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eidirazavi.m\Desktop\"/>
    </mc:Choice>
  </mc:AlternateContent>
  <bookViews>
    <workbookView xWindow="0" yWindow="0" windowWidth="23040" windowHeight="9405" activeTab="8"/>
  </bookViews>
  <sheets>
    <sheet name="Key" sheetId="3" r:id="rId1"/>
    <sheet name="1" sheetId="5" r:id="rId2"/>
    <sheet name="2" sheetId="2" r:id="rId3"/>
    <sheet name="3" sheetId="6" r:id="rId4"/>
    <sheet name="4" sheetId="7" r:id="rId5"/>
    <sheet name="5" sheetId="9" r:id="rId6"/>
    <sheet name="6" sheetId="10" r:id="rId7"/>
    <sheet name="7" sheetId="11" r:id="rId8"/>
    <sheet name="Combined" sheetId="8" r:id="rId9"/>
  </sheets>
  <definedNames>
    <definedName name="_xlnm._FilterDatabase" localSheetId="1" hidden="1">'1'!$A$3:$R$221</definedName>
    <definedName name="_xlnm._FilterDatabase" localSheetId="2" hidden="1">'2'!$A$3:$R$3</definedName>
    <definedName name="_xlnm._FilterDatabase" localSheetId="3" hidden="1">'3'!$A$3:$R$308</definedName>
    <definedName name="_xlnm._FilterDatabase" localSheetId="4" hidden="1">'4'!$A$3:$R$3</definedName>
    <definedName name="_xlnm._FilterDatabase" localSheetId="5" hidden="1">'5'!$A$3:$R$433</definedName>
    <definedName name="_xlnm._FilterDatabase" localSheetId="6" hidden="1">'6'!$A$3:$R$85</definedName>
    <definedName name="_xlnm._FilterDatabase" localSheetId="7" hidden="1">'7'!$A$3:$R$238</definedName>
    <definedName name="_xlnm._FilterDatabase" localSheetId="8" hidden="1">Combined!$A$1:$R$1537</definedName>
    <definedName name="Direction">Key!$C$5:$C$6</definedName>
    <definedName name="HTS">Key!$C$28:$C$30</definedName>
    <definedName name="InteractionLT">Key!$C$16:$C$22</definedName>
    <definedName name="InteractionRT">Key!$C$35:$C$37</definedName>
    <definedName name="Signal">Key!$C$9:$C$15</definedName>
    <definedName name="YN">Key!$C$38:$C$39</definedName>
  </definedNames>
  <calcPr calcId="162913" concurrentCalc="0"/>
</workbook>
</file>

<file path=xl/calcChain.xml><?xml version="1.0" encoding="utf-8"?>
<calcChain xmlns="http://schemas.openxmlformats.org/spreadsheetml/2006/main">
  <c r="D1537" i="8" l="1"/>
  <c r="P1537" i="8"/>
  <c r="D1536" i="8"/>
  <c r="P1536" i="8"/>
  <c r="D1535" i="8"/>
  <c r="P1535" i="8"/>
  <c r="D1534" i="8"/>
  <c r="P1534" i="8"/>
  <c r="D1533" i="8"/>
  <c r="P1533" i="8"/>
  <c r="D1532" i="8"/>
  <c r="P1532" i="8"/>
  <c r="D1531" i="8"/>
  <c r="P1531" i="8"/>
  <c r="D1530" i="8"/>
  <c r="P1530" i="8"/>
  <c r="D1529" i="8"/>
  <c r="P1529" i="8"/>
  <c r="D1528" i="8"/>
  <c r="P1528" i="8"/>
  <c r="D1527" i="8"/>
  <c r="P1527" i="8"/>
  <c r="D1526" i="8"/>
  <c r="P1526" i="8"/>
  <c r="D1525" i="8"/>
  <c r="P1525" i="8"/>
  <c r="D1524" i="8"/>
  <c r="P1524" i="8"/>
  <c r="D1523" i="8"/>
  <c r="P1523" i="8"/>
  <c r="D1522" i="8"/>
  <c r="P1522" i="8"/>
  <c r="D1521" i="8"/>
  <c r="P1521" i="8"/>
  <c r="D1520" i="8"/>
  <c r="P1520" i="8"/>
  <c r="D1519" i="8"/>
  <c r="P1519" i="8"/>
  <c r="D1518" i="8"/>
  <c r="P1518" i="8"/>
  <c r="D1517" i="8"/>
  <c r="P1517" i="8"/>
  <c r="D1516" i="8"/>
  <c r="P1516" i="8"/>
  <c r="D1515" i="8"/>
  <c r="P1515" i="8"/>
  <c r="D1514" i="8"/>
  <c r="P1514" i="8"/>
  <c r="D1513" i="8"/>
  <c r="P1513" i="8"/>
  <c r="D1512" i="8"/>
  <c r="P1512" i="8"/>
  <c r="D1511" i="8"/>
  <c r="P1511" i="8"/>
  <c r="D1510" i="8"/>
  <c r="P1510" i="8"/>
  <c r="D1509" i="8"/>
  <c r="P1509" i="8"/>
  <c r="D1508" i="8"/>
  <c r="P1508" i="8"/>
  <c r="D1507" i="8"/>
  <c r="P1507" i="8"/>
  <c r="D1506" i="8"/>
  <c r="P1506" i="8"/>
  <c r="D1505" i="8"/>
  <c r="P1505" i="8"/>
  <c r="D1504" i="8"/>
  <c r="P1504" i="8"/>
  <c r="D1503" i="8"/>
  <c r="P1503" i="8"/>
  <c r="D1502" i="8"/>
  <c r="P1502" i="8"/>
  <c r="D1501" i="8"/>
  <c r="P1501" i="8"/>
  <c r="D1500" i="8"/>
  <c r="P1500" i="8"/>
  <c r="D1499" i="8"/>
  <c r="P1499" i="8"/>
  <c r="D1498" i="8"/>
  <c r="P1498" i="8"/>
  <c r="D1497" i="8"/>
  <c r="P1497" i="8"/>
  <c r="D1496" i="8"/>
  <c r="P1496" i="8"/>
  <c r="D1495" i="8"/>
  <c r="P1495" i="8"/>
  <c r="D1494" i="8"/>
  <c r="P1494" i="8"/>
  <c r="D1493" i="8"/>
  <c r="P1493" i="8"/>
  <c r="D1492" i="8"/>
  <c r="P1492" i="8"/>
  <c r="D1491" i="8"/>
  <c r="P1491" i="8"/>
  <c r="D1490" i="8"/>
  <c r="P1490" i="8"/>
  <c r="D1489" i="8"/>
  <c r="P1489" i="8"/>
  <c r="D1488" i="8"/>
  <c r="P1488" i="8"/>
  <c r="D1487" i="8"/>
  <c r="P1487" i="8"/>
  <c r="D1486" i="8"/>
  <c r="P1486" i="8"/>
  <c r="D1485" i="8"/>
  <c r="P1485" i="8"/>
  <c r="D1484" i="8"/>
  <c r="P1484" i="8"/>
  <c r="D1483" i="8"/>
  <c r="P1483" i="8"/>
  <c r="D1482" i="8"/>
  <c r="P1482" i="8"/>
  <c r="D1481" i="8"/>
  <c r="P1481" i="8"/>
  <c r="D1480" i="8"/>
  <c r="P1480" i="8"/>
  <c r="D1479" i="8"/>
  <c r="P1479" i="8"/>
  <c r="D1478" i="8"/>
  <c r="P1478" i="8"/>
  <c r="D1477" i="8"/>
  <c r="P1477" i="8"/>
  <c r="D1476" i="8"/>
  <c r="P1476" i="8"/>
  <c r="D1475" i="8"/>
  <c r="P1475" i="8"/>
  <c r="D1474" i="8"/>
  <c r="P1474" i="8"/>
  <c r="D1473" i="8"/>
  <c r="P1473" i="8"/>
  <c r="D1472" i="8"/>
  <c r="P1472" i="8"/>
  <c r="D1471" i="8"/>
  <c r="P1471" i="8"/>
  <c r="D1470" i="8"/>
  <c r="P1470" i="8"/>
  <c r="D1469" i="8"/>
  <c r="P1469" i="8"/>
  <c r="D1468" i="8"/>
  <c r="P1468" i="8"/>
  <c r="D1467" i="8"/>
  <c r="P1467" i="8"/>
  <c r="D1466" i="8"/>
  <c r="P1466" i="8"/>
  <c r="D1465" i="8"/>
  <c r="P1465" i="8"/>
  <c r="D1464" i="8"/>
  <c r="P1464" i="8"/>
  <c r="D1463" i="8"/>
  <c r="P1463" i="8"/>
  <c r="D1462" i="8"/>
  <c r="P1462" i="8"/>
  <c r="D1461" i="8"/>
  <c r="P1461" i="8"/>
  <c r="D1460" i="8"/>
  <c r="P1460" i="8"/>
  <c r="D1459" i="8"/>
  <c r="P1459" i="8"/>
  <c r="D1458" i="8"/>
  <c r="P1458" i="8"/>
  <c r="D1457" i="8"/>
  <c r="P1457" i="8"/>
  <c r="D1456" i="8"/>
  <c r="P1456" i="8"/>
  <c r="D1455" i="8"/>
  <c r="P1455" i="8"/>
  <c r="D1454" i="8"/>
  <c r="P1454" i="8"/>
  <c r="D1453" i="8"/>
  <c r="P1453" i="8"/>
  <c r="D1452" i="8"/>
  <c r="P1452" i="8"/>
  <c r="D1451" i="8"/>
  <c r="P1451" i="8"/>
  <c r="D1450" i="8"/>
  <c r="P1450" i="8"/>
  <c r="D1449" i="8"/>
  <c r="P1449" i="8"/>
  <c r="D1448" i="8"/>
  <c r="P1448" i="8"/>
  <c r="D1447" i="8"/>
  <c r="P1447" i="8"/>
  <c r="D1446" i="8"/>
  <c r="P1446" i="8"/>
  <c r="D1445" i="8"/>
  <c r="P1445" i="8"/>
  <c r="D1444" i="8"/>
  <c r="P1444" i="8"/>
  <c r="D1443" i="8"/>
  <c r="P1443" i="8"/>
  <c r="D1442" i="8"/>
  <c r="P1442" i="8"/>
  <c r="D1441" i="8"/>
  <c r="P1441" i="8"/>
  <c r="D1440" i="8"/>
  <c r="P1440" i="8"/>
  <c r="D1439" i="8"/>
  <c r="P1439" i="8"/>
  <c r="D1438" i="8"/>
  <c r="P1438" i="8"/>
  <c r="D1437" i="8"/>
  <c r="P1437" i="8"/>
  <c r="D1436" i="8"/>
  <c r="P1436" i="8"/>
  <c r="D1435" i="8"/>
  <c r="P1435" i="8"/>
  <c r="D1434" i="8"/>
  <c r="P1434" i="8"/>
  <c r="D1433" i="8"/>
  <c r="P1433" i="8"/>
  <c r="D1432" i="8"/>
  <c r="P1432" i="8"/>
  <c r="D1431" i="8"/>
  <c r="P1431" i="8"/>
  <c r="D1430" i="8"/>
  <c r="P1430" i="8"/>
  <c r="D1429" i="8"/>
  <c r="P1429" i="8"/>
  <c r="D1428" i="8"/>
  <c r="P1428" i="8"/>
  <c r="D1427" i="8"/>
  <c r="P1427" i="8"/>
  <c r="D1426" i="8"/>
  <c r="P1426" i="8"/>
  <c r="D1425" i="8"/>
  <c r="P1425" i="8"/>
  <c r="D1424" i="8"/>
  <c r="P1424" i="8"/>
  <c r="D1423" i="8"/>
  <c r="P1423" i="8"/>
  <c r="D1422" i="8"/>
  <c r="P1422" i="8"/>
  <c r="D1421" i="8"/>
  <c r="P1421" i="8"/>
  <c r="D1420" i="8"/>
  <c r="P1420" i="8"/>
  <c r="D1419" i="8"/>
  <c r="P1419" i="8"/>
  <c r="D1418" i="8"/>
  <c r="P1418" i="8"/>
  <c r="D1417" i="8"/>
  <c r="P1417" i="8"/>
  <c r="D1416" i="8"/>
  <c r="P1416" i="8"/>
  <c r="D1415" i="8"/>
  <c r="P1415" i="8"/>
  <c r="D1414" i="8"/>
  <c r="P1414" i="8"/>
  <c r="D1413" i="8"/>
  <c r="P1413" i="8"/>
  <c r="D1412" i="8"/>
  <c r="P1412" i="8"/>
  <c r="D1411" i="8"/>
  <c r="P1411" i="8"/>
  <c r="D1410" i="8"/>
  <c r="P1410" i="8"/>
  <c r="D1409" i="8"/>
  <c r="P1409" i="8"/>
  <c r="D1408" i="8"/>
  <c r="P1408" i="8"/>
  <c r="D1407" i="8"/>
  <c r="P1407" i="8"/>
  <c r="D1406" i="8"/>
  <c r="P1406" i="8"/>
  <c r="D1405" i="8"/>
  <c r="P1405" i="8"/>
  <c r="D1404" i="8"/>
  <c r="P1404" i="8"/>
  <c r="D1403" i="8"/>
  <c r="P1403" i="8"/>
  <c r="D1402" i="8"/>
  <c r="P1402" i="8"/>
  <c r="D1401" i="8"/>
  <c r="P1401" i="8"/>
  <c r="D1400" i="8"/>
  <c r="P1400" i="8"/>
  <c r="D1399" i="8"/>
  <c r="P1399" i="8"/>
  <c r="D1398" i="8"/>
  <c r="P1398" i="8"/>
  <c r="D1397" i="8"/>
  <c r="P1397" i="8"/>
  <c r="D1396" i="8"/>
  <c r="P1396" i="8"/>
  <c r="D1395" i="8"/>
  <c r="P1395" i="8"/>
  <c r="D1394" i="8"/>
  <c r="P1394" i="8"/>
  <c r="D1393" i="8"/>
  <c r="P1393" i="8"/>
  <c r="D1392" i="8"/>
  <c r="P1392" i="8"/>
  <c r="D1391" i="8"/>
  <c r="P1391" i="8"/>
  <c r="D1390" i="8"/>
  <c r="P1390" i="8"/>
  <c r="D1389" i="8"/>
  <c r="P1389" i="8"/>
  <c r="D1388" i="8"/>
  <c r="P1388" i="8"/>
  <c r="D1387" i="8"/>
  <c r="P1387" i="8"/>
  <c r="D1386" i="8"/>
  <c r="P1386" i="8"/>
  <c r="D1385" i="8"/>
  <c r="P1385" i="8"/>
  <c r="D1384" i="8"/>
  <c r="P1384" i="8"/>
  <c r="D1383" i="8"/>
  <c r="P1383" i="8"/>
  <c r="D1382" i="8"/>
  <c r="P1382" i="8"/>
  <c r="D1381" i="8"/>
  <c r="P1381" i="8"/>
  <c r="D1380" i="8"/>
  <c r="P1380" i="8"/>
  <c r="D1379" i="8"/>
  <c r="P1379" i="8"/>
  <c r="D1378" i="8"/>
  <c r="P1378" i="8"/>
  <c r="D1377" i="8"/>
  <c r="P1377" i="8"/>
  <c r="D1376" i="8"/>
  <c r="P1376" i="8"/>
  <c r="D1375" i="8"/>
  <c r="P1375" i="8"/>
  <c r="D1374" i="8"/>
  <c r="P1374" i="8"/>
  <c r="D1373" i="8"/>
  <c r="P1373" i="8"/>
  <c r="D1372" i="8"/>
  <c r="P1372" i="8"/>
  <c r="D1371" i="8"/>
  <c r="P1371" i="8"/>
  <c r="D1370" i="8"/>
  <c r="P1370" i="8"/>
  <c r="D1369" i="8"/>
  <c r="P1369" i="8"/>
  <c r="D1368" i="8"/>
  <c r="P1368" i="8"/>
  <c r="D1367" i="8"/>
  <c r="P1367" i="8"/>
  <c r="D1366" i="8"/>
  <c r="P1366" i="8"/>
  <c r="D1365" i="8"/>
  <c r="P1365" i="8"/>
  <c r="D1364" i="8"/>
  <c r="P1364" i="8"/>
  <c r="D1363" i="8"/>
  <c r="P1363" i="8"/>
  <c r="D1362" i="8"/>
  <c r="P1362" i="8"/>
  <c r="D1361" i="8"/>
  <c r="P1361" i="8"/>
  <c r="D1360" i="8"/>
  <c r="P1360" i="8"/>
  <c r="D1359" i="8"/>
  <c r="P1359" i="8"/>
  <c r="D1358" i="8"/>
  <c r="P1358" i="8"/>
  <c r="D1357" i="8"/>
  <c r="P1357" i="8"/>
  <c r="D1356" i="8"/>
  <c r="P1356" i="8"/>
  <c r="D1355" i="8"/>
  <c r="P1355" i="8"/>
  <c r="D1354" i="8"/>
  <c r="P1354" i="8"/>
  <c r="D1353" i="8"/>
  <c r="P1353" i="8"/>
  <c r="D1352" i="8"/>
  <c r="P1352" i="8"/>
  <c r="D1351" i="8"/>
  <c r="P1351" i="8"/>
  <c r="D1350" i="8"/>
  <c r="P1350" i="8"/>
  <c r="D1349" i="8"/>
  <c r="P1349" i="8"/>
  <c r="D1348" i="8"/>
  <c r="P1348" i="8"/>
  <c r="D1347" i="8"/>
  <c r="P1347" i="8"/>
  <c r="D1346" i="8"/>
  <c r="P1346" i="8"/>
  <c r="D1345" i="8"/>
  <c r="P1345" i="8"/>
  <c r="D1344" i="8"/>
  <c r="P1344" i="8"/>
  <c r="D1343" i="8"/>
  <c r="P1343" i="8"/>
  <c r="D1342" i="8"/>
  <c r="P1342" i="8"/>
  <c r="D1341" i="8"/>
  <c r="P1341" i="8"/>
  <c r="D1340" i="8"/>
  <c r="P1340" i="8"/>
  <c r="D1339" i="8"/>
  <c r="P1339" i="8"/>
  <c r="D1338" i="8"/>
  <c r="P1338" i="8"/>
  <c r="D1337" i="8"/>
  <c r="P1337" i="8"/>
  <c r="D1336" i="8"/>
  <c r="P1336" i="8"/>
  <c r="D1335" i="8"/>
  <c r="P1335" i="8"/>
  <c r="D1334" i="8"/>
  <c r="P1334" i="8"/>
  <c r="D1333" i="8"/>
  <c r="P1333" i="8"/>
  <c r="D1332" i="8"/>
  <c r="P1332" i="8"/>
  <c r="D1331" i="8"/>
  <c r="P1331" i="8"/>
  <c r="D1330" i="8"/>
  <c r="P1330" i="8"/>
  <c r="D1329" i="8"/>
  <c r="P1329" i="8"/>
  <c r="D1328" i="8"/>
  <c r="P1328" i="8"/>
  <c r="D1327" i="8"/>
  <c r="P1327" i="8"/>
  <c r="D1326" i="8"/>
  <c r="P1326" i="8"/>
  <c r="D1325" i="8"/>
  <c r="P1325" i="8"/>
  <c r="D1324" i="8"/>
  <c r="P1324" i="8"/>
  <c r="D1323" i="8"/>
  <c r="P1323" i="8"/>
  <c r="D1322" i="8"/>
  <c r="P1322" i="8"/>
  <c r="D1321" i="8"/>
  <c r="P1321" i="8"/>
  <c r="D1320" i="8"/>
  <c r="P1320" i="8"/>
  <c r="D1319" i="8"/>
  <c r="P1319" i="8"/>
  <c r="D1318" i="8"/>
  <c r="P1318" i="8"/>
  <c r="D1317" i="8"/>
  <c r="P1317" i="8"/>
  <c r="D1316" i="8"/>
  <c r="P1316" i="8"/>
  <c r="D1315" i="8"/>
  <c r="P1315" i="8"/>
  <c r="D1314" i="8"/>
  <c r="P1314" i="8"/>
  <c r="D1313" i="8"/>
  <c r="P1313" i="8"/>
  <c r="D1312" i="8"/>
  <c r="P1312" i="8"/>
  <c r="D1311" i="8"/>
  <c r="P1311" i="8"/>
  <c r="D1310" i="8"/>
  <c r="P1310" i="8"/>
  <c r="D1309" i="8"/>
  <c r="P1309" i="8"/>
  <c r="D1308" i="8"/>
  <c r="P1308" i="8"/>
  <c r="D1307" i="8"/>
  <c r="P1307" i="8"/>
  <c r="D1306" i="8"/>
  <c r="P1306" i="8"/>
  <c r="D1305" i="8"/>
  <c r="P1305" i="8"/>
  <c r="D1304" i="8"/>
  <c r="P1304" i="8"/>
  <c r="D1303" i="8"/>
  <c r="P1303" i="8"/>
  <c r="D1302" i="8"/>
  <c r="P1302" i="8"/>
  <c r="D1301" i="8"/>
  <c r="P1301" i="8"/>
  <c r="D1300" i="8"/>
  <c r="P1300" i="8"/>
  <c r="D1299" i="8"/>
  <c r="P1299" i="8"/>
  <c r="D1298" i="8"/>
  <c r="P1298" i="8"/>
  <c r="D1297" i="8"/>
  <c r="P1297" i="8"/>
  <c r="D1296" i="8"/>
  <c r="P1296" i="8"/>
  <c r="D1295" i="8"/>
  <c r="P1295" i="8"/>
  <c r="D1294" i="8"/>
  <c r="P1294" i="8"/>
  <c r="D1293" i="8"/>
  <c r="P1293" i="8"/>
  <c r="D1292" i="8"/>
  <c r="P1292" i="8"/>
  <c r="D1291" i="8"/>
  <c r="P1291" i="8"/>
  <c r="D1290" i="8"/>
  <c r="P1290" i="8"/>
  <c r="D1289" i="8"/>
  <c r="P1289" i="8"/>
  <c r="D1288" i="8"/>
  <c r="P1288" i="8"/>
  <c r="D1287" i="8"/>
  <c r="P1287" i="8"/>
  <c r="D1286" i="8"/>
  <c r="P1286" i="8"/>
  <c r="D1285" i="8"/>
  <c r="P1285" i="8"/>
  <c r="D1284" i="8"/>
  <c r="P1284" i="8"/>
  <c r="D1283" i="8"/>
  <c r="P1283" i="8"/>
  <c r="D1282" i="8"/>
  <c r="P1282" i="8"/>
  <c r="D1281" i="8"/>
  <c r="P1281" i="8"/>
  <c r="D1280" i="8"/>
  <c r="P1280" i="8"/>
  <c r="D1279" i="8"/>
  <c r="P1279" i="8"/>
  <c r="D1278" i="8"/>
  <c r="P1278" i="8"/>
  <c r="D1277" i="8"/>
  <c r="P1277" i="8"/>
  <c r="D1276" i="8"/>
  <c r="P1276" i="8"/>
  <c r="D1275" i="8"/>
  <c r="P1275" i="8"/>
  <c r="D1274" i="8"/>
  <c r="P1274" i="8"/>
  <c r="D1273" i="8"/>
  <c r="P1273" i="8"/>
  <c r="D1272" i="8"/>
  <c r="P1272" i="8"/>
  <c r="D1271" i="8"/>
  <c r="P1271" i="8"/>
  <c r="D1270" i="8"/>
  <c r="P1270" i="8"/>
  <c r="D1269" i="8"/>
  <c r="P1269" i="8"/>
  <c r="D1268" i="8"/>
  <c r="P1268" i="8"/>
  <c r="D1267" i="8"/>
  <c r="P1267" i="8"/>
  <c r="D1266" i="8"/>
  <c r="P1266" i="8"/>
  <c r="D1265" i="8"/>
  <c r="P1265" i="8"/>
  <c r="D1264" i="8"/>
  <c r="P1264" i="8"/>
  <c r="D1263" i="8"/>
  <c r="P1263" i="8"/>
  <c r="D1262" i="8"/>
  <c r="P1262" i="8"/>
  <c r="D1261" i="8"/>
  <c r="P1261" i="8"/>
  <c r="D1260" i="8"/>
  <c r="P1260" i="8"/>
  <c r="D1259" i="8"/>
  <c r="P1259" i="8"/>
  <c r="D1258" i="8"/>
  <c r="P1258" i="8"/>
  <c r="D1257" i="8"/>
  <c r="P1257" i="8"/>
  <c r="D1256" i="8"/>
  <c r="P1256" i="8"/>
  <c r="D1255" i="8"/>
  <c r="P1255" i="8"/>
  <c r="D1254" i="8"/>
  <c r="P1254" i="8"/>
  <c r="D1253" i="8"/>
  <c r="P1253" i="8"/>
  <c r="D1252" i="8"/>
  <c r="P1252" i="8"/>
  <c r="D1251" i="8"/>
  <c r="P1251" i="8"/>
  <c r="D1250" i="8"/>
  <c r="P1250" i="8"/>
  <c r="D1249" i="8"/>
  <c r="P1249" i="8"/>
  <c r="D1248" i="8"/>
  <c r="P1248" i="8"/>
  <c r="D1247" i="8"/>
  <c r="P1247" i="8"/>
  <c r="D1246" i="8"/>
  <c r="P1246" i="8"/>
  <c r="D1245" i="8"/>
  <c r="P1245" i="8"/>
  <c r="D1244" i="8"/>
  <c r="P1244" i="8"/>
  <c r="D1243" i="8"/>
  <c r="P1243" i="8"/>
  <c r="D1242" i="8"/>
  <c r="P1242" i="8"/>
  <c r="D1241" i="8"/>
  <c r="P1241" i="8"/>
  <c r="D1240" i="8"/>
  <c r="P1240" i="8"/>
  <c r="D1239" i="8"/>
  <c r="P1239" i="8"/>
  <c r="D1238" i="8"/>
  <c r="P1238" i="8"/>
  <c r="D1237" i="8"/>
  <c r="P1237" i="8"/>
  <c r="D1236" i="8"/>
  <c r="P1236" i="8"/>
  <c r="D1235" i="8"/>
  <c r="P1235" i="8"/>
  <c r="D1234" i="8"/>
  <c r="P1234" i="8"/>
  <c r="D1233" i="8"/>
  <c r="P1233" i="8"/>
  <c r="D1232" i="8"/>
  <c r="P1232" i="8"/>
  <c r="D1231" i="8"/>
  <c r="P1231" i="8"/>
  <c r="D1230" i="8"/>
  <c r="P1230" i="8"/>
  <c r="D1229" i="8"/>
  <c r="P1229" i="8"/>
  <c r="D1228" i="8"/>
  <c r="P1228" i="8"/>
  <c r="D1227" i="8"/>
  <c r="P1227" i="8"/>
  <c r="D1226" i="8"/>
  <c r="P1226" i="8"/>
  <c r="D1225" i="8"/>
  <c r="P1225" i="8"/>
  <c r="D1224" i="8"/>
  <c r="P1224" i="8"/>
  <c r="D1223" i="8"/>
  <c r="P1223" i="8"/>
  <c r="D1222" i="8"/>
  <c r="P1222" i="8"/>
  <c r="D1221" i="8"/>
  <c r="P1221" i="8"/>
  <c r="D1220" i="8"/>
  <c r="P1220" i="8"/>
  <c r="D1219" i="8"/>
  <c r="P1219" i="8"/>
  <c r="D1218" i="8"/>
  <c r="P1218" i="8"/>
  <c r="D1217" i="8"/>
  <c r="P1217" i="8"/>
  <c r="D1216" i="8"/>
  <c r="P1216" i="8"/>
  <c r="D1215" i="8"/>
  <c r="P1215" i="8"/>
  <c r="D1214" i="8"/>
  <c r="P1214" i="8"/>
  <c r="D1213" i="8"/>
  <c r="P1213" i="8"/>
  <c r="D1212" i="8"/>
  <c r="P1212" i="8"/>
  <c r="D1211" i="8"/>
  <c r="P1211" i="8"/>
  <c r="D1210" i="8"/>
  <c r="P1210" i="8"/>
  <c r="D1209" i="8"/>
  <c r="P1209" i="8"/>
  <c r="D1208" i="8"/>
  <c r="P1208" i="8"/>
  <c r="D1207" i="8"/>
  <c r="P1207" i="8"/>
  <c r="D1206" i="8"/>
  <c r="P1206" i="8"/>
  <c r="D1205" i="8"/>
  <c r="P1205" i="8"/>
  <c r="D1204" i="8"/>
  <c r="P1204" i="8"/>
  <c r="D1203" i="8"/>
  <c r="P1203" i="8"/>
  <c r="D1202" i="8"/>
  <c r="P1202" i="8"/>
  <c r="D1201" i="8"/>
  <c r="P1201" i="8"/>
  <c r="D1200" i="8"/>
  <c r="P1200" i="8"/>
  <c r="D1199" i="8"/>
  <c r="P1199" i="8"/>
  <c r="D1198" i="8"/>
  <c r="P1198" i="8"/>
  <c r="D1197" i="8"/>
  <c r="P1197" i="8"/>
  <c r="D1196" i="8"/>
  <c r="P1196" i="8"/>
  <c r="D1195" i="8"/>
  <c r="P1195" i="8"/>
  <c r="D1194" i="8"/>
  <c r="P1194" i="8"/>
  <c r="D1193" i="8"/>
  <c r="P1193" i="8"/>
  <c r="D1192" i="8"/>
  <c r="P1192" i="8"/>
  <c r="D1191" i="8"/>
  <c r="P1191" i="8"/>
  <c r="D1190" i="8"/>
  <c r="P1190" i="8"/>
  <c r="D1189" i="8"/>
  <c r="P1189" i="8"/>
  <c r="D1188" i="8"/>
  <c r="P1188" i="8"/>
  <c r="D1187" i="8"/>
  <c r="P1187" i="8"/>
  <c r="D1186" i="8"/>
  <c r="P1186" i="8"/>
  <c r="D1185" i="8"/>
  <c r="P1185" i="8"/>
  <c r="D1184" i="8"/>
  <c r="P1184" i="8"/>
  <c r="D1183" i="8"/>
  <c r="P1183" i="8"/>
  <c r="D1182" i="8"/>
  <c r="P1182" i="8"/>
  <c r="D1181" i="8"/>
  <c r="P1181" i="8"/>
  <c r="D1180" i="8"/>
  <c r="P1180" i="8"/>
  <c r="D1179" i="8"/>
  <c r="P1179" i="8"/>
  <c r="D1178" i="8"/>
  <c r="P1178" i="8"/>
  <c r="D1177" i="8"/>
  <c r="P1177" i="8"/>
  <c r="D1176" i="8"/>
  <c r="P1176" i="8"/>
  <c r="D1175" i="8"/>
  <c r="P1175" i="8"/>
  <c r="D1174" i="8"/>
  <c r="P1174" i="8"/>
  <c r="D1173" i="8"/>
  <c r="P1173" i="8"/>
  <c r="D1172" i="8"/>
  <c r="P1172" i="8"/>
  <c r="D1171" i="8"/>
  <c r="P1171" i="8"/>
  <c r="D1170" i="8"/>
  <c r="P1170" i="8"/>
  <c r="D1169" i="8"/>
  <c r="P1169" i="8"/>
  <c r="D1168" i="8"/>
  <c r="P1168" i="8"/>
  <c r="D1167" i="8"/>
  <c r="P1167" i="8"/>
  <c r="D1166" i="8"/>
  <c r="P1166" i="8"/>
  <c r="D1165" i="8"/>
  <c r="P1165" i="8"/>
  <c r="D1164" i="8"/>
  <c r="P1164" i="8"/>
  <c r="D1163" i="8"/>
  <c r="P1163" i="8"/>
  <c r="D1162" i="8"/>
  <c r="P1162" i="8"/>
  <c r="D1161" i="8"/>
  <c r="P1161" i="8"/>
  <c r="D1160" i="8"/>
  <c r="P1160" i="8"/>
  <c r="D1159" i="8"/>
  <c r="P1159" i="8"/>
  <c r="D1158" i="8"/>
  <c r="P1158" i="8"/>
  <c r="D1157" i="8"/>
  <c r="P1157" i="8"/>
  <c r="D1156" i="8"/>
  <c r="P1156" i="8"/>
  <c r="D1155" i="8"/>
  <c r="P1155" i="8"/>
  <c r="D1154" i="8"/>
  <c r="P1154" i="8"/>
  <c r="D1153" i="8"/>
  <c r="P1153" i="8"/>
  <c r="D1152" i="8"/>
  <c r="P1152" i="8"/>
  <c r="D1151" i="8"/>
  <c r="P1151" i="8"/>
  <c r="D1150" i="8"/>
  <c r="P1150" i="8"/>
  <c r="D1149" i="8"/>
  <c r="P1149" i="8"/>
  <c r="D1148" i="8"/>
  <c r="P1148" i="8"/>
  <c r="D1147" i="8"/>
  <c r="P1147" i="8"/>
  <c r="D1146" i="8"/>
  <c r="P1146" i="8"/>
  <c r="D1145" i="8"/>
  <c r="P1145" i="8"/>
  <c r="D1144" i="8"/>
  <c r="P1144" i="8"/>
  <c r="D1143" i="8"/>
  <c r="P1143" i="8"/>
  <c r="D1142" i="8"/>
  <c r="P1142" i="8"/>
  <c r="D1141" i="8"/>
  <c r="P1141" i="8"/>
  <c r="D1140" i="8"/>
  <c r="P1140" i="8"/>
  <c r="D1139" i="8"/>
  <c r="P1139" i="8"/>
  <c r="D1138" i="8"/>
  <c r="P1138" i="8"/>
  <c r="D1137" i="8"/>
  <c r="P1137" i="8"/>
  <c r="D1136" i="8"/>
  <c r="P1136" i="8"/>
  <c r="D1135" i="8"/>
  <c r="P1135" i="8"/>
  <c r="D1134" i="8"/>
  <c r="P1134" i="8"/>
  <c r="D1133" i="8"/>
  <c r="P1133" i="8"/>
  <c r="D1132" i="8"/>
  <c r="P1132" i="8"/>
  <c r="D1131" i="8"/>
  <c r="P1131" i="8"/>
  <c r="D1130" i="8"/>
  <c r="P1130" i="8"/>
  <c r="D1129" i="8"/>
  <c r="P1129" i="8"/>
  <c r="D1128" i="8"/>
  <c r="P1128" i="8"/>
  <c r="D1127" i="8"/>
  <c r="P1127" i="8"/>
  <c r="D1126" i="8"/>
  <c r="P1126" i="8"/>
  <c r="D1125" i="8"/>
  <c r="P1125" i="8"/>
  <c r="D1124" i="8"/>
  <c r="P1124" i="8"/>
  <c r="D1123" i="8"/>
  <c r="P1123" i="8"/>
  <c r="D1122" i="8"/>
  <c r="P1122" i="8"/>
  <c r="D1121" i="8"/>
  <c r="P1121" i="8"/>
  <c r="D1120" i="8"/>
  <c r="P1120" i="8"/>
  <c r="D1119" i="8"/>
  <c r="P1119" i="8"/>
  <c r="D1118" i="8"/>
  <c r="P1118" i="8"/>
  <c r="D1117" i="8"/>
  <c r="P1117" i="8"/>
  <c r="D1116" i="8"/>
  <c r="P1116" i="8"/>
  <c r="D1115" i="8"/>
  <c r="P1115" i="8"/>
  <c r="D1114" i="8"/>
  <c r="P1114" i="8"/>
  <c r="D1113" i="8"/>
  <c r="P1113" i="8"/>
  <c r="D1112" i="8"/>
  <c r="P1112" i="8"/>
  <c r="D1111" i="8"/>
  <c r="P1111" i="8"/>
  <c r="D1110" i="8"/>
  <c r="P1110" i="8"/>
  <c r="D1109" i="8"/>
  <c r="P1109" i="8"/>
  <c r="D1108" i="8"/>
  <c r="P1108" i="8"/>
  <c r="D1107" i="8"/>
  <c r="P1107" i="8"/>
  <c r="D1106" i="8"/>
  <c r="P1106" i="8"/>
  <c r="D1105" i="8"/>
  <c r="P1105" i="8"/>
  <c r="D1104" i="8"/>
  <c r="P1104" i="8"/>
  <c r="D1103" i="8"/>
  <c r="P1103" i="8"/>
  <c r="D1102" i="8"/>
  <c r="P1102" i="8"/>
  <c r="D1101" i="8"/>
  <c r="P1101" i="8"/>
  <c r="D1100" i="8"/>
  <c r="P1100" i="8"/>
  <c r="D1099" i="8"/>
  <c r="P1099" i="8"/>
  <c r="D1098" i="8"/>
  <c r="P1098" i="8"/>
  <c r="D1097" i="8"/>
  <c r="P1097" i="8"/>
  <c r="D1096" i="8"/>
  <c r="P1096" i="8"/>
  <c r="D1095" i="8"/>
  <c r="P1095" i="8"/>
  <c r="D1094" i="8"/>
  <c r="P1094" i="8"/>
  <c r="D1093" i="8"/>
  <c r="P1093" i="8"/>
  <c r="D1092" i="8"/>
  <c r="P1092" i="8"/>
  <c r="D1091" i="8"/>
  <c r="P1091" i="8"/>
  <c r="D1090" i="8"/>
  <c r="P1090" i="8"/>
  <c r="D1089" i="8"/>
  <c r="P1089" i="8"/>
  <c r="D1088" i="8"/>
  <c r="P1088" i="8"/>
  <c r="D1087" i="8"/>
  <c r="P1087" i="8"/>
  <c r="D1086" i="8"/>
  <c r="P1086" i="8"/>
  <c r="D1085" i="8"/>
  <c r="P1085" i="8"/>
  <c r="D1084" i="8"/>
  <c r="P1084" i="8"/>
  <c r="D1083" i="8"/>
  <c r="P1083" i="8"/>
  <c r="D1082" i="8"/>
  <c r="P1082" i="8"/>
  <c r="D1081" i="8"/>
  <c r="P1081" i="8"/>
  <c r="D1080" i="8"/>
  <c r="P1080" i="8"/>
  <c r="D1079" i="8"/>
  <c r="P1079" i="8"/>
  <c r="D1078" i="8"/>
  <c r="P1078" i="8"/>
  <c r="D1077" i="8"/>
  <c r="P1077" i="8"/>
  <c r="D1076" i="8"/>
  <c r="P1076" i="8"/>
  <c r="D1075" i="8"/>
  <c r="P1075" i="8"/>
  <c r="D1074" i="8"/>
  <c r="P1074" i="8"/>
  <c r="D1073" i="8"/>
  <c r="P1073" i="8"/>
  <c r="D1072" i="8"/>
  <c r="P1072" i="8"/>
  <c r="D1071" i="8"/>
  <c r="P1071" i="8"/>
  <c r="D1070" i="8"/>
  <c r="P1070" i="8"/>
  <c r="D1069" i="8"/>
  <c r="P1069" i="8"/>
  <c r="D1068" i="8"/>
  <c r="P1068" i="8"/>
  <c r="D1067" i="8"/>
  <c r="P1067" i="8"/>
  <c r="D1066" i="8"/>
  <c r="P1066" i="8"/>
  <c r="D1065" i="8"/>
  <c r="P1065" i="8"/>
  <c r="D1064" i="8"/>
  <c r="P1064" i="8"/>
  <c r="D1063" i="8"/>
  <c r="P1063" i="8"/>
  <c r="D1062" i="8"/>
  <c r="P1062" i="8"/>
  <c r="D1061" i="8"/>
  <c r="P1061" i="8"/>
  <c r="D1060" i="8"/>
  <c r="P1060" i="8"/>
  <c r="D1059" i="8"/>
  <c r="P1059" i="8"/>
  <c r="D1058" i="8"/>
  <c r="P1058" i="8"/>
  <c r="D1057" i="8"/>
  <c r="P1057" i="8"/>
  <c r="D1056" i="8"/>
  <c r="P1056" i="8"/>
  <c r="D1055" i="8"/>
  <c r="P1055" i="8"/>
  <c r="D1054" i="8"/>
  <c r="P1054" i="8"/>
  <c r="D1053" i="8"/>
  <c r="P1053" i="8"/>
  <c r="D1052" i="8"/>
  <c r="P1052" i="8"/>
  <c r="D1051" i="8"/>
  <c r="P1051" i="8"/>
  <c r="D1050" i="8"/>
  <c r="P1050" i="8"/>
  <c r="D1049" i="8"/>
  <c r="P1049" i="8"/>
  <c r="D1048" i="8"/>
  <c r="P1048" i="8"/>
  <c r="D1047" i="8"/>
  <c r="P1047" i="8"/>
  <c r="D1046" i="8"/>
  <c r="P1046" i="8"/>
  <c r="D1045" i="8"/>
  <c r="P1045" i="8"/>
  <c r="D1044" i="8"/>
  <c r="P1044" i="8"/>
  <c r="D1043" i="8"/>
  <c r="P1043" i="8"/>
  <c r="D1042" i="8"/>
  <c r="P1042" i="8"/>
  <c r="D1041" i="8"/>
  <c r="P1041" i="8"/>
  <c r="D1040" i="8"/>
  <c r="P1040" i="8"/>
  <c r="D1039" i="8"/>
  <c r="P1039" i="8"/>
  <c r="D1038" i="8"/>
  <c r="P1038" i="8"/>
  <c r="D1037" i="8"/>
  <c r="P1037" i="8"/>
  <c r="D1036" i="8"/>
  <c r="P1036" i="8"/>
  <c r="D1035" i="8"/>
  <c r="P1035" i="8"/>
  <c r="D1034" i="8"/>
  <c r="P1034" i="8"/>
  <c r="D1033" i="8"/>
  <c r="P1033" i="8"/>
  <c r="D1032" i="8"/>
  <c r="P1032" i="8"/>
  <c r="D1031" i="8"/>
  <c r="P1031" i="8"/>
  <c r="D1030" i="8"/>
  <c r="P1030" i="8"/>
  <c r="D1029" i="8"/>
  <c r="P1029" i="8"/>
  <c r="D1028" i="8"/>
  <c r="P1028" i="8"/>
  <c r="D1027" i="8"/>
  <c r="P1027" i="8"/>
  <c r="D1026" i="8"/>
  <c r="P1026" i="8"/>
  <c r="D1025" i="8"/>
  <c r="P1025" i="8"/>
  <c r="D1024" i="8"/>
  <c r="P1024" i="8"/>
  <c r="D1023" i="8"/>
  <c r="P1023" i="8"/>
  <c r="D1022" i="8"/>
  <c r="P1022" i="8"/>
  <c r="D1021" i="8"/>
  <c r="P1021" i="8"/>
  <c r="D1020" i="8"/>
  <c r="P1020" i="8"/>
  <c r="D1019" i="8"/>
  <c r="P1019" i="8"/>
  <c r="D1018" i="8"/>
  <c r="P1018" i="8"/>
  <c r="D1017" i="8"/>
  <c r="P1017" i="8"/>
  <c r="D1016" i="8"/>
  <c r="P1016" i="8"/>
  <c r="D1015" i="8"/>
  <c r="P1015" i="8"/>
  <c r="D1014" i="8"/>
  <c r="P1014" i="8"/>
  <c r="D1013" i="8"/>
  <c r="P1013" i="8"/>
  <c r="D1012" i="8"/>
  <c r="P1012" i="8"/>
  <c r="D1011" i="8"/>
  <c r="P1011" i="8"/>
  <c r="D1010" i="8"/>
  <c r="P1010" i="8"/>
  <c r="D1009" i="8"/>
  <c r="P1009" i="8"/>
  <c r="D1008" i="8"/>
  <c r="P1008" i="8"/>
  <c r="D1007" i="8"/>
  <c r="P1007" i="8"/>
  <c r="D1006" i="8"/>
  <c r="P1006" i="8"/>
  <c r="D1005" i="8"/>
  <c r="P1005" i="8"/>
  <c r="D1004" i="8"/>
  <c r="P1004" i="8"/>
  <c r="D1003" i="8"/>
  <c r="P1003" i="8"/>
  <c r="D1002" i="8"/>
  <c r="P1002" i="8"/>
  <c r="D1001" i="8"/>
  <c r="P1001" i="8"/>
  <c r="D1000" i="8"/>
  <c r="P1000" i="8"/>
  <c r="D999" i="8"/>
  <c r="P999" i="8"/>
  <c r="D998" i="8"/>
  <c r="P998" i="8"/>
  <c r="D997" i="8"/>
  <c r="P997" i="8"/>
  <c r="D996" i="8"/>
  <c r="P996" i="8"/>
  <c r="D995" i="8"/>
  <c r="P995" i="8"/>
  <c r="D994" i="8"/>
  <c r="P994" i="8"/>
  <c r="D993" i="8"/>
  <c r="P993" i="8"/>
  <c r="D992" i="8"/>
  <c r="P992" i="8"/>
  <c r="D991" i="8"/>
  <c r="P991" i="8"/>
  <c r="D990" i="8"/>
  <c r="P990" i="8"/>
  <c r="D989" i="8"/>
  <c r="P989" i="8"/>
  <c r="D988" i="8"/>
  <c r="P988" i="8"/>
  <c r="D987" i="8"/>
  <c r="P987" i="8"/>
  <c r="D986" i="8"/>
  <c r="P986" i="8"/>
  <c r="D985" i="8"/>
  <c r="P985" i="8"/>
  <c r="D984" i="8"/>
  <c r="P984" i="8"/>
  <c r="D983" i="8"/>
  <c r="P983" i="8"/>
  <c r="D982" i="8"/>
  <c r="P982" i="8"/>
  <c r="D981" i="8"/>
  <c r="P981" i="8"/>
  <c r="D980" i="8"/>
  <c r="P980" i="8"/>
  <c r="D979" i="8"/>
  <c r="P979" i="8"/>
  <c r="D978" i="8"/>
  <c r="P978" i="8"/>
  <c r="D977" i="8"/>
  <c r="P977" i="8"/>
  <c r="D976" i="8"/>
  <c r="P976" i="8"/>
  <c r="D975" i="8"/>
  <c r="P975" i="8"/>
  <c r="D974" i="8"/>
  <c r="P974" i="8"/>
  <c r="D973" i="8"/>
  <c r="P973" i="8"/>
  <c r="D972" i="8"/>
  <c r="P972" i="8"/>
  <c r="D971" i="8"/>
  <c r="P971" i="8"/>
  <c r="D970" i="8"/>
  <c r="P970" i="8"/>
  <c r="D969" i="8"/>
  <c r="P969" i="8"/>
  <c r="D968" i="8"/>
  <c r="P968" i="8"/>
  <c r="D967" i="8"/>
  <c r="P967" i="8"/>
  <c r="D966" i="8"/>
  <c r="P966" i="8"/>
  <c r="D965" i="8"/>
  <c r="P965" i="8"/>
  <c r="D964" i="8"/>
  <c r="P964" i="8"/>
  <c r="D963" i="8"/>
  <c r="P963" i="8"/>
  <c r="D962" i="8"/>
  <c r="P962" i="8"/>
  <c r="D961" i="8"/>
  <c r="P961" i="8"/>
  <c r="D960" i="8"/>
  <c r="P960" i="8"/>
  <c r="D959" i="8"/>
  <c r="P959" i="8"/>
  <c r="D958" i="8"/>
  <c r="P958" i="8"/>
  <c r="D957" i="8"/>
  <c r="P957" i="8"/>
  <c r="D956" i="8"/>
  <c r="P956" i="8"/>
  <c r="D955" i="8"/>
  <c r="P955" i="8"/>
  <c r="D954" i="8"/>
  <c r="P954" i="8"/>
  <c r="D953" i="8"/>
  <c r="P953" i="8"/>
  <c r="D952" i="8"/>
  <c r="P952" i="8"/>
  <c r="D951" i="8"/>
  <c r="P951" i="8"/>
  <c r="D950" i="8"/>
  <c r="P950" i="8"/>
  <c r="D949" i="8"/>
  <c r="P949" i="8"/>
  <c r="D948" i="8"/>
  <c r="P948" i="8"/>
  <c r="D947" i="8"/>
  <c r="P947" i="8"/>
  <c r="D946" i="8"/>
  <c r="P946" i="8"/>
  <c r="D945" i="8"/>
  <c r="P945" i="8"/>
  <c r="D944" i="8"/>
  <c r="P944" i="8"/>
  <c r="D943" i="8"/>
  <c r="P943" i="8"/>
  <c r="D942" i="8"/>
  <c r="P942" i="8"/>
  <c r="D941" i="8"/>
  <c r="P941" i="8"/>
  <c r="D940" i="8"/>
  <c r="P940" i="8"/>
  <c r="D939" i="8"/>
  <c r="P939" i="8"/>
  <c r="D938" i="8"/>
  <c r="P938" i="8"/>
  <c r="D937" i="8"/>
  <c r="P937" i="8"/>
  <c r="D936" i="8"/>
  <c r="P936" i="8"/>
  <c r="D935" i="8"/>
  <c r="P935" i="8"/>
  <c r="D934" i="8"/>
  <c r="P934" i="8"/>
  <c r="D933" i="8"/>
  <c r="P933" i="8"/>
  <c r="D932" i="8"/>
  <c r="P932" i="8"/>
  <c r="D931" i="8"/>
  <c r="P931" i="8"/>
  <c r="D930" i="8"/>
  <c r="P930" i="8"/>
  <c r="D929" i="8"/>
  <c r="P929" i="8"/>
  <c r="D928" i="8"/>
  <c r="P928" i="8"/>
  <c r="D927" i="8"/>
  <c r="P927" i="8"/>
  <c r="D926" i="8"/>
  <c r="P926" i="8"/>
  <c r="D925" i="8"/>
  <c r="P925" i="8"/>
  <c r="D924" i="8"/>
  <c r="P924" i="8"/>
  <c r="D923" i="8"/>
  <c r="P923" i="8"/>
  <c r="D922" i="8"/>
  <c r="P922" i="8"/>
  <c r="D921" i="8"/>
  <c r="P921" i="8"/>
  <c r="D920" i="8"/>
  <c r="P920" i="8"/>
  <c r="D919" i="8"/>
  <c r="P919" i="8"/>
  <c r="D918" i="8"/>
  <c r="P918" i="8"/>
  <c r="D917" i="8"/>
  <c r="P917" i="8"/>
  <c r="D916" i="8"/>
  <c r="P916" i="8"/>
  <c r="D915" i="8"/>
  <c r="P915" i="8"/>
  <c r="D914" i="8"/>
  <c r="P914" i="8"/>
  <c r="D913" i="8"/>
  <c r="P913" i="8"/>
  <c r="D912" i="8"/>
  <c r="P912" i="8"/>
  <c r="D911" i="8"/>
  <c r="P911" i="8"/>
  <c r="D910" i="8"/>
  <c r="P910" i="8"/>
  <c r="D909" i="8"/>
  <c r="P909" i="8"/>
  <c r="D908" i="8"/>
  <c r="P908" i="8"/>
  <c r="D907" i="8"/>
  <c r="P907" i="8"/>
  <c r="D906" i="8"/>
  <c r="P906" i="8"/>
  <c r="D905" i="8"/>
  <c r="P905" i="8"/>
  <c r="D904" i="8"/>
  <c r="P904" i="8"/>
  <c r="D903" i="8"/>
  <c r="P903" i="8"/>
  <c r="D902" i="8"/>
  <c r="P902" i="8"/>
  <c r="D901" i="8"/>
  <c r="P901" i="8"/>
  <c r="D900" i="8"/>
  <c r="P900" i="8"/>
  <c r="D899" i="8"/>
  <c r="P899" i="8"/>
  <c r="D898" i="8"/>
  <c r="P898" i="8"/>
  <c r="D897" i="8"/>
  <c r="P897" i="8"/>
  <c r="D896" i="8"/>
  <c r="P896" i="8"/>
  <c r="D895" i="8"/>
  <c r="P895" i="8"/>
  <c r="D894" i="8"/>
  <c r="P894" i="8"/>
  <c r="D893" i="8"/>
  <c r="P893" i="8"/>
  <c r="D892" i="8"/>
  <c r="P892" i="8"/>
  <c r="D891" i="8"/>
  <c r="P891" i="8"/>
  <c r="D890" i="8"/>
  <c r="P890" i="8"/>
  <c r="D889" i="8"/>
  <c r="P889" i="8"/>
  <c r="D888" i="8"/>
  <c r="P888" i="8"/>
  <c r="D887" i="8"/>
  <c r="P887" i="8"/>
  <c r="D886" i="8"/>
  <c r="P886" i="8"/>
  <c r="D885" i="8"/>
  <c r="P885" i="8"/>
  <c r="D884" i="8"/>
  <c r="P884" i="8"/>
  <c r="D883" i="8"/>
  <c r="P883" i="8"/>
  <c r="D882" i="8"/>
  <c r="P882" i="8"/>
  <c r="D881" i="8"/>
  <c r="P881" i="8"/>
  <c r="D880" i="8"/>
  <c r="P880" i="8"/>
  <c r="D879" i="8"/>
  <c r="P879" i="8"/>
  <c r="D878" i="8"/>
  <c r="P878" i="8"/>
  <c r="D877" i="8"/>
  <c r="P877" i="8"/>
  <c r="D876" i="8"/>
  <c r="P876" i="8"/>
  <c r="D875" i="8"/>
  <c r="P875" i="8"/>
  <c r="D874" i="8"/>
  <c r="P874" i="8"/>
  <c r="D873" i="8"/>
  <c r="P873" i="8"/>
  <c r="D872" i="8"/>
  <c r="P872" i="8"/>
  <c r="D871" i="8"/>
  <c r="P871" i="8"/>
  <c r="D870" i="8"/>
  <c r="P870" i="8"/>
  <c r="D869" i="8"/>
  <c r="P869" i="8"/>
  <c r="D868" i="8"/>
  <c r="P868" i="8"/>
  <c r="D867" i="8"/>
  <c r="P867" i="8"/>
  <c r="D866" i="8"/>
  <c r="P866" i="8"/>
  <c r="D865" i="8"/>
  <c r="P865" i="8"/>
  <c r="D864" i="8"/>
  <c r="P864" i="8"/>
  <c r="D863" i="8"/>
  <c r="P863" i="8"/>
  <c r="D862" i="8"/>
  <c r="P862" i="8"/>
  <c r="D861" i="8"/>
  <c r="P861" i="8"/>
  <c r="D860" i="8"/>
  <c r="P860" i="8"/>
  <c r="D859" i="8"/>
  <c r="P859" i="8"/>
  <c r="D858" i="8"/>
  <c r="P858" i="8"/>
  <c r="D857" i="8"/>
  <c r="P857" i="8"/>
  <c r="D856" i="8"/>
  <c r="P856" i="8"/>
  <c r="D855" i="8"/>
  <c r="P855" i="8"/>
  <c r="D854" i="8"/>
  <c r="P854" i="8"/>
  <c r="D853" i="8"/>
  <c r="P853" i="8"/>
  <c r="D852" i="8"/>
  <c r="P852" i="8"/>
  <c r="D851" i="8"/>
  <c r="P851" i="8"/>
  <c r="D850" i="8"/>
  <c r="P850" i="8"/>
  <c r="D849" i="8"/>
  <c r="P849" i="8"/>
  <c r="D848" i="8"/>
  <c r="P848" i="8"/>
  <c r="D847" i="8"/>
  <c r="P847" i="8"/>
  <c r="D846" i="8"/>
  <c r="P846" i="8"/>
  <c r="D845" i="8"/>
  <c r="P845" i="8"/>
  <c r="D844" i="8"/>
  <c r="P844" i="8"/>
  <c r="D843" i="8"/>
  <c r="P843" i="8"/>
  <c r="D842" i="8"/>
  <c r="P842" i="8"/>
  <c r="D841" i="8"/>
  <c r="P841" i="8"/>
  <c r="D840" i="8"/>
  <c r="P840" i="8"/>
  <c r="D839" i="8"/>
  <c r="P839" i="8"/>
  <c r="D838" i="8"/>
  <c r="P838" i="8"/>
  <c r="D837" i="8"/>
  <c r="P837" i="8"/>
  <c r="D836" i="8"/>
  <c r="P836" i="8"/>
  <c r="D835" i="8"/>
  <c r="P835" i="8"/>
  <c r="D834" i="8"/>
  <c r="P834" i="8"/>
  <c r="D833" i="8"/>
  <c r="P833" i="8"/>
  <c r="D832" i="8"/>
  <c r="P832" i="8"/>
  <c r="D831" i="8"/>
  <c r="P831" i="8"/>
  <c r="D830" i="8"/>
  <c r="P830" i="8"/>
  <c r="D829" i="8"/>
  <c r="P829" i="8"/>
  <c r="D828" i="8"/>
  <c r="P828" i="8"/>
  <c r="D827" i="8"/>
  <c r="P827" i="8"/>
  <c r="D826" i="8"/>
  <c r="P826" i="8"/>
  <c r="D825" i="8"/>
  <c r="P825" i="8"/>
  <c r="D824" i="8"/>
  <c r="P824" i="8"/>
  <c r="D823" i="8"/>
  <c r="P823" i="8"/>
  <c r="D822" i="8"/>
  <c r="P822" i="8"/>
  <c r="D821" i="8"/>
  <c r="P821" i="8"/>
  <c r="D820" i="8"/>
  <c r="P820" i="8"/>
  <c r="D819" i="8"/>
  <c r="P819" i="8"/>
  <c r="D818" i="8"/>
  <c r="P818" i="8"/>
  <c r="D817" i="8"/>
  <c r="P817" i="8"/>
  <c r="D816" i="8"/>
  <c r="P816" i="8"/>
  <c r="D815" i="8"/>
  <c r="P815" i="8"/>
  <c r="D814" i="8"/>
  <c r="P814" i="8"/>
  <c r="D813" i="8"/>
  <c r="P813" i="8"/>
  <c r="D812" i="8"/>
  <c r="P812" i="8"/>
  <c r="D811" i="8"/>
  <c r="P811" i="8"/>
  <c r="D810" i="8"/>
  <c r="P810" i="8"/>
  <c r="D809" i="8"/>
  <c r="P809" i="8"/>
  <c r="D808" i="8"/>
  <c r="P808" i="8"/>
  <c r="D807" i="8"/>
  <c r="P807" i="8"/>
  <c r="D806" i="8"/>
  <c r="P806" i="8"/>
  <c r="D805" i="8"/>
  <c r="P805" i="8"/>
  <c r="D804" i="8"/>
  <c r="P804" i="8"/>
  <c r="D803" i="8"/>
  <c r="P803" i="8"/>
  <c r="D802" i="8"/>
  <c r="P802" i="8"/>
  <c r="D801" i="8"/>
  <c r="P801" i="8"/>
  <c r="D800" i="8"/>
  <c r="P800" i="8"/>
  <c r="D799" i="8"/>
  <c r="P799" i="8"/>
  <c r="D798" i="8"/>
  <c r="P798" i="8"/>
  <c r="D797" i="8"/>
  <c r="P797" i="8"/>
  <c r="D796" i="8"/>
  <c r="P796" i="8"/>
  <c r="D795" i="8"/>
  <c r="P795" i="8"/>
  <c r="D794" i="8"/>
  <c r="P794" i="8"/>
  <c r="D793" i="8"/>
  <c r="P793" i="8"/>
  <c r="D792" i="8"/>
  <c r="P792" i="8"/>
  <c r="D791" i="8"/>
  <c r="P791" i="8"/>
  <c r="D790" i="8"/>
  <c r="P790" i="8"/>
  <c r="D789" i="8"/>
  <c r="P789" i="8"/>
  <c r="D788" i="8"/>
  <c r="P788" i="8"/>
  <c r="D787" i="8"/>
  <c r="P787" i="8"/>
  <c r="D786" i="8"/>
  <c r="P786" i="8"/>
  <c r="D785" i="8"/>
  <c r="P785" i="8"/>
  <c r="D784" i="8"/>
  <c r="P784" i="8"/>
  <c r="D783" i="8"/>
  <c r="P783" i="8"/>
  <c r="D782" i="8"/>
  <c r="P782" i="8"/>
  <c r="D781" i="8"/>
  <c r="P781" i="8"/>
  <c r="D780" i="8"/>
  <c r="P780" i="8"/>
  <c r="D779" i="8"/>
  <c r="P779" i="8"/>
  <c r="D778" i="8"/>
  <c r="P778" i="8"/>
  <c r="D777" i="8"/>
  <c r="P777" i="8"/>
  <c r="D776" i="8"/>
  <c r="P776" i="8"/>
  <c r="D775" i="8"/>
  <c r="P775" i="8"/>
  <c r="D774" i="8"/>
  <c r="P774" i="8"/>
  <c r="D773" i="8"/>
  <c r="P773" i="8"/>
  <c r="D772" i="8"/>
  <c r="P772" i="8"/>
  <c r="D771" i="8"/>
  <c r="P771" i="8"/>
  <c r="D770" i="8"/>
  <c r="P770" i="8"/>
  <c r="D769" i="8"/>
  <c r="P769" i="8"/>
  <c r="D768" i="8"/>
  <c r="P768" i="8"/>
  <c r="D767" i="8"/>
  <c r="P767" i="8"/>
  <c r="D766" i="8"/>
  <c r="P766" i="8"/>
  <c r="D765" i="8"/>
  <c r="P765" i="8"/>
  <c r="D764" i="8"/>
  <c r="P764" i="8"/>
  <c r="D763" i="8"/>
  <c r="P763" i="8"/>
  <c r="D762" i="8"/>
  <c r="P762" i="8"/>
  <c r="D761" i="8"/>
  <c r="P761" i="8"/>
  <c r="D760" i="8"/>
  <c r="P760" i="8"/>
  <c r="D759" i="8"/>
  <c r="P759" i="8"/>
  <c r="D758" i="8"/>
  <c r="P758" i="8"/>
  <c r="D757" i="8"/>
  <c r="P757" i="8"/>
  <c r="D756" i="8"/>
  <c r="P756" i="8"/>
  <c r="D755" i="8"/>
  <c r="P755" i="8"/>
  <c r="D754" i="8"/>
  <c r="P754" i="8"/>
  <c r="D753" i="8"/>
  <c r="P753" i="8"/>
  <c r="D752" i="8"/>
  <c r="P752" i="8"/>
  <c r="D751" i="8"/>
  <c r="P751" i="8"/>
  <c r="D750" i="8"/>
  <c r="P750" i="8"/>
  <c r="D749" i="8"/>
  <c r="P749" i="8"/>
  <c r="D748" i="8"/>
  <c r="P748" i="8"/>
  <c r="D747" i="8"/>
  <c r="P747" i="8"/>
  <c r="D746" i="8"/>
  <c r="P746" i="8"/>
  <c r="D745" i="8"/>
  <c r="P745" i="8"/>
  <c r="D744" i="8"/>
  <c r="P744" i="8"/>
  <c r="D743" i="8"/>
  <c r="P743" i="8"/>
  <c r="D742" i="8"/>
  <c r="P742" i="8"/>
  <c r="D741" i="8"/>
  <c r="P741" i="8"/>
  <c r="D740" i="8"/>
  <c r="P740" i="8"/>
  <c r="D739" i="8"/>
  <c r="P739" i="8"/>
  <c r="D738" i="8"/>
  <c r="P738" i="8"/>
  <c r="D737" i="8"/>
  <c r="P737" i="8"/>
  <c r="D736" i="8"/>
  <c r="P736" i="8"/>
  <c r="D735" i="8"/>
  <c r="P735" i="8"/>
  <c r="D734" i="8"/>
  <c r="P734" i="8"/>
  <c r="D733" i="8"/>
  <c r="P733" i="8"/>
  <c r="D732" i="8"/>
  <c r="P732" i="8"/>
  <c r="D731" i="8"/>
  <c r="P731" i="8"/>
  <c r="D730" i="8"/>
  <c r="P730" i="8"/>
  <c r="D729" i="8"/>
  <c r="P729" i="8"/>
  <c r="D728" i="8"/>
  <c r="P728" i="8"/>
  <c r="D727" i="8"/>
  <c r="P727" i="8"/>
  <c r="D726" i="8"/>
  <c r="P726" i="8"/>
  <c r="D725" i="8"/>
  <c r="P725" i="8"/>
  <c r="D724" i="8"/>
  <c r="P724" i="8"/>
  <c r="D723" i="8"/>
  <c r="P723" i="8"/>
  <c r="D722" i="8"/>
  <c r="P722" i="8"/>
  <c r="D721" i="8"/>
  <c r="P721" i="8"/>
  <c r="D720" i="8"/>
  <c r="P720" i="8"/>
  <c r="D719" i="8"/>
  <c r="P719" i="8"/>
  <c r="D718" i="8"/>
  <c r="P718" i="8"/>
  <c r="D717" i="8"/>
  <c r="P717" i="8"/>
  <c r="D716" i="8"/>
  <c r="P716" i="8"/>
  <c r="D715" i="8"/>
  <c r="P715" i="8"/>
  <c r="D714" i="8"/>
  <c r="P714" i="8"/>
  <c r="D713" i="8"/>
  <c r="P713" i="8"/>
  <c r="D712" i="8"/>
  <c r="P712" i="8"/>
  <c r="D711" i="8"/>
  <c r="P711" i="8"/>
  <c r="D710" i="8"/>
  <c r="P710" i="8"/>
  <c r="D709" i="8"/>
  <c r="P709" i="8"/>
  <c r="D708" i="8"/>
  <c r="P708" i="8"/>
  <c r="D707" i="8"/>
  <c r="P707" i="8"/>
  <c r="D706" i="8"/>
  <c r="P706" i="8"/>
  <c r="D705" i="8"/>
  <c r="P705" i="8"/>
  <c r="D704" i="8"/>
  <c r="P704" i="8"/>
  <c r="D703" i="8"/>
  <c r="P703" i="8"/>
  <c r="D702" i="8"/>
  <c r="P702" i="8"/>
  <c r="D701" i="8"/>
  <c r="P701" i="8"/>
  <c r="D700" i="8"/>
  <c r="P700" i="8"/>
  <c r="D699" i="8"/>
  <c r="P699" i="8"/>
  <c r="D698" i="8"/>
  <c r="P698" i="8"/>
  <c r="D697" i="8"/>
  <c r="P697" i="8"/>
  <c r="D696" i="8"/>
  <c r="P696" i="8"/>
  <c r="D695" i="8"/>
  <c r="P695" i="8"/>
  <c r="D694" i="8"/>
  <c r="P694" i="8"/>
  <c r="D693" i="8"/>
  <c r="P693" i="8"/>
  <c r="D692" i="8"/>
  <c r="P692" i="8"/>
  <c r="D691" i="8"/>
  <c r="P691" i="8"/>
  <c r="D690" i="8"/>
  <c r="P690" i="8"/>
  <c r="D689" i="8"/>
  <c r="P689" i="8"/>
  <c r="D688" i="8"/>
  <c r="P688" i="8"/>
  <c r="D687" i="8"/>
  <c r="P687" i="8"/>
  <c r="D686" i="8"/>
  <c r="P686" i="8"/>
  <c r="D685" i="8"/>
  <c r="P685" i="8"/>
  <c r="D684" i="8"/>
  <c r="P684" i="8"/>
  <c r="D683" i="8"/>
  <c r="P683" i="8"/>
  <c r="D682" i="8"/>
  <c r="P682" i="8"/>
  <c r="D681" i="8"/>
  <c r="P681" i="8"/>
  <c r="D680" i="8"/>
  <c r="P680" i="8"/>
  <c r="D679" i="8"/>
  <c r="P679" i="8"/>
  <c r="D678" i="8"/>
  <c r="P678" i="8"/>
  <c r="D677" i="8"/>
  <c r="P677" i="8"/>
  <c r="D676" i="8"/>
  <c r="P676" i="8"/>
  <c r="D675" i="8"/>
  <c r="P675" i="8"/>
  <c r="D674" i="8"/>
  <c r="P674" i="8"/>
  <c r="D673" i="8"/>
  <c r="P673" i="8"/>
  <c r="D672" i="8"/>
  <c r="P672" i="8"/>
  <c r="D671" i="8"/>
  <c r="P671" i="8"/>
  <c r="D670" i="8"/>
  <c r="P670" i="8"/>
  <c r="D669" i="8"/>
  <c r="P669" i="8"/>
  <c r="D668" i="8"/>
  <c r="P668" i="8"/>
  <c r="D667" i="8"/>
  <c r="P667" i="8"/>
  <c r="D666" i="8"/>
  <c r="P666" i="8"/>
  <c r="D665" i="8"/>
  <c r="P665" i="8"/>
  <c r="D664" i="8"/>
  <c r="P664" i="8"/>
  <c r="D663" i="8"/>
  <c r="P663" i="8"/>
  <c r="D662" i="8"/>
  <c r="P662" i="8"/>
  <c r="D661" i="8"/>
  <c r="P661" i="8"/>
  <c r="D660" i="8"/>
  <c r="P660" i="8"/>
  <c r="D659" i="8"/>
  <c r="P659" i="8"/>
  <c r="D658" i="8"/>
  <c r="P658" i="8"/>
  <c r="D657" i="8"/>
  <c r="P657" i="8"/>
  <c r="D656" i="8"/>
  <c r="P656" i="8"/>
  <c r="D655" i="8"/>
  <c r="P655" i="8"/>
  <c r="D654" i="8"/>
  <c r="P654" i="8"/>
  <c r="D653" i="8"/>
  <c r="P653" i="8"/>
  <c r="D652" i="8"/>
  <c r="P652" i="8"/>
  <c r="D651" i="8"/>
  <c r="P651" i="8"/>
  <c r="D650" i="8"/>
  <c r="P650" i="8"/>
  <c r="D649" i="8"/>
  <c r="P649" i="8"/>
  <c r="D648" i="8"/>
  <c r="P648" i="8"/>
  <c r="D647" i="8"/>
  <c r="P647" i="8"/>
  <c r="D646" i="8"/>
  <c r="P646" i="8"/>
  <c r="D645" i="8"/>
  <c r="P645" i="8"/>
  <c r="D644" i="8"/>
  <c r="P644" i="8"/>
  <c r="D643" i="8"/>
  <c r="P643" i="8"/>
  <c r="D642" i="8"/>
  <c r="P642" i="8"/>
  <c r="D641" i="8"/>
  <c r="P641" i="8"/>
  <c r="D640" i="8"/>
  <c r="P640" i="8"/>
  <c r="D639" i="8"/>
  <c r="P639" i="8"/>
  <c r="D638" i="8"/>
  <c r="P638" i="8"/>
  <c r="D637" i="8"/>
  <c r="P637" i="8"/>
  <c r="D636" i="8"/>
  <c r="P636" i="8"/>
  <c r="D635" i="8"/>
  <c r="P635" i="8"/>
  <c r="D634" i="8"/>
  <c r="P634" i="8"/>
  <c r="D633" i="8"/>
  <c r="P633" i="8"/>
  <c r="D632" i="8"/>
  <c r="P632" i="8"/>
  <c r="D631" i="8"/>
  <c r="P631" i="8"/>
  <c r="D630" i="8"/>
  <c r="P630" i="8"/>
  <c r="D629" i="8"/>
  <c r="P629" i="8"/>
  <c r="D628" i="8"/>
  <c r="P628" i="8"/>
  <c r="D627" i="8"/>
  <c r="P627" i="8"/>
  <c r="D626" i="8"/>
  <c r="P626" i="8"/>
  <c r="D625" i="8"/>
  <c r="P625" i="8"/>
  <c r="D624" i="8"/>
  <c r="P624" i="8"/>
  <c r="D623" i="8"/>
  <c r="P623" i="8"/>
  <c r="D622" i="8"/>
  <c r="P622" i="8"/>
  <c r="D621" i="8"/>
  <c r="P621" i="8"/>
  <c r="D620" i="8"/>
  <c r="P620" i="8"/>
  <c r="D619" i="8"/>
  <c r="P619" i="8"/>
  <c r="D618" i="8"/>
  <c r="P618" i="8"/>
  <c r="D617" i="8"/>
  <c r="P617" i="8"/>
  <c r="D616" i="8"/>
  <c r="P616" i="8"/>
  <c r="D615" i="8"/>
  <c r="P615" i="8"/>
  <c r="D614" i="8"/>
  <c r="P614" i="8"/>
  <c r="D613" i="8"/>
  <c r="P613" i="8"/>
  <c r="D612" i="8"/>
  <c r="P612" i="8"/>
  <c r="D611" i="8"/>
  <c r="P611" i="8"/>
  <c r="D610" i="8"/>
  <c r="P610" i="8"/>
  <c r="D609" i="8"/>
  <c r="P609" i="8"/>
  <c r="D608" i="8"/>
  <c r="P608" i="8"/>
  <c r="D607" i="8"/>
  <c r="P607" i="8"/>
  <c r="D606" i="8"/>
  <c r="P606" i="8"/>
  <c r="D605" i="8"/>
  <c r="P605" i="8"/>
  <c r="D604" i="8"/>
  <c r="P604" i="8"/>
  <c r="D603" i="8"/>
  <c r="P603" i="8"/>
  <c r="D602" i="8"/>
  <c r="P602" i="8"/>
  <c r="D601" i="8"/>
  <c r="P601" i="8"/>
  <c r="D600" i="8"/>
  <c r="P600" i="8"/>
  <c r="D599" i="8"/>
  <c r="P599" i="8"/>
  <c r="D598" i="8"/>
  <c r="P598" i="8"/>
  <c r="D597" i="8"/>
  <c r="P597" i="8"/>
  <c r="D596" i="8"/>
  <c r="P596" i="8"/>
  <c r="D595" i="8"/>
  <c r="P595" i="8"/>
  <c r="D594" i="8"/>
  <c r="P594" i="8"/>
  <c r="D593" i="8"/>
  <c r="P593" i="8"/>
  <c r="D592" i="8"/>
  <c r="P592" i="8"/>
  <c r="D591" i="8"/>
  <c r="P591" i="8"/>
  <c r="D590" i="8"/>
  <c r="P590" i="8"/>
  <c r="D589" i="8"/>
  <c r="P589" i="8"/>
  <c r="D588" i="8"/>
  <c r="P588" i="8"/>
  <c r="D587" i="8"/>
  <c r="P587" i="8"/>
  <c r="D586" i="8"/>
  <c r="P586" i="8"/>
  <c r="D585" i="8"/>
  <c r="P585" i="8"/>
  <c r="D584" i="8"/>
  <c r="P584" i="8"/>
  <c r="D583" i="8"/>
  <c r="P583" i="8"/>
  <c r="D582" i="8"/>
  <c r="P582" i="8"/>
  <c r="D581" i="8"/>
  <c r="P581" i="8"/>
  <c r="D580" i="8"/>
  <c r="P580" i="8"/>
  <c r="D579" i="8"/>
  <c r="P579" i="8"/>
  <c r="D578" i="8"/>
  <c r="P578" i="8"/>
  <c r="D577" i="8"/>
  <c r="P577" i="8"/>
  <c r="D576" i="8"/>
  <c r="P576" i="8"/>
  <c r="D575" i="8"/>
  <c r="P575" i="8"/>
  <c r="D574" i="8"/>
  <c r="P574" i="8"/>
  <c r="D573" i="8"/>
  <c r="P573" i="8"/>
  <c r="D572" i="8"/>
  <c r="P572" i="8"/>
  <c r="D571" i="8"/>
  <c r="P571" i="8"/>
  <c r="D570" i="8"/>
  <c r="P570" i="8"/>
  <c r="D569" i="8"/>
  <c r="P569" i="8"/>
  <c r="D568" i="8"/>
  <c r="P568" i="8"/>
  <c r="D567" i="8"/>
  <c r="P567" i="8"/>
  <c r="D566" i="8"/>
  <c r="P566" i="8"/>
  <c r="D565" i="8"/>
  <c r="P565" i="8"/>
  <c r="D564" i="8"/>
  <c r="P564" i="8"/>
  <c r="D563" i="8"/>
  <c r="P563" i="8"/>
  <c r="D562" i="8"/>
  <c r="P562" i="8"/>
  <c r="D561" i="8"/>
  <c r="P561" i="8"/>
  <c r="D560" i="8"/>
  <c r="P560" i="8"/>
  <c r="D559" i="8"/>
  <c r="P559" i="8"/>
  <c r="D558" i="8"/>
  <c r="P558" i="8"/>
  <c r="D557" i="8"/>
  <c r="P557" i="8"/>
  <c r="D556" i="8"/>
  <c r="P556" i="8"/>
  <c r="D555" i="8"/>
  <c r="P555" i="8"/>
  <c r="D554" i="8"/>
  <c r="P554" i="8"/>
  <c r="D553" i="8"/>
  <c r="P553" i="8"/>
  <c r="D552" i="8"/>
  <c r="P552" i="8"/>
  <c r="D551" i="8"/>
  <c r="P551" i="8"/>
  <c r="D550" i="8"/>
  <c r="P550" i="8"/>
  <c r="D549" i="8"/>
  <c r="P549" i="8"/>
  <c r="D548" i="8"/>
  <c r="P548" i="8"/>
  <c r="D547" i="8"/>
  <c r="P547" i="8"/>
  <c r="D546" i="8"/>
  <c r="P546" i="8"/>
  <c r="D545" i="8"/>
  <c r="P545" i="8"/>
  <c r="D544" i="8"/>
  <c r="P544" i="8"/>
  <c r="D543" i="8"/>
  <c r="P543" i="8"/>
  <c r="D542" i="8"/>
  <c r="P542" i="8"/>
  <c r="D541" i="8"/>
  <c r="P541" i="8"/>
  <c r="D540" i="8"/>
  <c r="P540" i="8"/>
  <c r="D539" i="8"/>
  <c r="P539" i="8"/>
  <c r="D538" i="8"/>
  <c r="P538" i="8"/>
  <c r="D537" i="8"/>
  <c r="P537" i="8"/>
  <c r="D536" i="8"/>
  <c r="P536" i="8"/>
  <c r="D535" i="8"/>
  <c r="P535" i="8"/>
  <c r="D534" i="8"/>
  <c r="P534" i="8"/>
  <c r="D533" i="8"/>
  <c r="P533" i="8"/>
  <c r="D532" i="8"/>
  <c r="P532" i="8"/>
  <c r="D531" i="8"/>
  <c r="P531" i="8"/>
  <c r="D530" i="8"/>
  <c r="P530" i="8"/>
  <c r="D529" i="8"/>
  <c r="P529" i="8"/>
  <c r="D528" i="8"/>
  <c r="P528" i="8"/>
  <c r="D527" i="8"/>
  <c r="P527" i="8"/>
  <c r="D526" i="8"/>
  <c r="P526" i="8"/>
  <c r="D525" i="8"/>
  <c r="P525" i="8"/>
  <c r="D524" i="8"/>
  <c r="P524" i="8"/>
  <c r="D523" i="8"/>
  <c r="P523" i="8"/>
  <c r="D522" i="8"/>
  <c r="P522" i="8"/>
  <c r="D521" i="8"/>
  <c r="P521" i="8"/>
  <c r="D520" i="8"/>
  <c r="P520" i="8"/>
  <c r="D519" i="8"/>
  <c r="P519" i="8"/>
  <c r="D518" i="8"/>
  <c r="P518" i="8"/>
  <c r="D517" i="8"/>
  <c r="P517" i="8"/>
  <c r="D516" i="8"/>
  <c r="P516" i="8"/>
  <c r="D515" i="8"/>
  <c r="P515" i="8"/>
  <c r="D514" i="8"/>
  <c r="P514" i="8"/>
  <c r="D513" i="8"/>
  <c r="P513" i="8"/>
  <c r="D512" i="8"/>
  <c r="P512" i="8"/>
  <c r="D511" i="8"/>
  <c r="P511" i="8"/>
  <c r="D510" i="8"/>
  <c r="P510" i="8"/>
  <c r="D509" i="8"/>
  <c r="P509" i="8"/>
  <c r="D508" i="8"/>
  <c r="P508" i="8"/>
  <c r="D507" i="8"/>
  <c r="P507" i="8"/>
  <c r="D506" i="8"/>
  <c r="P506" i="8"/>
  <c r="D505" i="8"/>
  <c r="P505" i="8"/>
  <c r="D504" i="8"/>
  <c r="P504" i="8"/>
  <c r="D503" i="8"/>
  <c r="P503" i="8"/>
  <c r="D502" i="8"/>
  <c r="P502" i="8"/>
  <c r="D501" i="8"/>
  <c r="P501" i="8"/>
  <c r="D500" i="8"/>
  <c r="P500" i="8"/>
  <c r="D499" i="8"/>
  <c r="P499" i="8"/>
  <c r="D498" i="8"/>
  <c r="P498" i="8"/>
  <c r="D497" i="8"/>
  <c r="P497" i="8"/>
  <c r="D496" i="8"/>
  <c r="P496" i="8"/>
  <c r="D495" i="8"/>
  <c r="P495" i="8"/>
  <c r="D494" i="8"/>
  <c r="P494" i="8"/>
  <c r="D493" i="8"/>
  <c r="P493" i="8"/>
  <c r="D492" i="8"/>
  <c r="P492" i="8"/>
  <c r="D491" i="8"/>
  <c r="P491" i="8"/>
  <c r="D490" i="8"/>
  <c r="P490" i="8"/>
  <c r="D489" i="8"/>
  <c r="P489" i="8"/>
  <c r="D488" i="8"/>
  <c r="P488" i="8"/>
  <c r="D487" i="8"/>
  <c r="P487" i="8"/>
  <c r="D486" i="8"/>
  <c r="P486" i="8"/>
  <c r="D485" i="8"/>
  <c r="P485" i="8"/>
  <c r="D484" i="8"/>
  <c r="P484" i="8"/>
  <c r="D483" i="8"/>
  <c r="P483" i="8"/>
  <c r="D482" i="8"/>
  <c r="P482" i="8"/>
  <c r="D481" i="8"/>
  <c r="P481" i="8"/>
  <c r="D480" i="8"/>
  <c r="P480" i="8"/>
  <c r="D479" i="8"/>
  <c r="P479" i="8"/>
  <c r="D478" i="8"/>
  <c r="P478" i="8"/>
  <c r="D477" i="8"/>
  <c r="P477" i="8"/>
  <c r="D476" i="8"/>
  <c r="P476" i="8"/>
  <c r="D475" i="8"/>
  <c r="P475" i="8"/>
  <c r="D474" i="8"/>
  <c r="P474" i="8"/>
  <c r="D473" i="8"/>
  <c r="P473" i="8"/>
  <c r="D472" i="8"/>
  <c r="P472" i="8"/>
  <c r="D471" i="8"/>
  <c r="P471" i="8"/>
  <c r="D470" i="8"/>
  <c r="P470" i="8"/>
  <c r="D469" i="8"/>
  <c r="P469" i="8"/>
  <c r="D468" i="8"/>
  <c r="P468" i="8"/>
  <c r="D467" i="8"/>
  <c r="P467" i="8"/>
  <c r="D466" i="8"/>
  <c r="P466" i="8"/>
  <c r="D465" i="8"/>
  <c r="P465" i="8"/>
  <c r="D464" i="8"/>
  <c r="P464" i="8"/>
  <c r="D463" i="8"/>
  <c r="P463" i="8"/>
  <c r="D462" i="8"/>
  <c r="P462" i="8"/>
  <c r="D461" i="8"/>
  <c r="P461" i="8"/>
  <c r="D460" i="8"/>
  <c r="P460" i="8"/>
  <c r="D459" i="8"/>
  <c r="P459" i="8"/>
  <c r="D458" i="8"/>
  <c r="P458" i="8"/>
  <c r="D457" i="8"/>
  <c r="P457" i="8"/>
  <c r="D456" i="8"/>
  <c r="P456" i="8"/>
  <c r="D455" i="8"/>
  <c r="P455" i="8"/>
  <c r="D454" i="8"/>
  <c r="P454" i="8"/>
  <c r="D453" i="8"/>
  <c r="P453" i="8"/>
  <c r="D452" i="8"/>
  <c r="P452" i="8"/>
  <c r="D451" i="8"/>
  <c r="P451" i="8"/>
  <c r="D450" i="8"/>
  <c r="P450" i="8"/>
  <c r="D449" i="8"/>
  <c r="P449" i="8"/>
  <c r="D448" i="8"/>
  <c r="P448" i="8"/>
  <c r="D447" i="8"/>
  <c r="P447" i="8"/>
  <c r="D446" i="8"/>
  <c r="P446" i="8"/>
  <c r="D445" i="8"/>
  <c r="P445" i="8"/>
  <c r="D444" i="8"/>
  <c r="P444" i="8"/>
  <c r="D443" i="8"/>
  <c r="P443" i="8"/>
  <c r="D442" i="8"/>
  <c r="P442" i="8"/>
  <c r="D441" i="8"/>
  <c r="P441" i="8"/>
  <c r="D440" i="8"/>
  <c r="P440" i="8"/>
  <c r="D439" i="8"/>
  <c r="P439" i="8"/>
  <c r="D438" i="8"/>
  <c r="P438" i="8"/>
  <c r="D437" i="8"/>
  <c r="P437" i="8"/>
  <c r="D436" i="8"/>
  <c r="P436" i="8"/>
  <c r="D435" i="8"/>
  <c r="P435" i="8"/>
  <c r="D434" i="8"/>
  <c r="P434" i="8"/>
  <c r="D433" i="8"/>
  <c r="P433" i="8"/>
  <c r="D432" i="8"/>
  <c r="P432" i="8"/>
  <c r="D431" i="8"/>
  <c r="P431" i="8"/>
  <c r="D430" i="8"/>
  <c r="P430" i="8"/>
  <c r="D429" i="8"/>
  <c r="P429" i="8"/>
  <c r="D428" i="8"/>
  <c r="P428" i="8"/>
  <c r="D427" i="8"/>
  <c r="P427" i="8"/>
  <c r="D426" i="8"/>
  <c r="P426" i="8"/>
  <c r="D425" i="8"/>
  <c r="P425" i="8"/>
  <c r="D424" i="8"/>
  <c r="P424" i="8"/>
  <c r="D423" i="8"/>
  <c r="P423" i="8"/>
  <c r="D422" i="8"/>
  <c r="P422" i="8"/>
  <c r="D421" i="8"/>
  <c r="P421" i="8"/>
  <c r="D420" i="8"/>
  <c r="P420" i="8"/>
  <c r="D419" i="8"/>
  <c r="P419" i="8"/>
  <c r="D418" i="8"/>
  <c r="P418" i="8"/>
  <c r="D417" i="8"/>
  <c r="P417" i="8"/>
  <c r="D416" i="8"/>
  <c r="P416" i="8"/>
  <c r="D415" i="8"/>
  <c r="P415" i="8"/>
  <c r="D414" i="8"/>
  <c r="P414" i="8"/>
  <c r="D413" i="8"/>
  <c r="P413" i="8"/>
  <c r="D412" i="8"/>
  <c r="P412" i="8"/>
  <c r="D411" i="8"/>
  <c r="P411" i="8"/>
  <c r="D410" i="8"/>
  <c r="P410" i="8"/>
  <c r="D409" i="8"/>
  <c r="P409" i="8"/>
  <c r="D408" i="8"/>
  <c r="P408" i="8"/>
  <c r="D407" i="8"/>
  <c r="P407" i="8"/>
  <c r="D406" i="8"/>
  <c r="P406" i="8"/>
  <c r="D405" i="8"/>
  <c r="P405" i="8"/>
  <c r="D404" i="8"/>
  <c r="P404" i="8"/>
  <c r="D403" i="8"/>
  <c r="P403" i="8"/>
  <c r="D402" i="8"/>
  <c r="P402" i="8"/>
  <c r="D401" i="8"/>
  <c r="P401" i="8"/>
  <c r="D400" i="8"/>
  <c r="P400" i="8"/>
  <c r="D399" i="8"/>
  <c r="P399" i="8"/>
  <c r="D398" i="8"/>
  <c r="P398" i="8"/>
  <c r="D397" i="8"/>
  <c r="P397" i="8"/>
  <c r="D396" i="8"/>
  <c r="P396" i="8"/>
  <c r="D395" i="8"/>
  <c r="P395" i="8"/>
  <c r="D394" i="8"/>
  <c r="P394" i="8"/>
  <c r="D393" i="8"/>
  <c r="P393" i="8"/>
  <c r="D392" i="8"/>
  <c r="P392" i="8"/>
  <c r="D391" i="8"/>
  <c r="P391" i="8"/>
  <c r="D390" i="8"/>
  <c r="P390" i="8"/>
  <c r="D389" i="8"/>
  <c r="P389" i="8"/>
  <c r="D388" i="8"/>
  <c r="P388" i="8"/>
  <c r="D387" i="8"/>
  <c r="P387" i="8"/>
  <c r="D386" i="8"/>
  <c r="P386" i="8"/>
  <c r="D385" i="8"/>
  <c r="P385" i="8"/>
  <c r="D384" i="8"/>
  <c r="P384" i="8"/>
  <c r="D383" i="8"/>
  <c r="P383" i="8"/>
  <c r="D382" i="8"/>
  <c r="P382" i="8"/>
  <c r="D381" i="8"/>
  <c r="P381" i="8"/>
  <c r="D380" i="8"/>
  <c r="P380" i="8"/>
  <c r="D379" i="8"/>
  <c r="P379" i="8"/>
  <c r="D378" i="8"/>
  <c r="P378" i="8"/>
  <c r="D377" i="8"/>
  <c r="P377" i="8"/>
  <c r="D376" i="8"/>
  <c r="P376" i="8"/>
  <c r="D375" i="8"/>
  <c r="P375" i="8"/>
  <c r="D374" i="8"/>
  <c r="P374" i="8"/>
  <c r="D373" i="8"/>
  <c r="P373" i="8"/>
  <c r="D372" i="8"/>
  <c r="P372" i="8"/>
  <c r="D371" i="8"/>
  <c r="P371" i="8"/>
  <c r="D370" i="8"/>
  <c r="P370" i="8"/>
  <c r="D369" i="8"/>
  <c r="P369" i="8"/>
  <c r="D368" i="8"/>
  <c r="P368" i="8"/>
  <c r="D367" i="8"/>
  <c r="P367" i="8"/>
  <c r="D366" i="8"/>
  <c r="P366" i="8"/>
  <c r="D365" i="8"/>
  <c r="P365" i="8"/>
  <c r="D364" i="8"/>
  <c r="P364" i="8"/>
  <c r="D363" i="8"/>
  <c r="P363" i="8"/>
  <c r="D362" i="8"/>
  <c r="P362" i="8"/>
  <c r="D361" i="8"/>
  <c r="P361" i="8"/>
  <c r="D360" i="8"/>
  <c r="P360" i="8"/>
  <c r="D359" i="8"/>
  <c r="P359" i="8"/>
  <c r="D358" i="8"/>
  <c r="P358" i="8"/>
  <c r="D357" i="8"/>
  <c r="P357" i="8"/>
  <c r="D356" i="8"/>
  <c r="P356" i="8"/>
  <c r="D355" i="8"/>
  <c r="P355" i="8"/>
  <c r="D354" i="8"/>
  <c r="P354" i="8"/>
  <c r="D353" i="8"/>
  <c r="P353" i="8"/>
  <c r="D352" i="8"/>
  <c r="P352" i="8"/>
  <c r="D351" i="8"/>
  <c r="P351" i="8"/>
  <c r="D350" i="8"/>
  <c r="P350" i="8"/>
  <c r="D349" i="8"/>
  <c r="P349" i="8"/>
  <c r="D348" i="8"/>
  <c r="P348" i="8"/>
  <c r="D347" i="8"/>
  <c r="P347" i="8"/>
  <c r="D346" i="8"/>
  <c r="P346" i="8"/>
  <c r="D345" i="8"/>
  <c r="P345" i="8"/>
  <c r="D344" i="8"/>
  <c r="P344" i="8"/>
  <c r="D343" i="8"/>
  <c r="P343" i="8"/>
  <c r="D342" i="8"/>
  <c r="P342" i="8"/>
  <c r="D341" i="8"/>
  <c r="P341" i="8"/>
  <c r="D340" i="8"/>
  <c r="P340" i="8"/>
  <c r="D339" i="8"/>
  <c r="P339" i="8"/>
  <c r="D338" i="8"/>
  <c r="P338" i="8"/>
  <c r="D337" i="8"/>
  <c r="P337" i="8"/>
  <c r="D336" i="8"/>
  <c r="P336" i="8"/>
  <c r="D335" i="8"/>
  <c r="P335" i="8"/>
  <c r="D334" i="8"/>
  <c r="P334" i="8"/>
  <c r="D333" i="8"/>
  <c r="P333" i="8"/>
  <c r="D332" i="8"/>
  <c r="P332" i="8"/>
  <c r="D331" i="8"/>
  <c r="P331" i="8"/>
  <c r="D330" i="8"/>
  <c r="P330" i="8"/>
  <c r="D329" i="8"/>
  <c r="P329" i="8"/>
  <c r="D328" i="8"/>
  <c r="P328" i="8"/>
  <c r="D327" i="8"/>
  <c r="P327" i="8"/>
  <c r="D326" i="8"/>
  <c r="P326" i="8"/>
  <c r="D325" i="8"/>
  <c r="P325" i="8"/>
  <c r="D324" i="8"/>
  <c r="P324" i="8"/>
  <c r="D323" i="8"/>
  <c r="P323" i="8"/>
  <c r="D322" i="8"/>
  <c r="P322" i="8"/>
  <c r="D321" i="8"/>
  <c r="P321" i="8"/>
  <c r="D320" i="8"/>
  <c r="P320" i="8"/>
  <c r="D319" i="8"/>
  <c r="P319" i="8"/>
  <c r="D318" i="8"/>
  <c r="P318" i="8"/>
  <c r="D317" i="8"/>
  <c r="P317" i="8"/>
  <c r="D316" i="8"/>
  <c r="P316" i="8"/>
  <c r="D315" i="8"/>
  <c r="P315" i="8"/>
  <c r="D314" i="8"/>
  <c r="P314" i="8"/>
  <c r="D313" i="8"/>
  <c r="P313" i="8"/>
  <c r="D312" i="8"/>
  <c r="P312" i="8"/>
  <c r="D311" i="8"/>
  <c r="P311" i="8"/>
  <c r="D310" i="8"/>
  <c r="P310" i="8"/>
  <c r="D309" i="8"/>
  <c r="P309" i="8"/>
  <c r="D308" i="8"/>
  <c r="P308" i="8"/>
  <c r="D307" i="8"/>
  <c r="P307" i="8"/>
  <c r="D306" i="8"/>
  <c r="P306" i="8"/>
  <c r="D305" i="8"/>
  <c r="P305" i="8"/>
  <c r="D304" i="8"/>
  <c r="P304" i="8"/>
  <c r="D303" i="8"/>
  <c r="P303" i="8"/>
  <c r="D302" i="8"/>
  <c r="P302" i="8"/>
  <c r="D301" i="8"/>
  <c r="P301" i="8"/>
  <c r="D300" i="8"/>
  <c r="P300" i="8"/>
  <c r="D299" i="8"/>
  <c r="P299" i="8"/>
  <c r="D298" i="8"/>
  <c r="P298" i="8"/>
  <c r="D297" i="8"/>
  <c r="P297" i="8"/>
  <c r="D296" i="8"/>
  <c r="P296" i="8"/>
  <c r="D295" i="8"/>
  <c r="P295" i="8"/>
  <c r="D294" i="8"/>
  <c r="P294" i="8"/>
  <c r="D293" i="8"/>
  <c r="P293" i="8"/>
  <c r="D292" i="8"/>
  <c r="P292" i="8"/>
  <c r="D291" i="8"/>
  <c r="P291" i="8"/>
  <c r="D290" i="8"/>
  <c r="P290" i="8"/>
  <c r="D289" i="8"/>
  <c r="P289" i="8"/>
  <c r="D288" i="8"/>
  <c r="P288" i="8"/>
  <c r="D287" i="8"/>
  <c r="P287" i="8"/>
  <c r="D286" i="8"/>
  <c r="P286" i="8"/>
  <c r="D285" i="8"/>
  <c r="P285" i="8"/>
  <c r="D284" i="8"/>
  <c r="P284" i="8"/>
  <c r="D283" i="8"/>
  <c r="P283" i="8"/>
  <c r="D282" i="8"/>
  <c r="P282" i="8"/>
  <c r="D281" i="8"/>
  <c r="P281" i="8"/>
  <c r="D280" i="8"/>
  <c r="P280" i="8"/>
  <c r="D279" i="8"/>
  <c r="P279" i="8"/>
  <c r="D278" i="8"/>
  <c r="P278" i="8"/>
  <c r="D277" i="8"/>
  <c r="P277" i="8"/>
  <c r="D276" i="8"/>
  <c r="P276" i="8"/>
  <c r="D275" i="8"/>
  <c r="P275" i="8"/>
  <c r="D274" i="8"/>
  <c r="P274" i="8"/>
  <c r="D273" i="8"/>
  <c r="P273" i="8"/>
  <c r="D272" i="8"/>
  <c r="P272" i="8"/>
  <c r="D271" i="8"/>
  <c r="P271" i="8"/>
  <c r="D270" i="8"/>
  <c r="P270" i="8"/>
  <c r="D269" i="8"/>
  <c r="P269" i="8"/>
  <c r="D268" i="8"/>
  <c r="P268" i="8"/>
  <c r="D267" i="8"/>
  <c r="P267" i="8"/>
  <c r="D266" i="8"/>
  <c r="P266" i="8"/>
  <c r="D265" i="8"/>
  <c r="P265" i="8"/>
  <c r="D264" i="8"/>
  <c r="P264" i="8"/>
  <c r="D263" i="8"/>
  <c r="P263" i="8"/>
  <c r="D262" i="8"/>
  <c r="P262" i="8"/>
  <c r="D261" i="8"/>
  <c r="P261" i="8"/>
  <c r="D260" i="8"/>
  <c r="P260" i="8"/>
  <c r="D259" i="8"/>
  <c r="P259" i="8"/>
  <c r="D258" i="8"/>
  <c r="P258" i="8"/>
  <c r="D257" i="8"/>
  <c r="P257" i="8"/>
  <c r="D256" i="8"/>
  <c r="P256" i="8"/>
  <c r="D255" i="8"/>
  <c r="P255" i="8"/>
  <c r="D254" i="8"/>
  <c r="P254" i="8"/>
  <c r="D253" i="8"/>
  <c r="P253" i="8"/>
  <c r="D252" i="8"/>
  <c r="P252" i="8"/>
  <c r="D251" i="8"/>
  <c r="P251" i="8"/>
  <c r="D250" i="8"/>
  <c r="P250" i="8"/>
  <c r="D249" i="8"/>
  <c r="P249" i="8"/>
  <c r="D248" i="8"/>
  <c r="P248" i="8"/>
  <c r="D247" i="8"/>
  <c r="P247" i="8"/>
  <c r="D246" i="8"/>
  <c r="P246" i="8"/>
  <c r="D245" i="8"/>
  <c r="P245" i="8"/>
  <c r="D244" i="8"/>
  <c r="P244" i="8"/>
  <c r="D243" i="8"/>
  <c r="P243" i="8"/>
  <c r="D242" i="8"/>
  <c r="P242" i="8"/>
  <c r="D241" i="8"/>
  <c r="P241" i="8"/>
  <c r="D240" i="8"/>
  <c r="P240" i="8"/>
  <c r="D239" i="8"/>
  <c r="P239" i="8"/>
  <c r="D238" i="8"/>
  <c r="P238" i="8"/>
  <c r="D237" i="8"/>
  <c r="P237" i="8"/>
  <c r="D236" i="8"/>
  <c r="P236" i="8"/>
  <c r="D235" i="8"/>
  <c r="P235" i="8"/>
  <c r="D234" i="8"/>
  <c r="P234" i="8"/>
  <c r="D233" i="8"/>
  <c r="P233" i="8"/>
  <c r="D232" i="8"/>
  <c r="P232" i="8"/>
  <c r="D231" i="8"/>
  <c r="P231" i="8"/>
  <c r="D230" i="8"/>
  <c r="P230" i="8"/>
  <c r="D229" i="8"/>
  <c r="P229" i="8"/>
  <c r="D228" i="8"/>
  <c r="P228" i="8"/>
  <c r="D227" i="8"/>
  <c r="P227" i="8"/>
  <c r="D226" i="8"/>
  <c r="P226" i="8"/>
  <c r="D225" i="8"/>
  <c r="P225" i="8"/>
  <c r="D224" i="8"/>
  <c r="P224" i="8"/>
  <c r="D223" i="8"/>
  <c r="P223" i="8"/>
  <c r="D222" i="8"/>
  <c r="P222" i="8"/>
  <c r="D221" i="8"/>
  <c r="P221" i="8"/>
  <c r="D220" i="8"/>
  <c r="P220" i="8"/>
  <c r="D219" i="8"/>
  <c r="P219" i="8"/>
  <c r="D218" i="8"/>
  <c r="P218" i="8"/>
  <c r="D217" i="8"/>
  <c r="P217" i="8"/>
  <c r="D216" i="8"/>
  <c r="P216" i="8"/>
  <c r="D215" i="8"/>
  <c r="P215" i="8"/>
  <c r="D214" i="8"/>
  <c r="P214" i="8"/>
  <c r="D213" i="8"/>
  <c r="P213" i="8"/>
  <c r="D212" i="8"/>
  <c r="P212" i="8"/>
  <c r="D211" i="8"/>
  <c r="P211" i="8"/>
  <c r="D210" i="8"/>
  <c r="P210" i="8"/>
  <c r="D209" i="8"/>
  <c r="P209" i="8"/>
  <c r="D208" i="8"/>
  <c r="P208" i="8"/>
  <c r="D207" i="8"/>
  <c r="P207" i="8"/>
  <c r="D206" i="8"/>
  <c r="P206" i="8"/>
  <c r="D205" i="8"/>
  <c r="P205" i="8"/>
  <c r="D204" i="8"/>
  <c r="P204" i="8"/>
  <c r="D203" i="8"/>
  <c r="P203" i="8"/>
  <c r="D202" i="8"/>
  <c r="P202" i="8"/>
  <c r="D201" i="8"/>
  <c r="P201" i="8"/>
  <c r="D200" i="8"/>
  <c r="P200" i="8"/>
  <c r="D199" i="8"/>
  <c r="P199" i="8"/>
  <c r="D198" i="8"/>
  <c r="P198" i="8"/>
  <c r="D197" i="8"/>
  <c r="P197" i="8"/>
  <c r="D196" i="8"/>
  <c r="P196" i="8"/>
  <c r="D195" i="8"/>
  <c r="P195" i="8"/>
  <c r="D194" i="8"/>
  <c r="P194" i="8"/>
  <c r="D193" i="8"/>
  <c r="P193" i="8"/>
  <c r="D192" i="8"/>
  <c r="P192" i="8"/>
  <c r="D191" i="8"/>
  <c r="P191" i="8"/>
  <c r="D190" i="8"/>
  <c r="P190" i="8"/>
  <c r="D189" i="8"/>
  <c r="P189" i="8"/>
  <c r="D188" i="8"/>
  <c r="P188" i="8"/>
  <c r="D187" i="8"/>
  <c r="P187" i="8"/>
  <c r="D186" i="8"/>
  <c r="P186" i="8"/>
  <c r="D185" i="8"/>
  <c r="P185" i="8"/>
  <c r="D184" i="8"/>
  <c r="P184" i="8"/>
  <c r="D183" i="8"/>
  <c r="P183" i="8"/>
  <c r="D182" i="8"/>
  <c r="P182" i="8"/>
  <c r="D181" i="8"/>
  <c r="P181" i="8"/>
  <c r="D180" i="8"/>
  <c r="P180" i="8"/>
  <c r="D179" i="8"/>
  <c r="P179" i="8"/>
  <c r="D178" i="8"/>
  <c r="P178" i="8"/>
  <c r="D177" i="8"/>
  <c r="P177" i="8"/>
  <c r="D176" i="8"/>
  <c r="P176" i="8"/>
  <c r="D175" i="8"/>
  <c r="P175" i="8"/>
  <c r="D174" i="8"/>
  <c r="P174" i="8"/>
  <c r="D173" i="8"/>
  <c r="P173" i="8"/>
  <c r="D172" i="8"/>
  <c r="P172" i="8"/>
  <c r="D171" i="8"/>
  <c r="P171" i="8"/>
  <c r="D170" i="8"/>
  <c r="P170" i="8"/>
  <c r="D169" i="8"/>
  <c r="P169" i="8"/>
  <c r="D168" i="8"/>
  <c r="P168" i="8"/>
  <c r="D167" i="8"/>
  <c r="P167" i="8"/>
  <c r="D166" i="8"/>
  <c r="P166" i="8"/>
  <c r="D165" i="8"/>
  <c r="P165" i="8"/>
  <c r="D164" i="8"/>
  <c r="P164" i="8"/>
  <c r="D163" i="8"/>
  <c r="P163" i="8"/>
  <c r="D162" i="8"/>
  <c r="P162" i="8"/>
  <c r="D161" i="8"/>
  <c r="P161" i="8"/>
  <c r="D160" i="8"/>
  <c r="P160" i="8"/>
  <c r="D159" i="8"/>
  <c r="P159" i="8"/>
  <c r="D158" i="8"/>
  <c r="P158" i="8"/>
  <c r="D157" i="8"/>
  <c r="P157" i="8"/>
  <c r="D156" i="8"/>
  <c r="P156" i="8"/>
  <c r="D155" i="8"/>
  <c r="P155" i="8"/>
  <c r="D154" i="8"/>
  <c r="P154" i="8"/>
  <c r="D153" i="8"/>
  <c r="P153" i="8"/>
  <c r="D152" i="8"/>
  <c r="P152" i="8"/>
  <c r="D151" i="8"/>
  <c r="P151" i="8"/>
  <c r="D150" i="8"/>
  <c r="P150" i="8"/>
  <c r="D149" i="8"/>
  <c r="P149" i="8"/>
  <c r="D148" i="8"/>
  <c r="P148" i="8"/>
  <c r="D147" i="8"/>
  <c r="P147" i="8"/>
  <c r="D146" i="8"/>
  <c r="P146" i="8"/>
  <c r="D145" i="8"/>
  <c r="P145" i="8"/>
  <c r="D144" i="8"/>
  <c r="P144" i="8"/>
  <c r="D143" i="8"/>
  <c r="P143" i="8"/>
  <c r="D142" i="8"/>
  <c r="P142" i="8"/>
  <c r="D141" i="8"/>
  <c r="P141" i="8"/>
  <c r="D140" i="8"/>
  <c r="P140" i="8"/>
  <c r="D139" i="8"/>
  <c r="P139" i="8"/>
  <c r="D138" i="8"/>
  <c r="P138" i="8"/>
  <c r="D137" i="8"/>
  <c r="P137" i="8"/>
  <c r="D136" i="8"/>
  <c r="P136" i="8"/>
  <c r="D135" i="8"/>
  <c r="P135" i="8"/>
  <c r="D134" i="8"/>
  <c r="P134" i="8"/>
  <c r="D133" i="8"/>
  <c r="P133" i="8"/>
  <c r="D132" i="8"/>
  <c r="P132" i="8"/>
  <c r="D131" i="8"/>
  <c r="P131" i="8"/>
  <c r="D130" i="8"/>
  <c r="P130" i="8"/>
  <c r="D129" i="8"/>
  <c r="P129" i="8"/>
  <c r="D128" i="8"/>
  <c r="P128" i="8"/>
  <c r="D127" i="8"/>
  <c r="P127" i="8"/>
  <c r="D126" i="8"/>
  <c r="P126" i="8"/>
  <c r="D125" i="8"/>
  <c r="P125" i="8"/>
  <c r="D124" i="8"/>
  <c r="P124" i="8"/>
  <c r="D123" i="8"/>
  <c r="P123" i="8"/>
  <c r="D122" i="8"/>
  <c r="P122" i="8"/>
  <c r="D121" i="8"/>
  <c r="P121" i="8"/>
  <c r="D120" i="8"/>
  <c r="P120" i="8"/>
  <c r="D119" i="8"/>
  <c r="P119" i="8"/>
  <c r="D118" i="8"/>
  <c r="P118" i="8"/>
  <c r="D117" i="8"/>
  <c r="P117" i="8"/>
  <c r="D116" i="8"/>
  <c r="P116" i="8"/>
  <c r="D115" i="8"/>
  <c r="P115" i="8"/>
  <c r="D114" i="8"/>
  <c r="P114" i="8"/>
  <c r="D113" i="8"/>
  <c r="P113" i="8"/>
  <c r="D112" i="8"/>
  <c r="P112" i="8"/>
  <c r="D111" i="8"/>
  <c r="P111" i="8"/>
  <c r="D110" i="8"/>
  <c r="P110" i="8"/>
  <c r="D109" i="8"/>
  <c r="P109" i="8"/>
  <c r="D108" i="8"/>
  <c r="P108" i="8"/>
  <c r="D107" i="8"/>
  <c r="P107" i="8"/>
  <c r="D106" i="8"/>
  <c r="P106" i="8"/>
  <c r="D105" i="8"/>
  <c r="P105" i="8"/>
  <c r="D104" i="8"/>
  <c r="P104" i="8"/>
  <c r="D103" i="8"/>
  <c r="P103" i="8"/>
  <c r="D102" i="8"/>
  <c r="P102" i="8"/>
  <c r="D101" i="8"/>
  <c r="P101" i="8"/>
  <c r="D100" i="8"/>
  <c r="P100" i="8"/>
  <c r="D99" i="8"/>
  <c r="P99" i="8"/>
  <c r="D98" i="8"/>
  <c r="P98" i="8"/>
  <c r="D97" i="8"/>
  <c r="P97" i="8"/>
  <c r="D96" i="8"/>
  <c r="P96" i="8"/>
  <c r="D95" i="8"/>
  <c r="P95" i="8"/>
  <c r="D94" i="8"/>
  <c r="P94" i="8"/>
  <c r="D93" i="8"/>
  <c r="P93" i="8"/>
  <c r="D92" i="8"/>
  <c r="P92" i="8"/>
  <c r="D91" i="8"/>
  <c r="P91" i="8"/>
  <c r="D90" i="8"/>
  <c r="P90" i="8"/>
  <c r="D89" i="8"/>
  <c r="P89" i="8"/>
  <c r="D88" i="8"/>
  <c r="P88" i="8"/>
  <c r="D87" i="8"/>
  <c r="P87" i="8"/>
  <c r="D86" i="8"/>
  <c r="P86" i="8"/>
  <c r="D85" i="8"/>
  <c r="P85" i="8"/>
  <c r="D84" i="8"/>
  <c r="P84" i="8"/>
  <c r="D83" i="8"/>
  <c r="P83" i="8"/>
  <c r="D82" i="8"/>
  <c r="P82" i="8"/>
  <c r="D81" i="8"/>
  <c r="P81" i="8"/>
  <c r="D80" i="8"/>
  <c r="P80" i="8"/>
  <c r="D79" i="8"/>
  <c r="P79" i="8"/>
  <c r="D78" i="8"/>
  <c r="P78" i="8"/>
  <c r="D77" i="8"/>
  <c r="P77" i="8"/>
  <c r="D76" i="8"/>
  <c r="P76" i="8"/>
  <c r="D75" i="8"/>
  <c r="P75" i="8"/>
  <c r="D74" i="8"/>
  <c r="P74" i="8"/>
  <c r="D73" i="8"/>
  <c r="P73" i="8"/>
  <c r="D72" i="8"/>
  <c r="P72" i="8"/>
  <c r="D71" i="8"/>
  <c r="P71" i="8"/>
  <c r="D70" i="8"/>
  <c r="P70" i="8"/>
  <c r="D69" i="8"/>
  <c r="P69" i="8"/>
  <c r="D68" i="8"/>
  <c r="P68" i="8"/>
  <c r="D67" i="8"/>
  <c r="P67" i="8"/>
  <c r="D66" i="8"/>
  <c r="P66" i="8"/>
  <c r="D65" i="8"/>
  <c r="P65" i="8"/>
  <c r="D64" i="8"/>
  <c r="P64" i="8"/>
  <c r="D63" i="8"/>
  <c r="P63" i="8"/>
  <c r="D62" i="8"/>
  <c r="P62" i="8"/>
  <c r="D61" i="8"/>
  <c r="P61" i="8"/>
  <c r="D60" i="8"/>
  <c r="P60" i="8"/>
  <c r="D59" i="8"/>
  <c r="P59" i="8"/>
  <c r="D58" i="8"/>
  <c r="P58" i="8"/>
  <c r="D57" i="8"/>
  <c r="P57" i="8"/>
  <c r="D56" i="8"/>
  <c r="P56" i="8"/>
  <c r="D55" i="8"/>
  <c r="P55" i="8"/>
  <c r="D54" i="8"/>
  <c r="P54" i="8"/>
  <c r="D53" i="8"/>
  <c r="P53" i="8"/>
  <c r="D52" i="8"/>
  <c r="P52" i="8"/>
  <c r="D51" i="8"/>
  <c r="P51" i="8"/>
  <c r="D50" i="8"/>
  <c r="P50" i="8"/>
  <c r="D49" i="8"/>
  <c r="P49" i="8"/>
  <c r="D48" i="8"/>
  <c r="P48" i="8"/>
  <c r="D47" i="8"/>
  <c r="P47" i="8"/>
  <c r="D46" i="8"/>
  <c r="P46" i="8"/>
  <c r="D45" i="8"/>
  <c r="P45" i="8"/>
  <c r="D44" i="8"/>
  <c r="P44" i="8"/>
  <c r="D43" i="8"/>
  <c r="P43" i="8"/>
  <c r="D42" i="8"/>
  <c r="P42" i="8"/>
  <c r="D41" i="8"/>
  <c r="P41" i="8"/>
  <c r="D40" i="8"/>
  <c r="P40" i="8"/>
  <c r="D39" i="8"/>
  <c r="P39" i="8"/>
  <c r="D38" i="8"/>
  <c r="P38" i="8"/>
  <c r="D37" i="8"/>
  <c r="P37" i="8"/>
  <c r="D36" i="8"/>
  <c r="P36" i="8"/>
  <c r="D35" i="8"/>
  <c r="P35" i="8"/>
  <c r="D34" i="8"/>
  <c r="P34" i="8"/>
  <c r="D33" i="8"/>
  <c r="P33" i="8"/>
  <c r="D32" i="8"/>
  <c r="P32" i="8"/>
  <c r="D31" i="8"/>
  <c r="P31" i="8"/>
  <c r="D30" i="8"/>
  <c r="P30" i="8"/>
  <c r="D29" i="8"/>
  <c r="P29" i="8"/>
  <c r="D28" i="8"/>
  <c r="P28" i="8"/>
  <c r="D27" i="8"/>
  <c r="P27" i="8"/>
  <c r="D26" i="8"/>
  <c r="P26" i="8"/>
  <c r="D25" i="8"/>
  <c r="P25" i="8"/>
  <c r="D24" i="8"/>
  <c r="P24" i="8"/>
  <c r="D23" i="8"/>
  <c r="P23" i="8"/>
  <c r="D22" i="8"/>
  <c r="P22" i="8"/>
  <c r="D21" i="8"/>
  <c r="P21" i="8"/>
  <c r="D20" i="8"/>
  <c r="P20" i="8"/>
  <c r="D19" i="8"/>
  <c r="P19" i="8"/>
  <c r="D18" i="8"/>
  <c r="P18" i="8"/>
  <c r="D17" i="8"/>
  <c r="P17" i="8"/>
  <c r="D16" i="8"/>
  <c r="P16" i="8"/>
  <c r="D15" i="8"/>
  <c r="P15" i="8"/>
  <c r="D14" i="8"/>
  <c r="P14" i="8"/>
  <c r="D13" i="8"/>
  <c r="P13" i="8"/>
  <c r="D12" i="8"/>
  <c r="P12" i="8"/>
  <c r="D11" i="8"/>
  <c r="P11" i="8"/>
  <c r="D10" i="8"/>
  <c r="P10" i="8"/>
  <c r="D9" i="8"/>
  <c r="P9" i="8"/>
  <c r="D8" i="8"/>
  <c r="P8" i="8"/>
  <c r="D7" i="8"/>
  <c r="P7" i="8"/>
  <c r="D6" i="8"/>
  <c r="P6" i="8"/>
  <c r="D5" i="8"/>
  <c r="P5" i="8"/>
  <c r="D4" i="8"/>
  <c r="P4" i="8"/>
  <c r="D3" i="8"/>
  <c r="P3" i="8"/>
  <c r="D2" i="8"/>
  <c r="P2" i="8"/>
  <c r="D233" i="11"/>
  <c r="P233" i="11"/>
  <c r="D234" i="11"/>
  <c r="P234" i="11"/>
  <c r="D235" i="11"/>
  <c r="P235" i="11"/>
  <c r="D236" i="11"/>
  <c r="P236" i="11"/>
  <c r="D237" i="11"/>
  <c r="P237" i="11"/>
  <c r="D238" i="11"/>
  <c r="P238" i="11"/>
  <c r="D232" i="11"/>
  <c r="P232" i="11"/>
  <c r="D221" i="11"/>
  <c r="P221" i="11"/>
  <c r="D222" i="11"/>
  <c r="P222" i="11"/>
  <c r="D223" i="11"/>
  <c r="P223" i="11"/>
  <c r="D224" i="11"/>
  <c r="P224" i="11"/>
  <c r="D225" i="11"/>
  <c r="P225" i="11"/>
  <c r="D226" i="11"/>
  <c r="P226" i="11"/>
  <c r="D227" i="11"/>
  <c r="P227" i="11"/>
  <c r="D228" i="11"/>
  <c r="P228" i="11"/>
  <c r="D229" i="11"/>
  <c r="P229" i="11"/>
  <c r="D230" i="11"/>
  <c r="P230" i="11"/>
  <c r="D231" i="11"/>
  <c r="P231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147" i="11"/>
  <c r="D87" i="11"/>
  <c r="P87" i="11"/>
  <c r="D88" i="11"/>
  <c r="P88" i="11"/>
  <c r="D89" i="11"/>
  <c r="P89" i="11"/>
  <c r="D90" i="11"/>
  <c r="P90" i="11"/>
  <c r="D91" i="11"/>
  <c r="P91" i="11"/>
  <c r="D92" i="11"/>
  <c r="P92" i="11"/>
  <c r="D93" i="11"/>
  <c r="P93" i="11"/>
  <c r="D94" i="11"/>
  <c r="P94" i="11"/>
  <c r="D95" i="11"/>
  <c r="P95" i="11"/>
  <c r="D96" i="11"/>
  <c r="P96" i="11"/>
  <c r="D97" i="11"/>
  <c r="P97" i="11"/>
  <c r="D98" i="11"/>
  <c r="P98" i="11"/>
  <c r="D99" i="11"/>
  <c r="P99" i="11"/>
  <c r="D100" i="11"/>
  <c r="P100" i="11"/>
  <c r="D101" i="11"/>
  <c r="P101" i="11"/>
  <c r="D102" i="11"/>
  <c r="P102" i="11"/>
  <c r="D103" i="11"/>
  <c r="P103" i="11"/>
  <c r="D104" i="11"/>
  <c r="P104" i="11"/>
  <c r="D105" i="11"/>
  <c r="P105" i="11"/>
  <c r="D106" i="11"/>
  <c r="P106" i="11"/>
  <c r="D107" i="11"/>
  <c r="P107" i="11"/>
  <c r="D108" i="11"/>
  <c r="P108" i="11"/>
  <c r="D109" i="11"/>
  <c r="P109" i="11"/>
  <c r="D110" i="11"/>
  <c r="P110" i="11"/>
  <c r="D111" i="11"/>
  <c r="D112" i="11"/>
  <c r="P112" i="11"/>
  <c r="D113" i="11"/>
  <c r="P113" i="11"/>
  <c r="D114" i="11"/>
  <c r="P114" i="11"/>
  <c r="D115" i="11"/>
  <c r="P115" i="11"/>
  <c r="D116" i="11"/>
  <c r="P116" i="11"/>
  <c r="D117" i="11"/>
  <c r="P117" i="11"/>
  <c r="D118" i="11"/>
  <c r="P118" i="11"/>
  <c r="D119" i="11"/>
  <c r="P119" i="11"/>
  <c r="D120" i="11"/>
  <c r="P120" i="11"/>
  <c r="D121" i="11"/>
  <c r="P121" i="11"/>
  <c r="D122" i="11"/>
  <c r="P122" i="11"/>
  <c r="D123" i="11"/>
  <c r="P123" i="11"/>
  <c r="D124" i="11"/>
  <c r="P124" i="11"/>
  <c r="D125" i="11"/>
  <c r="P125" i="11"/>
  <c r="D126" i="11"/>
  <c r="P126" i="11"/>
  <c r="D127" i="11"/>
  <c r="P127" i="11"/>
  <c r="D128" i="11"/>
  <c r="P128" i="11"/>
  <c r="D129" i="11"/>
  <c r="P129" i="11"/>
  <c r="D130" i="11"/>
  <c r="P130" i="11"/>
  <c r="D131" i="11"/>
  <c r="P131" i="11"/>
  <c r="D132" i="11"/>
  <c r="P132" i="11"/>
  <c r="D133" i="11"/>
  <c r="P133" i="11"/>
  <c r="D134" i="11"/>
  <c r="P134" i="11"/>
  <c r="D135" i="11"/>
  <c r="P135" i="11"/>
  <c r="D136" i="11"/>
  <c r="P136" i="11"/>
  <c r="D137" i="11"/>
  <c r="P137" i="11"/>
  <c r="D138" i="11"/>
  <c r="P138" i="11"/>
  <c r="D139" i="11"/>
  <c r="P139" i="11"/>
  <c r="D140" i="11"/>
  <c r="P140" i="11"/>
  <c r="D141" i="11"/>
  <c r="P141" i="11"/>
  <c r="D142" i="11"/>
  <c r="P142" i="11"/>
  <c r="D143" i="11"/>
  <c r="P143" i="11"/>
  <c r="D144" i="11"/>
  <c r="P144" i="11"/>
  <c r="D145" i="11"/>
  <c r="P145" i="11"/>
  <c r="D146" i="11"/>
  <c r="P146" i="11"/>
  <c r="P149" i="11"/>
  <c r="P157" i="11"/>
  <c r="P165" i="11"/>
  <c r="P173" i="11"/>
  <c r="P181" i="11"/>
  <c r="P189" i="11"/>
  <c r="P197" i="11"/>
  <c r="P205" i="11"/>
  <c r="P213" i="11"/>
  <c r="D86" i="11"/>
  <c r="P86" i="11"/>
  <c r="P111" i="11"/>
  <c r="P147" i="11"/>
  <c r="P148" i="11"/>
  <c r="P150" i="11"/>
  <c r="P151" i="11"/>
  <c r="P152" i="11"/>
  <c r="P153" i="11"/>
  <c r="P154" i="11"/>
  <c r="P155" i="11"/>
  <c r="P156" i="11"/>
  <c r="P158" i="11"/>
  <c r="P159" i="11"/>
  <c r="P160" i="11"/>
  <c r="P161" i="11"/>
  <c r="P162" i="11"/>
  <c r="P163" i="11"/>
  <c r="P164" i="11"/>
  <c r="P166" i="11"/>
  <c r="P167" i="11"/>
  <c r="P168" i="11"/>
  <c r="P169" i="11"/>
  <c r="P170" i="11"/>
  <c r="P171" i="11"/>
  <c r="P172" i="11"/>
  <c r="P174" i="11"/>
  <c r="P175" i="11"/>
  <c r="P176" i="11"/>
  <c r="P177" i="11"/>
  <c r="P178" i="11"/>
  <c r="P179" i="11"/>
  <c r="P180" i="11"/>
  <c r="P182" i="11"/>
  <c r="P183" i="11"/>
  <c r="P184" i="11"/>
  <c r="P185" i="11"/>
  <c r="P186" i="11"/>
  <c r="P187" i="11"/>
  <c r="P188" i="11"/>
  <c r="P190" i="11"/>
  <c r="P191" i="11"/>
  <c r="P192" i="11"/>
  <c r="P193" i="11"/>
  <c r="P194" i="11"/>
  <c r="P195" i="11"/>
  <c r="P196" i="11"/>
  <c r="P198" i="11"/>
  <c r="P199" i="11"/>
  <c r="P200" i="11"/>
  <c r="P201" i="11"/>
  <c r="P202" i="11"/>
  <c r="P203" i="11"/>
  <c r="P204" i="11"/>
  <c r="P206" i="11"/>
  <c r="P207" i="11"/>
  <c r="P208" i="11"/>
  <c r="P209" i="11"/>
  <c r="P210" i="11"/>
  <c r="P211" i="11"/>
  <c r="P212" i="11"/>
  <c r="P214" i="11"/>
  <c r="P215" i="11"/>
  <c r="P216" i="11"/>
  <c r="P217" i="11"/>
  <c r="P218" i="11"/>
  <c r="P219" i="11"/>
  <c r="P220" i="11"/>
  <c r="D38" i="11"/>
  <c r="P38" i="11"/>
  <c r="D39" i="11"/>
  <c r="P39" i="11"/>
  <c r="D40" i="11"/>
  <c r="P40" i="11"/>
  <c r="D41" i="11"/>
  <c r="P41" i="11"/>
  <c r="D42" i="11"/>
  <c r="P42" i="11"/>
  <c r="D43" i="11"/>
  <c r="P43" i="11"/>
  <c r="D44" i="11"/>
  <c r="P44" i="11"/>
  <c r="D45" i="11"/>
  <c r="P45" i="11"/>
  <c r="D46" i="11"/>
  <c r="P46" i="11"/>
  <c r="D47" i="11"/>
  <c r="P47" i="11"/>
  <c r="D48" i="11"/>
  <c r="D49" i="11"/>
  <c r="P49" i="11"/>
  <c r="D50" i="11"/>
  <c r="P50" i="11"/>
  <c r="D51" i="11"/>
  <c r="P51" i="11"/>
  <c r="D52" i="11"/>
  <c r="P52" i="11"/>
  <c r="D53" i="11"/>
  <c r="P53" i="11"/>
  <c r="D54" i="11"/>
  <c r="P54" i="11"/>
  <c r="D55" i="11"/>
  <c r="P55" i="11"/>
  <c r="D56" i="11"/>
  <c r="P56" i="11"/>
  <c r="D57" i="11"/>
  <c r="P57" i="11"/>
  <c r="D58" i="11"/>
  <c r="P58" i="11"/>
  <c r="D59" i="11"/>
  <c r="P59" i="11"/>
  <c r="D60" i="11"/>
  <c r="P60" i="11"/>
  <c r="D61" i="11"/>
  <c r="P61" i="11"/>
  <c r="D62" i="11"/>
  <c r="P62" i="11"/>
  <c r="D63" i="11"/>
  <c r="P63" i="11"/>
  <c r="D64" i="11"/>
  <c r="P64" i="11"/>
  <c r="D65" i="11"/>
  <c r="P65" i="11"/>
  <c r="D66" i="11"/>
  <c r="P66" i="11"/>
  <c r="D67" i="11"/>
  <c r="P67" i="11"/>
  <c r="D68" i="11"/>
  <c r="P68" i="11"/>
  <c r="D69" i="11"/>
  <c r="P69" i="11"/>
  <c r="D70" i="11"/>
  <c r="P70" i="11"/>
  <c r="D71" i="11"/>
  <c r="P71" i="11"/>
  <c r="D72" i="11"/>
  <c r="P72" i="11"/>
  <c r="D73" i="11"/>
  <c r="P73" i="11"/>
  <c r="D74" i="11"/>
  <c r="P74" i="11"/>
  <c r="D75" i="11"/>
  <c r="P75" i="11"/>
  <c r="D76" i="11"/>
  <c r="P76" i="11"/>
  <c r="D77" i="11"/>
  <c r="P77" i="11"/>
  <c r="D78" i="11"/>
  <c r="P78" i="11"/>
  <c r="D79" i="11"/>
  <c r="P79" i="11"/>
  <c r="D80" i="11"/>
  <c r="P80" i="11"/>
  <c r="D81" i="11"/>
  <c r="P81" i="11"/>
  <c r="D82" i="11"/>
  <c r="P82" i="11"/>
  <c r="D83" i="11"/>
  <c r="P83" i="11"/>
  <c r="D84" i="11"/>
  <c r="P84" i="11"/>
  <c r="D85" i="11"/>
  <c r="P85" i="11"/>
  <c r="D37" i="11"/>
  <c r="P37" i="11"/>
  <c r="D5" i="11"/>
  <c r="P5" i="11"/>
  <c r="D6" i="11"/>
  <c r="P6" i="11"/>
  <c r="D7" i="11"/>
  <c r="P7" i="11"/>
  <c r="D8" i="11"/>
  <c r="P8" i="11"/>
  <c r="D9" i="11"/>
  <c r="P9" i="11"/>
  <c r="D10" i="11"/>
  <c r="P10" i="11"/>
  <c r="D11" i="11"/>
  <c r="P11" i="11"/>
  <c r="D12" i="11"/>
  <c r="P12" i="11"/>
  <c r="D13" i="11"/>
  <c r="P13" i="11"/>
  <c r="D14" i="11"/>
  <c r="P14" i="11"/>
  <c r="D15" i="11"/>
  <c r="P15" i="11"/>
  <c r="D16" i="11"/>
  <c r="P16" i="11"/>
  <c r="D17" i="11"/>
  <c r="P17" i="11"/>
  <c r="D18" i="11"/>
  <c r="P18" i="11"/>
  <c r="D19" i="11"/>
  <c r="P19" i="11"/>
  <c r="D20" i="11"/>
  <c r="P20" i="11"/>
  <c r="D21" i="11"/>
  <c r="P21" i="11"/>
  <c r="D22" i="11"/>
  <c r="P22" i="11"/>
  <c r="D23" i="11"/>
  <c r="P23" i="11"/>
  <c r="D24" i="11"/>
  <c r="P24" i="11"/>
  <c r="D25" i="11"/>
  <c r="P25" i="11"/>
  <c r="D26" i="11"/>
  <c r="P26" i="11"/>
  <c r="D27" i="11"/>
  <c r="P27" i="11"/>
  <c r="D28" i="11"/>
  <c r="P28" i="11"/>
  <c r="D29" i="11"/>
  <c r="P29" i="11"/>
  <c r="D30" i="11"/>
  <c r="P30" i="11"/>
  <c r="D31" i="11"/>
  <c r="P31" i="11"/>
  <c r="D32" i="11"/>
  <c r="P32" i="11"/>
  <c r="D33" i="11"/>
  <c r="P33" i="11"/>
  <c r="D34" i="11"/>
  <c r="P34" i="11"/>
  <c r="D35" i="11"/>
  <c r="P35" i="11"/>
  <c r="D36" i="11"/>
  <c r="P36" i="11"/>
  <c r="D4" i="11"/>
  <c r="P4" i="11"/>
  <c r="P48" i="11"/>
  <c r="D41" i="10"/>
  <c r="P41" i="10"/>
  <c r="D42" i="10"/>
  <c r="P42" i="10"/>
  <c r="D43" i="10"/>
  <c r="P43" i="10"/>
  <c r="D44" i="10"/>
  <c r="P44" i="10"/>
  <c r="D45" i="10"/>
  <c r="D46" i="10"/>
  <c r="P46" i="10"/>
  <c r="D47" i="10"/>
  <c r="P47" i="10"/>
  <c r="D48" i="10"/>
  <c r="P48" i="10"/>
  <c r="D49" i="10"/>
  <c r="P49" i="10"/>
  <c r="D50" i="10"/>
  <c r="P50" i="10"/>
  <c r="D51" i="10"/>
  <c r="P51" i="10"/>
  <c r="D52" i="10"/>
  <c r="P52" i="10"/>
  <c r="D53" i="10"/>
  <c r="D54" i="10"/>
  <c r="P54" i="10"/>
  <c r="D55" i="10"/>
  <c r="P55" i="10"/>
  <c r="D56" i="10"/>
  <c r="P56" i="10"/>
  <c r="D57" i="10"/>
  <c r="P57" i="10"/>
  <c r="D58" i="10"/>
  <c r="P58" i="10"/>
  <c r="D59" i="10"/>
  <c r="P59" i="10"/>
  <c r="D60" i="10"/>
  <c r="P60" i="10"/>
  <c r="D61" i="10"/>
  <c r="D62" i="10"/>
  <c r="P62" i="10"/>
  <c r="D63" i="10"/>
  <c r="P63" i="10"/>
  <c r="D64" i="10"/>
  <c r="P64" i="10"/>
  <c r="D65" i="10"/>
  <c r="P65" i="10"/>
  <c r="D66" i="10"/>
  <c r="P66" i="10"/>
  <c r="D67" i="10"/>
  <c r="P67" i="10"/>
  <c r="D68" i="10"/>
  <c r="P68" i="10"/>
  <c r="D69" i="10"/>
  <c r="P69" i="10"/>
  <c r="D70" i="10"/>
  <c r="P70" i="10"/>
  <c r="D71" i="10"/>
  <c r="P71" i="10"/>
  <c r="D72" i="10"/>
  <c r="P72" i="10"/>
  <c r="D73" i="10"/>
  <c r="P73" i="10"/>
  <c r="D74" i="10"/>
  <c r="P74" i="10"/>
  <c r="D75" i="10"/>
  <c r="P75" i="10"/>
  <c r="D76" i="10"/>
  <c r="P76" i="10"/>
  <c r="D77" i="10"/>
  <c r="D78" i="10"/>
  <c r="P78" i="10"/>
  <c r="D79" i="10"/>
  <c r="P79" i="10"/>
  <c r="D80" i="10"/>
  <c r="P80" i="10"/>
  <c r="D81" i="10"/>
  <c r="P81" i="10"/>
  <c r="D82" i="10"/>
  <c r="P82" i="10"/>
  <c r="D83" i="10"/>
  <c r="P83" i="10"/>
  <c r="D84" i="10"/>
  <c r="P84" i="10"/>
  <c r="D85" i="10"/>
  <c r="P85" i="10"/>
  <c r="D40" i="10"/>
  <c r="P40" i="10"/>
  <c r="D18" i="10"/>
  <c r="P18" i="10"/>
  <c r="D19" i="10"/>
  <c r="D20" i="10"/>
  <c r="P20" i="10"/>
  <c r="D21" i="10"/>
  <c r="P21" i="10"/>
  <c r="D22" i="10"/>
  <c r="P22" i="10"/>
  <c r="D23" i="10"/>
  <c r="P23" i="10"/>
  <c r="D24" i="10"/>
  <c r="P24" i="10"/>
  <c r="D25" i="10"/>
  <c r="D26" i="10"/>
  <c r="D27" i="10"/>
  <c r="P27" i="10"/>
  <c r="D28" i="10"/>
  <c r="P28" i="10"/>
  <c r="D29" i="10"/>
  <c r="P29" i="10"/>
  <c r="D30" i="10"/>
  <c r="P30" i="10"/>
  <c r="D31" i="10"/>
  <c r="P31" i="10"/>
  <c r="D32" i="10"/>
  <c r="P32" i="10"/>
  <c r="D33" i="10"/>
  <c r="P33" i="10"/>
  <c r="D34" i="10"/>
  <c r="P34" i="10"/>
  <c r="D35" i="10"/>
  <c r="P35" i="10"/>
  <c r="D36" i="10"/>
  <c r="P36" i="10"/>
  <c r="D37" i="10"/>
  <c r="P37" i="10"/>
  <c r="D38" i="10"/>
  <c r="P38" i="10"/>
  <c r="D39" i="10"/>
  <c r="P39" i="10"/>
  <c r="D17" i="10"/>
  <c r="P17" i="10"/>
  <c r="D5" i="10"/>
  <c r="P5" i="10"/>
  <c r="D6" i="10"/>
  <c r="P6" i="10"/>
  <c r="D7" i="10"/>
  <c r="P7" i="10"/>
  <c r="D8" i="10"/>
  <c r="P8" i="10"/>
  <c r="D9" i="10"/>
  <c r="P9" i="10"/>
  <c r="D10" i="10"/>
  <c r="P10" i="10"/>
  <c r="D11" i="10"/>
  <c r="P11" i="10"/>
  <c r="D12" i="10"/>
  <c r="P12" i="10"/>
  <c r="D13" i="10"/>
  <c r="P13" i="10"/>
  <c r="D14" i="10"/>
  <c r="P14" i="10"/>
  <c r="D15" i="10"/>
  <c r="P15" i="10"/>
  <c r="D16" i="10"/>
  <c r="P16" i="10"/>
  <c r="D4" i="10"/>
  <c r="P4" i="10"/>
  <c r="P77" i="10"/>
  <c r="P61" i="10"/>
  <c r="P53" i="10"/>
  <c r="P45" i="10"/>
  <c r="P26" i="10"/>
  <c r="P25" i="10"/>
  <c r="P19" i="10"/>
  <c r="D425" i="9"/>
  <c r="D426" i="9"/>
  <c r="D427" i="9"/>
  <c r="D428" i="9"/>
  <c r="D429" i="9"/>
  <c r="D430" i="9"/>
  <c r="D431" i="9"/>
  <c r="D432" i="9"/>
  <c r="D433" i="9"/>
  <c r="D424" i="9"/>
  <c r="D329" i="9"/>
  <c r="P329" i="9"/>
  <c r="D330" i="9"/>
  <c r="P330" i="9"/>
  <c r="D331" i="9"/>
  <c r="P331" i="9"/>
  <c r="D332" i="9"/>
  <c r="P332" i="9"/>
  <c r="D333" i="9"/>
  <c r="P333" i="9"/>
  <c r="D334" i="9"/>
  <c r="P334" i="9"/>
  <c r="D335" i="9"/>
  <c r="P335" i="9"/>
  <c r="D336" i="9"/>
  <c r="P336" i="9"/>
  <c r="D337" i="9"/>
  <c r="P337" i="9"/>
  <c r="D338" i="9"/>
  <c r="P338" i="9"/>
  <c r="D339" i="9"/>
  <c r="P339" i="9"/>
  <c r="D340" i="9"/>
  <c r="P340" i="9"/>
  <c r="D341" i="9"/>
  <c r="P341" i="9"/>
  <c r="D342" i="9"/>
  <c r="P342" i="9"/>
  <c r="D343" i="9"/>
  <c r="P343" i="9"/>
  <c r="D344" i="9"/>
  <c r="P344" i="9"/>
  <c r="D345" i="9"/>
  <c r="P345" i="9"/>
  <c r="D346" i="9"/>
  <c r="P346" i="9"/>
  <c r="D347" i="9"/>
  <c r="P347" i="9"/>
  <c r="D348" i="9"/>
  <c r="P348" i="9"/>
  <c r="D349" i="9"/>
  <c r="P349" i="9"/>
  <c r="D350" i="9"/>
  <c r="P350" i="9"/>
  <c r="D351" i="9"/>
  <c r="P351" i="9"/>
  <c r="D352" i="9"/>
  <c r="P352" i="9"/>
  <c r="D353" i="9"/>
  <c r="P353" i="9"/>
  <c r="D354" i="9"/>
  <c r="P354" i="9"/>
  <c r="D355" i="9"/>
  <c r="P355" i="9"/>
  <c r="D356" i="9"/>
  <c r="P356" i="9"/>
  <c r="D357" i="9"/>
  <c r="P357" i="9"/>
  <c r="D358" i="9"/>
  <c r="P358" i="9"/>
  <c r="D359" i="9"/>
  <c r="P359" i="9"/>
  <c r="D360" i="9"/>
  <c r="P360" i="9"/>
  <c r="D361" i="9"/>
  <c r="P361" i="9"/>
  <c r="D362" i="9"/>
  <c r="P362" i="9"/>
  <c r="D363" i="9"/>
  <c r="P363" i="9"/>
  <c r="D364" i="9"/>
  <c r="P364" i="9"/>
  <c r="D365" i="9"/>
  <c r="P365" i="9"/>
  <c r="D366" i="9"/>
  <c r="P366" i="9"/>
  <c r="D367" i="9"/>
  <c r="P367" i="9"/>
  <c r="D368" i="9"/>
  <c r="P368" i="9"/>
  <c r="D369" i="9"/>
  <c r="P369" i="9"/>
  <c r="D370" i="9"/>
  <c r="P370" i="9"/>
  <c r="D371" i="9"/>
  <c r="P371" i="9"/>
  <c r="D372" i="9"/>
  <c r="P372" i="9"/>
  <c r="D373" i="9"/>
  <c r="P373" i="9"/>
  <c r="D374" i="9"/>
  <c r="P374" i="9"/>
  <c r="D375" i="9"/>
  <c r="P375" i="9"/>
  <c r="D376" i="9"/>
  <c r="P376" i="9"/>
  <c r="D377" i="9"/>
  <c r="P377" i="9"/>
  <c r="D378" i="9"/>
  <c r="P378" i="9"/>
  <c r="D379" i="9"/>
  <c r="P379" i="9"/>
  <c r="D380" i="9"/>
  <c r="P380" i="9"/>
  <c r="D381" i="9"/>
  <c r="P381" i="9"/>
  <c r="D382" i="9"/>
  <c r="P382" i="9"/>
  <c r="D383" i="9"/>
  <c r="P383" i="9"/>
  <c r="D384" i="9"/>
  <c r="P384" i="9"/>
  <c r="D385" i="9"/>
  <c r="P385" i="9"/>
  <c r="D386" i="9"/>
  <c r="P386" i="9"/>
  <c r="D387" i="9"/>
  <c r="P387" i="9"/>
  <c r="D388" i="9"/>
  <c r="P388" i="9"/>
  <c r="D389" i="9"/>
  <c r="P389" i="9"/>
  <c r="D390" i="9"/>
  <c r="P390" i="9"/>
  <c r="D391" i="9"/>
  <c r="P391" i="9"/>
  <c r="D392" i="9"/>
  <c r="P392" i="9"/>
  <c r="D393" i="9"/>
  <c r="P393" i="9"/>
  <c r="D394" i="9"/>
  <c r="P394" i="9"/>
  <c r="D395" i="9"/>
  <c r="P395" i="9"/>
  <c r="D396" i="9"/>
  <c r="P396" i="9"/>
  <c r="D397" i="9"/>
  <c r="P397" i="9"/>
  <c r="D398" i="9"/>
  <c r="P398" i="9"/>
  <c r="D399" i="9"/>
  <c r="P399" i="9"/>
  <c r="D400" i="9"/>
  <c r="P400" i="9"/>
  <c r="D401" i="9"/>
  <c r="P401" i="9"/>
  <c r="D402" i="9"/>
  <c r="P402" i="9"/>
  <c r="D403" i="9"/>
  <c r="P403" i="9"/>
  <c r="D404" i="9"/>
  <c r="P404" i="9"/>
  <c r="D405" i="9"/>
  <c r="P405" i="9"/>
  <c r="D406" i="9"/>
  <c r="P406" i="9"/>
  <c r="D407" i="9"/>
  <c r="P407" i="9"/>
  <c r="D408" i="9"/>
  <c r="P408" i="9"/>
  <c r="D409" i="9"/>
  <c r="P409" i="9"/>
  <c r="D410" i="9"/>
  <c r="P410" i="9"/>
  <c r="D411" i="9"/>
  <c r="P411" i="9"/>
  <c r="D412" i="9"/>
  <c r="P412" i="9"/>
  <c r="D413" i="9"/>
  <c r="P413" i="9"/>
  <c r="D414" i="9"/>
  <c r="P414" i="9"/>
  <c r="D415" i="9"/>
  <c r="P415" i="9"/>
  <c r="D416" i="9"/>
  <c r="P416" i="9"/>
  <c r="D417" i="9"/>
  <c r="P417" i="9"/>
  <c r="D418" i="9"/>
  <c r="P418" i="9"/>
  <c r="D419" i="9"/>
  <c r="P419" i="9"/>
  <c r="D420" i="9"/>
  <c r="P420" i="9"/>
  <c r="D421" i="9"/>
  <c r="P421" i="9"/>
  <c r="D422" i="9"/>
  <c r="P422" i="9"/>
  <c r="D423" i="9"/>
  <c r="P423" i="9"/>
  <c r="P424" i="9"/>
  <c r="P425" i="9"/>
  <c r="P426" i="9"/>
  <c r="P427" i="9"/>
  <c r="P428" i="9"/>
  <c r="P429" i="9"/>
  <c r="P430" i="9"/>
  <c r="P431" i="9"/>
  <c r="P432" i="9"/>
  <c r="P433" i="9"/>
  <c r="D327" i="9"/>
  <c r="P327" i="9"/>
  <c r="D328" i="9"/>
  <c r="P328" i="9"/>
  <c r="D326" i="9"/>
  <c r="P326" i="9"/>
  <c r="D224" i="9"/>
  <c r="P224" i="9"/>
  <c r="D225" i="9"/>
  <c r="P225" i="9"/>
  <c r="D226" i="9"/>
  <c r="P226" i="9"/>
  <c r="D227" i="9"/>
  <c r="P227" i="9"/>
  <c r="D228" i="9"/>
  <c r="P228" i="9"/>
  <c r="D229" i="9"/>
  <c r="P229" i="9"/>
  <c r="D230" i="9"/>
  <c r="P230" i="9"/>
  <c r="D231" i="9"/>
  <c r="P231" i="9"/>
  <c r="D232" i="9"/>
  <c r="P232" i="9"/>
  <c r="D233" i="9"/>
  <c r="P233" i="9"/>
  <c r="D234" i="9"/>
  <c r="P234" i="9"/>
  <c r="D235" i="9"/>
  <c r="P235" i="9"/>
  <c r="D236" i="9"/>
  <c r="P236" i="9"/>
  <c r="D237" i="9"/>
  <c r="P237" i="9"/>
  <c r="D238" i="9"/>
  <c r="P238" i="9"/>
  <c r="D239" i="9"/>
  <c r="P239" i="9"/>
  <c r="D240" i="9"/>
  <c r="P240" i="9"/>
  <c r="D241" i="9"/>
  <c r="P241" i="9"/>
  <c r="D242" i="9"/>
  <c r="P242" i="9"/>
  <c r="D243" i="9"/>
  <c r="P243" i="9"/>
  <c r="D244" i="9"/>
  <c r="P244" i="9"/>
  <c r="D245" i="9"/>
  <c r="P245" i="9"/>
  <c r="D246" i="9"/>
  <c r="P246" i="9"/>
  <c r="D247" i="9"/>
  <c r="P247" i="9"/>
  <c r="D248" i="9"/>
  <c r="P248" i="9"/>
  <c r="D249" i="9"/>
  <c r="P249" i="9"/>
  <c r="D250" i="9"/>
  <c r="P250" i="9"/>
  <c r="D251" i="9"/>
  <c r="P251" i="9"/>
  <c r="D252" i="9"/>
  <c r="P252" i="9"/>
  <c r="D253" i="9"/>
  <c r="P253" i="9"/>
  <c r="D254" i="9"/>
  <c r="P254" i="9"/>
  <c r="D255" i="9"/>
  <c r="P255" i="9"/>
  <c r="D256" i="9"/>
  <c r="P256" i="9"/>
  <c r="D257" i="9"/>
  <c r="P257" i="9"/>
  <c r="D258" i="9"/>
  <c r="P258" i="9"/>
  <c r="D259" i="9"/>
  <c r="P259" i="9"/>
  <c r="D260" i="9"/>
  <c r="P260" i="9"/>
  <c r="D261" i="9"/>
  <c r="P261" i="9"/>
  <c r="D262" i="9"/>
  <c r="P262" i="9"/>
  <c r="D263" i="9"/>
  <c r="P263" i="9"/>
  <c r="D264" i="9"/>
  <c r="P264" i="9"/>
  <c r="D265" i="9"/>
  <c r="P265" i="9"/>
  <c r="D266" i="9"/>
  <c r="P266" i="9"/>
  <c r="D267" i="9"/>
  <c r="P267" i="9"/>
  <c r="D268" i="9"/>
  <c r="P268" i="9"/>
  <c r="D269" i="9"/>
  <c r="P269" i="9"/>
  <c r="D270" i="9"/>
  <c r="P270" i="9"/>
  <c r="D271" i="9"/>
  <c r="P271" i="9"/>
  <c r="D272" i="9"/>
  <c r="P272" i="9"/>
  <c r="D273" i="9"/>
  <c r="P273" i="9"/>
  <c r="D274" i="9"/>
  <c r="P274" i="9"/>
  <c r="D275" i="9"/>
  <c r="P275" i="9"/>
  <c r="D276" i="9"/>
  <c r="P276" i="9"/>
  <c r="D277" i="9"/>
  <c r="P277" i="9"/>
  <c r="D278" i="9"/>
  <c r="P278" i="9"/>
  <c r="D279" i="9"/>
  <c r="P279" i="9"/>
  <c r="D280" i="9"/>
  <c r="P280" i="9"/>
  <c r="D281" i="9"/>
  <c r="P281" i="9"/>
  <c r="D282" i="9"/>
  <c r="P282" i="9"/>
  <c r="D283" i="9"/>
  <c r="P283" i="9"/>
  <c r="D284" i="9"/>
  <c r="P284" i="9"/>
  <c r="D285" i="9"/>
  <c r="P285" i="9"/>
  <c r="D286" i="9"/>
  <c r="P286" i="9"/>
  <c r="D287" i="9"/>
  <c r="P287" i="9"/>
  <c r="D288" i="9"/>
  <c r="P288" i="9"/>
  <c r="D289" i="9"/>
  <c r="P289" i="9"/>
  <c r="D290" i="9"/>
  <c r="P290" i="9"/>
  <c r="D291" i="9"/>
  <c r="P291" i="9"/>
  <c r="D292" i="9"/>
  <c r="P292" i="9"/>
  <c r="D293" i="9"/>
  <c r="P293" i="9"/>
  <c r="D294" i="9"/>
  <c r="P294" i="9"/>
  <c r="D295" i="9"/>
  <c r="P295" i="9"/>
  <c r="D296" i="9"/>
  <c r="P296" i="9"/>
  <c r="D297" i="9"/>
  <c r="P297" i="9"/>
  <c r="D298" i="9"/>
  <c r="P298" i="9"/>
  <c r="D299" i="9"/>
  <c r="P299" i="9"/>
  <c r="D300" i="9"/>
  <c r="P300" i="9"/>
  <c r="D301" i="9"/>
  <c r="P301" i="9"/>
  <c r="D302" i="9"/>
  <c r="P302" i="9"/>
  <c r="D303" i="9"/>
  <c r="P303" i="9"/>
  <c r="D304" i="9"/>
  <c r="P304" i="9"/>
  <c r="D305" i="9"/>
  <c r="P305" i="9"/>
  <c r="D306" i="9"/>
  <c r="P306" i="9"/>
  <c r="D307" i="9"/>
  <c r="P307" i="9"/>
  <c r="D308" i="9"/>
  <c r="P308" i="9"/>
  <c r="D309" i="9"/>
  <c r="P309" i="9"/>
  <c r="D310" i="9"/>
  <c r="P310" i="9"/>
  <c r="D311" i="9"/>
  <c r="P311" i="9"/>
  <c r="D312" i="9"/>
  <c r="P312" i="9"/>
  <c r="D313" i="9"/>
  <c r="P313" i="9"/>
  <c r="D314" i="9"/>
  <c r="P314" i="9"/>
  <c r="D315" i="9"/>
  <c r="P315" i="9"/>
  <c r="D316" i="9"/>
  <c r="P316" i="9"/>
  <c r="D317" i="9"/>
  <c r="P317" i="9"/>
  <c r="D318" i="9"/>
  <c r="P318" i="9"/>
  <c r="D319" i="9"/>
  <c r="P319" i="9"/>
  <c r="D320" i="9"/>
  <c r="P320" i="9"/>
  <c r="D321" i="9"/>
  <c r="P321" i="9"/>
  <c r="D322" i="9"/>
  <c r="P322" i="9"/>
  <c r="D323" i="9"/>
  <c r="P323" i="9"/>
  <c r="D324" i="9"/>
  <c r="P324" i="9"/>
  <c r="D325" i="9"/>
  <c r="P325" i="9"/>
  <c r="D223" i="9"/>
  <c r="P223" i="9"/>
  <c r="D222" i="9"/>
  <c r="P22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192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81" i="9"/>
  <c r="D5" i="9"/>
  <c r="P5" i="9"/>
  <c r="D6" i="9"/>
  <c r="P6" i="9"/>
  <c r="D7" i="9"/>
  <c r="P7" i="9"/>
  <c r="D8" i="9"/>
  <c r="P8" i="9"/>
  <c r="D9" i="9"/>
  <c r="P9" i="9"/>
  <c r="D10" i="9"/>
  <c r="P10" i="9"/>
  <c r="D11" i="9"/>
  <c r="P11" i="9"/>
  <c r="D12" i="9"/>
  <c r="P12" i="9"/>
  <c r="D13" i="9"/>
  <c r="P13" i="9"/>
  <c r="D14" i="9"/>
  <c r="P14" i="9"/>
  <c r="D15" i="9"/>
  <c r="P15" i="9"/>
  <c r="D16" i="9"/>
  <c r="P16" i="9"/>
  <c r="D17" i="9"/>
  <c r="P17" i="9"/>
  <c r="D18" i="9"/>
  <c r="P18" i="9"/>
  <c r="D19" i="9"/>
  <c r="P19" i="9"/>
  <c r="D20" i="9"/>
  <c r="P20" i="9"/>
  <c r="D21" i="9"/>
  <c r="P21" i="9"/>
  <c r="D22" i="9"/>
  <c r="P22" i="9"/>
  <c r="D23" i="9"/>
  <c r="P23" i="9"/>
  <c r="D24" i="9"/>
  <c r="P24" i="9"/>
  <c r="D25" i="9"/>
  <c r="P25" i="9"/>
  <c r="D26" i="9"/>
  <c r="P26" i="9"/>
  <c r="D27" i="9"/>
  <c r="P27" i="9"/>
  <c r="D28" i="9"/>
  <c r="P28" i="9"/>
  <c r="D29" i="9"/>
  <c r="P29" i="9"/>
  <c r="D30" i="9"/>
  <c r="P30" i="9"/>
  <c r="D31" i="9"/>
  <c r="P31" i="9"/>
  <c r="D32" i="9"/>
  <c r="P32" i="9"/>
  <c r="D33" i="9"/>
  <c r="P33" i="9"/>
  <c r="D34" i="9"/>
  <c r="P34" i="9"/>
  <c r="D35" i="9"/>
  <c r="P35" i="9"/>
  <c r="D36" i="9"/>
  <c r="P36" i="9"/>
  <c r="D37" i="9"/>
  <c r="P37" i="9"/>
  <c r="D38" i="9"/>
  <c r="P38" i="9"/>
  <c r="D39" i="9"/>
  <c r="P39" i="9"/>
  <c r="D40" i="9"/>
  <c r="P40" i="9"/>
  <c r="D41" i="9"/>
  <c r="P41" i="9"/>
  <c r="D42" i="9"/>
  <c r="P42" i="9"/>
  <c r="D43" i="9"/>
  <c r="P43" i="9"/>
  <c r="D44" i="9"/>
  <c r="P44" i="9"/>
  <c r="D45" i="9"/>
  <c r="P45" i="9"/>
  <c r="D46" i="9"/>
  <c r="P46" i="9"/>
  <c r="D47" i="9"/>
  <c r="P47" i="9"/>
  <c r="D48" i="9"/>
  <c r="P48" i="9"/>
  <c r="D49" i="9"/>
  <c r="P49" i="9"/>
  <c r="D50" i="9"/>
  <c r="P50" i="9"/>
  <c r="D51" i="9"/>
  <c r="P51" i="9"/>
  <c r="D52" i="9"/>
  <c r="P52" i="9"/>
  <c r="D53" i="9"/>
  <c r="P53" i="9"/>
  <c r="D54" i="9"/>
  <c r="P54" i="9"/>
  <c r="D55" i="9"/>
  <c r="P55" i="9"/>
  <c r="D56" i="9"/>
  <c r="P56" i="9"/>
  <c r="D57" i="9"/>
  <c r="P57" i="9"/>
  <c r="D58" i="9"/>
  <c r="P58" i="9"/>
  <c r="D59" i="9"/>
  <c r="P59" i="9"/>
  <c r="D60" i="9"/>
  <c r="P60" i="9"/>
  <c r="D61" i="9"/>
  <c r="P61" i="9"/>
  <c r="D62" i="9"/>
  <c r="P62" i="9"/>
  <c r="D63" i="9"/>
  <c r="D64" i="9"/>
  <c r="P64" i="9"/>
  <c r="D65" i="9"/>
  <c r="P65" i="9"/>
  <c r="D66" i="9"/>
  <c r="P66" i="9"/>
  <c r="D67" i="9"/>
  <c r="P67" i="9"/>
  <c r="D68" i="9"/>
  <c r="P68" i="9"/>
  <c r="D69" i="9"/>
  <c r="P69" i="9"/>
  <c r="D70" i="9"/>
  <c r="P70" i="9"/>
  <c r="D71" i="9"/>
  <c r="P71" i="9"/>
  <c r="D72" i="9"/>
  <c r="P72" i="9"/>
  <c r="D73" i="9"/>
  <c r="P73" i="9"/>
  <c r="D74" i="9"/>
  <c r="P74" i="9"/>
  <c r="D75" i="9"/>
  <c r="P75" i="9"/>
  <c r="D76" i="9"/>
  <c r="P76" i="9"/>
  <c r="D77" i="9"/>
  <c r="P77" i="9"/>
  <c r="D78" i="9"/>
  <c r="P78" i="9"/>
  <c r="D79" i="9"/>
  <c r="P79" i="9"/>
  <c r="D80" i="9"/>
  <c r="P80" i="9"/>
  <c r="P84" i="9"/>
  <c r="P92" i="9"/>
  <c r="P100" i="9"/>
  <c r="P108" i="9"/>
  <c r="P116" i="9"/>
  <c r="P124" i="9"/>
  <c r="P132" i="9"/>
  <c r="P140" i="9"/>
  <c r="P148" i="9"/>
  <c r="P156" i="9"/>
  <c r="P164" i="9"/>
  <c r="P172" i="9"/>
  <c r="P180" i="9"/>
  <c r="P188" i="9"/>
  <c r="P196" i="9"/>
  <c r="P204" i="9"/>
  <c r="P212" i="9"/>
  <c r="P220" i="9"/>
  <c r="P63" i="9"/>
  <c r="P81" i="9"/>
  <c r="P82" i="9"/>
  <c r="P83" i="9"/>
  <c r="P85" i="9"/>
  <c r="P86" i="9"/>
  <c r="P87" i="9"/>
  <c r="P88" i="9"/>
  <c r="P89" i="9"/>
  <c r="P90" i="9"/>
  <c r="P91" i="9"/>
  <c r="P93" i="9"/>
  <c r="P94" i="9"/>
  <c r="P95" i="9"/>
  <c r="P96" i="9"/>
  <c r="P97" i="9"/>
  <c r="P98" i="9"/>
  <c r="P99" i="9"/>
  <c r="P101" i="9"/>
  <c r="P102" i="9"/>
  <c r="P103" i="9"/>
  <c r="P104" i="9"/>
  <c r="P105" i="9"/>
  <c r="P106" i="9"/>
  <c r="P107" i="9"/>
  <c r="P109" i="9"/>
  <c r="P110" i="9"/>
  <c r="P111" i="9"/>
  <c r="P112" i="9"/>
  <c r="P113" i="9"/>
  <c r="P114" i="9"/>
  <c r="P115" i="9"/>
  <c r="P117" i="9"/>
  <c r="P118" i="9"/>
  <c r="P119" i="9"/>
  <c r="P120" i="9"/>
  <c r="P121" i="9"/>
  <c r="P122" i="9"/>
  <c r="P123" i="9"/>
  <c r="P125" i="9"/>
  <c r="P126" i="9"/>
  <c r="P127" i="9"/>
  <c r="P128" i="9"/>
  <c r="P129" i="9"/>
  <c r="P130" i="9"/>
  <c r="P131" i="9"/>
  <c r="P133" i="9"/>
  <c r="P134" i="9"/>
  <c r="P135" i="9"/>
  <c r="P136" i="9"/>
  <c r="P137" i="9"/>
  <c r="P138" i="9"/>
  <c r="P139" i="9"/>
  <c r="P141" i="9"/>
  <c r="P142" i="9"/>
  <c r="P143" i="9"/>
  <c r="P144" i="9"/>
  <c r="P145" i="9"/>
  <c r="P146" i="9"/>
  <c r="P147" i="9"/>
  <c r="P149" i="9"/>
  <c r="P150" i="9"/>
  <c r="P151" i="9"/>
  <c r="P152" i="9"/>
  <c r="P153" i="9"/>
  <c r="P154" i="9"/>
  <c r="P155" i="9"/>
  <c r="P157" i="9"/>
  <c r="P158" i="9"/>
  <c r="P159" i="9"/>
  <c r="P160" i="9"/>
  <c r="P161" i="9"/>
  <c r="P162" i="9"/>
  <c r="P163" i="9"/>
  <c r="P165" i="9"/>
  <c r="P166" i="9"/>
  <c r="P167" i="9"/>
  <c r="P168" i="9"/>
  <c r="P169" i="9"/>
  <c r="P170" i="9"/>
  <c r="P171" i="9"/>
  <c r="P173" i="9"/>
  <c r="P174" i="9"/>
  <c r="P175" i="9"/>
  <c r="P176" i="9"/>
  <c r="P177" i="9"/>
  <c r="P178" i="9"/>
  <c r="P179" i="9"/>
  <c r="P181" i="9"/>
  <c r="P182" i="9"/>
  <c r="P183" i="9"/>
  <c r="P184" i="9"/>
  <c r="P185" i="9"/>
  <c r="P186" i="9"/>
  <c r="P187" i="9"/>
  <c r="P189" i="9"/>
  <c r="P190" i="9"/>
  <c r="P191" i="9"/>
  <c r="P192" i="9"/>
  <c r="P193" i="9"/>
  <c r="P194" i="9"/>
  <c r="P195" i="9"/>
  <c r="P197" i="9"/>
  <c r="P198" i="9"/>
  <c r="P199" i="9"/>
  <c r="P200" i="9"/>
  <c r="P201" i="9"/>
  <c r="P202" i="9"/>
  <c r="P203" i="9"/>
  <c r="P205" i="9"/>
  <c r="P206" i="9"/>
  <c r="P207" i="9"/>
  <c r="P208" i="9"/>
  <c r="P209" i="9"/>
  <c r="P210" i="9"/>
  <c r="P211" i="9"/>
  <c r="P213" i="9"/>
  <c r="P214" i="9"/>
  <c r="P215" i="9"/>
  <c r="P216" i="9"/>
  <c r="P217" i="9"/>
  <c r="P218" i="9"/>
  <c r="P219" i="9"/>
  <c r="P221" i="9"/>
  <c r="D4" i="9"/>
  <c r="P4" i="9"/>
  <c r="D104" i="7"/>
  <c r="P104" i="7"/>
  <c r="D105" i="7"/>
  <c r="P105" i="7"/>
  <c r="D106" i="7"/>
  <c r="P106" i="7"/>
  <c r="D107" i="7"/>
  <c r="P107" i="7"/>
  <c r="D108" i="7"/>
  <c r="P108" i="7"/>
  <c r="D109" i="7"/>
  <c r="P109" i="7"/>
  <c r="D110" i="7"/>
  <c r="P110" i="7"/>
  <c r="D111" i="7"/>
  <c r="P111" i="7"/>
  <c r="D112" i="7"/>
  <c r="P112" i="7"/>
  <c r="D113" i="7"/>
  <c r="P113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89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75" i="7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267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168" i="6"/>
  <c r="D106" i="2"/>
  <c r="P106" i="2"/>
  <c r="D107" i="2"/>
  <c r="P107" i="2"/>
  <c r="D108" i="2"/>
  <c r="P108" i="2"/>
  <c r="D109" i="2"/>
  <c r="P109" i="2"/>
  <c r="D110" i="2"/>
  <c r="P110" i="2"/>
  <c r="D111" i="2"/>
  <c r="P111" i="2"/>
  <c r="D112" i="2"/>
  <c r="P112" i="2"/>
  <c r="D113" i="2"/>
  <c r="P113" i="2"/>
  <c r="D114" i="2"/>
  <c r="D115" i="2"/>
  <c r="P115" i="2"/>
  <c r="D116" i="2"/>
  <c r="P116" i="2"/>
  <c r="D117" i="2"/>
  <c r="P117" i="2"/>
  <c r="D118" i="2"/>
  <c r="P118" i="2"/>
  <c r="D119" i="2"/>
  <c r="P119" i="2"/>
  <c r="D120" i="2"/>
  <c r="P120" i="2"/>
  <c r="D121" i="2"/>
  <c r="P121" i="2"/>
  <c r="D122" i="2"/>
  <c r="P122" i="2"/>
  <c r="D123" i="2"/>
  <c r="P123" i="2"/>
  <c r="D124" i="2"/>
  <c r="P124" i="2"/>
  <c r="D125" i="2"/>
  <c r="P125" i="2"/>
  <c r="D126" i="2"/>
  <c r="D127" i="2"/>
  <c r="P127" i="2"/>
  <c r="D128" i="2"/>
  <c r="P128" i="2"/>
  <c r="D129" i="2"/>
  <c r="P129" i="2"/>
  <c r="D130" i="2"/>
  <c r="P130" i="2"/>
  <c r="D131" i="2"/>
  <c r="P131" i="2"/>
  <c r="D132" i="2"/>
  <c r="P132" i="2"/>
  <c r="D133" i="2"/>
  <c r="P133" i="2"/>
  <c r="D134" i="2"/>
  <c r="P134" i="2"/>
  <c r="D135" i="2"/>
  <c r="P135" i="2"/>
  <c r="D136" i="2"/>
  <c r="P136" i="2"/>
  <c r="D137" i="2"/>
  <c r="P137" i="2"/>
  <c r="D138" i="2"/>
  <c r="P138" i="2"/>
  <c r="D139" i="2"/>
  <c r="P139" i="2"/>
  <c r="D140" i="2"/>
  <c r="P140" i="2"/>
  <c r="D141" i="2"/>
  <c r="P141" i="2"/>
  <c r="D142" i="2"/>
  <c r="P142" i="2"/>
  <c r="D143" i="2"/>
  <c r="P143" i="2"/>
  <c r="D144" i="2"/>
  <c r="P144" i="2"/>
  <c r="D145" i="2"/>
  <c r="P145" i="2"/>
  <c r="D146" i="2"/>
  <c r="P146" i="2"/>
  <c r="D147" i="2"/>
  <c r="P147" i="2"/>
  <c r="D148" i="2"/>
  <c r="P148" i="2"/>
  <c r="D149" i="2"/>
  <c r="P149" i="2"/>
  <c r="D150" i="2"/>
  <c r="P150" i="2"/>
  <c r="D151" i="2"/>
  <c r="P151" i="2"/>
  <c r="D152" i="2"/>
  <c r="P152" i="2"/>
  <c r="D153" i="2"/>
  <c r="P153" i="2"/>
  <c r="D154" i="2"/>
  <c r="P154" i="2"/>
  <c r="D155" i="2"/>
  <c r="P155" i="2"/>
  <c r="D156" i="2"/>
  <c r="P156" i="2"/>
  <c r="D157" i="2"/>
  <c r="P157" i="2"/>
  <c r="D158" i="2"/>
  <c r="P158" i="2"/>
  <c r="D159" i="2"/>
  <c r="P159" i="2"/>
  <c r="D105" i="2"/>
  <c r="P105" i="2"/>
  <c r="D104" i="2"/>
  <c r="P104" i="2"/>
  <c r="P114" i="2"/>
  <c r="P12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76" i="2"/>
  <c r="D205" i="5"/>
  <c r="P205" i="5"/>
  <c r="D206" i="5"/>
  <c r="P206" i="5"/>
  <c r="D207" i="5"/>
  <c r="P207" i="5"/>
  <c r="D208" i="5"/>
  <c r="P208" i="5"/>
  <c r="D209" i="5"/>
  <c r="P209" i="5"/>
  <c r="D210" i="5"/>
  <c r="P210" i="5"/>
  <c r="D211" i="5"/>
  <c r="P211" i="5"/>
  <c r="D212" i="5"/>
  <c r="P212" i="5"/>
  <c r="D213" i="5"/>
  <c r="P213" i="5"/>
  <c r="D214" i="5"/>
  <c r="P214" i="5"/>
  <c r="D215" i="5"/>
  <c r="P215" i="5"/>
  <c r="D216" i="5"/>
  <c r="P216" i="5"/>
  <c r="D217" i="5"/>
  <c r="P217" i="5"/>
  <c r="D218" i="5"/>
  <c r="P218" i="5"/>
  <c r="D219" i="5"/>
  <c r="P219" i="5"/>
  <c r="D220" i="5"/>
  <c r="P220" i="5"/>
  <c r="D221" i="5"/>
  <c r="P221" i="5"/>
  <c r="D204" i="5"/>
  <c r="P204" i="5"/>
  <c r="D184" i="5"/>
  <c r="P184" i="5"/>
  <c r="D185" i="5"/>
  <c r="P185" i="5"/>
  <c r="D186" i="5"/>
  <c r="P186" i="5"/>
  <c r="D187" i="5"/>
  <c r="P187" i="5"/>
  <c r="D188" i="5"/>
  <c r="P188" i="5"/>
  <c r="D189" i="5"/>
  <c r="P189" i="5"/>
  <c r="D190" i="5"/>
  <c r="P190" i="5"/>
  <c r="D191" i="5"/>
  <c r="P191" i="5"/>
  <c r="D192" i="5"/>
  <c r="P192" i="5"/>
  <c r="D193" i="5"/>
  <c r="P193" i="5"/>
  <c r="D194" i="5"/>
  <c r="P194" i="5"/>
  <c r="D195" i="5"/>
  <c r="P195" i="5"/>
  <c r="D196" i="5"/>
  <c r="P196" i="5"/>
  <c r="D197" i="5"/>
  <c r="P197" i="5"/>
  <c r="D198" i="5"/>
  <c r="P198" i="5"/>
  <c r="D199" i="5"/>
  <c r="P199" i="5"/>
  <c r="D200" i="5"/>
  <c r="P200" i="5"/>
  <c r="D201" i="5"/>
  <c r="P201" i="5"/>
  <c r="D202" i="5"/>
  <c r="P202" i="5"/>
  <c r="D203" i="5"/>
  <c r="P203" i="5"/>
  <c r="D183" i="5"/>
  <c r="P183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P124" i="5"/>
  <c r="D125" i="5"/>
  <c r="P125" i="5"/>
  <c r="D126" i="5"/>
  <c r="P126" i="5"/>
  <c r="D127" i="5"/>
  <c r="D128" i="5"/>
  <c r="P128" i="5"/>
  <c r="D129" i="5"/>
  <c r="P129" i="5"/>
  <c r="D130" i="5"/>
  <c r="D131" i="5"/>
  <c r="P131" i="5"/>
  <c r="D132" i="5"/>
  <c r="P132" i="5"/>
  <c r="D133" i="5"/>
  <c r="P133" i="5"/>
  <c r="D134" i="5"/>
  <c r="P134" i="5"/>
  <c r="D135" i="5"/>
  <c r="P135" i="5"/>
  <c r="D136" i="5"/>
  <c r="P136" i="5"/>
  <c r="D137" i="5"/>
  <c r="P137" i="5"/>
  <c r="D138" i="5"/>
  <c r="P138" i="5"/>
  <c r="D139" i="5"/>
  <c r="P139" i="5"/>
  <c r="D140" i="5"/>
  <c r="P140" i="5"/>
  <c r="D141" i="5"/>
  <c r="P141" i="5"/>
  <c r="D142" i="5"/>
  <c r="P142" i="5"/>
  <c r="D143" i="5"/>
  <c r="P143" i="5"/>
  <c r="D144" i="5"/>
  <c r="P144" i="5"/>
  <c r="D145" i="5"/>
  <c r="P145" i="5"/>
  <c r="D146" i="5"/>
  <c r="P146" i="5"/>
  <c r="D147" i="5"/>
  <c r="P147" i="5"/>
  <c r="D148" i="5"/>
  <c r="P148" i="5"/>
  <c r="D149" i="5"/>
  <c r="P149" i="5"/>
  <c r="D150" i="5"/>
  <c r="P150" i="5"/>
  <c r="D151" i="5"/>
  <c r="P151" i="5"/>
  <c r="D152" i="5"/>
  <c r="P152" i="5"/>
  <c r="D153" i="5"/>
  <c r="P153" i="5"/>
  <c r="D154" i="5"/>
  <c r="P154" i="5"/>
  <c r="D155" i="5"/>
  <c r="P155" i="5"/>
  <c r="D156" i="5"/>
  <c r="P156" i="5"/>
  <c r="D157" i="5"/>
  <c r="P157" i="5"/>
  <c r="D158" i="5"/>
  <c r="P158" i="5"/>
  <c r="D159" i="5"/>
  <c r="P159" i="5"/>
  <c r="D160" i="5"/>
  <c r="P160" i="5"/>
  <c r="D161" i="5"/>
  <c r="P161" i="5"/>
  <c r="D162" i="5"/>
  <c r="P162" i="5"/>
  <c r="D163" i="5"/>
  <c r="P163" i="5"/>
  <c r="D164" i="5"/>
  <c r="P164" i="5"/>
  <c r="D165" i="5"/>
  <c r="P165" i="5"/>
  <c r="D166" i="5"/>
  <c r="P166" i="5"/>
  <c r="D167" i="5"/>
  <c r="P167" i="5"/>
  <c r="D168" i="5"/>
  <c r="P168" i="5"/>
  <c r="D169" i="5"/>
  <c r="P169" i="5"/>
  <c r="D170" i="5"/>
  <c r="P170" i="5"/>
  <c r="D171" i="5"/>
  <c r="P171" i="5"/>
  <c r="D172" i="5"/>
  <c r="P172" i="5"/>
  <c r="D173" i="5"/>
  <c r="P173" i="5"/>
  <c r="D174" i="5"/>
  <c r="P174" i="5"/>
  <c r="D175" i="5"/>
  <c r="P175" i="5"/>
  <c r="D176" i="5"/>
  <c r="P176" i="5"/>
  <c r="D177" i="5"/>
  <c r="P177" i="5"/>
  <c r="D178" i="5"/>
  <c r="P178" i="5"/>
  <c r="D179" i="5"/>
  <c r="P179" i="5"/>
  <c r="D180" i="5"/>
  <c r="P180" i="5"/>
  <c r="D181" i="5"/>
  <c r="P181" i="5"/>
  <c r="D182" i="5"/>
  <c r="P182" i="5"/>
  <c r="P127" i="5"/>
  <c r="P130" i="5"/>
  <c r="D107" i="5"/>
  <c r="D52" i="7"/>
  <c r="P52" i="7"/>
  <c r="D53" i="7"/>
  <c r="P53" i="7"/>
  <c r="D54" i="7"/>
  <c r="P54" i="7"/>
  <c r="D55" i="7"/>
  <c r="P55" i="7"/>
  <c r="D56" i="7"/>
  <c r="P56" i="7"/>
  <c r="D57" i="7"/>
  <c r="P57" i="7"/>
  <c r="D58" i="7"/>
  <c r="P58" i="7"/>
  <c r="D59" i="7"/>
  <c r="P59" i="7"/>
  <c r="D60" i="7"/>
  <c r="P60" i="7"/>
  <c r="D61" i="7"/>
  <c r="P61" i="7"/>
  <c r="D62" i="7"/>
  <c r="P62" i="7"/>
  <c r="D63" i="7"/>
  <c r="P63" i="7"/>
  <c r="D64" i="7"/>
  <c r="P64" i="7"/>
  <c r="D65" i="7"/>
  <c r="P65" i="7"/>
  <c r="D66" i="7"/>
  <c r="P66" i="7"/>
  <c r="D67" i="7"/>
  <c r="P67" i="7"/>
  <c r="D68" i="7"/>
  <c r="P68" i="7"/>
  <c r="D69" i="7"/>
  <c r="P69" i="7"/>
  <c r="D70" i="7"/>
  <c r="P70" i="7"/>
  <c r="D71" i="7"/>
  <c r="P71" i="7"/>
  <c r="D72" i="7"/>
  <c r="P72" i="7"/>
  <c r="D73" i="7"/>
  <c r="P73" i="7"/>
  <c r="D74" i="7"/>
  <c r="P74" i="7"/>
  <c r="P75" i="7"/>
  <c r="P79" i="7"/>
  <c r="P80" i="7"/>
  <c r="P82" i="7"/>
  <c r="P83" i="7"/>
  <c r="P85" i="7"/>
  <c r="P88" i="7"/>
  <c r="P89" i="7"/>
  <c r="P90" i="7"/>
  <c r="P91" i="7"/>
  <c r="P103" i="7"/>
  <c r="D51" i="7"/>
  <c r="P51" i="7"/>
  <c r="D26" i="7"/>
  <c r="P26" i="7"/>
  <c r="D27" i="7"/>
  <c r="P27" i="7"/>
  <c r="D28" i="7"/>
  <c r="P28" i="7"/>
  <c r="D29" i="7"/>
  <c r="P29" i="7"/>
  <c r="D30" i="7"/>
  <c r="P30" i="7"/>
  <c r="D31" i="7"/>
  <c r="P31" i="7"/>
  <c r="D32" i="7"/>
  <c r="P32" i="7"/>
  <c r="D33" i="7"/>
  <c r="P33" i="7"/>
  <c r="D34" i="7"/>
  <c r="P34" i="7"/>
  <c r="D35" i="7"/>
  <c r="P35" i="7"/>
  <c r="D36" i="7"/>
  <c r="P36" i="7"/>
  <c r="D37" i="7"/>
  <c r="P37" i="7"/>
  <c r="D38" i="7"/>
  <c r="P38" i="7"/>
  <c r="D39" i="7"/>
  <c r="P39" i="7"/>
  <c r="D40" i="7"/>
  <c r="P40" i="7"/>
  <c r="D41" i="7"/>
  <c r="P41" i="7"/>
  <c r="D42" i="7"/>
  <c r="P42" i="7"/>
  <c r="D43" i="7"/>
  <c r="P43" i="7"/>
  <c r="D44" i="7"/>
  <c r="P44" i="7"/>
  <c r="D45" i="7"/>
  <c r="P45" i="7"/>
  <c r="D46" i="7"/>
  <c r="P46" i="7"/>
  <c r="D47" i="7"/>
  <c r="P47" i="7"/>
  <c r="D48" i="7"/>
  <c r="P48" i="7"/>
  <c r="D49" i="7"/>
  <c r="P49" i="7"/>
  <c r="D50" i="7"/>
  <c r="P50" i="7"/>
  <c r="P77" i="7"/>
  <c r="P78" i="7"/>
  <c r="P93" i="7"/>
  <c r="P94" i="7"/>
  <c r="P102" i="7"/>
  <c r="D25" i="7"/>
  <c r="P25" i="7"/>
  <c r="D5" i="7"/>
  <c r="P5" i="7"/>
  <c r="D6" i="7"/>
  <c r="P6" i="7"/>
  <c r="D7" i="7"/>
  <c r="P7" i="7"/>
  <c r="D8" i="7"/>
  <c r="P8" i="7"/>
  <c r="D9" i="7"/>
  <c r="P9" i="7"/>
  <c r="D10" i="7"/>
  <c r="P10" i="7"/>
  <c r="D11" i="7"/>
  <c r="P11" i="7"/>
  <c r="D12" i="7"/>
  <c r="P12" i="7"/>
  <c r="D13" i="7"/>
  <c r="P13" i="7"/>
  <c r="D14" i="7"/>
  <c r="P14" i="7"/>
  <c r="D15" i="7"/>
  <c r="P15" i="7"/>
  <c r="D16" i="7"/>
  <c r="P16" i="7"/>
  <c r="D17" i="7"/>
  <c r="P17" i="7"/>
  <c r="D18" i="7"/>
  <c r="P18" i="7"/>
  <c r="D19" i="7"/>
  <c r="P19" i="7"/>
  <c r="D20" i="7"/>
  <c r="P20" i="7"/>
  <c r="D21" i="7"/>
  <c r="P21" i="7"/>
  <c r="D22" i="7"/>
  <c r="P22" i="7"/>
  <c r="D23" i="7"/>
  <c r="P23" i="7"/>
  <c r="D24" i="7"/>
  <c r="P24" i="7"/>
  <c r="P76" i="7"/>
  <c r="P81" i="7"/>
  <c r="P84" i="7"/>
  <c r="P92" i="7"/>
  <c r="P96" i="7"/>
  <c r="P97" i="7"/>
  <c r="P98" i="7"/>
  <c r="P99" i="7"/>
  <c r="P100" i="7"/>
  <c r="D4" i="7"/>
  <c r="P4" i="7"/>
  <c r="P101" i="7"/>
  <c r="P95" i="7"/>
  <c r="P87" i="7"/>
  <c r="P86" i="7"/>
  <c r="D124" i="6"/>
  <c r="P124" i="6"/>
  <c r="D125" i="6"/>
  <c r="P125" i="6"/>
  <c r="D126" i="6"/>
  <c r="P126" i="6"/>
  <c r="D127" i="6"/>
  <c r="P127" i="6"/>
  <c r="D128" i="6"/>
  <c r="P128" i="6"/>
  <c r="D129" i="6"/>
  <c r="P129" i="6"/>
  <c r="D130" i="6"/>
  <c r="P130" i="6"/>
  <c r="D131" i="6"/>
  <c r="P131" i="6"/>
  <c r="D132" i="6"/>
  <c r="P132" i="6"/>
  <c r="D133" i="6"/>
  <c r="P133" i="6"/>
  <c r="D134" i="6"/>
  <c r="P134" i="6"/>
  <c r="D135" i="6"/>
  <c r="P135" i="6"/>
  <c r="D136" i="6"/>
  <c r="P136" i="6"/>
  <c r="D137" i="6"/>
  <c r="P137" i="6"/>
  <c r="D138" i="6"/>
  <c r="P138" i="6"/>
  <c r="D139" i="6"/>
  <c r="P139" i="6"/>
  <c r="D140" i="6"/>
  <c r="P140" i="6"/>
  <c r="D141" i="6"/>
  <c r="P141" i="6"/>
  <c r="D142" i="6"/>
  <c r="P142" i="6"/>
  <c r="D143" i="6"/>
  <c r="P143" i="6"/>
  <c r="D144" i="6"/>
  <c r="P144" i="6"/>
  <c r="D145" i="6"/>
  <c r="P145" i="6"/>
  <c r="D146" i="6"/>
  <c r="P146" i="6"/>
  <c r="D147" i="6"/>
  <c r="P147" i="6"/>
  <c r="D148" i="6"/>
  <c r="P148" i="6"/>
  <c r="D149" i="6"/>
  <c r="P149" i="6"/>
  <c r="D150" i="6"/>
  <c r="P150" i="6"/>
  <c r="D151" i="6"/>
  <c r="P151" i="6"/>
  <c r="D152" i="6"/>
  <c r="P152" i="6"/>
  <c r="D153" i="6"/>
  <c r="P153" i="6"/>
  <c r="D154" i="6"/>
  <c r="P154" i="6"/>
  <c r="D155" i="6"/>
  <c r="P155" i="6"/>
  <c r="D156" i="6"/>
  <c r="P156" i="6"/>
  <c r="D157" i="6"/>
  <c r="P157" i="6"/>
  <c r="D158" i="6"/>
  <c r="P158" i="6"/>
  <c r="D159" i="6"/>
  <c r="P159" i="6"/>
  <c r="D160" i="6"/>
  <c r="P160" i="6"/>
  <c r="D161" i="6"/>
  <c r="P161" i="6"/>
  <c r="D162" i="6"/>
  <c r="P162" i="6"/>
  <c r="D163" i="6"/>
  <c r="P163" i="6"/>
  <c r="D164" i="6"/>
  <c r="P164" i="6"/>
  <c r="D165" i="6"/>
  <c r="P165" i="6"/>
  <c r="D166" i="6"/>
  <c r="P166" i="6"/>
  <c r="D167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5" i="6"/>
  <c r="P206" i="6"/>
  <c r="P207" i="6"/>
  <c r="P208" i="6"/>
  <c r="P209" i="6"/>
  <c r="P210" i="6"/>
  <c r="P211" i="6"/>
  <c r="P212" i="6"/>
  <c r="P213" i="6"/>
  <c r="P214" i="6"/>
  <c r="P215" i="6"/>
  <c r="P21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P230" i="6"/>
  <c r="P231" i="6"/>
  <c r="P232" i="6"/>
  <c r="P233" i="6"/>
  <c r="P234" i="6"/>
  <c r="P235" i="6"/>
  <c r="P236" i="6"/>
  <c r="P237" i="6"/>
  <c r="P238" i="6"/>
  <c r="P239" i="6"/>
  <c r="P240" i="6"/>
  <c r="P241" i="6"/>
  <c r="P242" i="6"/>
  <c r="P243" i="6"/>
  <c r="P244" i="6"/>
  <c r="P245" i="6"/>
  <c r="P246" i="6"/>
  <c r="P247" i="6"/>
  <c r="P248" i="6"/>
  <c r="P249" i="6"/>
  <c r="P250" i="6"/>
  <c r="P251" i="6"/>
  <c r="P252" i="6"/>
  <c r="P253" i="6"/>
  <c r="P254" i="6"/>
  <c r="P255" i="6"/>
  <c r="P256" i="6"/>
  <c r="P257" i="6"/>
  <c r="P258" i="6"/>
  <c r="P259" i="6"/>
  <c r="P260" i="6"/>
  <c r="P261" i="6"/>
  <c r="P262" i="6"/>
  <c r="P263" i="6"/>
  <c r="P264" i="6"/>
  <c r="P265" i="6"/>
  <c r="P266" i="6"/>
  <c r="P267" i="6"/>
  <c r="P268" i="6"/>
  <c r="P269" i="6"/>
  <c r="P270" i="6"/>
  <c r="P271" i="6"/>
  <c r="P272" i="6"/>
  <c r="P273" i="6"/>
  <c r="P274" i="6"/>
  <c r="P275" i="6"/>
  <c r="P276" i="6"/>
  <c r="P277" i="6"/>
  <c r="P278" i="6"/>
  <c r="P279" i="6"/>
  <c r="P280" i="6"/>
  <c r="P281" i="6"/>
  <c r="P282" i="6"/>
  <c r="P283" i="6"/>
  <c r="P284" i="6"/>
  <c r="P285" i="6"/>
  <c r="P286" i="6"/>
  <c r="P287" i="6"/>
  <c r="P288" i="6"/>
  <c r="P289" i="6"/>
  <c r="P290" i="6"/>
  <c r="P291" i="6"/>
  <c r="P292" i="6"/>
  <c r="P293" i="6"/>
  <c r="P294" i="6"/>
  <c r="P295" i="6"/>
  <c r="P296" i="6"/>
  <c r="P297" i="6"/>
  <c r="P298" i="6"/>
  <c r="P299" i="6"/>
  <c r="P300" i="6"/>
  <c r="P301" i="6"/>
  <c r="P302" i="6"/>
  <c r="P303" i="6"/>
  <c r="P304" i="6"/>
  <c r="P305" i="6"/>
  <c r="P306" i="6"/>
  <c r="P307" i="6"/>
  <c r="P308" i="6"/>
  <c r="D72" i="6"/>
  <c r="P72" i="6"/>
  <c r="D73" i="6"/>
  <c r="P73" i="6"/>
  <c r="D74" i="6"/>
  <c r="P74" i="6"/>
  <c r="D75" i="6"/>
  <c r="P75" i="6"/>
  <c r="D76" i="6"/>
  <c r="P76" i="6"/>
  <c r="D77" i="6"/>
  <c r="P77" i="6"/>
  <c r="D78" i="6"/>
  <c r="P78" i="6"/>
  <c r="D79" i="6"/>
  <c r="P79" i="6"/>
  <c r="D80" i="6"/>
  <c r="P80" i="6"/>
  <c r="D81" i="6"/>
  <c r="P81" i="6"/>
  <c r="D82" i="6"/>
  <c r="P82" i="6"/>
  <c r="D83" i="6"/>
  <c r="P83" i="6"/>
  <c r="D84" i="6"/>
  <c r="P84" i="6"/>
  <c r="D85" i="6"/>
  <c r="P85" i="6"/>
  <c r="D86" i="6"/>
  <c r="P86" i="6"/>
  <c r="D87" i="6"/>
  <c r="P87" i="6"/>
  <c r="D88" i="6"/>
  <c r="P88" i="6"/>
  <c r="D89" i="6"/>
  <c r="P89" i="6"/>
  <c r="D90" i="6"/>
  <c r="P90" i="6"/>
  <c r="D91" i="6"/>
  <c r="P91" i="6"/>
  <c r="D92" i="6"/>
  <c r="P92" i="6"/>
  <c r="D93" i="6"/>
  <c r="P93" i="6"/>
  <c r="D94" i="6"/>
  <c r="P94" i="6"/>
  <c r="D95" i="6"/>
  <c r="P95" i="6"/>
  <c r="D96" i="6"/>
  <c r="P96" i="6"/>
  <c r="D97" i="6"/>
  <c r="P97" i="6"/>
  <c r="D98" i="6"/>
  <c r="P98" i="6"/>
  <c r="D99" i="6"/>
  <c r="P99" i="6"/>
  <c r="D100" i="6"/>
  <c r="P100" i="6"/>
  <c r="D101" i="6"/>
  <c r="P101" i="6"/>
  <c r="D102" i="6"/>
  <c r="P102" i="6"/>
  <c r="D103" i="6"/>
  <c r="P103" i="6"/>
  <c r="D104" i="6"/>
  <c r="P104" i="6"/>
  <c r="D105" i="6"/>
  <c r="P105" i="6"/>
  <c r="D106" i="6"/>
  <c r="P106" i="6"/>
  <c r="D107" i="6"/>
  <c r="P107" i="6"/>
  <c r="D108" i="6"/>
  <c r="P108" i="6"/>
  <c r="D109" i="6"/>
  <c r="P109" i="6"/>
  <c r="D110" i="6"/>
  <c r="P110" i="6"/>
  <c r="D111" i="6"/>
  <c r="P111" i="6"/>
  <c r="D112" i="6"/>
  <c r="P112" i="6"/>
  <c r="D113" i="6"/>
  <c r="P113" i="6"/>
  <c r="D114" i="6"/>
  <c r="P114" i="6"/>
  <c r="D115" i="6"/>
  <c r="P115" i="6"/>
  <c r="D116" i="6"/>
  <c r="P116" i="6"/>
  <c r="D117" i="6"/>
  <c r="P117" i="6"/>
  <c r="D118" i="6"/>
  <c r="P118" i="6"/>
  <c r="D119" i="6"/>
  <c r="P119" i="6"/>
  <c r="D120" i="6"/>
  <c r="P120" i="6"/>
  <c r="D121" i="6"/>
  <c r="P121" i="6"/>
  <c r="D122" i="6"/>
  <c r="P122" i="6"/>
  <c r="D123" i="6"/>
  <c r="P123" i="6"/>
  <c r="D45" i="6"/>
  <c r="P45" i="6"/>
  <c r="D46" i="6"/>
  <c r="P46" i="6"/>
  <c r="D47" i="6"/>
  <c r="P47" i="6"/>
  <c r="D48" i="6"/>
  <c r="P48" i="6"/>
  <c r="D49" i="6"/>
  <c r="P49" i="6"/>
  <c r="D50" i="6"/>
  <c r="P50" i="6"/>
  <c r="D51" i="6"/>
  <c r="P51" i="6"/>
  <c r="D52" i="6"/>
  <c r="P52" i="6"/>
  <c r="D53" i="6"/>
  <c r="P53" i="6"/>
  <c r="D54" i="6"/>
  <c r="P54" i="6"/>
  <c r="D55" i="6"/>
  <c r="P55" i="6"/>
  <c r="D56" i="6"/>
  <c r="P56" i="6"/>
  <c r="D57" i="6"/>
  <c r="P57" i="6"/>
  <c r="D58" i="6"/>
  <c r="P58" i="6"/>
  <c r="D59" i="6"/>
  <c r="P59" i="6"/>
  <c r="D60" i="6"/>
  <c r="P60" i="6"/>
  <c r="D61" i="6"/>
  <c r="P61" i="6"/>
  <c r="D62" i="6"/>
  <c r="P62" i="6"/>
  <c r="D63" i="6"/>
  <c r="P63" i="6"/>
  <c r="D64" i="6"/>
  <c r="P64" i="6"/>
  <c r="D65" i="6"/>
  <c r="P65" i="6"/>
  <c r="D66" i="6"/>
  <c r="D67" i="6"/>
  <c r="P67" i="6"/>
  <c r="D68" i="6"/>
  <c r="P68" i="6"/>
  <c r="D69" i="6"/>
  <c r="P69" i="6"/>
  <c r="D70" i="6"/>
  <c r="P70" i="6"/>
  <c r="D71" i="6"/>
  <c r="P71" i="6"/>
  <c r="P66" i="6"/>
  <c r="D44" i="6"/>
  <c r="P44" i="6"/>
  <c r="D43" i="6"/>
  <c r="P43" i="6"/>
  <c r="D42" i="6"/>
  <c r="P42" i="6"/>
  <c r="D41" i="6"/>
  <c r="P41" i="6"/>
  <c r="D40" i="6"/>
  <c r="P40" i="6"/>
  <c r="D39" i="6"/>
  <c r="P39" i="6"/>
  <c r="D38" i="6"/>
  <c r="P38" i="6"/>
  <c r="D37" i="6"/>
  <c r="P37" i="6"/>
  <c r="D36" i="6"/>
  <c r="P36" i="6"/>
  <c r="D35" i="6"/>
  <c r="P35" i="6"/>
  <c r="D34" i="6"/>
  <c r="P34" i="6"/>
  <c r="D33" i="6"/>
  <c r="P33" i="6"/>
  <c r="D32" i="6"/>
  <c r="P32" i="6"/>
  <c r="D31" i="6"/>
  <c r="P31" i="6"/>
  <c r="D30" i="6"/>
  <c r="P30" i="6"/>
  <c r="D29" i="6"/>
  <c r="P29" i="6"/>
  <c r="D28" i="6"/>
  <c r="P28" i="6"/>
  <c r="D27" i="6"/>
  <c r="P27" i="6"/>
  <c r="D26" i="6"/>
  <c r="P26" i="6"/>
  <c r="D25" i="6"/>
  <c r="P25" i="6"/>
  <c r="D24" i="6"/>
  <c r="P24" i="6"/>
  <c r="D23" i="6"/>
  <c r="P23" i="6"/>
  <c r="D22" i="6"/>
  <c r="P22" i="6"/>
  <c r="D21" i="6"/>
  <c r="P21" i="6"/>
  <c r="D20" i="6"/>
  <c r="P20" i="6"/>
  <c r="D19" i="6"/>
  <c r="P19" i="6"/>
  <c r="D18" i="6"/>
  <c r="P18" i="6"/>
  <c r="D17" i="6"/>
  <c r="P17" i="6"/>
  <c r="D16" i="6"/>
  <c r="P16" i="6"/>
  <c r="D15" i="6"/>
  <c r="P15" i="6"/>
  <c r="D14" i="6"/>
  <c r="P14" i="6"/>
  <c r="D13" i="6"/>
  <c r="P13" i="6"/>
  <c r="D12" i="6"/>
  <c r="P12" i="6"/>
  <c r="D11" i="6"/>
  <c r="P11" i="6"/>
  <c r="D10" i="6"/>
  <c r="P10" i="6"/>
  <c r="D9" i="6"/>
  <c r="P9" i="6"/>
  <c r="D8" i="6"/>
  <c r="P8" i="6"/>
  <c r="D7" i="6"/>
  <c r="P7" i="6"/>
  <c r="D6" i="6"/>
  <c r="P6" i="6"/>
  <c r="D5" i="6"/>
  <c r="P5" i="6"/>
  <c r="D4" i="6"/>
  <c r="P4" i="6"/>
  <c r="D102" i="5"/>
  <c r="P102" i="5"/>
  <c r="D103" i="5"/>
  <c r="P103" i="5"/>
  <c r="D104" i="5"/>
  <c r="P104" i="5"/>
  <c r="D105" i="5"/>
  <c r="P105" i="5"/>
  <c r="D106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D46" i="5"/>
  <c r="P46" i="5"/>
  <c r="D47" i="5"/>
  <c r="P47" i="5"/>
  <c r="D48" i="5"/>
  <c r="P48" i="5"/>
  <c r="D49" i="5"/>
  <c r="P49" i="5"/>
  <c r="D50" i="5"/>
  <c r="P50" i="5"/>
  <c r="D51" i="5"/>
  <c r="P51" i="5"/>
  <c r="D52" i="5"/>
  <c r="P52" i="5"/>
  <c r="D53" i="5"/>
  <c r="P53" i="5"/>
  <c r="D54" i="5"/>
  <c r="P54" i="5"/>
  <c r="D55" i="5"/>
  <c r="P55" i="5"/>
  <c r="D56" i="5"/>
  <c r="D57" i="5"/>
  <c r="P57" i="5"/>
  <c r="D58" i="5"/>
  <c r="P58" i="5"/>
  <c r="D59" i="5"/>
  <c r="P59" i="5"/>
  <c r="D60" i="5"/>
  <c r="P60" i="5"/>
  <c r="D61" i="5"/>
  <c r="P61" i="5"/>
  <c r="D62" i="5"/>
  <c r="P62" i="5"/>
  <c r="D63" i="5"/>
  <c r="P63" i="5"/>
  <c r="D64" i="5"/>
  <c r="P64" i="5"/>
  <c r="D65" i="5"/>
  <c r="P65" i="5"/>
  <c r="D66" i="5"/>
  <c r="P66" i="5"/>
  <c r="D67" i="5"/>
  <c r="P67" i="5"/>
  <c r="D68" i="5"/>
  <c r="P68" i="5"/>
  <c r="D69" i="5"/>
  <c r="P69" i="5"/>
  <c r="D70" i="5"/>
  <c r="P70" i="5"/>
  <c r="D71" i="5"/>
  <c r="P71" i="5"/>
  <c r="D72" i="5"/>
  <c r="P72" i="5"/>
  <c r="D73" i="5"/>
  <c r="P73" i="5"/>
  <c r="D74" i="5"/>
  <c r="P74" i="5"/>
  <c r="D75" i="5"/>
  <c r="P75" i="5"/>
  <c r="D76" i="5"/>
  <c r="P76" i="5"/>
  <c r="D77" i="5"/>
  <c r="P77" i="5"/>
  <c r="D78" i="5"/>
  <c r="P78" i="5"/>
  <c r="D79" i="5"/>
  <c r="P79" i="5"/>
  <c r="D80" i="5"/>
  <c r="P80" i="5"/>
  <c r="D81" i="5"/>
  <c r="P81" i="5"/>
  <c r="D82" i="5"/>
  <c r="P82" i="5"/>
  <c r="D83" i="5"/>
  <c r="P83" i="5"/>
  <c r="D84" i="5"/>
  <c r="P84" i="5"/>
  <c r="D85" i="5"/>
  <c r="P85" i="5"/>
  <c r="D86" i="5"/>
  <c r="P86" i="5"/>
  <c r="D87" i="5"/>
  <c r="P87" i="5"/>
  <c r="D88" i="5"/>
  <c r="P88" i="5"/>
  <c r="D89" i="5"/>
  <c r="P89" i="5"/>
  <c r="D90" i="5"/>
  <c r="P90" i="5"/>
  <c r="D91" i="5"/>
  <c r="P91" i="5"/>
  <c r="D92" i="5"/>
  <c r="P92" i="5"/>
  <c r="D93" i="5"/>
  <c r="P93" i="5"/>
  <c r="D94" i="5"/>
  <c r="P94" i="5"/>
  <c r="D95" i="5"/>
  <c r="P95" i="5"/>
  <c r="D96" i="5"/>
  <c r="P96" i="5"/>
  <c r="D97" i="5"/>
  <c r="P97" i="5"/>
  <c r="D98" i="5"/>
  <c r="P98" i="5"/>
  <c r="D99" i="5"/>
  <c r="P99" i="5"/>
  <c r="D100" i="5"/>
  <c r="P100" i="5"/>
  <c r="D101" i="5"/>
  <c r="P101" i="5"/>
  <c r="D45" i="5"/>
  <c r="P45" i="5"/>
  <c r="D5" i="5"/>
  <c r="P5" i="5"/>
  <c r="D6" i="5"/>
  <c r="P6" i="5"/>
  <c r="D7" i="5"/>
  <c r="P7" i="5"/>
  <c r="D8" i="5"/>
  <c r="P8" i="5"/>
  <c r="D9" i="5"/>
  <c r="P9" i="5"/>
  <c r="D10" i="5"/>
  <c r="P10" i="5"/>
  <c r="D11" i="5"/>
  <c r="P11" i="5"/>
  <c r="D12" i="5"/>
  <c r="P12" i="5"/>
  <c r="D13" i="5"/>
  <c r="P13" i="5"/>
  <c r="D14" i="5"/>
  <c r="P14" i="5"/>
  <c r="D15" i="5"/>
  <c r="P15" i="5"/>
  <c r="D16" i="5"/>
  <c r="P16" i="5"/>
  <c r="D17" i="5"/>
  <c r="P17" i="5"/>
  <c r="D18" i="5"/>
  <c r="P18" i="5"/>
  <c r="D19" i="5"/>
  <c r="P19" i="5"/>
  <c r="D20" i="5"/>
  <c r="P20" i="5"/>
  <c r="D21" i="5"/>
  <c r="P21" i="5"/>
  <c r="D22" i="5"/>
  <c r="P22" i="5"/>
  <c r="D23" i="5"/>
  <c r="P23" i="5"/>
  <c r="D24" i="5"/>
  <c r="P24" i="5"/>
  <c r="D25" i="5"/>
  <c r="P25" i="5"/>
  <c r="D26" i="5"/>
  <c r="P26" i="5"/>
  <c r="D27" i="5"/>
  <c r="P27" i="5"/>
  <c r="D28" i="5"/>
  <c r="P28" i="5"/>
  <c r="D29" i="5"/>
  <c r="P29" i="5"/>
  <c r="D30" i="5"/>
  <c r="P30" i="5"/>
  <c r="D31" i="5"/>
  <c r="P31" i="5"/>
  <c r="D32" i="5"/>
  <c r="P32" i="5"/>
  <c r="D33" i="5"/>
  <c r="P33" i="5"/>
  <c r="D34" i="5"/>
  <c r="P34" i="5"/>
  <c r="D35" i="5"/>
  <c r="P35" i="5"/>
  <c r="D36" i="5"/>
  <c r="P36" i="5"/>
  <c r="D37" i="5"/>
  <c r="P37" i="5"/>
  <c r="D38" i="5"/>
  <c r="P38" i="5"/>
  <c r="D39" i="5"/>
  <c r="P39" i="5"/>
  <c r="D40" i="5"/>
  <c r="P40" i="5"/>
  <c r="D41" i="5"/>
  <c r="P41" i="5"/>
  <c r="D42" i="5"/>
  <c r="P42" i="5"/>
  <c r="D43" i="5"/>
  <c r="P43" i="5"/>
  <c r="D44" i="5"/>
  <c r="P44" i="5"/>
  <c r="D4" i="5"/>
  <c r="P4" i="5"/>
  <c r="P56" i="5"/>
  <c r="D32" i="2"/>
  <c r="P32" i="2"/>
  <c r="D33" i="2"/>
  <c r="P33" i="2"/>
  <c r="D34" i="2"/>
  <c r="P34" i="2"/>
  <c r="D35" i="2"/>
  <c r="P35" i="2"/>
  <c r="D36" i="2"/>
  <c r="P36" i="2"/>
  <c r="D37" i="2"/>
  <c r="P37" i="2"/>
  <c r="D38" i="2"/>
  <c r="P38" i="2"/>
  <c r="D39" i="2"/>
  <c r="P39" i="2"/>
  <c r="D40" i="2"/>
  <c r="P40" i="2"/>
  <c r="D41" i="2"/>
  <c r="P41" i="2"/>
  <c r="D42" i="2"/>
  <c r="P42" i="2"/>
  <c r="D43" i="2"/>
  <c r="P43" i="2"/>
  <c r="D44" i="2"/>
  <c r="P44" i="2"/>
  <c r="D45" i="2"/>
  <c r="P45" i="2"/>
  <c r="D46" i="2"/>
  <c r="P46" i="2"/>
  <c r="D47" i="2"/>
  <c r="P47" i="2"/>
  <c r="D48" i="2"/>
  <c r="D49" i="2"/>
  <c r="P49" i="2"/>
  <c r="D50" i="2"/>
  <c r="P50" i="2"/>
  <c r="D51" i="2"/>
  <c r="P51" i="2"/>
  <c r="D52" i="2"/>
  <c r="P52" i="2"/>
  <c r="D53" i="2"/>
  <c r="P53" i="2"/>
  <c r="D54" i="2"/>
  <c r="P54" i="2"/>
  <c r="D55" i="2"/>
  <c r="P55" i="2"/>
  <c r="D56" i="2"/>
  <c r="P56" i="2"/>
  <c r="D57" i="2"/>
  <c r="P57" i="2"/>
  <c r="D58" i="2"/>
  <c r="P58" i="2"/>
  <c r="D59" i="2"/>
  <c r="P59" i="2"/>
  <c r="D60" i="2"/>
  <c r="P60" i="2"/>
  <c r="D61" i="2"/>
  <c r="P61" i="2"/>
  <c r="D62" i="2"/>
  <c r="P62" i="2"/>
  <c r="D63" i="2"/>
  <c r="P63" i="2"/>
  <c r="D64" i="2"/>
  <c r="P64" i="2"/>
  <c r="D65" i="2"/>
  <c r="P65" i="2"/>
  <c r="D66" i="2"/>
  <c r="P66" i="2"/>
  <c r="D67" i="2"/>
  <c r="P67" i="2"/>
  <c r="D68" i="2"/>
  <c r="P68" i="2"/>
  <c r="D69" i="2"/>
  <c r="P69" i="2"/>
  <c r="D70" i="2"/>
  <c r="P70" i="2"/>
  <c r="D71" i="2"/>
  <c r="P71" i="2"/>
  <c r="D72" i="2"/>
  <c r="P72" i="2"/>
  <c r="D73" i="2"/>
  <c r="P73" i="2"/>
  <c r="D74" i="2"/>
  <c r="P74" i="2"/>
  <c r="D75" i="2"/>
  <c r="P75" i="2"/>
  <c r="P77" i="2"/>
  <c r="P78" i="2"/>
  <c r="P79" i="2"/>
  <c r="P86" i="2"/>
  <c r="P87" i="2"/>
  <c r="P95" i="2"/>
  <c r="P100" i="2"/>
  <c r="D31" i="2"/>
  <c r="P31" i="2"/>
  <c r="D5" i="2"/>
  <c r="P5" i="2"/>
  <c r="D6" i="2"/>
  <c r="P6" i="2"/>
  <c r="D7" i="2"/>
  <c r="P7" i="2"/>
  <c r="D8" i="2"/>
  <c r="P8" i="2"/>
  <c r="D9" i="2"/>
  <c r="P9" i="2"/>
  <c r="D10" i="2"/>
  <c r="P10" i="2"/>
  <c r="D11" i="2"/>
  <c r="P11" i="2"/>
  <c r="D12" i="2"/>
  <c r="P12" i="2"/>
  <c r="D13" i="2"/>
  <c r="P13" i="2"/>
  <c r="D14" i="2"/>
  <c r="P14" i="2"/>
  <c r="D15" i="2"/>
  <c r="P15" i="2"/>
  <c r="D16" i="2"/>
  <c r="P16" i="2"/>
  <c r="D17" i="2"/>
  <c r="P17" i="2"/>
  <c r="D18" i="2"/>
  <c r="P18" i="2"/>
  <c r="D19" i="2"/>
  <c r="P19" i="2"/>
  <c r="D20" i="2"/>
  <c r="P20" i="2"/>
  <c r="D21" i="2"/>
  <c r="P21" i="2"/>
  <c r="D22" i="2"/>
  <c r="P22" i="2"/>
  <c r="D23" i="2"/>
  <c r="P23" i="2"/>
  <c r="D24" i="2"/>
  <c r="P24" i="2"/>
  <c r="D25" i="2"/>
  <c r="P25" i="2"/>
  <c r="D26" i="2"/>
  <c r="P26" i="2"/>
  <c r="D27" i="2"/>
  <c r="P27" i="2"/>
  <c r="D28" i="2"/>
  <c r="P28" i="2"/>
  <c r="D29" i="2"/>
  <c r="P29" i="2"/>
  <c r="D30" i="2"/>
  <c r="P30" i="2"/>
  <c r="P76" i="2"/>
  <c r="P84" i="2"/>
  <c r="P92" i="2"/>
  <c r="P48" i="2"/>
  <c r="P80" i="2"/>
  <c r="P81" i="2"/>
  <c r="P82" i="2"/>
  <c r="P83" i="2"/>
  <c r="P85" i="2"/>
  <c r="P88" i="2"/>
  <c r="P89" i="2"/>
  <c r="P90" i="2"/>
  <c r="P91" i="2"/>
  <c r="P93" i="2"/>
  <c r="P94" i="2"/>
  <c r="P96" i="2"/>
  <c r="P97" i="2"/>
  <c r="P98" i="2"/>
  <c r="P99" i="2"/>
  <c r="P101" i="2"/>
  <c r="P102" i="2"/>
  <c r="P103" i="2"/>
  <c r="D4" i="2"/>
  <c r="P4" i="2"/>
</calcChain>
</file>

<file path=xl/sharedStrings.xml><?xml version="1.0" encoding="utf-8"?>
<sst xmlns="http://schemas.openxmlformats.org/spreadsheetml/2006/main" count="10713" uniqueCount="1166">
  <si>
    <t>Interaction detail</t>
  </si>
  <si>
    <t>YC</t>
  </si>
  <si>
    <t>O</t>
  </si>
  <si>
    <t>LJ</t>
  </si>
  <si>
    <t>No</t>
  </si>
  <si>
    <t>Time in the Video</t>
  </si>
  <si>
    <t>Local Time in Boston</t>
  </si>
  <si>
    <t>Arrived During Red</t>
  </si>
  <si>
    <t>NC</t>
  </si>
  <si>
    <t>YB</t>
  </si>
  <si>
    <t>AY</t>
  </si>
  <si>
    <t>BS</t>
  </si>
  <si>
    <t>Direction</t>
  </si>
  <si>
    <t>Signal State</t>
  </si>
  <si>
    <t>Cyclist's direction of movement</t>
  </si>
  <si>
    <t>Did the bike arrive while the bike signal was red?</t>
  </si>
  <si>
    <t xml:space="preserve">What was the state of the signal when the bike started to cross? </t>
  </si>
  <si>
    <t>Details of the interaction</t>
  </si>
  <si>
    <t xml:space="preserve">What was the Boston local time when the bike started to cross? </t>
  </si>
  <si>
    <t>Field Name</t>
  </si>
  <si>
    <t>Explanation</t>
  </si>
  <si>
    <t>Record Number</t>
  </si>
  <si>
    <t>Values</t>
  </si>
  <si>
    <t>Values Explanation</t>
  </si>
  <si>
    <t>I</t>
  </si>
  <si>
    <t>N</t>
  </si>
  <si>
    <t>Inbound</t>
  </si>
  <si>
    <t>Outbound</t>
  </si>
  <si>
    <t>Y</t>
  </si>
  <si>
    <t>Yes</t>
  </si>
  <si>
    <t>XY</t>
  </si>
  <si>
    <t>XI</t>
  </si>
  <si>
    <t>Cross street was in control. Bike crossed after yielding to traffic.</t>
  </si>
  <si>
    <t>Cross street was in control. Bike interfered with cross street traffic.</t>
  </si>
  <si>
    <t>Left turn phase was in control (protected LT). Bike jumped ahead, but did not interfere.</t>
  </si>
  <si>
    <t>LY</t>
  </si>
  <si>
    <t>Left turn phase was in control (protected LT). Bike crossed after yielding to traffic.</t>
  </si>
  <si>
    <t>LI</t>
  </si>
  <si>
    <t>Left turn phase was in control (protected LT). Bike interfered in left turning traffic.</t>
  </si>
  <si>
    <t>G</t>
  </si>
  <si>
    <t>CY</t>
  </si>
  <si>
    <t>Nighttime
(streetlights on)</t>
  </si>
  <si>
    <t xml:space="preserve">No (Default, meaning that the cell may be left blank) </t>
  </si>
  <si>
    <t xml:space="preserve">When in the video record the bike started to cross? </t>
  </si>
  <si>
    <t xml:space="preserve">No (Default, meaning that the cell may be left blank.) </t>
  </si>
  <si>
    <t>Night Time</t>
  </si>
  <si>
    <t>Were the street lights on?</t>
  </si>
  <si>
    <t xml:space="preserve">None (Default, meaning that the cell may be left blank) </t>
  </si>
  <si>
    <t>Bike signal was green or yellow (Default, meaning that the cell may be left blank.)</t>
  </si>
  <si>
    <t>Time:</t>
  </si>
  <si>
    <t>Location:</t>
  </si>
  <si>
    <t>Columbus Ave @ Cedar St</t>
  </si>
  <si>
    <t>20181213 15:40 to 17:40</t>
  </si>
  <si>
    <t>01:37</t>
  </si>
  <si>
    <t>02:38</t>
  </si>
  <si>
    <t>06:01</t>
  </si>
  <si>
    <t>08:45</t>
  </si>
  <si>
    <t>10:08</t>
  </si>
  <si>
    <t>10:14</t>
  </si>
  <si>
    <t>11:34</t>
  </si>
  <si>
    <t>11:39</t>
  </si>
  <si>
    <t>12:25</t>
  </si>
  <si>
    <t>12:29</t>
  </si>
  <si>
    <t>12:55</t>
  </si>
  <si>
    <t>13:40</t>
  </si>
  <si>
    <t>14:45</t>
  </si>
  <si>
    <t>14:46</t>
  </si>
  <si>
    <t>16:47</t>
  </si>
  <si>
    <t>20:08</t>
  </si>
  <si>
    <t>20:09</t>
  </si>
  <si>
    <t>21:55</t>
  </si>
  <si>
    <t>22:12</t>
  </si>
  <si>
    <t>22:14</t>
  </si>
  <si>
    <t>22:15</t>
  </si>
  <si>
    <t>23:49</t>
  </si>
  <si>
    <t>25:55</t>
  </si>
  <si>
    <t>26:07</t>
  </si>
  <si>
    <t>26:56</t>
  </si>
  <si>
    <t>28:32</t>
  </si>
  <si>
    <t>00:53</t>
  </si>
  <si>
    <t>02:33</t>
  </si>
  <si>
    <t>04:08</t>
  </si>
  <si>
    <t>05:47</t>
  </si>
  <si>
    <t>05:48</t>
  </si>
  <si>
    <t>05:53</t>
  </si>
  <si>
    <t>05:55</t>
  </si>
  <si>
    <t>06:04</t>
  </si>
  <si>
    <t>06:08</t>
  </si>
  <si>
    <t>10:12</t>
  </si>
  <si>
    <t>10:18</t>
  </si>
  <si>
    <t>10:37</t>
  </si>
  <si>
    <t>11:19</t>
  </si>
  <si>
    <t>12:58</t>
  </si>
  <si>
    <t>14:05</t>
  </si>
  <si>
    <t>14:06</t>
  </si>
  <si>
    <t>Scooter</t>
  </si>
  <si>
    <t>Comment</t>
  </si>
  <si>
    <t>14:55</t>
  </si>
  <si>
    <t>15:00</t>
  </si>
  <si>
    <t>16:06</t>
  </si>
  <si>
    <t>16:14</t>
  </si>
  <si>
    <t>17:49</t>
  </si>
  <si>
    <t>17:50</t>
  </si>
  <si>
    <t>18:30</t>
  </si>
  <si>
    <t>18:39</t>
  </si>
  <si>
    <t>18:43</t>
  </si>
  <si>
    <t>19:03</t>
  </si>
  <si>
    <t>20:12</t>
  </si>
  <si>
    <t>20:13</t>
  </si>
  <si>
    <t>20:21</t>
  </si>
  <si>
    <t>21:49</t>
  </si>
  <si>
    <t>21:53</t>
  </si>
  <si>
    <t>22:02</t>
  </si>
  <si>
    <t>22:25</t>
  </si>
  <si>
    <t>23:51</t>
  </si>
  <si>
    <t>24:15</t>
  </si>
  <si>
    <t>24:16</t>
  </si>
  <si>
    <t>24:18</t>
  </si>
  <si>
    <t>24:21</t>
  </si>
  <si>
    <t>24:22</t>
  </si>
  <si>
    <t>24:35</t>
  </si>
  <si>
    <t>24:37</t>
  </si>
  <si>
    <t>24:52</t>
  </si>
  <si>
    <t>27:36</t>
  </si>
  <si>
    <t>28:58</t>
  </si>
  <si>
    <t>29:01</t>
  </si>
  <si>
    <t>20181214 07:30 to 09:30</t>
  </si>
  <si>
    <t>00:15</t>
  </si>
  <si>
    <t>00:49</t>
  </si>
  <si>
    <t>03:03</t>
  </si>
  <si>
    <t>03:14</t>
  </si>
  <si>
    <t>03:25</t>
  </si>
  <si>
    <t>04:03</t>
  </si>
  <si>
    <t>04:59</t>
  </si>
  <si>
    <t>05:17</t>
  </si>
  <si>
    <t>06:16</t>
  </si>
  <si>
    <t>06:57</t>
  </si>
  <si>
    <t>07:00</t>
  </si>
  <si>
    <t>08:21</t>
  </si>
  <si>
    <t>08:22</t>
  </si>
  <si>
    <t>11:17</t>
  </si>
  <si>
    <t>13:00</t>
  </si>
  <si>
    <t>14:03</t>
  </si>
  <si>
    <t>15:19</t>
  </si>
  <si>
    <t>17:26</t>
  </si>
  <si>
    <t>18:13</t>
  </si>
  <si>
    <t>19:08</t>
  </si>
  <si>
    <t>19:28</t>
  </si>
  <si>
    <t>20:37</t>
  </si>
  <si>
    <t>21:06</t>
  </si>
  <si>
    <t>21:17</t>
  </si>
  <si>
    <t>22:11</t>
  </si>
  <si>
    <t>22:43</t>
  </si>
  <si>
    <t>23:21</t>
  </si>
  <si>
    <t>25:01</t>
  </si>
  <si>
    <t>25:12</t>
  </si>
  <si>
    <t>26:06</t>
  </si>
  <si>
    <t>26:31</t>
  </si>
  <si>
    <t>27:13</t>
  </si>
  <si>
    <t>27:14</t>
  </si>
  <si>
    <t>27:18</t>
  </si>
  <si>
    <t>27:23</t>
  </si>
  <si>
    <t>28:36</t>
  </si>
  <si>
    <t>29:05</t>
  </si>
  <si>
    <t>29:06</t>
  </si>
  <si>
    <t>29:17</t>
  </si>
  <si>
    <t>00:17</t>
  </si>
  <si>
    <t>01:04</t>
  </si>
  <si>
    <t>01:27</t>
  </si>
  <si>
    <t>02:09</t>
  </si>
  <si>
    <t>02:12</t>
  </si>
  <si>
    <t>02:59</t>
  </si>
  <si>
    <t>03:06</t>
  </si>
  <si>
    <t>04:23</t>
  </si>
  <si>
    <t>05:50</t>
  </si>
  <si>
    <t>06:05</t>
  </si>
  <si>
    <t>06:07</t>
  </si>
  <si>
    <t>06:11</t>
  </si>
  <si>
    <t>06:58</t>
  </si>
  <si>
    <t>07:21</t>
  </si>
  <si>
    <t>07:24</t>
  </si>
  <si>
    <t>07:26</t>
  </si>
  <si>
    <t>08:18</t>
  </si>
  <si>
    <t>09:31</t>
  </si>
  <si>
    <t>10:59</t>
  </si>
  <si>
    <t>11:00</t>
  </si>
  <si>
    <t>11:10</t>
  </si>
  <si>
    <t>11:23</t>
  </si>
  <si>
    <t>12:53</t>
  </si>
  <si>
    <t>12:56</t>
  </si>
  <si>
    <t>13:17</t>
  </si>
  <si>
    <t>14:17</t>
  </si>
  <si>
    <t>15:01</t>
  </si>
  <si>
    <t>16:21</t>
  </si>
  <si>
    <t>16:56</t>
  </si>
  <si>
    <t>16:57</t>
  </si>
  <si>
    <t>17:18</t>
  </si>
  <si>
    <t>17:23</t>
  </si>
  <si>
    <t>19:02</t>
  </si>
  <si>
    <t>20:56</t>
  </si>
  <si>
    <t>21:19</t>
  </si>
  <si>
    <t>21:25</t>
  </si>
  <si>
    <t>22:29</t>
  </si>
  <si>
    <t>22:50</t>
  </si>
  <si>
    <t>23:19</t>
  </si>
  <si>
    <t>23:20</t>
  </si>
  <si>
    <t>24:14</t>
  </si>
  <si>
    <t>25:00</t>
  </si>
  <si>
    <t>25:07</t>
  </si>
  <si>
    <t>25:14</t>
  </si>
  <si>
    <t>25:17</t>
  </si>
  <si>
    <t>25:21</t>
  </si>
  <si>
    <t>25:23</t>
  </si>
  <si>
    <t>26:14</t>
  </si>
  <si>
    <t>27:04</t>
  </si>
  <si>
    <t>29:04</t>
  </si>
  <si>
    <t>29:21</t>
  </si>
  <si>
    <t>29:26</t>
  </si>
  <si>
    <t>Columbus Ave @ Heath St</t>
  </si>
  <si>
    <t>20180204 07:30 to 09:30</t>
  </si>
  <si>
    <t>00:57</t>
  </si>
  <si>
    <t>00:58</t>
  </si>
  <si>
    <t>01:02</t>
  </si>
  <si>
    <t>01:03</t>
  </si>
  <si>
    <t>02:53</t>
  </si>
  <si>
    <t>02:56</t>
  </si>
  <si>
    <t>02:57</t>
  </si>
  <si>
    <t>03:01</t>
  </si>
  <si>
    <t>04:54</t>
  </si>
  <si>
    <t>05:08</t>
  </si>
  <si>
    <t>05:52</t>
  </si>
  <si>
    <t>07:11</t>
  </si>
  <si>
    <t>07:14</t>
  </si>
  <si>
    <t>07:15</t>
  </si>
  <si>
    <t>07:18</t>
  </si>
  <si>
    <t>07:30</t>
  </si>
  <si>
    <t>07:19</t>
  </si>
  <si>
    <t>08:55</t>
  </si>
  <si>
    <t>08:59</t>
  </si>
  <si>
    <t>09:07</t>
  </si>
  <si>
    <t>09:08</t>
  </si>
  <si>
    <t>10:53</t>
  </si>
  <si>
    <t>10:54</t>
  </si>
  <si>
    <t>11:12</t>
  </si>
  <si>
    <t>12:02</t>
  </si>
  <si>
    <t>12:57</t>
  </si>
  <si>
    <t>13:12</t>
  </si>
  <si>
    <t>13:13</t>
  </si>
  <si>
    <t>13:16</t>
  </si>
  <si>
    <t>13:19</t>
  </si>
  <si>
    <t>13:25</t>
  </si>
  <si>
    <t>13:30</t>
  </si>
  <si>
    <t>13:45</t>
  </si>
  <si>
    <t>13:56</t>
  </si>
  <si>
    <t>13:58</t>
  </si>
  <si>
    <t>17:00</t>
  </si>
  <si>
    <t>17:04</t>
  </si>
  <si>
    <t>17:06</t>
  </si>
  <si>
    <t>17:07</t>
  </si>
  <si>
    <t>17:09</t>
  </si>
  <si>
    <t>17:12</t>
  </si>
  <si>
    <t>17:13</t>
  </si>
  <si>
    <t>19:07</t>
  </si>
  <si>
    <t>19:11</t>
  </si>
  <si>
    <t>19:12</t>
  </si>
  <si>
    <t>21:09</t>
  </si>
  <si>
    <t>21:11</t>
  </si>
  <si>
    <t>21:12</t>
  </si>
  <si>
    <t>21:13</t>
  </si>
  <si>
    <t>21:15</t>
  </si>
  <si>
    <t>21:16</t>
  </si>
  <si>
    <t>22:52</t>
  </si>
  <si>
    <t>22:53</t>
  </si>
  <si>
    <t>22:56</t>
  </si>
  <si>
    <t>25:09</t>
  </si>
  <si>
    <t>25:10</t>
  </si>
  <si>
    <t>24:54</t>
  </si>
  <si>
    <t>27:12</t>
  </si>
  <si>
    <t>28:55</t>
  </si>
  <si>
    <t>29:10</t>
  </si>
  <si>
    <t>00:48</t>
  </si>
  <si>
    <t>00:52</t>
  </si>
  <si>
    <t>00:54</t>
  </si>
  <si>
    <t>01:14</t>
  </si>
  <si>
    <t>02:32</t>
  </si>
  <si>
    <t>02:39</t>
  </si>
  <si>
    <t>02:40</t>
  </si>
  <si>
    <t>03:42</t>
  </si>
  <si>
    <t>05:00</t>
  </si>
  <si>
    <t>05:10</t>
  </si>
  <si>
    <t>05:12</t>
  </si>
  <si>
    <t>05:13</t>
  </si>
  <si>
    <t>05:19</t>
  </si>
  <si>
    <t>07:17</t>
  </si>
  <si>
    <t>07:20</t>
  </si>
  <si>
    <t>09:09</t>
  </si>
  <si>
    <t>09:10</t>
  </si>
  <si>
    <t>09:11</t>
  </si>
  <si>
    <t>09:28</t>
  </si>
  <si>
    <t>10:20</t>
  </si>
  <si>
    <t>10:26</t>
  </si>
  <si>
    <t>10:30</t>
  </si>
  <si>
    <t>11:58</t>
  </si>
  <si>
    <t>13:05</t>
  </si>
  <si>
    <t>13:10</t>
  </si>
  <si>
    <t>14:12</t>
  </si>
  <si>
    <t>14:14</t>
  </si>
  <si>
    <t>14:16</t>
  </si>
  <si>
    <t>15:16</t>
  </si>
  <si>
    <t>15:21</t>
  </si>
  <si>
    <t>15:22</t>
  </si>
  <si>
    <t>15:29</t>
  </si>
  <si>
    <t>16:00</t>
  </si>
  <si>
    <t>16:17</t>
  </si>
  <si>
    <t>16:59</t>
  </si>
  <si>
    <t>17:19</t>
  </si>
  <si>
    <t>17:21</t>
  </si>
  <si>
    <t>18:11</t>
  </si>
  <si>
    <t>18:12</t>
  </si>
  <si>
    <t>19:17</t>
  </si>
  <si>
    <t>21:04</t>
  </si>
  <si>
    <t>21:08</t>
  </si>
  <si>
    <t>21:14</t>
  </si>
  <si>
    <t>21:23</t>
  </si>
  <si>
    <t>21:27</t>
  </si>
  <si>
    <t>21:29</t>
  </si>
  <si>
    <t>21:31</t>
  </si>
  <si>
    <t>21:32</t>
  </si>
  <si>
    <t>22:00</t>
  </si>
  <si>
    <t>22:19</t>
  </si>
  <si>
    <t>23:40</t>
  </si>
  <si>
    <t>25:24</t>
  </si>
  <si>
    <t>25:26</t>
  </si>
  <si>
    <t>25:27</t>
  </si>
  <si>
    <t>25:32</t>
  </si>
  <si>
    <t>26:11</t>
  </si>
  <si>
    <t>26:15</t>
  </si>
  <si>
    <t>26:19</t>
  </si>
  <si>
    <t>27:20</t>
  </si>
  <si>
    <t>27:22</t>
  </si>
  <si>
    <t>27:24</t>
  </si>
  <si>
    <t>27:25</t>
  </si>
  <si>
    <t>27:27</t>
  </si>
  <si>
    <t>27:29</t>
  </si>
  <si>
    <t>27:44</t>
  </si>
  <si>
    <t>Crosswalk was blocked by a right turning car from the cross street which made the cyclist mad.</t>
  </si>
  <si>
    <t>27:54</t>
  </si>
  <si>
    <t>28:15</t>
  </si>
  <si>
    <t>crosswalk is still blocked</t>
  </si>
  <si>
    <t>29:09</t>
  </si>
  <si>
    <t>29:18</t>
  </si>
  <si>
    <t>29:22</t>
  </si>
  <si>
    <t>29:23</t>
  </si>
  <si>
    <t>29:52</t>
  </si>
  <si>
    <t>20181214 14:45 to 16:45</t>
  </si>
  <si>
    <t>00:50</t>
  </si>
  <si>
    <t>04:20</t>
  </si>
  <si>
    <t>04:44</t>
  </si>
  <si>
    <t>04:51</t>
  </si>
  <si>
    <t>06:33</t>
  </si>
  <si>
    <t>06:38</t>
  </si>
  <si>
    <t>09:44</t>
  </si>
  <si>
    <t>11:59</t>
  </si>
  <si>
    <t>13:38</t>
  </si>
  <si>
    <t>17:57</t>
  </si>
  <si>
    <t>21:43</t>
  </si>
  <si>
    <t>23:44</t>
  </si>
  <si>
    <t>24:08</t>
  </si>
  <si>
    <t>26:24</t>
  </si>
  <si>
    <t>26:25</t>
  </si>
  <si>
    <t>29:42</t>
  </si>
  <si>
    <t>00:11</t>
  </si>
  <si>
    <t>04:34</t>
  </si>
  <si>
    <t>04:38</t>
  </si>
  <si>
    <t>07:39</t>
  </si>
  <si>
    <t>07:40</t>
  </si>
  <si>
    <t>08:12</t>
  </si>
  <si>
    <t>08:13</t>
  </si>
  <si>
    <t>09:56</t>
  </si>
  <si>
    <t>Interesting! This bike experiences about 210 s of delay at this intersection. He's a diagonal crosser who feels unsafe to cross against right turners. His delay is also partly because he doesn't push the walk button for crossing the Columbus Ave.</t>
  </si>
  <si>
    <t>10:44</t>
  </si>
  <si>
    <t>14:19</t>
  </si>
  <si>
    <t>14:29</t>
  </si>
  <si>
    <t>16:11</t>
  </si>
  <si>
    <t>19:42</t>
  </si>
  <si>
    <t>20:00</t>
  </si>
  <si>
    <t>21:39</t>
  </si>
  <si>
    <t>22:21</t>
  </si>
  <si>
    <t>22:28</t>
  </si>
  <si>
    <t>23:42</t>
  </si>
  <si>
    <t>24:31</t>
  </si>
  <si>
    <t>24:40</t>
  </si>
  <si>
    <t>25:53</t>
  </si>
  <si>
    <t>26:05</t>
  </si>
  <si>
    <t>28:01</t>
  </si>
  <si>
    <t>Skate Board</t>
  </si>
  <si>
    <t>29:59</t>
  </si>
  <si>
    <t>00:01</t>
  </si>
  <si>
    <t>00:25</t>
  </si>
  <si>
    <t>00:36</t>
  </si>
  <si>
    <t>01:05</t>
  </si>
  <si>
    <t>01:09</t>
  </si>
  <si>
    <t>01:24</t>
  </si>
  <si>
    <t>01:26</t>
  </si>
  <si>
    <t>01:31</t>
  </si>
  <si>
    <t>02:03</t>
  </si>
  <si>
    <t>03:13</t>
  </si>
  <si>
    <t>03:28</t>
  </si>
  <si>
    <t>04:47</t>
  </si>
  <si>
    <t>04:55</t>
  </si>
  <si>
    <t>04:57</t>
  </si>
  <si>
    <t>05:11</t>
  </si>
  <si>
    <t>05:18</t>
  </si>
  <si>
    <t>06:20</t>
  </si>
  <si>
    <t>07:01</t>
  </si>
  <si>
    <t>07:05</t>
  </si>
  <si>
    <t>08:23</t>
  </si>
  <si>
    <t>08:30</t>
  </si>
  <si>
    <t>08:52</t>
  </si>
  <si>
    <t>08:53</t>
  </si>
  <si>
    <t>09:04</t>
  </si>
  <si>
    <t>09:17</t>
  </si>
  <si>
    <t>09:30</t>
  </si>
  <si>
    <t>10:55</t>
  </si>
  <si>
    <t>11:15</t>
  </si>
  <si>
    <t>11:21</t>
  </si>
  <si>
    <t>13:09</t>
  </si>
  <si>
    <t>13:27</t>
  </si>
  <si>
    <t>14:24</t>
  </si>
  <si>
    <t>14:33</t>
  </si>
  <si>
    <t>15:11</t>
  </si>
  <si>
    <t>15:20</t>
  </si>
  <si>
    <t>15:23</t>
  </si>
  <si>
    <t>17:08</t>
  </si>
  <si>
    <t>18:15</t>
  </si>
  <si>
    <t>18:27</t>
  </si>
  <si>
    <t>18:54</t>
  </si>
  <si>
    <t>18:59</t>
  </si>
  <si>
    <t>19:21</t>
  </si>
  <si>
    <t>19:25</t>
  </si>
  <si>
    <t>20:11</t>
  </si>
  <si>
    <t>20:18</t>
  </si>
  <si>
    <t>20:24</t>
  </si>
  <si>
    <t>21:01</t>
  </si>
  <si>
    <t>21:05</t>
  </si>
  <si>
    <t>23:04</t>
  </si>
  <si>
    <t>23:05</t>
  </si>
  <si>
    <t>23:08</t>
  </si>
  <si>
    <t>23:14</t>
  </si>
  <si>
    <t>23:16</t>
  </si>
  <si>
    <t>24:00</t>
  </si>
  <si>
    <t>25:08</t>
  </si>
  <si>
    <t>25:56</t>
  </si>
  <si>
    <t>27:05</t>
  </si>
  <si>
    <t>27:11</t>
  </si>
  <si>
    <t>27:26</t>
  </si>
  <si>
    <t>28:57</t>
  </si>
  <si>
    <t>29:29</t>
  </si>
  <si>
    <t>00:03</t>
  </si>
  <si>
    <t>00:32</t>
  </si>
  <si>
    <t>01:20</t>
  </si>
  <si>
    <t>02:04</t>
  </si>
  <si>
    <t>02:52</t>
  </si>
  <si>
    <t>03:04</t>
  </si>
  <si>
    <t>03:16</t>
  </si>
  <si>
    <t>03:55</t>
  </si>
  <si>
    <t>04:24</t>
  </si>
  <si>
    <t>04:50</t>
  </si>
  <si>
    <t>04:53</t>
  </si>
  <si>
    <t>05:02</t>
  </si>
  <si>
    <t>05:25</t>
  </si>
  <si>
    <t>08:57</t>
  </si>
  <si>
    <t>09:00</t>
  </si>
  <si>
    <t>11:14</t>
  </si>
  <si>
    <t>02:02</t>
  </si>
  <si>
    <t>03:29</t>
  </si>
  <si>
    <t>03:44</t>
  </si>
  <si>
    <t>03:47</t>
  </si>
  <si>
    <t>04:01</t>
  </si>
  <si>
    <t>06:30</t>
  </si>
  <si>
    <t>07:25</t>
  </si>
  <si>
    <t>07:36</t>
  </si>
  <si>
    <t>08:06</t>
  </si>
  <si>
    <t>10:11</t>
  </si>
  <si>
    <t>12:36</t>
  </si>
  <si>
    <t>13:28</t>
  </si>
  <si>
    <t>16:09</t>
  </si>
  <si>
    <t>19:27</t>
  </si>
  <si>
    <t>19:54</t>
  </si>
  <si>
    <t>Unique Key</t>
  </si>
  <si>
    <t>01:00</t>
  </si>
  <si>
    <t>01:19</t>
  </si>
  <si>
    <t>03:19</t>
  </si>
  <si>
    <t>03:18</t>
  </si>
  <si>
    <t>03:21</t>
  </si>
  <si>
    <t>08:02</t>
  </si>
  <si>
    <t>11:16</t>
  </si>
  <si>
    <t>11:18</t>
  </si>
  <si>
    <t>13:20</t>
  </si>
  <si>
    <t>15:14</t>
  </si>
  <si>
    <t>15:15</t>
  </si>
  <si>
    <t>19:18</t>
  </si>
  <si>
    <t>19:50</t>
  </si>
  <si>
    <t>23:02</t>
  </si>
  <si>
    <t>23:35</t>
  </si>
  <si>
    <t>23:46</t>
  </si>
  <si>
    <t>23:55</t>
  </si>
  <si>
    <t>25:20</t>
  </si>
  <si>
    <t>27:19</t>
  </si>
  <si>
    <t>29:19</t>
  </si>
  <si>
    <t>29:20</t>
  </si>
  <si>
    <t>29:37</t>
  </si>
  <si>
    <t>01:17</t>
  </si>
  <si>
    <t>03:05</t>
  </si>
  <si>
    <t>03:08</t>
  </si>
  <si>
    <t>03:17</t>
  </si>
  <si>
    <t>05:22</t>
  </si>
  <si>
    <t>04:06</t>
  </si>
  <si>
    <t>05:33</t>
  </si>
  <si>
    <t>07:12</t>
  </si>
  <si>
    <t>09:13</t>
  </si>
  <si>
    <t>11:35</t>
  </si>
  <si>
    <t>13:03</t>
  </si>
  <si>
    <t>13:21</t>
  </si>
  <si>
    <t>15:06</t>
  </si>
  <si>
    <t>15:18</t>
  </si>
  <si>
    <t>15:51</t>
  </si>
  <si>
    <t>17:01</t>
  </si>
  <si>
    <t>17:03</t>
  </si>
  <si>
    <t>17:22</t>
  </si>
  <si>
    <t>17:24</t>
  </si>
  <si>
    <t>17:25</t>
  </si>
  <si>
    <t>17:37</t>
  </si>
  <si>
    <t>17:53</t>
  </si>
  <si>
    <t>Yolo</t>
  </si>
  <si>
    <t>19:29</t>
  </si>
  <si>
    <t>25:39</t>
  </si>
  <si>
    <t>26:02</t>
  </si>
  <si>
    <t>26:04</t>
  </si>
  <si>
    <t>27:21</t>
  </si>
  <si>
    <t>27:46</t>
  </si>
  <si>
    <t>29:00</t>
  </si>
  <si>
    <t>29:02</t>
  </si>
  <si>
    <t>29:03</t>
  </si>
  <si>
    <t>29:12</t>
  </si>
  <si>
    <t>29:13</t>
  </si>
  <si>
    <t>29:48</t>
  </si>
  <si>
    <t>01:07</t>
  </si>
  <si>
    <t>00:59</t>
  </si>
  <si>
    <t>01:01</t>
  </si>
  <si>
    <t>01:06</t>
  </si>
  <si>
    <t>01:18</t>
  </si>
  <si>
    <t>01:45</t>
  </si>
  <si>
    <t>01:47</t>
  </si>
  <si>
    <t>01:51</t>
  </si>
  <si>
    <t>02:44</t>
  </si>
  <si>
    <t>02:48</t>
  </si>
  <si>
    <t>03:35</t>
  </si>
  <si>
    <t>03:48</t>
  </si>
  <si>
    <t>03:50</t>
  </si>
  <si>
    <t>03:54</t>
  </si>
  <si>
    <t>04:49</t>
  </si>
  <si>
    <t>05:54</t>
  </si>
  <si>
    <t>06:56</t>
  </si>
  <si>
    <t>06:59</t>
  </si>
  <si>
    <t>07:02</t>
  </si>
  <si>
    <t>07:03</t>
  </si>
  <si>
    <t>07:06</t>
  </si>
  <si>
    <t>09:41</t>
  </si>
  <si>
    <t>A Ninja!</t>
  </si>
  <si>
    <t>09:53</t>
  </si>
  <si>
    <t>10:46</t>
  </si>
  <si>
    <t>10:48</t>
  </si>
  <si>
    <t>10:50</t>
  </si>
  <si>
    <t>11:05</t>
  </si>
  <si>
    <t>11:45</t>
  </si>
  <si>
    <t>12:59</t>
  </si>
  <si>
    <t>13:01</t>
  </si>
  <si>
    <t>13:06</t>
  </si>
  <si>
    <t>14:49</t>
  </si>
  <si>
    <t>14:50</t>
  </si>
  <si>
    <t>14:54</t>
  </si>
  <si>
    <t>14:57</t>
  </si>
  <si>
    <t>14:58</t>
  </si>
  <si>
    <t>14:59</t>
  </si>
  <si>
    <t>15:02</t>
  </si>
  <si>
    <t>15:04</t>
  </si>
  <si>
    <t>15:38</t>
  </si>
  <si>
    <t>15:42</t>
  </si>
  <si>
    <t>15:43</t>
  </si>
  <si>
    <t>15:48</t>
  </si>
  <si>
    <t>15:50</t>
  </si>
  <si>
    <t>16:41</t>
  </si>
  <si>
    <t>16:48</t>
  </si>
  <si>
    <t>18:42</t>
  </si>
  <si>
    <t>18:45</t>
  </si>
  <si>
    <t>18:58</t>
  </si>
  <si>
    <t>19:33</t>
  </si>
  <si>
    <t>20:40</t>
  </si>
  <si>
    <t>21:38</t>
  </si>
  <si>
    <t>22:57</t>
  </si>
  <si>
    <t>22:58</t>
  </si>
  <si>
    <t>22:59</t>
  </si>
  <si>
    <t>23:00</t>
  </si>
  <si>
    <t>24:56</t>
  </si>
  <si>
    <t>24:57</t>
  </si>
  <si>
    <t>24:59</t>
  </si>
  <si>
    <t>25:51</t>
  </si>
  <si>
    <t>26:57</t>
  </si>
  <si>
    <t>27:00</t>
  </si>
  <si>
    <t>27:07</t>
  </si>
  <si>
    <t>The car is annoying!</t>
  </si>
  <si>
    <t>27:45</t>
  </si>
  <si>
    <t>27:49</t>
  </si>
  <si>
    <t>27:50</t>
  </si>
  <si>
    <t>28:40</t>
  </si>
  <si>
    <t>29:25</t>
  </si>
  <si>
    <t>29:45</t>
  </si>
  <si>
    <t>01:25</t>
  </si>
  <si>
    <t>01:35</t>
  </si>
  <si>
    <t>01:50</t>
  </si>
  <si>
    <t>02:41</t>
  </si>
  <si>
    <t>02:45</t>
  </si>
  <si>
    <t>04:56</t>
  </si>
  <si>
    <t>05:36</t>
  </si>
  <si>
    <t>05:39</t>
  </si>
  <si>
    <t>05:40</t>
  </si>
  <si>
    <t>06:55</t>
  </si>
  <si>
    <t>09:21</t>
  </si>
  <si>
    <t>09:34</t>
  </si>
  <si>
    <t>10:52</t>
  </si>
  <si>
    <t>12:50</t>
  </si>
  <si>
    <t>14:38</t>
  </si>
  <si>
    <t>14:51</t>
  </si>
  <si>
    <t>14:53</t>
  </si>
  <si>
    <t>15:13</t>
  </si>
  <si>
    <t>16:58</t>
  </si>
  <si>
    <t>18:50</t>
  </si>
  <si>
    <t>18:52</t>
  </si>
  <si>
    <t>20:46</t>
  </si>
  <si>
    <t>21:20</t>
  </si>
  <si>
    <t>22:49</t>
  </si>
  <si>
    <t>26:46</t>
  </si>
  <si>
    <t>26:49</t>
  </si>
  <si>
    <t>29:11</t>
  </si>
  <si>
    <t xml:space="preserve">Peter! </t>
  </si>
  <si>
    <t>03:00</t>
  </si>
  <si>
    <t>03:02</t>
  </si>
  <si>
    <t>05:38</t>
  </si>
  <si>
    <t>08:44</t>
  </si>
  <si>
    <t>13:39</t>
  </si>
  <si>
    <t>14:48</t>
  </si>
  <si>
    <t>17:15</t>
  </si>
  <si>
    <t>19:04</t>
  </si>
  <si>
    <t>20:47</t>
  </si>
  <si>
    <t>20:58</t>
  </si>
  <si>
    <t>22:44</t>
  </si>
  <si>
    <t>24:46</t>
  </si>
  <si>
    <t>27:02</t>
  </si>
  <si>
    <t>27:38</t>
  </si>
  <si>
    <t>28:52</t>
  </si>
  <si>
    <t>00:55</t>
  </si>
  <si>
    <t>02:50</t>
  </si>
  <si>
    <t>05:05</t>
  </si>
  <si>
    <t>05:21</t>
  </si>
  <si>
    <t>06:48</t>
  </si>
  <si>
    <t>07:49</t>
  </si>
  <si>
    <t>08:33</t>
  </si>
  <si>
    <t>09:50</t>
  </si>
  <si>
    <t>11:11</t>
  </si>
  <si>
    <t>11:27</t>
  </si>
  <si>
    <t>00:07</t>
  </si>
  <si>
    <t>00:34</t>
  </si>
  <si>
    <t>02:06</t>
  </si>
  <si>
    <t>02:21</t>
  </si>
  <si>
    <t>04:05</t>
  </si>
  <si>
    <t>06:25</t>
  </si>
  <si>
    <t>06:40</t>
  </si>
  <si>
    <t>06:45</t>
  </si>
  <si>
    <t>07:50</t>
  </si>
  <si>
    <t>08:15</t>
  </si>
  <si>
    <t>10:07</t>
  </si>
  <si>
    <t>10:40</t>
  </si>
  <si>
    <t>12:04</t>
  </si>
  <si>
    <t>12:24</t>
  </si>
  <si>
    <t>12:38</t>
  </si>
  <si>
    <t>12:45</t>
  </si>
  <si>
    <t>13:50</t>
  </si>
  <si>
    <t>15:53</t>
  </si>
  <si>
    <t>17:51</t>
  </si>
  <si>
    <t>18:07</t>
  </si>
  <si>
    <t>20190424 07:25 to 09:25</t>
  </si>
  <si>
    <t>00:30</t>
  </si>
  <si>
    <t>01:32</t>
  </si>
  <si>
    <t>01:52</t>
  </si>
  <si>
    <t>02:35</t>
  </si>
  <si>
    <t>03:11</t>
  </si>
  <si>
    <t>03:12</t>
  </si>
  <si>
    <t>03:15</t>
  </si>
  <si>
    <t>04:21</t>
  </si>
  <si>
    <t>04:36</t>
  </si>
  <si>
    <t>06:28</t>
  </si>
  <si>
    <t>06:29</t>
  </si>
  <si>
    <t>06:31</t>
  </si>
  <si>
    <t>06:35</t>
  </si>
  <si>
    <t>06:43</t>
  </si>
  <si>
    <t>06:50</t>
  </si>
  <si>
    <t>07:08</t>
  </si>
  <si>
    <t>07:09</t>
  </si>
  <si>
    <t>07:52</t>
  </si>
  <si>
    <t>08:28</t>
  </si>
  <si>
    <t>09:47</t>
  </si>
  <si>
    <t>09:49</t>
  </si>
  <si>
    <t>11:03</t>
  </si>
  <si>
    <t>11:57</t>
  </si>
  <si>
    <t>12:27</t>
  </si>
  <si>
    <t>12:30</t>
  </si>
  <si>
    <t>15:57</t>
  </si>
  <si>
    <t>16:25</t>
  </si>
  <si>
    <t>16:30</t>
  </si>
  <si>
    <t>16:40</t>
  </si>
  <si>
    <t>17:44</t>
  </si>
  <si>
    <t>17:45</t>
  </si>
  <si>
    <t>17:48</t>
  </si>
  <si>
    <t>19:09</t>
  </si>
  <si>
    <t xml:space="preserve"> 19:10</t>
  </si>
  <si>
    <t>19:14</t>
  </si>
  <si>
    <t>19:16</t>
  </si>
  <si>
    <t>20:22</t>
  </si>
  <si>
    <t>20:25</t>
  </si>
  <si>
    <t>20:29</t>
  </si>
  <si>
    <t>22:47</t>
  </si>
  <si>
    <t>I guess three drivers ran the red light!!!</t>
  </si>
  <si>
    <t>22:55</t>
  </si>
  <si>
    <t>23:43</t>
  </si>
  <si>
    <t>23:48</t>
  </si>
  <si>
    <t>25:25</t>
  </si>
  <si>
    <t>25:28</t>
  </si>
  <si>
    <t>25:50</t>
  </si>
  <si>
    <t>27:59</t>
  </si>
  <si>
    <t>28:07</t>
  </si>
  <si>
    <t>28:13</t>
  </si>
  <si>
    <t>28:18</t>
  </si>
  <si>
    <t>29:43</t>
  </si>
  <si>
    <t>29:47</t>
  </si>
  <si>
    <t>29:49</t>
  </si>
  <si>
    <t>00:10</t>
  </si>
  <si>
    <t>00:00</t>
  </si>
  <si>
    <t>00:05</t>
  </si>
  <si>
    <t>00:06</t>
  </si>
  <si>
    <t>00:26</t>
  </si>
  <si>
    <t>00:28</t>
  </si>
  <si>
    <t>00:31</t>
  </si>
  <si>
    <t>01:43</t>
  </si>
  <si>
    <t>03:58</t>
  </si>
  <si>
    <t>04:00</t>
  </si>
  <si>
    <t>04:04</t>
  </si>
  <si>
    <t>04:30</t>
  </si>
  <si>
    <t>04:31</t>
  </si>
  <si>
    <t>05:07</t>
  </si>
  <si>
    <t>05:29</t>
  </si>
  <si>
    <t>05:49</t>
  </si>
  <si>
    <t>05:51</t>
  </si>
  <si>
    <t>06:47</t>
  </si>
  <si>
    <t>07:55</t>
  </si>
  <si>
    <t>08:16</t>
  </si>
  <si>
    <t>09:46</t>
  </si>
  <si>
    <t>09:51</t>
  </si>
  <si>
    <t>09:55</t>
  </si>
  <si>
    <t>10:51</t>
  </si>
  <si>
    <t>10:57</t>
  </si>
  <si>
    <t>11:30</t>
  </si>
  <si>
    <t>11:49</t>
  </si>
  <si>
    <t>11:55</t>
  </si>
  <si>
    <t>12:03</t>
  </si>
  <si>
    <t>12:22</t>
  </si>
  <si>
    <t>12:23</t>
  </si>
  <si>
    <t>13:43</t>
  </si>
  <si>
    <t>14:00</t>
  </si>
  <si>
    <t>16:07</t>
  </si>
  <si>
    <t>16:08</t>
  </si>
  <si>
    <t>16:10</t>
  </si>
  <si>
    <t>16:27</t>
  </si>
  <si>
    <t>16:29</t>
  </si>
  <si>
    <t>17:42</t>
  </si>
  <si>
    <t>18:44</t>
  </si>
  <si>
    <t>19:10</t>
  </si>
  <si>
    <t>19:19</t>
  </si>
  <si>
    <t>19:22</t>
  </si>
  <si>
    <t>19:23</t>
  </si>
  <si>
    <t>Shorter WALK than the concurrent vehicular phase</t>
  </si>
  <si>
    <t>20:44</t>
  </si>
  <si>
    <t>21:02</t>
  </si>
  <si>
    <t>21:22</t>
  </si>
  <si>
    <t>LT car was correctly yielding when a car behind started to honk at him!</t>
  </si>
  <si>
    <t>23:38</t>
  </si>
  <si>
    <t>23:53</t>
  </si>
  <si>
    <t>24:06</t>
  </si>
  <si>
    <t>24:26</t>
  </si>
  <si>
    <t>24:27</t>
  </si>
  <si>
    <t>24:28</t>
  </si>
  <si>
    <t>25:36</t>
  </si>
  <si>
    <t>26:16</t>
  </si>
  <si>
    <t>26:17</t>
  </si>
  <si>
    <t>26:26</t>
  </si>
  <si>
    <t>26:28</t>
  </si>
  <si>
    <t>26:36</t>
  </si>
  <si>
    <t>26:37</t>
  </si>
  <si>
    <t>26:39</t>
  </si>
  <si>
    <t>26:42</t>
  </si>
  <si>
    <t>26:47</t>
  </si>
  <si>
    <t>28:09</t>
  </si>
  <si>
    <t>28:10</t>
  </si>
  <si>
    <t>28:34</t>
  </si>
  <si>
    <t>28:46</t>
  </si>
  <si>
    <t>28:51</t>
  </si>
  <si>
    <t>28:53</t>
  </si>
  <si>
    <t>30:00</t>
  </si>
  <si>
    <t>00:27</t>
  </si>
  <si>
    <t>01:48</t>
  </si>
  <si>
    <t>01:54</t>
  </si>
  <si>
    <t>01:56</t>
  </si>
  <si>
    <t>01:59</t>
  </si>
  <si>
    <t>02:28</t>
  </si>
  <si>
    <t>02:54</t>
  </si>
  <si>
    <t>02:55</t>
  </si>
  <si>
    <t>03:45</t>
  </si>
  <si>
    <t>03:52</t>
  </si>
  <si>
    <t>04:02</t>
  </si>
  <si>
    <t>04:14</t>
  </si>
  <si>
    <t>04:15</t>
  </si>
  <si>
    <t>04:19</t>
  </si>
  <si>
    <t>04:33</t>
  </si>
  <si>
    <t>04:37</t>
  </si>
  <si>
    <t>04:42</t>
  </si>
  <si>
    <t>04:45</t>
  </si>
  <si>
    <t>06:06</t>
  </si>
  <si>
    <t>06:10</t>
  </si>
  <si>
    <t>06:36</t>
  </si>
  <si>
    <t>06:44</t>
  </si>
  <si>
    <t>06:53</t>
  </si>
  <si>
    <t>08:20</t>
  </si>
  <si>
    <t>08:32</t>
  </si>
  <si>
    <t>08:35</t>
  </si>
  <si>
    <t>08:37</t>
  </si>
  <si>
    <t>08:40</t>
  </si>
  <si>
    <t>08:42</t>
  </si>
  <si>
    <t>08:54</t>
  </si>
  <si>
    <t>08:56</t>
  </si>
  <si>
    <t>10:04</t>
  </si>
  <si>
    <t>10:05</t>
  </si>
  <si>
    <t>10:06</t>
  </si>
  <si>
    <t>10:09</t>
  </si>
  <si>
    <t>10:27</t>
  </si>
  <si>
    <t>10:31</t>
  </si>
  <si>
    <t>10:33</t>
  </si>
  <si>
    <t>10:35</t>
  </si>
  <si>
    <t>10:49</t>
  </si>
  <si>
    <t>11:31</t>
  </si>
  <si>
    <t>11:33</t>
  </si>
  <si>
    <t>11:36</t>
  </si>
  <si>
    <t>11:38</t>
  </si>
  <si>
    <t>12:40</t>
  </si>
  <si>
    <t>12:49</t>
  </si>
  <si>
    <t>13:44</t>
  </si>
  <si>
    <t>13:46</t>
  </si>
  <si>
    <t>13:47</t>
  </si>
  <si>
    <t>13:49</t>
  </si>
  <si>
    <t>13:55</t>
  </si>
  <si>
    <t>14:01</t>
  </si>
  <si>
    <t>14:04</t>
  </si>
  <si>
    <t>14:20</t>
  </si>
  <si>
    <t>14:36</t>
  </si>
  <si>
    <t>15:40</t>
  </si>
  <si>
    <t>15:44</t>
  </si>
  <si>
    <t>15:55</t>
  </si>
  <si>
    <t>16:37</t>
  </si>
  <si>
    <t>16:38</t>
  </si>
  <si>
    <t>17:43</t>
  </si>
  <si>
    <t>17:54</t>
  </si>
  <si>
    <t>17:55</t>
  </si>
  <si>
    <t>17:56</t>
  </si>
  <si>
    <t>17:58</t>
  </si>
  <si>
    <t>18:00</t>
  </si>
  <si>
    <t>18:08</t>
  </si>
  <si>
    <t>18:18</t>
  </si>
  <si>
    <t>18:26</t>
  </si>
  <si>
    <t>18:47</t>
  </si>
  <si>
    <t>20:04</t>
  </si>
  <si>
    <t>20:05</t>
  </si>
  <si>
    <t>20:16</t>
  </si>
  <si>
    <t>20:30</t>
  </si>
  <si>
    <t>20:36</t>
  </si>
  <si>
    <t>20:39</t>
  </si>
  <si>
    <t>20:48</t>
  </si>
  <si>
    <t>20:57</t>
  </si>
  <si>
    <t>21:28</t>
  </si>
  <si>
    <t>21:33</t>
  </si>
  <si>
    <t>21:35</t>
  </si>
  <si>
    <t>21:36</t>
  </si>
  <si>
    <t>21:42</t>
  </si>
  <si>
    <t>21:45</t>
  </si>
  <si>
    <t>21:47</t>
  </si>
  <si>
    <t>21:59</t>
  </si>
  <si>
    <t>22:37</t>
  </si>
  <si>
    <t>22:42</t>
  </si>
  <si>
    <t>22:46</t>
  </si>
  <si>
    <t>23:27</t>
  </si>
  <si>
    <t>23:29</t>
  </si>
  <si>
    <t>23:45</t>
  </si>
  <si>
    <t>00:13</t>
  </si>
  <si>
    <t>00:18</t>
  </si>
  <si>
    <t>00:20</t>
  </si>
  <si>
    <t>00:22</t>
  </si>
  <si>
    <t>02:08</t>
  </si>
  <si>
    <t>03:10</t>
  </si>
  <si>
    <t>03:23</t>
  </si>
  <si>
    <t>03:30</t>
  </si>
  <si>
    <t>04:22</t>
  </si>
  <si>
    <t>04:25</t>
  </si>
  <si>
    <t>04:28</t>
  </si>
  <si>
    <t>05:45</t>
  </si>
  <si>
    <t>07:41</t>
  </si>
  <si>
    <t>Bike slowed for a LT car, the next LT car honked at the bike!!</t>
  </si>
  <si>
    <t>07:43</t>
  </si>
  <si>
    <t>07:45</t>
  </si>
  <si>
    <t>08:47</t>
  </si>
  <si>
    <t>08:48</t>
  </si>
  <si>
    <t>08:49</t>
  </si>
  <si>
    <t>08:51</t>
  </si>
  <si>
    <t>09:22</t>
  </si>
  <si>
    <t>09:24</t>
  </si>
  <si>
    <t>09:29</t>
  </si>
  <si>
    <t>Matt Eckelman I guess.</t>
  </si>
  <si>
    <t>09:42</t>
  </si>
  <si>
    <t>09:43</t>
  </si>
  <si>
    <t>10:23</t>
  </si>
  <si>
    <t>11:28</t>
  </si>
  <si>
    <t>11:43</t>
  </si>
  <si>
    <t>12:19</t>
  </si>
  <si>
    <t>12:33</t>
  </si>
  <si>
    <t>12:35</t>
  </si>
  <si>
    <t>12:54</t>
  </si>
  <si>
    <t>13:18</t>
  </si>
  <si>
    <t>15:27</t>
  </si>
  <si>
    <t>16:18</t>
  </si>
  <si>
    <t>16:33</t>
  </si>
  <si>
    <t>16:50</t>
  </si>
  <si>
    <t>17:35</t>
  </si>
  <si>
    <t>18:51</t>
  </si>
  <si>
    <t>19:01</t>
  </si>
  <si>
    <t>22:31</t>
  </si>
  <si>
    <t>23:18</t>
  </si>
  <si>
    <t>23:25</t>
  </si>
  <si>
    <t>23:31</t>
  </si>
  <si>
    <t>23:32</t>
  </si>
  <si>
    <t>24:20</t>
  </si>
  <si>
    <t>24:24</t>
  </si>
  <si>
    <t>24:30</t>
  </si>
  <si>
    <t>24:45</t>
  </si>
  <si>
    <t>25:15</t>
  </si>
  <si>
    <t>25:16</t>
  </si>
  <si>
    <t>26:38</t>
  </si>
  <si>
    <t>26:40</t>
  </si>
  <si>
    <t>26:48</t>
  </si>
  <si>
    <t>27:34</t>
  </si>
  <si>
    <t>27:37</t>
  </si>
  <si>
    <t>28:11</t>
  </si>
  <si>
    <t>28:22</t>
  </si>
  <si>
    <t>29:28</t>
  </si>
  <si>
    <t>29:31</t>
  </si>
  <si>
    <t>00:46</t>
  </si>
  <si>
    <t>02:01</t>
  </si>
  <si>
    <t>03:37</t>
  </si>
  <si>
    <t>03:39</t>
  </si>
  <si>
    <t>20190425 16:00 to 16:40</t>
  </si>
  <si>
    <t>00:19</t>
  </si>
  <si>
    <t>00:37</t>
  </si>
  <si>
    <t>02:16</t>
  </si>
  <si>
    <t>02:24</t>
  </si>
  <si>
    <t>04:43</t>
  </si>
  <si>
    <t>02:25</t>
  </si>
  <si>
    <t>02:42</t>
  </si>
  <si>
    <t>02:43</t>
  </si>
  <si>
    <t>03:24</t>
  </si>
  <si>
    <t>04:26</t>
  </si>
  <si>
    <t>04:27</t>
  </si>
  <si>
    <t>04:40</t>
  </si>
  <si>
    <t>06:32</t>
  </si>
  <si>
    <t>08:29</t>
  </si>
  <si>
    <t>10:43</t>
  </si>
  <si>
    <t>11:02</t>
  </si>
  <si>
    <t>11:04</t>
  </si>
  <si>
    <t>11:24</t>
  </si>
  <si>
    <t>12:46</t>
  </si>
  <si>
    <t>Car honked :D</t>
  </si>
  <si>
    <t>:D</t>
  </si>
  <si>
    <t>00:14</t>
  </si>
  <si>
    <t>04:41</t>
  </si>
  <si>
    <t>04:46</t>
  </si>
  <si>
    <t>06:18</t>
  </si>
  <si>
    <t>07:48</t>
  </si>
  <si>
    <t>08:31</t>
  </si>
  <si>
    <t>08:58</t>
  </si>
  <si>
    <t>09:01</t>
  </si>
  <si>
    <t>09:03</t>
  </si>
  <si>
    <t>Cyclist got upset and walked his bike :(</t>
  </si>
  <si>
    <t>10:16</t>
  </si>
  <si>
    <t>10:42</t>
  </si>
  <si>
    <t>11:09</t>
  </si>
  <si>
    <t>11:32</t>
  </si>
  <si>
    <t>13:37</t>
  </si>
  <si>
    <t>13:41</t>
  </si>
  <si>
    <t>13:42</t>
  </si>
  <si>
    <t>14:42</t>
  </si>
  <si>
    <t>15:08</t>
  </si>
  <si>
    <t>15:10</t>
  </si>
  <si>
    <t>15:12</t>
  </si>
  <si>
    <t>15:37</t>
  </si>
  <si>
    <t>17:05</t>
  </si>
  <si>
    <t>20190429 15:10 to 17:10</t>
  </si>
  <si>
    <t>01:53</t>
  </si>
  <si>
    <t>04:32</t>
  </si>
  <si>
    <t>05:23</t>
  </si>
  <si>
    <t>07:33</t>
  </si>
  <si>
    <t>08:50</t>
  </si>
  <si>
    <t>09:23</t>
  </si>
  <si>
    <t>10:03</t>
  </si>
  <si>
    <t>14:47</t>
  </si>
  <si>
    <t>16:04</t>
  </si>
  <si>
    <t>16:05</t>
  </si>
  <si>
    <t>Roller Skater</t>
  </si>
  <si>
    <t>16:26</t>
  </si>
  <si>
    <t>16:35</t>
  </si>
  <si>
    <t>18:46</t>
  </si>
  <si>
    <t>22:01</t>
  </si>
  <si>
    <t>24:04</t>
  </si>
  <si>
    <t>24:23</t>
  </si>
  <si>
    <t>25:58</t>
  </si>
  <si>
    <t>26:18</t>
  </si>
  <si>
    <t>28:02</t>
  </si>
  <si>
    <t>29:32</t>
  </si>
  <si>
    <t>05:28</t>
  </si>
  <si>
    <t>06:02</t>
  </si>
  <si>
    <t>06:09</t>
  </si>
  <si>
    <t>07:31</t>
  </si>
  <si>
    <t>09:02</t>
  </si>
  <si>
    <t>12:11</t>
  </si>
  <si>
    <t>12:12</t>
  </si>
  <si>
    <t>13:24</t>
  </si>
  <si>
    <t>14:26</t>
  </si>
  <si>
    <t>18:53</t>
  </si>
  <si>
    <t>20:32</t>
  </si>
  <si>
    <t>20:55</t>
  </si>
  <si>
    <t>21:00</t>
  </si>
  <si>
    <t>22:16</t>
  </si>
  <si>
    <t>22:38</t>
  </si>
  <si>
    <t>28:16</t>
  </si>
  <si>
    <t>28:43</t>
  </si>
  <si>
    <t>28:59</t>
  </si>
  <si>
    <t>00:24</t>
  </si>
  <si>
    <t>02:20</t>
  </si>
  <si>
    <t>04:29</t>
  </si>
  <si>
    <t>05:31</t>
  </si>
  <si>
    <t>05:32</t>
  </si>
  <si>
    <t>06:26</t>
  </si>
  <si>
    <t>08:36</t>
  </si>
  <si>
    <t>09:16</t>
  </si>
  <si>
    <t>12:34</t>
  </si>
  <si>
    <t>A car from Cedar St has blocked the crosswalk :(</t>
  </si>
  <si>
    <t>16:12</t>
  </si>
  <si>
    <t>16:39</t>
  </si>
  <si>
    <t>He did a fantastic move on his bike :))   - humorous</t>
  </si>
  <si>
    <t>19:35</t>
  </si>
  <si>
    <t>19:38</t>
  </si>
  <si>
    <t>23:13</t>
  </si>
  <si>
    <t>26:33</t>
  </si>
  <si>
    <t>27:30</t>
  </si>
  <si>
    <t>28:31</t>
  </si>
  <si>
    <t>29:14</t>
  </si>
  <si>
    <t>29:27</t>
  </si>
  <si>
    <t>29:35</t>
  </si>
  <si>
    <t>This event could be dangerous.</t>
  </si>
  <si>
    <t>00:21</t>
  </si>
  <si>
    <t>00:47</t>
  </si>
  <si>
    <t>01:41</t>
  </si>
  <si>
    <t>05:04</t>
  </si>
  <si>
    <t>05:43</t>
  </si>
  <si>
    <t>06:19</t>
  </si>
  <si>
    <t>06:41</t>
  </si>
  <si>
    <t>07:51</t>
  </si>
  <si>
    <t>10:01</t>
  </si>
  <si>
    <t>11:06</t>
  </si>
  <si>
    <t>11:08</t>
  </si>
  <si>
    <t>11:54</t>
  </si>
  <si>
    <t>13:07</t>
  </si>
  <si>
    <t>14:13</t>
  </si>
  <si>
    <t>16:19</t>
  </si>
  <si>
    <t>16:23</t>
  </si>
  <si>
    <t>18:04</t>
  </si>
  <si>
    <t>18:06</t>
  </si>
  <si>
    <t>18:20</t>
  </si>
  <si>
    <t>18:41</t>
  </si>
  <si>
    <t>20:03</t>
  </si>
  <si>
    <t>20:27</t>
  </si>
  <si>
    <t>20:28</t>
  </si>
  <si>
    <t>20:35</t>
  </si>
  <si>
    <t>20:43</t>
  </si>
  <si>
    <t>Kind of dangerous.</t>
  </si>
  <si>
    <t>22:07</t>
  </si>
  <si>
    <t>22:17</t>
  </si>
  <si>
    <t>22:39</t>
  </si>
  <si>
    <t>22:41</t>
  </si>
  <si>
    <t>24:01</t>
  </si>
  <si>
    <t>24:07</t>
  </si>
  <si>
    <t>24:10</t>
  </si>
  <si>
    <t>24:49</t>
  </si>
  <si>
    <t>24:50</t>
  </si>
  <si>
    <t>24:51</t>
  </si>
  <si>
    <t>25:04</t>
  </si>
  <si>
    <t>26:27</t>
  </si>
  <si>
    <t>27:06</t>
  </si>
  <si>
    <t>28:19</t>
  </si>
  <si>
    <t>29:55</t>
  </si>
  <si>
    <t>00:02</t>
  </si>
  <si>
    <t>BS + AY</t>
  </si>
  <si>
    <t>Non-negative Integers</t>
  </si>
  <si>
    <t>BS + YB</t>
  </si>
  <si>
    <t>Bike stopped mostly because of RTOR.</t>
  </si>
  <si>
    <t>Andrew Mayer</t>
  </si>
  <si>
    <t>Conscious YB</t>
  </si>
  <si>
    <t>HTS</t>
  </si>
  <si>
    <t>Hard to say</t>
  </si>
  <si>
    <t>It's a conscious yield, but it's the same car.</t>
  </si>
  <si>
    <t>Whether a fresh vehicle yielded to the bike without advancing?</t>
  </si>
  <si>
    <t>When a LT vehicle yields to a bike, whether it is a conscious yield?</t>
  </si>
  <si>
    <t>CI</t>
  </si>
  <si>
    <t>Light just turned red for bikes (up to 3 s) – bike crossed during the change interval.</t>
  </si>
  <si>
    <t>Interaction with LT Vehicle</t>
  </si>
  <si>
    <t>Bike interaction with the left-turning vehicle</t>
  </si>
  <si>
    <t>There was a LT vehicle; it was yielding to bike, without advancing.</t>
  </si>
  <si>
    <t>The LT vehicle advanced, then yielded to a bike.</t>
  </si>
  <si>
    <t>Bike slowed or stopped for a LT vehicle.</t>
  </si>
  <si>
    <t>Bike slowed or stopped for a LT vehicle(s). Next, the bike started to cross. Finally, another LT vehicle advanced, then yielded to the same bike.</t>
  </si>
  <si>
    <t>First the bike stopped or slowed down for a LT vehicle, then he crossed when another LT vehicle was yielding to him without advancing.</t>
  </si>
  <si>
    <t>NumBSVehs</t>
  </si>
  <si>
    <t>Number of bike-stopping vehicles, i.e. vehicles that made the bike stop or slow down</t>
  </si>
  <si>
    <t>A same vehicle cannot be repeated in multiple records.</t>
  </si>
  <si>
    <t>NumAYVehs</t>
  </si>
  <si>
    <t>Whether a fresh vehicle advanced and yielded to the bike?</t>
  </si>
  <si>
    <t>A fresh LT vehicle advanced and then yielded to the bike. (A same vehicle cannot be repeated in multiple records.)</t>
  </si>
  <si>
    <t>NumYBVehs</t>
  </si>
  <si>
    <t>Yes (A same vehicle cannot be repeated in multiple records.)</t>
  </si>
  <si>
    <t>Second or Later Vehicle in the Turn Platoon</t>
  </si>
  <si>
    <t>When interactions occurred between the bike and LT vehicles, was there at least one LT vehicle which was a 2nd or a later vehicle in a left turning platoon?</t>
  </si>
  <si>
    <t>None of the interactions was associated with a second or a later vehicle in a LT platoon
(Default, meaning that the cell may be left blank).</t>
  </si>
  <si>
    <t>At least one LT vehicle was the second or a later vehicle in the turning platoon.</t>
  </si>
  <si>
    <t>Opposing Vehicle Stopped/Slowed Down</t>
  </si>
  <si>
    <t>Did an opposing through vehicle slowed down or stopped because of a left turning vehicle?</t>
  </si>
  <si>
    <t>Interaction with RT Vehicle</t>
  </si>
  <si>
    <t>Was there any interaction between the bike and a right turning vehicle?</t>
  </si>
  <si>
    <t>Vehicle yielded to the bike.</t>
  </si>
  <si>
    <t>Bike stopped or slowed down because of a RT vehicle.</t>
  </si>
  <si>
    <t>Opposing Vehicle Stopped or Slowed Down</t>
  </si>
  <si>
    <t>There was at least one queued LT vehicle; it was yielding to oncoming vehicles.</t>
  </si>
  <si>
    <t xml:space="preserve">There was no queued LT vehicles OR the bike ran the red light (Default, meaning that the cell may be left blank.)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</si>
</sst>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3"/>
      <name val="Calibri"/>
      <family val="2"/>
      <scheme val="minor"/>
    </font>
    <font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49" fontId="0" fillId="0" borderId="0" xfId="0" applyNumberForma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18" fontId="0" fillId="0" borderId="0" xfId="0" applyNumberFormat="1" applyFill="1" applyAlignment="1">
      <alignment horizontal="center" vertical="center" wrapText="1"/>
    </xf>
    <xf numFmtId="20" fontId="0" fillId="0" borderId="0" xfId="0" applyNumberForma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20" xfId="0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2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top" wrapText="1"/>
    </xf>
    <xf numFmtId="0" fontId="0" fillId="3" borderId="20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0" fontId="0" fillId="2" borderId="22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F8" sqref="F8"/>
    </sheetView>
  </sheetViews>
  <sheetFormatPr defaultRowHeight="15" x14ac:dyDescent="0.25"/>
  <cols>
    <col min="1" max="1" width="24.140625" customWidth="1"/>
    <col min="2" max="2" width="46.42578125" customWidth="1"/>
    <col min="3" max="3" width="13.5703125" style="1" customWidth="1"/>
    <col min="4" max="4" width="94.85546875" style="5" customWidth="1"/>
  </cols>
  <sheetData>
    <row r="1" spans="1:14" s="2" customFormat="1" ht="31.15" customHeight="1" x14ac:dyDescent="0.25">
      <c r="A1" s="33" t="s">
        <v>19</v>
      </c>
      <c r="B1" s="34" t="s">
        <v>20</v>
      </c>
      <c r="C1" s="34" t="s">
        <v>22</v>
      </c>
      <c r="D1" s="35" t="s">
        <v>23</v>
      </c>
    </row>
    <row r="2" spans="1:14" ht="31.9" customHeight="1" x14ac:dyDescent="0.25">
      <c r="A2" s="27" t="s">
        <v>4</v>
      </c>
      <c r="B2" s="21" t="s">
        <v>21</v>
      </c>
      <c r="C2" s="12"/>
      <c r="D2" s="8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31.9" customHeight="1" x14ac:dyDescent="0.25">
      <c r="A3" s="28" t="s">
        <v>5</v>
      </c>
      <c r="B3" s="22" t="s">
        <v>43</v>
      </c>
      <c r="C3" s="13"/>
      <c r="D3" s="9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31.9" customHeight="1" x14ac:dyDescent="0.25">
      <c r="A4" s="27" t="s">
        <v>6</v>
      </c>
      <c r="B4" s="21" t="s">
        <v>18</v>
      </c>
      <c r="C4" s="12"/>
      <c r="D4" s="8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31.9" customHeight="1" x14ac:dyDescent="0.25">
      <c r="A5" s="29" t="s">
        <v>12</v>
      </c>
      <c r="B5" s="23" t="s">
        <v>14</v>
      </c>
      <c r="C5" s="14" t="s">
        <v>24</v>
      </c>
      <c r="D5" s="7" t="s">
        <v>26</v>
      </c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31.9" customHeight="1" x14ac:dyDescent="0.25">
      <c r="A6" s="29"/>
      <c r="B6" s="23"/>
      <c r="C6" s="14" t="s">
        <v>2</v>
      </c>
      <c r="D6" s="7" t="s">
        <v>27</v>
      </c>
      <c r="E6" s="4"/>
      <c r="G6" s="4"/>
      <c r="H6" s="4"/>
      <c r="I6" s="4"/>
      <c r="J6" s="4"/>
      <c r="K6" s="4"/>
      <c r="L6" s="4"/>
      <c r="M6" s="4"/>
      <c r="N6" s="4"/>
    </row>
    <row r="7" spans="1:14" ht="31.9" customHeight="1" x14ac:dyDescent="0.25">
      <c r="A7" s="30" t="s">
        <v>7</v>
      </c>
      <c r="B7" s="24" t="s">
        <v>15</v>
      </c>
      <c r="C7" s="15" t="s">
        <v>25</v>
      </c>
      <c r="D7" s="10" t="s">
        <v>44</v>
      </c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31.9" customHeight="1" x14ac:dyDescent="0.25">
      <c r="A8" s="31"/>
      <c r="B8" s="25"/>
      <c r="C8" s="16" t="s">
        <v>28</v>
      </c>
      <c r="D8" s="11" t="s">
        <v>29</v>
      </c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31.9" customHeight="1" x14ac:dyDescent="0.25">
      <c r="A9" s="29" t="s">
        <v>13</v>
      </c>
      <c r="B9" s="23" t="s">
        <v>16</v>
      </c>
      <c r="C9" s="14" t="s">
        <v>39</v>
      </c>
      <c r="D9" s="7" t="s">
        <v>48</v>
      </c>
      <c r="E9" s="4"/>
      <c r="F9" s="4"/>
      <c r="H9" s="4"/>
      <c r="I9" s="4"/>
      <c r="J9" s="4"/>
      <c r="K9" s="4"/>
      <c r="L9" s="4"/>
      <c r="M9" s="4"/>
      <c r="N9" s="4"/>
    </row>
    <row r="10" spans="1:14" ht="31.9" customHeight="1" x14ac:dyDescent="0.25">
      <c r="A10" s="29"/>
      <c r="B10" s="23"/>
      <c r="C10" s="17" t="s">
        <v>1136</v>
      </c>
      <c r="D10" s="7" t="s">
        <v>1137</v>
      </c>
      <c r="E10" s="4"/>
      <c r="F10" s="4"/>
      <c r="H10" s="4"/>
      <c r="I10" s="4"/>
      <c r="J10" s="4"/>
      <c r="K10" s="4"/>
      <c r="L10" s="4"/>
      <c r="M10" s="4"/>
      <c r="N10" s="4"/>
    </row>
    <row r="11" spans="1:14" ht="31.9" customHeight="1" x14ac:dyDescent="0.25">
      <c r="A11" s="29"/>
      <c r="B11" s="23"/>
      <c r="C11" s="14" t="s">
        <v>30</v>
      </c>
      <c r="D11" s="7" t="s">
        <v>32</v>
      </c>
      <c r="E11" s="4"/>
      <c r="F11" s="4"/>
      <c r="H11" s="4"/>
      <c r="I11" s="4"/>
      <c r="J11" s="4"/>
      <c r="K11" s="4"/>
      <c r="L11" s="4"/>
      <c r="M11" s="4"/>
      <c r="N11" s="4"/>
    </row>
    <row r="12" spans="1:14" ht="31.9" customHeight="1" x14ac:dyDescent="0.25">
      <c r="A12" s="29"/>
      <c r="B12" s="23"/>
      <c r="C12" s="14" t="s">
        <v>31</v>
      </c>
      <c r="D12" s="7" t="s">
        <v>33</v>
      </c>
      <c r="E12" s="4"/>
      <c r="F12" s="4"/>
      <c r="H12" s="4"/>
      <c r="I12" s="4"/>
      <c r="J12" s="4"/>
      <c r="K12" s="4"/>
      <c r="L12" s="4"/>
      <c r="M12" s="4"/>
      <c r="N12" s="4"/>
    </row>
    <row r="13" spans="1:14" ht="31.9" customHeight="1" x14ac:dyDescent="0.25">
      <c r="A13" s="29"/>
      <c r="B13" s="23"/>
      <c r="C13" s="14" t="s">
        <v>3</v>
      </c>
      <c r="D13" s="7" t="s">
        <v>34</v>
      </c>
      <c r="E13" s="4"/>
      <c r="F13" s="4"/>
      <c r="H13" s="4"/>
      <c r="I13" s="4"/>
      <c r="J13" s="4"/>
      <c r="K13" s="4"/>
      <c r="L13" s="4"/>
      <c r="M13" s="4"/>
      <c r="N13" s="4"/>
    </row>
    <row r="14" spans="1:14" ht="31.9" customHeight="1" x14ac:dyDescent="0.25">
      <c r="A14" s="29"/>
      <c r="B14" s="23"/>
      <c r="C14" s="14" t="s">
        <v>35</v>
      </c>
      <c r="D14" s="7" t="s">
        <v>36</v>
      </c>
      <c r="E14" s="4"/>
      <c r="F14" s="4"/>
      <c r="H14" s="4"/>
      <c r="I14" s="4"/>
      <c r="J14" s="4"/>
      <c r="K14" s="4"/>
      <c r="L14" s="4"/>
      <c r="M14" s="4"/>
      <c r="N14" s="4"/>
    </row>
    <row r="15" spans="1:14" ht="31.9" customHeight="1" x14ac:dyDescent="0.25">
      <c r="A15" s="29"/>
      <c r="B15" s="23"/>
      <c r="C15" s="14" t="s">
        <v>37</v>
      </c>
      <c r="D15" s="7" t="s">
        <v>38</v>
      </c>
      <c r="E15" s="4"/>
      <c r="F15" s="4"/>
      <c r="H15" s="4"/>
      <c r="I15" s="4"/>
      <c r="J15" s="4"/>
      <c r="K15" s="4"/>
      <c r="L15" s="4"/>
      <c r="M15" s="4"/>
      <c r="N15" s="4"/>
    </row>
    <row r="16" spans="1:14" ht="31.9" customHeight="1" x14ac:dyDescent="0.25">
      <c r="A16" s="30" t="s">
        <v>1138</v>
      </c>
      <c r="B16" s="24" t="s">
        <v>1139</v>
      </c>
      <c r="C16" s="18" t="s">
        <v>8</v>
      </c>
      <c r="D16" s="10" t="s">
        <v>1165</v>
      </c>
      <c r="E16" s="4"/>
      <c r="F16" s="5"/>
      <c r="G16" s="5"/>
      <c r="H16" s="5"/>
      <c r="I16" s="4"/>
      <c r="J16" s="4"/>
      <c r="K16" s="4"/>
      <c r="L16" s="4"/>
      <c r="M16" s="4"/>
      <c r="N16" s="4"/>
    </row>
    <row r="17" spans="1:14" ht="31.9" customHeight="1" x14ac:dyDescent="0.25">
      <c r="A17" s="32"/>
      <c r="B17" s="26"/>
      <c r="C17" s="19" t="s">
        <v>1</v>
      </c>
      <c r="D17" s="36" t="s">
        <v>1164</v>
      </c>
      <c r="E17" s="4"/>
      <c r="F17" s="5"/>
      <c r="H17" s="5"/>
      <c r="I17" s="4"/>
      <c r="J17" s="4"/>
      <c r="K17" s="4"/>
      <c r="L17" s="4"/>
      <c r="M17" s="4"/>
      <c r="N17" s="4"/>
    </row>
    <row r="18" spans="1:14" ht="31.9" customHeight="1" x14ac:dyDescent="0.25">
      <c r="A18" s="32"/>
      <c r="B18" s="26"/>
      <c r="C18" s="19" t="s">
        <v>9</v>
      </c>
      <c r="D18" s="6" t="s">
        <v>1140</v>
      </c>
      <c r="E18" s="4"/>
      <c r="F18" s="5"/>
      <c r="H18" s="5"/>
      <c r="I18" s="4"/>
      <c r="J18" s="4"/>
      <c r="K18" s="4"/>
      <c r="L18" s="4"/>
      <c r="M18" s="4"/>
      <c r="N18" s="4"/>
    </row>
    <row r="19" spans="1:14" ht="31.9" customHeight="1" x14ac:dyDescent="0.25">
      <c r="A19" s="32"/>
      <c r="B19" s="26"/>
      <c r="C19" s="19" t="s">
        <v>10</v>
      </c>
      <c r="D19" s="6" t="s">
        <v>1141</v>
      </c>
      <c r="E19" s="4"/>
      <c r="F19" s="5"/>
      <c r="H19" s="5"/>
      <c r="I19" s="4"/>
      <c r="J19" s="4"/>
      <c r="K19" s="4"/>
      <c r="L19" s="4"/>
      <c r="M19" s="4"/>
      <c r="N19" s="4"/>
    </row>
    <row r="20" spans="1:14" ht="31.9" customHeight="1" x14ac:dyDescent="0.25">
      <c r="A20" s="32"/>
      <c r="B20" s="26"/>
      <c r="C20" s="19" t="s">
        <v>11</v>
      </c>
      <c r="D20" s="6" t="s">
        <v>1142</v>
      </c>
      <c r="E20" s="4"/>
      <c r="F20" s="5"/>
      <c r="H20" s="5"/>
      <c r="I20" s="4"/>
      <c r="J20" s="4"/>
      <c r="K20" s="4"/>
      <c r="L20" s="4"/>
      <c r="M20" s="4"/>
      <c r="N20" s="4"/>
    </row>
    <row r="21" spans="1:14" ht="31.9" customHeight="1" x14ac:dyDescent="0.25">
      <c r="A21" s="32"/>
      <c r="B21" s="26"/>
      <c r="C21" s="19" t="s">
        <v>1125</v>
      </c>
      <c r="D21" s="36" t="s">
        <v>1143</v>
      </c>
      <c r="E21" s="4"/>
      <c r="F21" s="5"/>
      <c r="H21" s="5"/>
      <c r="I21" s="4"/>
      <c r="J21" s="4"/>
      <c r="K21" s="4"/>
      <c r="L21" s="4"/>
      <c r="M21" s="4"/>
      <c r="N21" s="4"/>
    </row>
    <row r="22" spans="1:14" ht="31.9" customHeight="1" x14ac:dyDescent="0.25">
      <c r="A22" s="31"/>
      <c r="B22" s="25"/>
      <c r="C22" s="20" t="s">
        <v>1127</v>
      </c>
      <c r="D22" s="57" t="s">
        <v>1144</v>
      </c>
      <c r="E22" s="4"/>
      <c r="F22" s="5"/>
      <c r="H22" s="5"/>
      <c r="I22" s="4"/>
      <c r="J22" s="4"/>
      <c r="K22" s="4"/>
      <c r="L22" s="4"/>
      <c r="M22" s="4"/>
      <c r="N22" s="4"/>
    </row>
    <row r="23" spans="1:14" ht="40.5" customHeight="1" x14ac:dyDescent="0.25">
      <c r="A23" s="28" t="s">
        <v>1145</v>
      </c>
      <c r="B23" s="22" t="s">
        <v>1146</v>
      </c>
      <c r="C23" s="13" t="s">
        <v>1126</v>
      </c>
      <c r="D23" s="9" t="s">
        <v>1147</v>
      </c>
      <c r="E23" s="4"/>
      <c r="F23" s="5"/>
      <c r="H23" s="5"/>
      <c r="I23" s="4"/>
      <c r="J23" s="4"/>
      <c r="K23" s="4"/>
      <c r="L23" s="4"/>
      <c r="M23" s="4"/>
      <c r="N23" s="4"/>
    </row>
    <row r="24" spans="1:14" ht="31.9" customHeight="1" x14ac:dyDescent="0.25">
      <c r="A24" s="32" t="s">
        <v>1148</v>
      </c>
      <c r="B24" s="26" t="s">
        <v>1149</v>
      </c>
      <c r="C24" s="19">
        <v>0</v>
      </c>
      <c r="D24" s="6" t="s">
        <v>4</v>
      </c>
      <c r="E24" s="4"/>
      <c r="F24" s="5"/>
      <c r="H24" s="5"/>
      <c r="I24" s="4"/>
      <c r="J24" s="4"/>
      <c r="K24" s="4"/>
      <c r="L24" s="4"/>
      <c r="M24" s="4"/>
      <c r="N24" s="4"/>
    </row>
    <row r="25" spans="1:14" ht="31.9" customHeight="1" x14ac:dyDescent="0.25">
      <c r="A25" s="31"/>
      <c r="B25" s="52"/>
      <c r="C25" s="51">
        <v>1</v>
      </c>
      <c r="D25" s="11" t="s">
        <v>1150</v>
      </c>
      <c r="E25" s="4"/>
      <c r="F25" s="5"/>
      <c r="H25" s="5"/>
      <c r="I25" s="4"/>
      <c r="J25" s="4"/>
      <c r="K25" s="4"/>
      <c r="L25" s="4"/>
      <c r="M25" s="4"/>
      <c r="N25" s="4"/>
    </row>
    <row r="26" spans="1:14" ht="31.9" customHeight="1" x14ac:dyDescent="0.25">
      <c r="A26" s="29" t="s">
        <v>1151</v>
      </c>
      <c r="B26" s="23" t="s">
        <v>1134</v>
      </c>
      <c r="C26" s="17">
        <v>0</v>
      </c>
      <c r="D26" s="7" t="s">
        <v>4</v>
      </c>
      <c r="E26" s="4"/>
      <c r="F26" s="5"/>
      <c r="H26" s="5"/>
      <c r="I26" s="4"/>
      <c r="J26" s="4"/>
      <c r="K26" s="4"/>
      <c r="L26" s="4"/>
      <c r="M26" s="4"/>
      <c r="N26" s="4"/>
    </row>
    <row r="27" spans="1:14" ht="31.9" customHeight="1" x14ac:dyDescent="0.25">
      <c r="A27" s="53"/>
      <c r="B27" s="56"/>
      <c r="C27" s="54">
        <v>1</v>
      </c>
      <c r="D27" s="55" t="s">
        <v>1152</v>
      </c>
      <c r="E27" s="4"/>
      <c r="F27" s="5"/>
      <c r="H27" s="5"/>
      <c r="I27" s="4"/>
      <c r="J27" s="4"/>
      <c r="K27" s="4"/>
      <c r="L27" s="4"/>
      <c r="M27" s="4"/>
      <c r="N27" s="4"/>
    </row>
    <row r="28" spans="1:14" ht="31.9" customHeight="1" x14ac:dyDescent="0.25">
      <c r="A28" s="30" t="s">
        <v>1130</v>
      </c>
      <c r="B28" s="68" t="s">
        <v>1135</v>
      </c>
      <c r="C28" s="59" t="s">
        <v>25</v>
      </c>
      <c r="D28" s="60" t="s">
        <v>44</v>
      </c>
      <c r="E28" s="4"/>
      <c r="F28" s="5"/>
      <c r="H28" s="5"/>
      <c r="I28" s="4"/>
      <c r="J28" s="4"/>
      <c r="K28" s="4"/>
      <c r="L28" s="4"/>
      <c r="M28" s="4"/>
      <c r="N28" s="4"/>
    </row>
    <row r="29" spans="1:14" ht="31.9" customHeight="1" x14ac:dyDescent="0.25">
      <c r="A29" s="32"/>
      <c r="B29" s="69"/>
      <c r="C29" s="19" t="s">
        <v>28</v>
      </c>
      <c r="D29" s="6" t="s">
        <v>29</v>
      </c>
      <c r="E29" s="4"/>
      <c r="F29" s="5"/>
      <c r="H29" s="5"/>
      <c r="I29" s="4"/>
      <c r="J29" s="4"/>
      <c r="K29" s="4"/>
      <c r="L29" s="4"/>
      <c r="M29" s="4"/>
      <c r="N29" s="4"/>
    </row>
    <row r="30" spans="1:14" ht="31.9" customHeight="1" x14ac:dyDescent="0.25">
      <c r="A30" s="31"/>
      <c r="B30" s="70"/>
      <c r="C30" s="20" t="s">
        <v>1131</v>
      </c>
      <c r="D30" s="11" t="s">
        <v>1132</v>
      </c>
      <c r="E30" s="4"/>
      <c r="F30" s="5"/>
      <c r="H30" s="5"/>
      <c r="I30" s="4"/>
      <c r="J30" s="4"/>
      <c r="K30" s="4"/>
      <c r="L30" s="4"/>
      <c r="M30" s="4"/>
      <c r="N30" s="4"/>
    </row>
    <row r="31" spans="1:14" ht="31.9" customHeight="1" x14ac:dyDescent="0.25">
      <c r="A31" s="29" t="s">
        <v>1153</v>
      </c>
      <c r="B31" s="66" t="s">
        <v>1154</v>
      </c>
      <c r="C31" s="14" t="s">
        <v>25</v>
      </c>
      <c r="D31" s="61" t="s">
        <v>1155</v>
      </c>
      <c r="E31" s="4"/>
      <c r="F31" s="5"/>
      <c r="H31" s="5"/>
      <c r="I31" s="4"/>
      <c r="J31" s="4"/>
      <c r="K31" s="4"/>
      <c r="L31" s="4"/>
      <c r="M31" s="4"/>
      <c r="N31" s="4"/>
    </row>
    <row r="32" spans="1:14" ht="31.9" customHeight="1" x14ac:dyDescent="0.25">
      <c r="A32" s="29"/>
      <c r="B32" s="67"/>
      <c r="C32" s="14" t="s">
        <v>28</v>
      </c>
      <c r="D32" s="7" t="s">
        <v>1156</v>
      </c>
      <c r="E32" s="4"/>
      <c r="F32" s="5"/>
      <c r="H32" s="5"/>
      <c r="I32" s="4"/>
      <c r="J32" s="4"/>
      <c r="K32" s="4"/>
      <c r="L32" s="4"/>
      <c r="M32" s="4"/>
      <c r="N32" s="4"/>
    </row>
    <row r="33" spans="1:14" ht="31.9" customHeight="1" x14ac:dyDescent="0.25">
      <c r="A33" s="30" t="s">
        <v>1157</v>
      </c>
      <c r="B33" s="24" t="s">
        <v>1158</v>
      </c>
      <c r="C33" s="15" t="s">
        <v>25</v>
      </c>
      <c r="D33" s="10" t="s">
        <v>42</v>
      </c>
      <c r="E33" s="4"/>
      <c r="F33" s="4"/>
      <c r="J33" s="4"/>
      <c r="K33" s="4"/>
      <c r="L33" s="4"/>
      <c r="M33" s="4"/>
      <c r="N33" s="4"/>
    </row>
    <row r="34" spans="1:14" ht="31.9" customHeight="1" x14ac:dyDescent="0.25">
      <c r="A34" s="31"/>
      <c r="B34" s="25"/>
      <c r="C34" s="16" t="s">
        <v>28</v>
      </c>
      <c r="D34" s="11" t="s">
        <v>29</v>
      </c>
      <c r="E34" s="4"/>
      <c r="F34" s="4"/>
      <c r="J34" s="4"/>
      <c r="K34" s="4"/>
      <c r="L34" s="4"/>
      <c r="M34" s="4"/>
      <c r="N34" s="4"/>
    </row>
    <row r="35" spans="1:14" ht="31.9" customHeight="1" x14ac:dyDescent="0.25">
      <c r="A35" s="29" t="s">
        <v>1159</v>
      </c>
      <c r="B35" s="23" t="s">
        <v>1160</v>
      </c>
      <c r="C35" s="14" t="s">
        <v>25</v>
      </c>
      <c r="D35" s="7" t="s">
        <v>47</v>
      </c>
      <c r="E35" s="4"/>
      <c r="F35" s="4"/>
      <c r="J35" s="4"/>
      <c r="K35" s="4"/>
      <c r="L35" s="4"/>
      <c r="M35" s="4"/>
      <c r="N35" s="4"/>
    </row>
    <row r="36" spans="1:14" ht="31.9" customHeight="1" x14ac:dyDescent="0.25">
      <c r="A36" s="29"/>
      <c r="B36" s="23"/>
      <c r="C36" s="14" t="s">
        <v>40</v>
      </c>
      <c r="D36" s="7" t="s">
        <v>1161</v>
      </c>
      <c r="E36" s="4"/>
      <c r="F36" s="4"/>
      <c r="J36" s="4"/>
      <c r="K36" s="4"/>
      <c r="L36" s="4"/>
      <c r="M36" s="4"/>
      <c r="N36" s="4"/>
    </row>
    <row r="37" spans="1:14" ht="31.9" customHeight="1" x14ac:dyDescent="0.25">
      <c r="A37" s="29"/>
      <c r="B37" s="23"/>
      <c r="C37" s="14" t="s">
        <v>11</v>
      </c>
      <c r="D37" s="7" t="s">
        <v>1162</v>
      </c>
      <c r="E37" s="4"/>
      <c r="F37" s="4"/>
      <c r="J37" s="4"/>
      <c r="K37" s="4"/>
      <c r="L37" s="4"/>
      <c r="M37" s="4"/>
      <c r="N37" s="4"/>
    </row>
    <row r="38" spans="1:14" ht="31.9" customHeight="1" x14ac:dyDescent="0.25">
      <c r="A38" s="30" t="s">
        <v>45</v>
      </c>
      <c r="B38" s="24" t="s">
        <v>46</v>
      </c>
      <c r="C38" s="15" t="s">
        <v>25</v>
      </c>
      <c r="D38" s="10" t="s">
        <v>42</v>
      </c>
      <c r="E38" s="4"/>
      <c r="F38" s="4"/>
      <c r="J38" s="4"/>
      <c r="K38" s="4"/>
      <c r="L38" s="4"/>
      <c r="M38" s="4"/>
      <c r="N38" s="4"/>
    </row>
    <row r="39" spans="1:14" ht="31.9" customHeight="1" x14ac:dyDescent="0.25">
      <c r="A39" s="31"/>
      <c r="B39" s="25"/>
      <c r="C39" s="16" t="s">
        <v>28</v>
      </c>
      <c r="D39" s="11" t="s">
        <v>29</v>
      </c>
      <c r="E39" s="4"/>
      <c r="F39" s="4"/>
      <c r="J39" s="4"/>
      <c r="K39" s="4"/>
      <c r="L39" s="4"/>
      <c r="M39" s="4"/>
      <c r="N39" s="4"/>
    </row>
    <row r="40" spans="1:14" ht="31.9" customHeight="1" thickBot="1" x14ac:dyDescent="0.3">
      <c r="A40" s="62" t="s">
        <v>0</v>
      </c>
      <c r="B40" s="63" t="s">
        <v>17</v>
      </c>
      <c r="C40" s="64"/>
      <c r="D40" s="65"/>
      <c r="E40" s="4"/>
      <c r="F40" s="4"/>
      <c r="J40" s="4"/>
      <c r="K40" s="4"/>
      <c r="L40" s="4"/>
      <c r="M40" s="4"/>
      <c r="N40" s="4"/>
    </row>
  </sheetData>
  <mergeCells count="2">
    <mergeCell ref="B31:B32"/>
    <mergeCell ref="B28:B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4"/>
  <sheetViews>
    <sheetView zoomScale="85" zoomScaleNormal="85" workbookViewId="0">
      <pane ySplit="3" topLeftCell="A82" activePane="bottomLeft" state="frozen"/>
      <selection pane="bottomLeft" activeCell="P3" sqref="A3:P3"/>
    </sheetView>
  </sheetViews>
  <sheetFormatPr defaultColWidth="8.85546875" defaultRowHeight="21" customHeight="1" x14ac:dyDescent="0.25"/>
  <cols>
    <col min="1" max="1" width="8.85546875" style="43"/>
    <col min="2" max="2" width="5.28515625" style="41" customWidth="1"/>
    <col min="3" max="3" width="11.28515625" style="41" customWidth="1"/>
    <col min="4" max="4" width="10.5703125" style="41" customWidth="1"/>
    <col min="5" max="5" width="9.140625" style="41" customWidth="1"/>
    <col min="6" max="6" width="11.140625" style="41" customWidth="1"/>
    <col min="7" max="7" width="11.7109375" style="41" customWidth="1"/>
    <col min="8" max="8" width="12.7109375" style="41" customWidth="1"/>
    <col min="9" max="12" width="12.28515625" style="41" customWidth="1"/>
    <col min="13" max="13" width="19.42578125" style="41" customWidth="1"/>
    <col min="14" max="14" width="21.28515625" style="41" customWidth="1"/>
    <col min="15" max="15" width="12.7109375" style="41" customWidth="1"/>
    <col min="16" max="16" width="15.28515625" style="41" customWidth="1"/>
    <col min="17" max="17" width="26.85546875" style="41" customWidth="1"/>
    <col min="18" max="18" width="38.7109375" style="41" customWidth="1"/>
    <col min="19" max="16384" width="8.85546875" style="41"/>
  </cols>
  <sheetData>
    <row r="1" spans="1:18" s="38" customFormat="1" ht="21" customHeight="1" x14ac:dyDescent="0.25">
      <c r="B1" s="39"/>
      <c r="C1" s="40" t="s">
        <v>50</v>
      </c>
      <c r="D1" s="71" t="s">
        <v>51</v>
      </c>
      <c r="E1" s="71"/>
      <c r="F1" s="71"/>
      <c r="G1" s="71"/>
      <c r="H1" s="71"/>
      <c r="I1" s="49"/>
      <c r="J1" s="49"/>
      <c r="K1" s="49"/>
      <c r="L1" s="58"/>
      <c r="M1" s="40" t="s">
        <v>49</v>
      </c>
      <c r="N1" s="71" t="s">
        <v>126</v>
      </c>
      <c r="O1" s="71"/>
      <c r="P1" s="71"/>
      <c r="Q1" s="71"/>
    </row>
    <row r="2" spans="1:18" ht="7.15" customHeight="1" x14ac:dyDescent="0.25">
      <c r="A2" s="41"/>
    </row>
    <row r="3" spans="1:18" s="42" customFormat="1" ht="45" customHeight="1" x14ac:dyDescent="0.25">
      <c r="A3" s="42" t="s">
        <v>489</v>
      </c>
      <c r="B3" s="42" t="s">
        <v>4</v>
      </c>
      <c r="C3" s="42" t="s">
        <v>5</v>
      </c>
      <c r="D3" s="42" t="s">
        <v>6</v>
      </c>
      <c r="E3" s="42" t="s">
        <v>12</v>
      </c>
      <c r="F3" s="42" t="s">
        <v>7</v>
      </c>
      <c r="G3" s="42" t="s">
        <v>13</v>
      </c>
      <c r="H3" s="42" t="s">
        <v>1138</v>
      </c>
      <c r="I3" s="42" t="s">
        <v>1145</v>
      </c>
      <c r="J3" s="42" t="s">
        <v>1148</v>
      </c>
      <c r="K3" s="42" t="s">
        <v>1151</v>
      </c>
      <c r="L3" s="42" t="s">
        <v>1130</v>
      </c>
      <c r="M3" s="42" t="s">
        <v>1153</v>
      </c>
      <c r="N3" s="42" t="s">
        <v>1163</v>
      </c>
      <c r="O3" s="42" t="s">
        <v>1159</v>
      </c>
      <c r="P3" s="42" t="s">
        <v>41</v>
      </c>
      <c r="Q3" s="42" t="s">
        <v>0</v>
      </c>
      <c r="R3" s="42" t="s">
        <v>96</v>
      </c>
    </row>
    <row r="4" spans="1:18" ht="21" customHeight="1" x14ac:dyDescent="0.25">
      <c r="A4" s="43">
        <v>100001</v>
      </c>
      <c r="B4" s="41">
        <v>1</v>
      </c>
      <c r="C4" s="37" t="s">
        <v>127</v>
      </c>
      <c r="D4" s="44">
        <f>TIME(7, 30 + LEFT(C4,2), RIGHT(C4,2))</f>
        <v>0.31267361111111108</v>
      </c>
      <c r="E4" s="41" t="s">
        <v>24</v>
      </c>
      <c r="F4" s="41" t="s">
        <v>28</v>
      </c>
      <c r="G4" s="41" t="s">
        <v>3</v>
      </c>
      <c r="P4" s="41" t="str">
        <f>IF(_xlfn.NUMBERVALUE(D4)&gt;TIMEVALUE("4:30 pm"), "Y", "N")</f>
        <v>N</v>
      </c>
    </row>
    <row r="5" spans="1:18" ht="21" customHeight="1" x14ac:dyDescent="0.25">
      <c r="A5" s="43">
        <v>100002</v>
      </c>
      <c r="B5" s="41">
        <v>2</v>
      </c>
      <c r="C5" s="37" t="s">
        <v>128</v>
      </c>
      <c r="D5" s="44">
        <f t="shared" ref="D5:D44" si="0">TIME(7, 30 + LEFT(C5,2), RIGHT(C5,2))</f>
        <v>0.31306712962962963</v>
      </c>
      <c r="E5" s="41" t="s">
        <v>24</v>
      </c>
      <c r="P5" s="41" t="str">
        <f t="shared" ref="P5:P68" si="1">IF(_xlfn.NUMBERVALUE(D5)&gt;TIMEVALUE("4:30 pm"), "Y", "N")</f>
        <v>N</v>
      </c>
      <c r="Q5" s="45"/>
    </row>
    <row r="6" spans="1:18" ht="21" customHeight="1" x14ac:dyDescent="0.25">
      <c r="A6" s="43">
        <v>100003</v>
      </c>
      <c r="B6" s="41">
        <v>3</v>
      </c>
      <c r="C6" s="37" t="s">
        <v>129</v>
      </c>
      <c r="D6" s="44">
        <f t="shared" si="0"/>
        <v>0.31461805555555555</v>
      </c>
      <c r="E6" s="41" t="s">
        <v>24</v>
      </c>
      <c r="H6" s="41" t="s">
        <v>1</v>
      </c>
      <c r="P6" s="41" t="str">
        <f t="shared" si="1"/>
        <v>N</v>
      </c>
    </row>
    <row r="7" spans="1:18" ht="21" customHeight="1" x14ac:dyDescent="0.25">
      <c r="A7" s="43">
        <v>100004</v>
      </c>
      <c r="B7" s="41">
        <v>4</v>
      </c>
      <c r="C7" s="37" t="s">
        <v>130</v>
      </c>
      <c r="D7" s="44">
        <f t="shared" si="0"/>
        <v>0.31474537037037037</v>
      </c>
      <c r="E7" s="41" t="s">
        <v>24</v>
      </c>
      <c r="P7" s="41" t="str">
        <f t="shared" si="1"/>
        <v>N</v>
      </c>
    </row>
    <row r="8" spans="1:18" ht="21" customHeight="1" x14ac:dyDescent="0.25">
      <c r="A8" s="43">
        <v>100005</v>
      </c>
      <c r="B8" s="41">
        <v>5</v>
      </c>
      <c r="C8" s="37" t="s">
        <v>131</v>
      </c>
      <c r="D8" s="44">
        <f t="shared" si="0"/>
        <v>0.31487268518518519</v>
      </c>
      <c r="E8" s="41" t="s">
        <v>24</v>
      </c>
      <c r="P8" s="41" t="str">
        <f t="shared" si="1"/>
        <v>N</v>
      </c>
    </row>
    <row r="9" spans="1:18" ht="21" customHeight="1" x14ac:dyDescent="0.25">
      <c r="A9" s="43">
        <v>100006</v>
      </c>
      <c r="B9" s="41">
        <v>6</v>
      </c>
      <c r="C9" s="37" t="s">
        <v>132</v>
      </c>
      <c r="D9" s="44">
        <f t="shared" si="0"/>
        <v>0.3153125</v>
      </c>
      <c r="E9" s="41" t="s">
        <v>24</v>
      </c>
      <c r="F9" s="41" t="s">
        <v>28</v>
      </c>
      <c r="G9" s="41" t="s">
        <v>30</v>
      </c>
      <c r="P9" s="41" t="str">
        <f t="shared" si="1"/>
        <v>N</v>
      </c>
    </row>
    <row r="10" spans="1:18" ht="21" customHeight="1" x14ac:dyDescent="0.25">
      <c r="A10" s="43">
        <v>100007</v>
      </c>
      <c r="B10" s="41">
        <v>7</v>
      </c>
      <c r="C10" s="37" t="s">
        <v>133</v>
      </c>
      <c r="D10" s="44">
        <f t="shared" si="0"/>
        <v>0.31596064814814812</v>
      </c>
      <c r="E10" s="41" t="s">
        <v>24</v>
      </c>
      <c r="P10" s="41" t="str">
        <f t="shared" si="1"/>
        <v>N</v>
      </c>
    </row>
    <row r="11" spans="1:18" ht="21" customHeight="1" x14ac:dyDescent="0.25">
      <c r="A11" s="43">
        <v>100008</v>
      </c>
      <c r="B11" s="41">
        <v>8</v>
      </c>
      <c r="C11" s="37" t="s">
        <v>134</v>
      </c>
      <c r="D11" s="44">
        <f t="shared" si="0"/>
        <v>0.31616898148148148</v>
      </c>
      <c r="E11" s="41" t="s">
        <v>24</v>
      </c>
      <c r="P11" s="41" t="str">
        <f t="shared" si="1"/>
        <v>N</v>
      </c>
    </row>
    <row r="12" spans="1:18" ht="21" customHeight="1" x14ac:dyDescent="0.25">
      <c r="A12" s="43">
        <v>100009</v>
      </c>
      <c r="B12" s="41">
        <v>9</v>
      </c>
      <c r="C12" s="37" t="s">
        <v>135</v>
      </c>
      <c r="D12" s="44">
        <f t="shared" si="0"/>
        <v>0.31685185185185188</v>
      </c>
      <c r="E12" s="41" t="s">
        <v>24</v>
      </c>
      <c r="F12" s="41" t="s">
        <v>28</v>
      </c>
      <c r="G12" s="41" t="s">
        <v>3</v>
      </c>
      <c r="P12" s="41" t="str">
        <f t="shared" si="1"/>
        <v>N</v>
      </c>
    </row>
    <row r="13" spans="1:18" ht="21" customHeight="1" x14ac:dyDescent="0.25">
      <c r="A13" s="43">
        <v>100010</v>
      </c>
      <c r="B13" s="41">
        <v>10</v>
      </c>
      <c r="C13" s="37" t="s">
        <v>135</v>
      </c>
      <c r="D13" s="44">
        <f t="shared" si="0"/>
        <v>0.31685185185185188</v>
      </c>
      <c r="E13" s="41" t="s">
        <v>24</v>
      </c>
      <c r="F13" s="41" t="s">
        <v>28</v>
      </c>
      <c r="G13" s="41" t="s">
        <v>3</v>
      </c>
      <c r="P13" s="41" t="str">
        <f t="shared" si="1"/>
        <v>N</v>
      </c>
    </row>
    <row r="14" spans="1:18" ht="21" customHeight="1" x14ac:dyDescent="0.25">
      <c r="A14" s="43">
        <v>100011</v>
      </c>
      <c r="B14" s="41">
        <v>11</v>
      </c>
      <c r="C14" s="37" t="s">
        <v>136</v>
      </c>
      <c r="D14" s="44">
        <f t="shared" si="0"/>
        <v>0.31732638888888892</v>
      </c>
      <c r="E14" s="41" t="s">
        <v>24</v>
      </c>
      <c r="H14" s="41" t="s">
        <v>1</v>
      </c>
      <c r="P14" s="41" t="str">
        <f t="shared" si="1"/>
        <v>N</v>
      </c>
    </row>
    <row r="15" spans="1:18" ht="21" customHeight="1" x14ac:dyDescent="0.25">
      <c r="A15" s="43">
        <v>100012</v>
      </c>
      <c r="B15" s="41">
        <v>12</v>
      </c>
      <c r="C15" s="37" t="s">
        <v>137</v>
      </c>
      <c r="D15" s="44">
        <f t="shared" si="0"/>
        <v>0.31736111111111115</v>
      </c>
      <c r="E15" s="41" t="s">
        <v>24</v>
      </c>
      <c r="H15" s="41" t="s">
        <v>1</v>
      </c>
      <c r="P15" s="41" t="str">
        <f t="shared" si="1"/>
        <v>N</v>
      </c>
      <c r="R15" s="47"/>
    </row>
    <row r="16" spans="1:18" ht="21" customHeight="1" x14ac:dyDescent="0.25">
      <c r="A16" s="43">
        <v>100013</v>
      </c>
      <c r="B16" s="41">
        <v>13</v>
      </c>
      <c r="C16" s="37" t="s">
        <v>138</v>
      </c>
      <c r="D16" s="44">
        <f t="shared" si="0"/>
        <v>0.31829861111111107</v>
      </c>
      <c r="E16" s="41" t="s">
        <v>24</v>
      </c>
      <c r="F16" s="41" t="s">
        <v>28</v>
      </c>
      <c r="G16" s="41" t="s">
        <v>3</v>
      </c>
      <c r="H16" s="41" t="s">
        <v>8</v>
      </c>
      <c r="P16" s="41" t="str">
        <f t="shared" si="1"/>
        <v>N</v>
      </c>
    </row>
    <row r="17" spans="1:16" ht="21" customHeight="1" x14ac:dyDescent="0.25">
      <c r="A17" s="43">
        <v>100014</v>
      </c>
      <c r="B17" s="41">
        <v>14</v>
      </c>
      <c r="C17" s="37" t="s">
        <v>139</v>
      </c>
      <c r="D17" s="44">
        <f t="shared" si="0"/>
        <v>0.31831018518518522</v>
      </c>
      <c r="E17" s="41" t="s">
        <v>24</v>
      </c>
      <c r="F17" s="41" t="s">
        <v>28</v>
      </c>
      <c r="G17" s="41" t="s">
        <v>3</v>
      </c>
      <c r="H17" s="41" t="s">
        <v>8</v>
      </c>
      <c r="P17" s="41" t="str">
        <f t="shared" si="1"/>
        <v>N</v>
      </c>
    </row>
    <row r="18" spans="1:16" ht="21" customHeight="1" x14ac:dyDescent="0.25">
      <c r="A18" s="43">
        <v>100015</v>
      </c>
      <c r="B18" s="41">
        <v>15</v>
      </c>
      <c r="C18" s="37" t="s">
        <v>140</v>
      </c>
      <c r="D18" s="44">
        <f t="shared" si="0"/>
        <v>0.32033564814814813</v>
      </c>
      <c r="E18" s="41" t="s">
        <v>24</v>
      </c>
      <c r="H18" s="41" t="s">
        <v>10</v>
      </c>
      <c r="J18" s="41">
        <v>1</v>
      </c>
      <c r="P18" s="41" t="str">
        <f t="shared" si="1"/>
        <v>N</v>
      </c>
    </row>
    <row r="19" spans="1:16" ht="21" customHeight="1" x14ac:dyDescent="0.25">
      <c r="A19" s="43">
        <v>100016</v>
      </c>
      <c r="B19" s="41">
        <v>16</v>
      </c>
      <c r="C19" s="37" t="s">
        <v>141</v>
      </c>
      <c r="D19" s="44">
        <f t="shared" si="0"/>
        <v>0.3215277777777778</v>
      </c>
      <c r="E19" s="41" t="s">
        <v>24</v>
      </c>
      <c r="P19" s="41" t="str">
        <f t="shared" si="1"/>
        <v>N</v>
      </c>
    </row>
    <row r="20" spans="1:16" ht="21" customHeight="1" x14ac:dyDescent="0.25">
      <c r="A20" s="43">
        <v>100017</v>
      </c>
      <c r="B20" s="41">
        <v>17</v>
      </c>
      <c r="C20" s="37" t="s">
        <v>142</v>
      </c>
      <c r="D20" s="44">
        <f t="shared" si="0"/>
        <v>0.32225694444444447</v>
      </c>
      <c r="E20" s="41" t="s">
        <v>24</v>
      </c>
      <c r="F20" s="41" t="s">
        <v>28</v>
      </c>
      <c r="G20" s="41" t="s">
        <v>30</v>
      </c>
      <c r="P20" s="41" t="str">
        <f t="shared" si="1"/>
        <v>N</v>
      </c>
    </row>
    <row r="21" spans="1:16" ht="21" customHeight="1" x14ac:dyDescent="0.25">
      <c r="A21" s="43">
        <v>100018</v>
      </c>
      <c r="B21" s="41">
        <v>18</v>
      </c>
      <c r="C21" s="37" t="s">
        <v>143</v>
      </c>
      <c r="D21" s="44">
        <f t="shared" si="0"/>
        <v>0.32313657407407409</v>
      </c>
      <c r="E21" s="41" t="s">
        <v>24</v>
      </c>
      <c r="H21" s="41" t="s">
        <v>1</v>
      </c>
      <c r="P21" s="41" t="str">
        <f t="shared" si="1"/>
        <v>N</v>
      </c>
    </row>
    <row r="22" spans="1:16" ht="21" customHeight="1" x14ac:dyDescent="0.25">
      <c r="A22" s="43">
        <v>100019</v>
      </c>
      <c r="B22" s="41">
        <v>19</v>
      </c>
      <c r="C22" s="37" t="s">
        <v>144</v>
      </c>
      <c r="D22" s="44">
        <f t="shared" si="0"/>
        <v>0.32460648148148147</v>
      </c>
      <c r="E22" s="41" t="s">
        <v>24</v>
      </c>
      <c r="P22" s="41" t="str">
        <f t="shared" si="1"/>
        <v>N</v>
      </c>
    </row>
    <row r="23" spans="1:16" ht="21" customHeight="1" x14ac:dyDescent="0.25">
      <c r="A23" s="43">
        <v>100020</v>
      </c>
      <c r="B23" s="41">
        <v>20</v>
      </c>
      <c r="C23" s="37" t="s">
        <v>145</v>
      </c>
      <c r="D23" s="44">
        <f t="shared" si="0"/>
        <v>0.32515046296296296</v>
      </c>
      <c r="E23" s="41" t="s">
        <v>24</v>
      </c>
      <c r="F23" s="41" t="s">
        <v>28</v>
      </c>
      <c r="G23" s="41" t="s">
        <v>3</v>
      </c>
      <c r="P23" s="41" t="str">
        <f t="shared" si="1"/>
        <v>N</v>
      </c>
    </row>
    <row r="24" spans="1:16" ht="21" customHeight="1" x14ac:dyDescent="0.25">
      <c r="A24" s="43">
        <v>100021</v>
      </c>
      <c r="B24" s="41">
        <v>21</v>
      </c>
      <c r="C24" s="37" t="s">
        <v>146</v>
      </c>
      <c r="D24" s="44">
        <f t="shared" si="0"/>
        <v>0.32578703703703704</v>
      </c>
      <c r="E24" s="41" t="s">
        <v>24</v>
      </c>
      <c r="P24" s="41" t="str">
        <f t="shared" si="1"/>
        <v>N</v>
      </c>
    </row>
    <row r="25" spans="1:16" ht="21" customHeight="1" x14ac:dyDescent="0.25">
      <c r="A25" s="43">
        <v>100022</v>
      </c>
      <c r="B25" s="41">
        <v>22</v>
      </c>
      <c r="C25" s="37" t="s">
        <v>147</v>
      </c>
      <c r="D25" s="44">
        <f t="shared" si="0"/>
        <v>0.32601851851851854</v>
      </c>
      <c r="E25" s="41" t="s">
        <v>24</v>
      </c>
      <c r="P25" s="41" t="str">
        <f t="shared" si="1"/>
        <v>N</v>
      </c>
    </row>
    <row r="26" spans="1:16" ht="21" customHeight="1" x14ac:dyDescent="0.25">
      <c r="A26" s="43">
        <v>100023</v>
      </c>
      <c r="B26" s="41">
        <v>23</v>
      </c>
      <c r="C26" s="37" t="s">
        <v>148</v>
      </c>
      <c r="D26" s="44">
        <f t="shared" si="0"/>
        <v>0.32681712962962961</v>
      </c>
      <c r="E26" s="41" t="s">
        <v>2</v>
      </c>
      <c r="H26" s="41" t="s">
        <v>1</v>
      </c>
      <c r="O26" s="41" t="s">
        <v>40</v>
      </c>
      <c r="P26" s="41" t="str">
        <f t="shared" si="1"/>
        <v>N</v>
      </c>
    </row>
    <row r="27" spans="1:16" ht="21" customHeight="1" x14ac:dyDescent="0.25">
      <c r="A27" s="43">
        <v>100024</v>
      </c>
      <c r="B27" s="41">
        <v>24</v>
      </c>
      <c r="C27" s="37" t="s">
        <v>149</v>
      </c>
      <c r="D27" s="44">
        <f t="shared" si="0"/>
        <v>0.32715277777777779</v>
      </c>
      <c r="E27" s="41" t="s">
        <v>24</v>
      </c>
      <c r="H27" s="41" t="s">
        <v>1</v>
      </c>
      <c r="P27" s="41" t="str">
        <f t="shared" si="1"/>
        <v>N</v>
      </c>
    </row>
    <row r="28" spans="1:16" ht="21" customHeight="1" x14ac:dyDescent="0.25">
      <c r="A28" s="43">
        <v>100025</v>
      </c>
      <c r="B28" s="41">
        <v>25</v>
      </c>
      <c r="C28" s="37" t="s">
        <v>150</v>
      </c>
      <c r="D28" s="44">
        <f t="shared" si="0"/>
        <v>0.32728009259259255</v>
      </c>
      <c r="E28" s="41" t="s">
        <v>24</v>
      </c>
      <c r="H28" s="41" t="s">
        <v>11</v>
      </c>
      <c r="I28" s="41">
        <v>1</v>
      </c>
      <c r="P28" s="41" t="str">
        <f t="shared" si="1"/>
        <v>N</v>
      </c>
    </row>
    <row r="29" spans="1:16" ht="21" customHeight="1" x14ac:dyDescent="0.25">
      <c r="A29" s="43">
        <v>100026</v>
      </c>
      <c r="B29" s="41">
        <v>26</v>
      </c>
      <c r="C29" s="37" t="s">
        <v>151</v>
      </c>
      <c r="D29" s="44">
        <f t="shared" si="0"/>
        <v>0.3279050925925926</v>
      </c>
      <c r="E29" s="41" t="s">
        <v>24</v>
      </c>
      <c r="F29" s="41" t="s">
        <v>28</v>
      </c>
      <c r="G29" s="41" t="s">
        <v>30</v>
      </c>
      <c r="P29" s="41" t="str">
        <f t="shared" si="1"/>
        <v>N</v>
      </c>
    </row>
    <row r="30" spans="1:16" ht="21" customHeight="1" x14ac:dyDescent="0.25">
      <c r="A30" s="43">
        <v>100027</v>
      </c>
      <c r="B30" s="41">
        <v>27</v>
      </c>
      <c r="C30" s="37" t="s">
        <v>152</v>
      </c>
      <c r="D30" s="44">
        <f t="shared" si="0"/>
        <v>0.32827546296296295</v>
      </c>
      <c r="E30" s="41" t="s">
        <v>24</v>
      </c>
      <c r="H30" s="41" t="s">
        <v>1</v>
      </c>
      <c r="P30" s="41" t="str">
        <f t="shared" si="1"/>
        <v>N</v>
      </c>
    </row>
    <row r="31" spans="1:16" ht="21" customHeight="1" x14ac:dyDescent="0.25">
      <c r="A31" s="43">
        <v>100028</v>
      </c>
      <c r="B31" s="41">
        <v>28</v>
      </c>
      <c r="C31" s="37" t="s">
        <v>153</v>
      </c>
      <c r="D31" s="44">
        <f t="shared" si="0"/>
        <v>0.32871527777777776</v>
      </c>
      <c r="E31" s="41" t="s">
        <v>24</v>
      </c>
      <c r="H31" s="41" t="s">
        <v>1</v>
      </c>
      <c r="P31" s="41" t="str">
        <f t="shared" si="1"/>
        <v>N</v>
      </c>
    </row>
    <row r="32" spans="1:16" ht="21" customHeight="1" x14ac:dyDescent="0.25">
      <c r="A32" s="43">
        <v>100029</v>
      </c>
      <c r="B32" s="41">
        <v>29</v>
      </c>
      <c r="C32" s="37" t="s">
        <v>154</v>
      </c>
      <c r="D32" s="44">
        <f t="shared" si="0"/>
        <v>0.3298726851851852</v>
      </c>
      <c r="E32" s="41" t="s">
        <v>24</v>
      </c>
      <c r="H32" s="41" t="s">
        <v>1</v>
      </c>
      <c r="P32" s="41" t="str">
        <f t="shared" si="1"/>
        <v>N</v>
      </c>
    </row>
    <row r="33" spans="1:16" ht="21" customHeight="1" x14ac:dyDescent="0.25">
      <c r="A33" s="43">
        <v>100030</v>
      </c>
      <c r="B33" s="41">
        <v>30</v>
      </c>
      <c r="C33" s="37" t="s">
        <v>155</v>
      </c>
      <c r="D33" s="44">
        <f t="shared" si="0"/>
        <v>0.33</v>
      </c>
      <c r="E33" s="41" t="s">
        <v>24</v>
      </c>
      <c r="H33" s="41" t="s">
        <v>10</v>
      </c>
      <c r="J33" s="41">
        <v>1</v>
      </c>
      <c r="P33" s="41" t="str">
        <f t="shared" si="1"/>
        <v>N</v>
      </c>
    </row>
    <row r="34" spans="1:16" ht="21" customHeight="1" x14ac:dyDescent="0.25">
      <c r="A34" s="43">
        <v>100031</v>
      </c>
      <c r="B34" s="41">
        <v>31</v>
      </c>
      <c r="C34" s="37" t="s">
        <v>156</v>
      </c>
      <c r="D34" s="44">
        <f t="shared" si="0"/>
        <v>0.330625</v>
      </c>
      <c r="E34" s="41" t="s">
        <v>24</v>
      </c>
      <c r="F34" s="41" t="s">
        <v>28</v>
      </c>
      <c r="G34" s="41" t="s">
        <v>30</v>
      </c>
      <c r="P34" s="41" t="str">
        <f t="shared" si="1"/>
        <v>N</v>
      </c>
    </row>
    <row r="35" spans="1:16" ht="21" customHeight="1" x14ac:dyDescent="0.25">
      <c r="A35" s="43">
        <v>100032</v>
      </c>
      <c r="B35" s="41">
        <v>32</v>
      </c>
      <c r="C35" s="37" t="s">
        <v>76</v>
      </c>
      <c r="D35" s="44">
        <f t="shared" si="0"/>
        <v>0.33063657407407404</v>
      </c>
      <c r="E35" s="41" t="s">
        <v>24</v>
      </c>
      <c r="F35" s="41" t="s">
        <v>28</v>
      </c>
      <c r="G35" s="41" t="s">
        <v>30</v>
      </c>
      <c r="P35" s="41" t="str">
        <f t="shared" si="1"/>
        <v>N</v>
      </c>
    </row>
    <row r="36" spans="1:16" ht="21" customHeight="1" x14ac:dyDescent="0.25">
      <c r="A36" s="43">
        <v>100033</v>
      </c>
      <c r="B36" s="41">
        <v>33</v>
      </c>
      <c r="C36" s="37" t="s">
        <v>157</v>
      </c>
      <c r="D36" s="44">
        <f t="shared" si="0"/>
        <v>0.33091435185185186</v>
      </c>
      <c r="E36" s="41" t="s">
        <v>2</v>
      </c>
      <c r="P36" s="41" t="str">
        <f t="shared" si="1"/>
        <v>N</v>
      </c>
    </row>
    <row r="37" spans="1:16" ht="21" customHeight="1" x14ac:dyDescent="0.25">
      <c r="A37" s="43">
        <v>100034</v>
      </c>
      <c r="B37" s="41">
        <v>34</v>
      </c>
      <c r="C37" s="37" t="s">
        <v>158</v>
      </c>
      <c r="D37" s="44">
        <f t="shared" si="0"/>
        <v>0.33140046296296294</v>
      </c>
      <c r="E37" s="41" t="s">
        <v>24</v>
      </c>
      <c r="H37" s="41" t="s">
        <v>1</v>
      </c>
      <c r="P37" s="41" t="str">
        <f t="shared" si="1"/>
        <v>N</v>
      </c>
    </row>
    <row r="38" spans="1:16" ht="21" customHeight="1" x14ac:dyDescent="0.25">
      <c r="A38" s="43">
        <v>100035</v>
      </c>
      <c r="B38" s="41">
        <v>35</v>
      </c>
      <c r="C38" s="37" t="s">
        <v>159</v>
      </c>
      <c r="D38" s="44">
        <f t="shared" si="0"/>
        <v>0.33141203703703703</v>
      </c>
      <c r="E38" s="41" t="s">
        <v>24</v>
      </c>
      <c r="H38" s="41" t="s">
        <v>1</v>
      </c>
      <c r="P38" s="41" t="str">
        <f t="shared" si="1"/>
        <v>N</v>
      </c>
    </row>
    <row r="39" spans="1:16" ht="21" customHeight="1" x14ac:dyDescent="0.25">
      <c r="A39" s="43">
        <v>100036</v>
      </c>
      <c r="B39" s="41">
        <v>36</v>
      </c>
      <c r="C39" s="37" t="s">
        <v>160</v>
      </c>
      <c r="D39" s="44">
        <f t="shared" si="0"/>
        <v>0.33145833333333335</v>
      </c>
      <c r="E39" s="41" t="s">
        <v>24</v>
      </c>
      <c r="H39" s="41" t="s">
        <v>1</v>
      </c>
      <c r="P39" s="41" t="str">
        <f t="shared" si="1"/>
        <v>N</v>
      </c>
    </row>
    <row r="40" spans="1:16" ht="21" customHeight="1" x14ac:dyDescent="0.25">
      <c r="A40" s="43">
        <v>100037</v>
      </c>
      <c r="B40" s="41">
        <v>37</v>
      </c>
      <c r="C40" s="37" t="s">
        <v>161</v>
      </c>
      <c r="D40" s="44">
        <f t="shared" si="0"/>
        <v>0.33151620370370372</v>
      </c>
      <c r="E40" s="41" t="s">
        <v>24</v>
      </c>
      <c r="H40" s="41" t="s">
        <v>1</v>
      </c>
      <c r="P40" s="41" t="str">
        <f t="shared" si="1"/>
        <v>N</v>
      </c>
    </row>
    <row r="41" spans="1:16" ht="21" customHeight="1" x14ac:dyDescent="0.25">
      <c r="A41" s="43">
        <v>100038</v>
      </c>
      <c r="B41" s="41">
        <v>38</v>
      </c>
      <c r="C41" s="37" t="s">
        <v>162</v>
      </c>
      <c r="D41" s="44">
        <f t="shared" si="0"/>
        <v>0.33236111111111111</v>
      </c>
      <c r="E41" s="41" t="s">
        <v>24</v>
      </c>
      <c r="F41" s="41" t="s">
        <v>28</v>
      </c>
      <c r="H41" s="41" t="s">
        <v>11</v>
      </c>
      <c r="I41" s="41">
        <v>2</v>
      </c>
      <c r="M41" s="41" t="s">
        <v>28</v>
      </c>
      <c r="P41" s="41" t="str">
        <f t="shared" si="1"/>
        <v>N</v>
      </c>
    </row>
    <row r="42" spans="1:16" ht="21" customHeight="1" x14ac:dyDescent="0.25">
      <c r="A42" s="43">
        <v>100039</v>
      </c>
      <c r="B42" s="41">
        <v>39</v>
      </c>
      <c r="C42" s="37" t="s">
        <v>163</v>
      </c>
      <c r="D42" s="44">
        <f t="shared" si="0"/>
        <v>0.33269675925925929</v>
      </c>
      <c r="E42" s="41" t="s">
        <v>24</v>
      </c>
      <c r="H42" s="41" t="s">
        <v>11</v>
      </c>
      <c r="I42" s="41">
        <v>1</v>
      </c>
      <c r="M42" s="41" t="s">
        <v>28</v>
      </c>
      <c r="P42" s="41" t="str">
        <f t="shared" si="1"/>
        <v>N</v>
      </c>
    </row>
    <row r="43" spans="1:16" ht="21" customHeight="1" x14ac:dyDescent="0.25">
      <c r="A43" s="43">
        <v>100040</v>
      </c>
      <c r="B43" s="41">
        <v>40</v>
      </c>
      <c r="C43" s="37" t="s">
        <v>164</v>
      </c>
      <c r="D43" s="44">
        <f t="shared" si="0"/>
        <v>0.33270833333333333</v>
      </c>
      <c r="E43" s="41" t="s">
        <v>24</v>
      </c>
      <c r="H43" s="41" t="s">
        <v>11</v>
      </c>
      <c r="M43" s="41" t="s">
        <v>28</v>
      </c>
      <c r="P43" s="41" t="str">
        <f t="shared" si="1"/>
        <v>N</v>
      </c>
    </row>
    <row r="44" spans="1:16" ht="21" customHeight="1" x14ac:dyDescent="0.25">
      <c r="A44" s="43">
        <v>100041</v>
      </c>
      <c r="B44" s="41">
        <v>41</v>
      </c>
      <c r="C44" s="37" t="s">
        <v>165</v>
      </c>
      <c r="D44" s="44">
        <f t="shared" si="0"/>
        <v>0.33283564814814814</v>
      </c>
      <c r="E44" s="41" t="s">
        <v>24</v>
      </c>
      <c r="P44" s="41" t="str">
        <f t="shared" si="1"/>
        <v>N</v>
      </c>
    </row>
    <row r="45" spans="1:16" ht="21" customHeight="1" x14ac:dyDescent="0.25">
      <c r="A45" s="43">
        <v>100042</v>
      </c>
      <c r="B45" s="41">
        <v>42</v>
      </c>
      <c r="C45" s="37" t="s">
        <v>166</v>
      </c>
      <c r="D45" s="44">
        <f>TIME(8, LEFT(C45,2), RIGHT(C45,2))</f>
        <v>0.33353009259259259</v>
      </c>
      <c r="E45" s="41" t="s">
        <v>24</v>
      </c>
      <c r="F45" s="41" t="s">
        <v>28</v>
      </c>
      <c r="G45" s="41" t="s">
        <v>3</v>
      </c>
      <c r="P45" s="41" t="str">
        <f t="shared" si="1"/>
        <v>N</v>
      </c>
    </row>
    <row r="46" spans="1:16" ht="21" customHeight="1" x14ac:dyDescent="0.25">
      <c r="A46" s="43">
        <v>100043</v>
      </c>
      <c r="B46" s="41">
        <v>43</v>
      </c>
      <c r="C46" s="37" t="s">
        <v>167</v>
      </c>
      <c r="D46" s="44">
        <f t="shared" ref="D46:D106" si="2">TIME(8, LEFT(C46,2), RIGHT(C46,2))</f>
        <v>0.33407407407407402</v>
      </c>
      <c r="E46" s="41" t="s">
        <v>24</v>
      </c>
      <c r="H46" s="41" t="s">
        <v>11</v>
      </c>
      <c r="I46" s="41">
        <v>1</v>
      </c>
      <c r="M46" s="41" t="s">
        <v>28</v>
      </c>
      <c r="P46" s="41" t="str">
        <f t="shared" si="1"/>
        <v>N</v>
      </c>
    </row>
    <row r="47" spans="1:16" ht="21" customHeight="1" x14ac:dyDescent="0.25">
      <c r="A47" s="43">
        <v>100044</v>
      </c>
      <c r="B47" s="41">
        <v>44</v>
      </c>
      <c r="C47" s="37" t="s">
        <v>168</v>
      </c>
      <c r="D47" s="44">
        <f t="shared" si="2"/>
        <v>0.33434027777777775</v>
      </c>
      <c r="E47" s="41" t="s">
        <v>24</v>
      </c>
      <c r="P47" s="41" t="str">
        <f t="shared" si="1"/>
        <v>N</v>
      </c>
    </row>
    <row r="48" spans="1:16" ht="21" customHeight="1" x14ac:dyDescent="0.25">
      <c r="A48" s="43">
        <v>100045</v>
      </c>
      <c r="B48" s="41">
        <v>45</v>
      </c>
      <c r="C48" s="37" t="s">
        <v>169</v>
      </c>
      <c r="D48" s="44">
        <f t="shared" si="2"/>
        <v>0.33482638888888888</v>
      </c>
      <c r="E48" s="41" t="s">
        <v>24</v>
      </c>
      <c r="F48" s="41" t="s">
        <v>28</v>
      </c>
      <c r="G48" s="41" t="s">
        <v>30</v>
      </c>
      <c r="P48" s="41" t="str">
        <f t="shared" si="1"/>
        <v>N</v>
      </c>
    </row>
    <row r="49" spans="1:16" ht="21" customHeight="1" x14ac:dyDescent="0.25">
      <c r="A49" s="43">
        <v>100046</v>
      </c>
      <c r="B49" s="41">
        <v>46</v>
      </c>
      <c r="C49" s="37" t="s">
        <v>170</v>
      </c>
      <c r="D49" s="44">
        <f t="shared" si="2"/>
        <v>0.33486111111111111</v>
      </c>
      <c r="E49" s="41" t="s">
        <v>24</v>
      </c>
      <c r="F49" s="41" t="s">
        <v>28</v>
      </c>
      <c r="G49" s="41" t="s">
        <v>3</v>
      </c>
      <c r="P49" s="41" t="str">
        <f t="shared" si="1"/>
        <v>N</v>
      </c>
    </row>
    <row r="50" spans="1:16" ht="21" customHeight="1" x14ac:dyDescent="0.25">
      <c r="A50" s="43">
        <v>100047</v>
      </c>
      <c r="B50" s="41">
        <v>47</v>
      </c>
      <c r="C50" s="37" t="s">
        <v>171</v>
      </c>
      <c r="D50" s="44">
        <f t="shared" si="2"/>
        <v>0.3354050925925926</v>
      </c>
      <c r="E50" s="41" t="s">
        <v>24</v>
      </c>
      <c r="H50" s="41" t="s">
        <v>1</v>
      </c>
      <c r="P50" s="41" t="str">
        <f t="shared" si="1"/>
        <v>N</v>
      </c>
    </row>
    <row r="51" spans="1:16" ht="21" customHeight="1" x14ac:dyDescent="0.25">
      <c r="A51" s="43">
        <v>100048</v>
      </c>
      <c r="B51" s="41">
        <v>48</v>
      </c>
      <c r="C51" s="37" t="s">
        <v>129</v>
      </c>
      <c r="D51" s="44">
        <f t="shared" si="2"/>
        <v>0.33545138888888887</v>
      </c>
      <c r="E51" s="41" t="s">
        <v>24</v>
      </c>
      <c r="H51" s="41" t="s">
        <v>10</v>
      </c>
      <c r="J51" s="41">
        <v>2</v>
      </c>
      <c r="P51" s="41" t="str">
        <f t="shared" si="1"/>
        <v>N</v>
      </c>
    </row>
    <row r="52" spans="1:16" ht="21" customHeight="1" x14ac:dyDescent="0.25">
      <c r="A52" s="43">
        <v>100049</v>
      </c>
      <c r="B52" s="41">
        <v>49</v>
      </c>
      <c r="C52" s="37" t="s">
        <v>172</v>
      </c>
      <c r="D52" s="44">
        <f t="shared" si="2"/>
        <v>0.3354861111111111</v>
      </c>
      <c r="E52" s="41" t="s">
        <v>24</v>
      </c>
      <c r="H52" s="41" t="s">
        <v>10</v>
      </c>
      <c r="P52" s="41" t="str">
        <f t="shared" si="1"/>
        <v>N</v>
      </c>
    </row>
    <row r="53" spans="1:16" ht="21" customHeight="1" x14ac:dyDescent="0.25">
      <c r="A53" s="43">
        <v>100050</v>
      </c>
      <c r="B53" s="41">
        <v>50</v>
      </c>
      <c r="C53" s="37" t="s">
        <v>130</v>
      </c>
      <c r="D53" s="44">
        <f t="shared" si="2"/>
        <v>0.33557870370370368</v>
      </c>
      <c r="E53" s="41" t="s">
        <v>2</v>
      </c>
      <c r="H53" s="41" t="s">
        <v>11</v>
      </c>
      <c r="I53" s="41">
        <v>1</v>
      </c>
      <c r="M53" s="41" t="s">
        <v>28</v>
      </c>
      <c r="P53" s="41" t="str">
        <f t="shared" si="1"/>
        <v>N</v>
      </c>
    </row>
    <row r="54" spans="1:16" ht="21" customHeight="1" x14ac:dyDescent="0.25">
      <c r="A54" s="43">
        <v>100051</v>
      </c>
      <c r="B54" s="41">
        <v>51</v>
      </c>
      <c r="C54" s="37" t="s">
        <v>173</v>
      </c>
      <c r="D54" s="44">
        <f t="shared" si="2"/>
        <v>0.33637731481481481</v>
      </c>
      <c r="E54" s="41" t="s">
        <v>24</v>
      </c>
      <c r="F54" s="41" t="s">
        <v>28</v>
      </c>
      <c r="P54" s="41" t="str">
        <f t="shared" si="1"/>
        <v>N</v>
      </c>
    </row>
    <row r="55" spans="1:16" ht="21" customHeight="1" x14ac:dyDescent="0.25">
      <c r="A55" s="43">
        <v>100052</v>
      </c>
      <c r="B55" s="41">
        <v>52</v>
      </c>
      <c r="C55" s="37" t="s">
        <v>174</v>
      </c>
      <c r="D55" s="44">
        <f t="shared" si="2"/>
        <v>0.33738425925925924</v>
      </c>
      <c r="E55" s="41" t="s">
        <v>24</v>
      </c>
      <c r="F55" s="41" t="s">
        <v>28</v>
      </c>
      <c r="G55" s="41" t="s">
        <v>30</v>
      </c>
      <c r="P55" s="41" t="str">
        <f t="shared" si="1"/>
        <v>N</v>
      </c>
    </row>
    <row r="56" spans="1:16" ht="21" customHeight="1" x14ac:dyDescent="0.25">
      <c r="A56" s="43">
        <v>100053</v>
      </c>
      <c r="B56" s="41">
        <v>53</v>
      </c>
      <c r="C56" s="37" t="s">
        <v>175</v>
      </c>
      <c r="D56" s="44">
        <f t="shared" si="2"/>
        <v>0.33755787037037038</v>
      </c>
      <c r="E56" s="41" t="s">
        <v>24</v>
      </c>
      <c r="F56" s="41" t="s">
        <v>28</v>
      </c>
      <c r="G56" s="41" t="s">
        <v>30</v>
      </c>
      <c r="P56" s="41" t="str">
        <f t="shared" si="1"/>
        <v>N</v>
      </c>
    </row>
    <row r="57" spans="1:16" ht="21" customHeight="1" x14ac:dyDescent="0.25">
      <c r="A57" s="43">
        <v>100054</v>
      </c>
      <c r="B57" s="41">
        <v>54</v>
      </c>
      <c r="C57" s="37" t="s">
        <v>176</v>
      </c>
      <c r="D57" s="44">
        <f t="shared" si="2"/>
        <v>0.33758101851851857</v>
      </c>
      <c r="E57" s="41" t="s">
        <v>24</v>
      </c>
      <c r="F57" s="41" t="s">
        <v>28</v>
      </c>
      <c r="G57" s="41" t="s">
        <v>30</v>
      </c>
      <c r="P57" s="41" t="str">
        <f t="shared" si="1"/>
        <v>N</v>
      </c>
    </row>
    <row r="58" spans="1:16" ht="21" customHeight="1" x14ac:dyDescent="0.25">
      <c r="A58" s="43">
        <v>100055</v>
      </c>
      <c r="B58" s="41">
        <v>55</v>
      </c>
      <c r="C58" s="37" t="s">
        <v>177</v>
      </c>
      <c r="D58" s="44">
        <f t="shared" si="2"/>
        <v>0.33762731481481478</v>
      </c>
      <c r="E58" s="41" t="s">
        <v>24</v>
      </c>
      <c r="F58" s="41" t="s">
        <v>28</v>
      </c>
      <c r="G58" s="41" t="s">
        <v>3</v>
      </c>
      <c r="P58" s="41" t="str">
        <f t="shared" si="1"/>
        <v>N</v>
      </c>
    </row>
    <row r="59" spans="1:16" ht="21" customHeight="1" x14ac:dyDescent="0.25">
      <c r="A59" s="43">
        <v>100056</v>
      </c>
      <c r="B59" s="41">
        <v>56</v>
      </c>
      <c r="C59" s="37" t="s">
        <v>178</v>
      </c>
      <c r="D59" s="44">
        <f t="shared" si="2"/>
        <v>0.33817129629629633</v>
      </c>
      <c r="E59" s="41" t="s">
        <v>24</v>
      </c>
      <c r="H59" s="41" t="s">
        <v>9</v>
      </c>
      <c r="K59" s="41">
        <v>1</v>
      </c>
      <c r="L59" s="41" t="s">
        <v>28</v>
      </c>
      <c r="P59" s="41" t="str">
        <f t="shared" si="1"/>
        <v>N</v>
      </c>
    </row>
    <row r="60" spans="1:16" ht="21" customHeight="1" x14ac:dyDescent="0.25">
      <c r="A60" s="43">
        <v>100057</v>
      </c>
      <c r="B60" s="41">
        <v>57</v>
      </c>
      <c r="C60" s="37" t="s">
        <v>179</v>
      </c>
      <c r="D60" s="44">
        <f t="shared" si="2"/>
        <v>0.3384375</v>
      </c>
      <c r="E60" s="41" t="s">
        <v>24</v>
      </c>
      <c r="P60" s="41" t="str">
        <f t="shared" si="1"/>
        <v>N</v>
      </c>
    </row>
    <row r="61" spans="1:16" ht="21" customHeight="1" x14ac:dyDescent="0.25">
      <c r="A61" s="43">
        <v>100058</v>
      </c>
      <c r="B61" s="41">
        <v>58</v>
      </c>
      <c r="C61" s="37" t="s">
        <v>180</v>
      </c>
      <c r="D61" s="44">
        <f t="shared" si="2"/>
        <v>0.33847222222222223</v>
      </c>
      <c r="E61" s="41" t="s">
        <v>24</v>
      </c>
      <c r="P61" s="41" t="str">
        <f t="shared" si="1"/>
        <v>N</v>
      </c>
    </row>
    <row r="62" spans="1:16" ht="21" customHeight="1" x14ac:dyDescent="0.25">
      <c r="A62" s="43">
        <v>100059</v>
      </c>
      <c r="B62" s="41">
        <v>59</v>
      </c>
      <c r="C62" s="37" t="s">
        <v>181</v>
      </c>
      <c r="D62" s="44">
        <f t="shared" si="2"/>
        <v>0.33849537037037036</v>
      </c>
      <c r="E62" s="41" t="s">
        <v>24</v>
      </c>
      <c r="P62" s="41" t="str">
        <f t="shared" si="1"/>
        <v>N</v>
      </c>
    </row>
    <row r="63" spans="1:16" ht="21" customHeight="1" x14ac:dyDescent="0.25">
      <c r="A63" s="43">
        <v>100060</v>
      </c>
      <c r="B63" s="41">
        <v>60</v>
      </c>
      <c r="C63" s="37" t="s">
        <v>182</v>
      </c>
      <c r="D63" s="44">
        <f t="shared" si="2"/>
        <v>0.33909722222222222</v>
      </c>
      <c r="E63" s="41" t="s">
        <v>24</v>
      </c>
      <c r="F63" s="41" t="s">
        <v>28</v>
      </c>
      <c r="G63" s="41" t="s">
        <v>35</v>
      </c>
      <c r="P63" s="41" t="str">
        <f t="shared" si="1"/>
        <v>N</v>
      </c>
    </row>
    <row r="64" spans="1:16" ht="21" customHeight="1" x14ac:dyDescent="0.25">
      <c r="A64" s="43">
        <v>100061</v>
      </c>
      <c r="B64" s="41">
        <v>61</v>
      </c>
      <c r="C64" s="37" t="s">
        <v>183</v>
      </c>
      <c r="D64" s="44">
        <f t="shared" si="2"/>
        <v>0.33994212962962966</v>
      </c>
      <c r="E64" s="41" t="s">
        <v>24</v>
      </c>
      <c r="H64" s="41" t="s">
        <v>1</v>
      </c>
      <c r="P64" s="41" t="str">
        <f t="shared" si="1"/>
        <v>N</v>
      </c>
    </row>
    <row r="65" spans="1:16" ht="21" customHeight="1" x14ac:dyDescent="0.25">
      <c r="A65" s="43">
        <v>100062</v>
      </c>
      <c r="B65" s="41">
        <v>62</v>
      </c>
      <c r="C65" s="37" t="s">
        <v>184</v>
      </c>
      <c r="D65" s="44">
        <f t="shared" si="2"/>
        <v>0.34096064814814814</v>
      </c>
      <c r="E65" s="41" t="s">
        <v>24</v>
      </c>
      <c r="H65" s="41" t="s">
        <v>11</v>
      </c>
      <c r="I65" s="41">
        <v>2</v>
      </c>
      <c r="M65" s="41" t="s">
        <v>28</v>
      </c>
      <c r="P65" s="41" t="str">
        <f t="shared" si="1"/>
        <v>N</v>
      </c>
    </row>
    <row r="66" spans="1:16" ht="21" customHeight="1" x14ac:dyDescent="0.25">
      <c r="A66" s="43">
        <v>100063</v>
      </c>
      <c r="B66" s="41">
        <v>63</v>
      </c>
      <c r="C66" s="37" t="s">
        <v>185</v>
      </c>
      <c r="D66" s="44">
        <f t="shared" si="2"/>
        <v>0.34097222222222223</v>
      </c>
      <c r="E66" s="41" t="s">
        <v>24</v>
      </c>
      <c r="H66" s="41" t="s">
        <v>11</v>
      </c>
      <c r="M66" s="41" t="s">
        <v>28</v>
      </c>
      <c r="P66" s="41" t="str">
        <f t="shared" si="1"/>
        <v>N</v>
      </c>
    </row>
    <row r="67" spans="1:16" ht="21" customHeight="1" x14ac:dyDescent="0.25">
      <c r="A67" s="43">
        <v>100064</v>
      </c>
      <c r="B67" s="41">
        <v>64</v>
      </c>
      <c r="C67" s="37" t="s">
        <v>185</v>
      </c>
      <c r="D67" s="44">
        <f t="shared" si="2"/>
        <v>0.34097222222222223</v>
      </c>
      <c r="E67" s="41" t="s">
        <v>24</v>
      </c>
      <c r="H67" s="41" t="s">
        <v>11</v>
      </c>
      <c r="M67" s="41" t="s">
        <v>28</v>
      </c>
      <c r="P67" s="41" t="str">
        <f t="shared" si="1"/>
        <v>N</v>
      </c>
    </row>
    <row r="68" spans="1:16" ht="21" customHeight="1" x14ac:dyDescent="0.25">
      <c r="A68" s="43">
        <v>100065</v>
      </c>
      <c r="B68" s="41">
        <v>65</v>
      </c>
      <c r="C68" s="37" t="s">
        <v>186</v>
      </c>
      <c r="D68" s="44">
        <f t="shared" si="2"/>
        <v>0.34108796296296301</v>
      </c>
      <c r="E68" s="41" t="s">
        <v>24</v>
      </c>
      <c r="H68" s="41" t="s">
        <v>1</v>
      </c>
      <c r="P68" s="41" t="str">
        <f t="shared" si="1"/>
        <v>N</v>
      </c>
    </row>
    <row r="69" spans="1:16" ht="21" customHeight="1" x14ac:dyDescent="0.25">
      <c r="A69" s="43">
        <v>100066</v>
      </c>
      <c r="B69" s="41">
        <v>66</v>
      </c>
      <c r="C69" s="37" t="s">
        <v>187</v>
      </c>
      <c r="D69" s="44">
        <f t="shared" si="2"/>
        <v>0.34123842592592596</v>
      </c>
      <c r="E69" s="41" t="s">
        <v>24</v>
      </c>
      <c r="P69" s="41" t="str">
        <f t="shared" ref="P69:P123" si="3">IF(_xlfn.NUMBERVALUE(D69)&gt;TIMEVALUE("4:30 pm"), "Y", "N")</f>
        <v>N</v>
      </c>
    </row>
    <row r="70" spans="1:16" ht="21" customHeight="1" x14ac:dyDescent="0.25">
      <c r="A70" s="43">
        <v>100067</v>
      </c>
      <c r="B70" s="41">
        <v>67</v>
      </c>
      <c r="C70" s="37" t="s">
        <v>188</v>
      </c>
      <c r="D70" s="44">
        <f t="shared" si="2"/>
        <v>0.34228009259259262</v>
      </c>
      <c r="E70" s="41" t="s">
        <v>24</v>
      </c>
      <c r="P70" s="41" t="str">
        <f t="shared" si="3"/>
        <v>N</v>
      </c>
    </row>
    <row r="71" spans="1:16" ht="21" customHeight="1" x14ac:dyDescent="0.25">
      <c r="A71" s="43">
        <v>100068</v>
      </c>
      <c r="B71" s="41">
        <v>68</v>
      </c>
      <c r="C71" s="37" t="s">
        <v>189</v>
      </c>
      <c r="D71" s="44">
        <f t="shared" si="2"/>
        <v>0.34231481481481479</v>
      </c>
      <c r="E71" s="41" t="s">
        <v>24</v>
      </c>
      <c r="P71" s="41" t="str">
        <f t="shared" si="3"/>
        <v>N</v>
      </c>
    </row>
    <row r="72" spans="1:16" ht="21" customHeight="1" x14ac:dyDescent="0.25">
      <c r="A72" s="43">
        <v>100069</v>
      </c>
      <c r="B72" s="41">
        <v>69</v>
      </c>
      <c r="C72" s="37" t="s">
        <v>190</v>
      </c>
      <c r="D72" s="44">
        <f t="shared" si="2"/>
        <v>0.34255787037037039</v>
      </c>
      <c r="E72" s="41" t="s">
        <v>24</v>
      </c>
      <c r="P72" s="41" t="str">
        <f t="shared" si="3"/>
        <v>N</v>
      </c>
    </row>
    <row r="73" spans="1:16" ht="21" customHeight="1" x14ac:dyDescent="0.25">
      <c r="A73" s="43">
        <v>100070</v>
      </c>
      <c r="B73" s="41">
        <v>70</v>
      </c>
      <c r="C73" s="37" t="s">
        <v>191</v>
      </c>
      <c r="D73" s="44">
        <f t="shared" si="2"/>
        <v>0.34325231481481483</v>
      </c>
      <c r="E73" s="41" t="s">
        <v>24</v>
      </c>
      <c r="F73" s="41" t="s">
        <v>28</v>
      </c>
      <c r="G73" s="41" t="s">
        <v>35</v>
      </c>
      <c r="P73" s="41" t="str">
        <f t="shared" si="3"/>
        <v>N</v>
      </c>
    </row>
    <row r="74" spans="1:16" ht="21" customHeight="1" x14ac:dyDescent="0.25">
      <c r="A74" s="43">
        <v>100071</v>
      </c>
      <c r="B74" s="41">
        <v>71</v>
      </c>
      <c r="C74" s="37" t="s">
        <v>192</v>
      </c>
      <c r="D74" s="44">
        <f t="shared" si="2"/>
        <v>0.34376157407407404</v>
      </c>
      <c r="E74" s="41" t="s">
        <v>24</v>
      </c>
      <c r="H74" s="41" t="s">
        <v>1125</v>
      </c>
      <c r="I74" s="41">
        <v>1</v>
      </c>
      <c r="J74" s="41">
        <v>1</v>
      </c>
      <c r="M74" s="41" t="s">
        <v>28</v>
      </c>
      <c r="P74" s="41" t="str">
        <f t="shared" si="3"/>
        <v>N</v>
      </c>
    </row>
    <row r="75" spans="1:16" ht="21" customHeight="1" x14ac:dyDescent="0.25">
      <c r="A75" s="43">
        <v>100072</v>
      </c>
      <c r="B75" s="41">
        <v>72</v>
      </c>
      <c r="C75" s="37" t="s">
        <v>193</v>
      </c>
      <c r="D75" s="44">
        <f t="shared" si="2"/>
        <v>0.34468750000000004</v>
      </c>
      <c r="E75" s="41" t="s">
        <v>24</v>
      </c>
      <c r="F75" s="41" t="s">
        <v>28</v>
      </c>
      <c r="G75" s="41" t="s">
        <v>35</v>
      </c>
      <c r="P75" s="41" t="str">
        <f t="shared" si="3"/>
        <v>N</v>
      </c>
    </row>
    <row r="76" spans="1:16" ht="21" customHeight="1" x14ac:dyDescent="0.25">
      <c r="A76" s="43">
        <v>100073</v>
      </c>
      <c r="B76" s="41">
        <v>73</v>
      </c>
      <c r="C76" s="37" t="s">
        <v>194</v>
      </c>
      <c r="D76" s="44">
        <f t="shared" si="2"/>
        <v>0.34509259259259256</v>
      </c>
      <c r="E76" s="41" t="s">
        <v>24</v>
      </c>
      <c r="H76" s="41" t="s">
        <v>9</v>
      </c>
      <c r="K76" s="41">
        <v>1</v>
      </c>
      <c r="L76" s="41" t="s">
        <v>1131</v>
      </c>
      <c r="P76" s="41" t="str">
        <f t="shared" si="3"/>
        <v>N</v>
      </c>
    </row>
    <row r="77" spans="1:16" ht="21" customHeight="1" x14ac:dyDescent="0.25">
      <c r="A77" s="43">
        <v>100074</v>
      </c>
      <c r="B77" s="41">
        <v>74</v>
      </c>
      <c r="C77" s="37" t="s">
        <v>195</v>
      </c>
      <c r="D77" s="44">
        <f t="shared" si="2"/>
        <v>0.34510416666666671</v>
      </c>
      <c r="E77" s="41" t="s">
        <v>24</v>
      </c>
      <c r="H77" s="41" t="s">
        <v>9</v>
      </c>
      <c r="L77" s="41" t="s">
        <v>1131</v>
      </c>
      <c r="P77" s="41" t="str">
        <f t="shared" si="3"/>
        <v>N</v>
      </c>
    </row>
    <row r="78" spans="1:16" ht="21" customHeight="1" x14ac:dyDescent="0.25">
      <c r="A78" s="43">
        <v>100075</v>
      </c>
      <c r="B78" s="41">
        <v>75</v>
      </c>
      <c r="C78" s="37" t="s">
        <v>196</v>
      </c>
      <c r="D78" s="44">
        <f t="shared" si="2"/>
        <v>0.34534722222222225</v>
      </c>
      <c r="E78" s="41" t="s">
        <v>24</v>
      </c>
      <c r="H78" s="41" t="s">
        <v>10</v>
      </c>
      <c r="J78" s="41">
        <v>1</v>
      </c>
      <c r="P78" s="41" t="str">
        <f t="shared" si="3"/>
        <v>N</v>
      </c>
    </row>
    <row r="79" spans="1:16" ht="21" customHeight="1" x14ac:dyDescent="0.25">
      <c r="A79" s="43">
        <v>100076</v>
      </c>
      <c r="B79" s="41">
        <v>76</v>
      </c>
      <c r="C79" s="37" t="s">
        <v>197</v>
      </c>
      <c r="D79" s="44">
        <f t="shared" si="2"/>
        <v>0.34540509259259261</v>
      </c>
      <c r="E79" s="41" t="s">
        <v>24</v>
      </c>
      <c r="H79" s="41" t="s">
        <v>10</v>
      </c>
      <c r="J79" s="41">
        <v>1</v>
      </c>
      <c r="M79" s="41" t="s">
        <v>28</v>
      </c>
      <c r="P79" s="41" t="str">
        <f t="shared" si="3"/>
        <v>N</v>
      </c>
    </row>
    <row r="80" spans="1:16" ht="21" customHeight="1" x14ac:dyDescent="0.25">
      <c r="A80" s="43">
        <v>100077</v>
      </c>
      <c r="B80" s="41">
        <v>77</v>
      </c>
      <c r="C80" s="37" t="s">
        <v>198</v>
      </c>
      <c r="D80" s="44">
        <f t="shared" si="2"/>
        <v>0.3465509259259259</v>
      </c>
      <c r="E80" s="41" t="s">
        <v>24</v>
      </c>
      <c r="H80" s="41" t="s">
        <v>1127</v>
      </c>
      <c r="I80" s="41">
        <v>1</v>
      </c>
      <c r="K80" s="41">
        <v>1</v>
      </c>
      <c r="L80" s="41" t="s">
        <v>28</v>
      </c>
      <c r="M80" s="41" t="s">
        <v>28</v>
      </c>
      <c r="P80" s="41" t="str">
        <f t="shared" si="3"/>
        <v>N</v>
      </c>
    </row>
    <row r="81" spans="1:16" ht="21" customHeight="1" x14ac:dyDescent="0.25">
      <c r="A81" s="43">
        <v>100078</v>
      </c>
      <c r="B81" s="41">
        <v>78</v>
      </c>
      <c r="C81" s="37" t="s">
        <v>146</v>
      </c>
      <c r="D81" s="44">
        <f t="shared" si="2"/>
        <v>0.34662037037037036</v>
      </c>
      <c r="E81" s="41" t="s">
        <v>24</v>
      </c>
      <c r="H81" s="41" t="s">
        <v>10</v>
      </c>
      <c r="M81" s="41" t="s">
        <v>28</v>
      </c>
      <c r="P81" s="41" t="str">
        <f t="shared" si="3"/>
        <v>N</v>
      </c>
    </row>
    <row r="82" spans="1:16" ht="21" customHeight="1" x14ac:dyDescent="0.25">
      <c r="A82" s="43">
        <v>100079</v>
      </c>
      <c r="B82" s="41">
        <v>79</v>
      </c>
      <c r="C82" s="37" t="s">
        <v>199</v>
      </c>
      <c r="D82" s="44">
        <f t="shared" si="2"/>
        <v>0.34787037037037033</v>
      </c>
      <c r="E82" s="41" t="s">
        <v>24</v>
      </c>
      <c r="H82" s="41" t="s">
        <v>1</v>
      </c>
      <c r="P82" s="41" t="str">
        <f t="shared" si="3"/>
        <v>N</v>
      </c>
    </row>
    <row r="83" spans="1:16" ht="21" customHeight="1" x14ac:dyDescent="0.25">
      <c r="A83" s="43">
        <v>100080</v>
      </c>
      <c r="B83" s="41">
        <v>80</v>
      </c>
      <c r="C83" s="37" t="s">
        <v>200</v>
      </c>
      <c r="D83" s="44">
        <f t="shared" si="2"/>
        <v>0.34813657407407406</v>
      </c>
      <c r="E83" s="41" t="s">
        <v>24</v>
      </c>
      <c r="H83" s="41" t="s">
        <v>1125</v>
      </c>
      <c r="I83" s="41">
        <v>1</v>
      </c>
      <c r="J83" s="41">
        <v>1</v>
      </c>
      <c r="M83" s="41" t="s">
        <v>28</v>
      </c>
      <c r="P83" s="41" t="str">
        <f t="shared" si="3"/>
        <v>N</v>
      </c>
    </row>
    <row r="84" spans="1:16" ht="21" customHeight="1" x14ac:dyDescent="0.25">
      <c r="A84" s="43">
        <v>100081</v>
      </c>
      <c r="B84" s="41">
        <v>81</v>
      </c>
      <c r="C84" s="37" t="s">
        <v>201</v>
      </c>
      <c r="D84" s="44">
        <f t="shared" si="2"/>
        <v>0.34820601851851851</v>
      </c>
      <c r="E84" s="41" t="s">
        <v>24</v>
      </c>
      <c r="H84" s="41" t="s">
        <v>1125</v>
      </c>
      <c r="I84" s="41">
        <v>1</v>
      </c>
      <c r="J84" s="41">
        <v>1</v>
      </c>
      <c r="M84" s="41" t="s">
        <v>28</v>
      </c>
      <c r="P84" s="41" t="str">
        <f t="shared" si="3"/>
        <v>N</v>
      </c>
    </row>
    <row r="85" spans="1:16" ht="21" customHeight="1" x14ac:dyDescent="0.25">
      <c r="A85" s="43">
        <v>100082</v>
      </c>
      <c r="B85" s="41">
        <v>82</v>
      </c>
      <c r="C85" s="37" t="s">
        <v>202</v>
      </c>
      <c r="D85" s="44">
        <f t="shared" si="2"/>
        <v>0.34894675925925928</v>
      </c>
      <c r="E85" s="41" t="s">
        <v>24</v>
      </c>
      <c r="F85" s="41" t="s">
        <v>28</v>
      </c>
      <c r="H85" s="41" t="s">
        <v>1</v>
      </c>
      <c r="P85" s="41" t="str">
        <f t="shared" si="3"/>
        <v>N</v>
      </c>
    </row>
    <row r="86" spans="1:16" ht="21" customHeight="1" x14ac:dyDescent="0.25">
      <c r="A86" s="43">
        <v>100083</v>
      </c>
      <c r="B86" s="41">
        <v>83</v>
      </c>
      <c r="C86" s="37" t="s">
        <v>203</v>
      </c>
      <c r="D86" s="44">
        <f t="shared" si="2"/>
        <v>0.34918981481481487</v>
      </c>
      <c r="E86" s="41" t="s">
        <v>24</v>
      </c>
      <c r="P86" s="41" t="str">
        <f t="shared" si="3"/>
        <v>N</v>
      </c>
    </row>
    <row r="87" spans="1:16" ht="21" customHeight="1" x14ac:dyDescent="0.25">
      <c r="A87" s="43">
        <v>100084</v>
      </c>
      <c r="B87" s="41">
        <v>84</v>
      </c>
      <c r="C87" s="37" t="s">
        <v>204</v>
      </c>
      <c r="D87" s="44">
        <f t="shared" si="2"/>
        <v>0.34952546296296294</v>
      </c>
      <c r="E87" s="41" t="s">
        <v>24</v>
      </c>
      <c r="P87" s="41" t="str">
        <f t="shared" si="3"/>
        <v>N</v>
      </c>
    </row>
    <row r="88" spans="1:16" ht="21" customHeight="1" x14ac:dyDescent="0.25">
      <c r="A88" s="43">
        <v>100085</v>
      </c>
      <c r="B88" s="41">
        <v>85</v>
      </c>
      <c r="C88" s="37" t="s">
        <v>205</v>
      </c>
      <c r="D88" s="44">
        <f t="shared" si="2"/>
        <v>0.34953703703703703</v>
      </c>
      <c r="E88" s="41" t="s">
        <v>24</v>
      </c>
      <c r="P88" s="41" t="str">
        <f t="shared" si="3"/>
        <v>N</v>
      </c>
    </row>
    <row r="89" spans="1:16" ht="21" customHeight="1" x14ac:dyDescent="0.25">
      <c r="A89" s="43">
        <v>100086</v>
      </c>
      <c r="B89" s="41">
        <v>86</v>
      </c>
      <c r="C89" s="37" t="s">
        <v>206</v>
      </c>
      <c r="D89" s="44">
        <f t="shared" si="2"/>
        <v>0.35016203703703702</v>
      </c>
      <c r="E89" s="41" t="s">
        <v>24</v>
      </c>
      <c r="F89" s="41" t="s">
        <v>28</v>
      </c>
      <c r="G89" s="41" t="s">
        <v>3</v>
      </c>
      <c r="P89" s="41" t="str">
        <f t="shared" si="3"/>
        <v>N</v>
      </c>
    </row>
    <row r="90" spans="1:16" ht="21" customHeight="1" x14ac:dyDescent="0.25">
      <c r="A90" s="43">
        <v>100087</v>
      </c>
      <c r="B90" s="41">
        <v>87</v>
      </c>
      <c r="C90" s="37" t="s">
        <v>206</v>
      </c>
      <c r="D90" s="44">
        <f t="shared" si="2"/>
        <v>0.35016203703703702</v>
      </c>
      <c r="E90" s="41" t="s">
        <v>24</v>
      </c>
      <c r="F90" s="41" t="s">
        <v>28</v>
      </c>
      <c r="G90" s="41" t="s">
        <v>3</v>
      </c>
      <c r="P90" s="41" t="str">
        <f t="shared" si="3"/>
        <v>N</v>
      </c>
    </row>
    <row r="91" spans="1:16" ht="21" customHeight="1" x14ac:dyDescent="0.25">
      <c r="A91" s="43">
        <v>100088</v>
      </c>
      <c r="B91" s="41">
        <v>88</v>
      </c>
      <c r="C91" s="37" t="s">
        <v>207</v>
      </c>
      <c r="D91" s="44">
        <f t="shared" si="2"/>
        <v>0.35069444444444442</v>
      </c>
      <c r="E91" s="41" t="s">
        <v>24</v>
      </c>
      <c r="H91" s="41" t="s">
        <v>1</v>
      </c>
      <c r="P91" s="41" t="str">
        <f t="shared" si="3"/>
        <v>N</v>
      </c>
    </row>
    <row r="92" spans="1:16" ht="21" customHeight="1" x14ac:dyDescent="0.25">
      <c r="A92" s="43">
        <v>100089</v>
      </c>
      <c r="B92" s="41">
        <v>89</v>
      </c>
      <c r="C92" s="37" t="s">
        <v>208</v>
      </c>
      <c r="D92" s="44">
        <f t="shared" si="2"/>
        <v>0.35077546296296297</v>
      </c>
      <c r="E92" s="41" t="s">
        <v>24</v>
      </c>
      <c r="H92" s="41" t="s">
        <v>1</v>
      </c>
      <c r="P92" s="41" t="str">
        <f t="shared" si="3"/>
        <v>N</v>
      </c>
    </row>
    <row r="93" spans="1:16" ht="21" customHeight="1" x14ac:dyDescent="0.25">
      <c r="A93" s="43">
        <v>100090</v>
      </c>
      <c r="B93" s="41">
        <v>90</v>
      </c>
      <c r="C93" s="37" t="s">
        <v>209</v>
      </c>
      <c r="D93" s="44">
        <f t="shared" si="2"/>
        <v>0.35085648148148146</v>
      </c>
      <c r="E93" s="41" t="s">
        <v>24</v>
      </c>
      <c r="H93" s="41" t="s">
        <v>1</v>
      </c>
      <c r="P93" s="41" t="str">
        <f t="shared" si="3"/>
        <v>N</v>
      </c>
    </row>
    <row r="94" spans="1:16" ht="21" customHeight="1" x14ac:dyDescent="0.25">
      <c r="A94" s="43">
        <v>100091</v>
      </c>
      <c r="B94" s="41">
        <v>91</v>
      </c>
      <c r="C94" s="37" t="s">
        <v>210</v>
      </c>
      <c r="D94" s="44">
        <f t="shared" si="2"/>
        <v>0.35089120370370369</v>
      </c>
      <c r="E94" s="41" t="s">
        <v>24</v>
      </c>
      <c r="H94" s="41" t="s">
        <v>1</v>
      </c>
      <c r="P94" s="41" t="str">
        <f t="shared" si="3"/>
        <v>N</v>
      </c>
    </row>
    <row r="95" spans="1:16" ht="21" customHeight="1" x14ac:dyDescent="0.25">
      <c r="A95" s="43">
        <v>100092</v>
      </c>
      <c r="B95" s="41">
        <v>92</v>
      </c>
      <c r="C95" s="37" t="s">
        <v>210</v>
      </c>
      <c r="D95" s="44">
        <f t="shared" si="2"/>
        <v>0.35089120370370369</v>
      </c>
      <c r="E95" s="41" t="s">
        <v>24</v>
      </c>
      <c r="H95" s="41" t="s">
        <v>1</v>
      </c>
      <c r="P95" s="41" t="str">
        <f t="shared" si="3"/>
        <v>N</v>
      </c>
    </row>
    <row r="96" spans="1:16" ht="21" customHeight="1" x14ac:dyDescent="0.25">
      <c r="A96" s="43">
        <v>100093</v>
      </c>
      <c r="B96" s="41">
        <v>93</v>
      </c>
      <c r="C96" s="37" t="s">
        <v>211</v>
      </c>
      <c r="D96" s="44">
        <f t="shared" si="2"/>
        <v>0.35093749999999996</v>
      </c>
      <c r="E96" s="41" t="s">
        <v>24</v>
      </c>
      <c r="H96" s="41" t="s">
        <v>1</v>
      </c>
      <c r="O96" s="41" t="s">
        <v>40</v>
      </c>
      <c r="P96" s="41" t="str">
        <f t="shared" si="3"/>
        <v>N</v>
      </c>
    </row>
    <row r="97" spans="1:16" ht="21" customHeight="1" x14ac:dyDescent="0.25">
      <c r="A97" s="43">
        <v>100094</v>
      </c>
      <c r="B97" s="41">
        <v>94</v>
      </c>
      <c r="C97" s="37" t="s">
        <v>212</v>
      </c>
      <c r="D97" s="44">
        <f t="shared" si="2"/>
        <v>0.35096064814814815</v>
      </c>
      <c r="E97" s="41" t="s">
        <v>24</v>
      </c>
      <c r="H97" s="41" t="s">
        <v>1</v>
      </c>
      <c r="O97" s="41" t="s">
        <v>40</v>
      </c>
      <c r="P97" s="41" t="str">
        <f t="shared" si="3"/>
        <v>N</v>
      </c>
    </row>
    <row r="98" spans="1:16" ht="21" customHeight="1" x14ac:dyDescent="0.25">
      <c r="A98" s="43">
        <v>100095</v>
      </c>
      <c r="B98" s="41">
        <v>95</v>
      </c>
      <c r="C98" s="37" t="s">
        <v>213</v>
      </c>
      <c r="D98" s="44">
        <f t="shared" si="2"/>
        <v>0.35155092592592596</v>
      </c>
      <c r="E98" s="41" t="s">
        <v>24</v>
      </c>
      <c r="F98" s="41" t="s">
        <v>28</v>
      </c>
      <c r="G98" s="41" t="s">
        <v>3</v>
      </c>
      <c r="P98" s="41" t="str">
        <f t="shared" si="3"/>
        <v>N</v>
      </c>
    </row>
    <row r="99" spans="1:16" ht="21" customHeight="1" x14ac:dyDescent="0.25">
      <c r="A99" s="43">
        <v>100096</v>
      </c>
      <c r="B99" s="41">
        <v>96</v>
      </c>
      <c r="C99" s="37" t="s">
        <v>214</v>
      </c>
      <c r="D99" s="44">
        <f t="shared" si="2"/>
        <v>0.35212962962962963</v>
      </c>
      <c r="E99" s="41" t="s">
        <v>24</v>
      </c>
      <c r="H99" s="41" t="s">
        <v>1125</v>
      </c>
      <c r="I99" s="41">
        <v>1</v>
      </c>
      <c r="J99" s="41">
        <v>1</v>
      </c>
      <c r="M99" s="41" t="s">
        <v>28</v>
      </c>
      <c r="P99" s="41" t="str">
        <f t="shared" si="3"/>
        <v>N</v>
      </c>
    </row>
    <row r="100" spans="1:16" ht="21" customHeight="1" x14ac:dyDescent="0.25">
      <c r="A100" s="43">
        <v>100097</v>
      </c>
      <c r="B100" s="41">
        <v>97</v>
      </c>
      <c r="C100" s="37" t="s">
        <v>214</v>
      </c>
      <c r="D100" s="44">
        <f t="shared" si="2"/>
        <v>0.35212962962962963</v>
      </c>
      <c r="E100" s="41" t="s">
        <v>24</v>
      </c>
      <c r="H100" s="41" t="s">
        <v>1125</v>
      </c>
      <c r="M100" s="41" t="s">
        <v>28</v>
      </c>
      <c r="P100" s="41" t="str">
        <f t="shared" si="3"/>
        <v>N</v>
      </c>
    </row>
    <row r="101" spans="1:16" ht="21" customHeight="1" x14ac:dyDescent="0.25">
      <c r="A101" s="43">
        <v>100098</v>
      </c>
      <c r="B101" s="41">
        <v>98</v>
      </c>
      <c r="C101" s="37" t="s">
        <v>159</v>
      </c>
      <c r="D101" s="44">
        <f t="shared" si="2"/>
        <v>0.35224537037037035</v>
      </c>
      <c r="E101" s="41" t="s">
        <v>24</v>
      </c>
      <c r="P101" s="41" t="str">
        <f t="shared" si="3"/>
        <v>N</v>
      </c>
    </row>
    <row r="102" spans="1:16" ht="21" customHeight="1" x14ac:dyDescent="0.25">
      <c r="A102" s="43">
        <v>100099</v>
      </c>
      <c r="B102" s="41">
        <v>99</v>
      </c>
      <c r="C102" s="37" t="s">
        <v>215</v>
      </c>
      <c r="D102" s="44">
        <f t="shared" si="2"/>
        <v>0.35351851851851851</v>
      </c>
      <c r="E102" s="41" t="s">
        <v>24</v>
      </c>
      <c r="H102" s="41" t="s">
        <v>11</v>
      </c>
      <c r="I102" s="41">
        <v>1</v>
      </c>
      <c r="P102" s="41" t="str">
        <f t="shared" si="3"/>
        <v>N</v>
      </c>
    </row>
    <row r="103" spans="1:16" ht="21" customHeight="1" x14ac:dyDescent="0.25">
      <c r="A103" s="43">
        <v>100100</v>
      </c>
      <c r="B103" s="41">
        <v>100</v>
      </c>
      <c r="C103" s="37" t="s">
        <v>163</v>
      </c>
      <c r="D103" s="44">
        <f t="shared" si="2"/>
        <v>0.3535300925925926</v>
      </c>
      <c r="E103" s="41" t="s">
        <v>2</v>
      </c>
      <c r="P103" s="41" t="str">
        <f t="shared" si="3"/>
        <v>N</v>
      </c>
    </row>
    <row r="104" spans="1:16" ht="21" customHeight="1" x14ac:dyDescent="0.25">
      <c r="A104" s="43">
        <v>100101</v>
      </c>
      <c r="B104" s="41">
        <v>101</v>
      </c>
      <c r="C104" s="37" t="s">
        <v>165</v>
      </c>
      <c r="D104" s="44">
        <f t="shared" si="2"/>
        <v>0.35366898148148151</v>
      </c>
      <c r="E104" s="41" t="s">
        <v>24</v>
      </c>
      <c r="H104" s="41" t="s">
        <v>1125</v>
      </c>
      <c r="I104" s="41">
        <v>1</v>
      </c>
      <c r="J104" s="41">
        <v>1</v>
      </c>
      <c r="M104" s="41" t="s">
        <v>28</v>
      </c>
      <c r="P104" s="41" t="str">
        <f t="shared" si="3"/>
        <v>N</v>
      </c>
    </row>
    <row r="105" spans="1:16" ht="21" customHeight="1" x14ac:dyDescent="0.25">
      <c r="A105" s="43">
        <v>100102</v>
      </c>
      <c r="B105" s="41">
        <v>102</v>
      </c>
      <c r="C105" s="37" t="s">
        <v>216</v>
      </c>
      <c r="D105" s="44">
        <f t="shared" si="2"/>
        <v>0.35371527777777773</v>
      </c>
      <c r="E105" s="41" t="s">
        <v>24</v>
      </c>
      <c r="H105" s="41" t="s">
        <v>1125</v>
      </c>
      <c r="J105" s="41">
        <v>1</v>
      </c>
      <c r="P105" s="41" t="str">
        <f t="shared" si="3"/>
        <v>N</v>
      </c>
    </row>
    <row r="106" spans="1:16" ht="21" customHeight="1" x14ac:dyDescent="0.25">
      <c r="A106" s="43">
        <v>100103</v>
      </c>
      <c r="B106" s="41">
        <v>103</v>
      </c>
      <c r="C106" s="37" t="s">
        <v>217</v>
      </c>
      <c r="D106" s="44">
        <f t="shared" si="2"/>
        <v>0.35377314814814814</v>
      </c>
      <c r="E106" s="41" t="s">
        <v>24</v>
      </c>
      <c r="H106" s="41" t="s">
        <v>11</v>
      </c>
      <c r="P106" s="41" t="str">
        <f t="shared" si="3"/>
        <v>N</v>
      </c>
    </row>
    <row r="107" spans="1:16" ht="21" customHeight="1" x14ac:dyDescent="0.25">
      <c r="A107" s="43">
        <v>100104</v>
      </c>
      <c r="B107" s="41">
        <v>104</v>
      </c>
      <c r="C107" s="37" t="s">
        <v>397</v>
      </c>
      <c r="D107" s="44">
        <f>TIME(8, 30+LEFT(C107,2), RIGHT(C107,2))</f>
        <v>0.35417824074074072</v>
      </c>
      <c r="E107" s="41" t="s">
        <v>24</v>
      </c>
      <c r="F107" s="41" t="s">
        <v>28</v>
      </c>
      <c r="G107" s="41" t="s">
        <v>30</v>
      </c>
      <c r="P107" s="41" t="str">
        <f t="shared" si="3"/>
        <v>N</v>
      </c>
    </row>
    <row r="108" spans="1:16" ht="21" customHeight="1" x14ac:dyDescent="0.25">
      <c r="A108" s="43">
        <v>100105</v>
      </c>
      <c r="B108" s="41">
        <v>105</v>
      </c>
      <c r="C108" s="37" t="s">
        <v>398</v>
      </c>
      <c r="D108" s="44">
        <f t="shared" ref="D108:D171" si="4">TIME(8, 30+LEFT(C108,2), RIGHT(C108,2))</f>
        <v>0.35445601851851855</v>
      </c>
      <c r="E108" s="41" t="s">
        <v>24</v>
      </c>
      <c r="P108" s="41" t="str">
        <f t="shared" si="3"/>
        <v>N</v>
      </c>
    </row>
    <row r="109" spans="1:16" ht="21" customHeight="1" x14ac:dyDescent="0.25">
      <c r="A109" s="43">
        <v>100106</v>
      </c>
      <c r="B109" s="41">
        <v>106</v>
      </c>
      <c r="C109" s="37" t="s">
        <v>399</v>
      </c>
      <c r="D109" s="44">
        <f t="shared" si="4"/>
        <v>0.35458333333333331</v>
      </c>
      <c r="E109" s="41" t="s">
        <v>2</v>
      </c>
      <c r="P109" s="41" t="str">
        <f t="shared" si="3"/>
        <v>N</v>
      </c>
    </row>
    <row r="110" spans="1:16" ht="21" customHeight="1" x14ac:dyDescent="0.25">
      <c r="A110" s="43">
        <v>100107</v>
      </c>
      <c r="B110" s="41">
        <v>107</v>
      </c>
      <c r="C110" s="37" t="s">
        <v>223</v>
      </c>
      <c r="D110" s="44">
        <f t="shared" si="4"/>
        <v>0.35489583333333335</v>
      </c>
      <c r="E110" s="41" t="s">
        <v>24</v>
      </c>
      <c r="H110" s="41" t="s">
        <v>1125</v>
      </c>
      <c r="I110" s="41">
        <v>5</v>
      </c>
      <c r="J110" s="41">
        <v>1</v>
      </c>
      <c r="M110" s="41" t="s">
        <v>28</v>
      </c>
      <c r="P110" s="41" t="str">
        <f t="shared" si="3"/>
        <v>N</v>
      </c>
    </row>
    <row r="111" spans="1:16" ht="21" customHeight="1" x14ac:dyDescent="0.25">
      <c r="A111" s="43">
        <v>100108</v>
      </c>
      <c r="B111" s="41">
        <v>108</v>
      </c>
      <c r="C111" s="37" t="s">
        <v>400</v>
      </c>
      <c r="D111" s="44">
        <f t="shared" si="4"/>
        <v>0.35491898148148149</v>
      </c>
      <c r="E111" s="41" t="s">
        <v>24</v>
      </c>
      <c r="H111" s="41" t="s">
        <v>1125</v>
      </c>
      <c r="M111" s="41" t="s">
        <v>28</v>
      </c>
      <c r="P111" s="41" t="str">
        <f t="shared" si="3"/>
        <v>N</v>
      </c>
    </row>
    <row r="112" spans="1:16" ht="21" customHeight="1" x14ac:dyDescent="0.25">
      <c r="A112" s="43">
        <v>100109</v>
      </c>
      <c r="B112" s="41">
        <v>109</v>
      </c>
      <c r="C112" s="37" t="s">
        <v>401</v>
      </c>
      <c r="D112" s="44">
        <f t="shared" si="4"/>
        <v>0.35496527777777781</v>
      </c>
      <c r="E112" s="41" t="s">
        <v>24</v>
      </c>
      <c r="H112" s="41" t="s">
        <v>10</v>
      </c>
      <c r="M112" s="41" t="s">
        <v>28</v>
      </c>
      <c r="P112" s="41" t="str">
        <f t="shared" si="3"/>
        <v>N</v>
      </c>
    </row>
    <row r="113" spans="1:16" ht="21" customHeight="1" x14ac:dyDescent="0.25">
      <c r="A113" s="43">
        <v>100110</v>
      </c>
      <c r="B113" s="41">
        <v>110</v>
      </c>
      <c r="C113" s="37" t="s">
        <v>402</v>
      </c>
      <c r="D113" s="44">
        <f t="shared" si="4"/>
        <v>0.35513888888888889</v>
      </c>
      <c r="E113" s="41" t="s">
        <v>24</v>
      </c>
      <c r="H113" s="41" t="s">
        <v>1</v>
      </c>
      <c r="P113" s="41" t="str">
        <f t="shared" si="3"/>
        <v>N</v>
      </c>
    </row>
    <row r="114" spans="1:16" ht="21" customHeight="1" x14ac:dyDescent="0.25">
      <c r="A114" s="43">
        <v>100111</v>
      </c>
      <c r="B114" s="41">
        <v>111</v>
      </c>
      <c r="C114" s="37" t="s">
        <v>403</v>
      </c>
      <c r="D114" s="44">
        <f t="shared" si="4"/>
        <v>0.35516203703703703</v>
      </c>
      <c r="E114" s="41" t="s">
        <v>24</v>
      </c>
      <c r="H114" s="41" t="s">
        <v>1</v>
      </c>
      <c r="P114" s="41" t="str">
        <f t="shared" si="3"/>
        <v>N</v>
      </c>
    </row>
    <row r="115" spans="1:16" ht="21" customHeight="1" x14ac:dyDescent="0.25">
      <c r="A115" s="43">
        <v>100112</v>
      </c>
      <c r="B115" s="41">
        <v>112</v>
      </c>
      <c r="C115" s="37" t="s">
        <v>404</v>
      </c>
      <c r="D115" s="44">
        <f t="shared" si="4"/>
        <v>0.35521990740740739</v>
      </c>
      <c r="E115" s="41" t="s">
        <v>24</v>
      </c>
      <c r="H115" s="41" t="s">
        <v>1</v>
      </c>
      <c r="P115" s="41" t="str">
        <f t="shared" si="3"/>
        <v>N</v>
      </c>
    </row>
    <row r="116" spans="1:16" ht="21" customHeight="1" x14ac:dyDescent="0.25">
      <c r="A116" s="43">
        <v>100113</v>
      </c>
      <c r="B116" s="41">
        <v>113</v>
      </c>
      <c r="C116" s="37" t="s">
        <v>405</v>
      </c>
      <c r="D116" s="44">
        <f t="shared" si="4"/>
        <v>0.35559027777777774</v>
      </c>
      <c r="E116" s="41" t="s">
        <v>24</v>
      </c>
      <c r="F116" s="41" t="s">
        <v>28</v>
      </c>
      <c r="G116" s="41" t="s">
        <v>3</v>
      </c>
      <c r="O116" s="41" t="s">
        <v>40</v>
      </c>
      <c r="P116" s="41" t="str">
        <f t="shared" si="3"/>
        <v>N</v>
      </c>
    </row>
    <row r="117" spans="1:16" ht="21" customHeight="1" x14ac:dyDescent="0.25">
      <c r="A117" s="43">
        <v>100114</v>
      </c>
      <c r="B117" s="41">
        <v>114</v>
      </c>
      <c r="C117" s="37" t="s">
        <v>172</v>
      </c>
      <c r="D117" s="44">
        <f t="shared" si="4"/>
        <v>0.35631944444444441</v>
      </c>
      <c r="E117" s="41" t="s">
        <v>24</v>
      </c>
      <c r="P117" s="41" t="str">
        <f t="shared" si="3"/>
        <v>N</v>
      </c>
    </row>
    <row r="118" spans="1:16" ht="21" customHeight="1" x14ac:dyDescent="0.25">
      <c r="A118" s="43">
        <v>100115</v>
      </c>
      <c r="B118" s="41">
        <v>115</v>
      </c>
      <c r="C118" s="37" t="s">
        <v>406</v>
      </c>
      <c r="D118" s="44">
        <f t="shared" si="4"/>
        <v>0.35640046296296296</v>
      </c>
      <c r="E118" s="41" t="s">
        <v>24</v>
      </c>
      <c r="P118" s="41" t="str">
        <f t="shared" si="3"/>
        <v>N</v>
      </c>
    </row>
    <row r="119" spans="1:16" ht="21" customHeight="1" x14ac:dyDescent="0.25">
      <c r="A119" s="43">
        <v>100116</v>
      </c>
      <c r="B119" s="41">
        <v>116</v>
      </c>
      <c r="C119" s="37" t="s">
        <v>407</v>
      </c>
      <c r="D119" s="44">
        <f t="shared" si="4"/>
        <v>0.3565740740740741</v>
      </c>
      <c r="E119" s="41" t="s">
        <v>24</v>
      </c>
      <c r="H119" s="41" t="s">
        <v>11</v>
      </c>
      <c r="I119" s="41">
        <v>1</v>
      </c>
      <c r="P119" s="41" t="str">
        <f t="shared" si="3"/>
        <v>N</v>
      </c>
    </row>
    <row r="120" spans="1:16" ht="21" customHeight="1" x14ac:dyDescent="0.25">
      <c r="A120" s="43">
        <v>100117</v>
      </c>
      <c r="B120" s="41">
        <v>117</v>
      </c>
      <c r="C120" s="37" t="s">
        <v>408</v>
      </c>
      <c r="D120" s="44">
        <f t="shared" si="4"/>
        <v>0.35748842592592589</v>
      </c>
      <c r="E120" s="41" t="s">
        <v>24</v>
      </c>
      <c r="P120" s="41" t="str">
        <f t="shared" si="3"/>
        <v>N</v>
      </c>
    </row>
    <row r="121" spans="1:16" ht="21" customHeight="1" x14ac:dyDescent="0.25">
      <c r="A121" s="43">
        <v>100118</v>
      </c>
      <c r="B121" s="41">
        <v>118</v>
      </c>
      <c r="C121" s="37" t="s">
        <v>409</v>
      </c>
      <c r="D121" s="44">
        <f t="shared" si="4"/>
        <v>0.35758101851851848</v>
      </c>
      <c r="E121" s="41" t="s">
        <v>24</v>
      </c>
      <c r="P121" s="41" t="str">
        <f t="shared" si="3"/>
        <v>N</v>
      </c>
    </row>
    <row r="122" spans="1:16" ht="21" customHeight="1" x14ac:dyDescent="0.25">
      <c r="A122" s="43">
        <v>100119</v>
      </c>
      <c r="B122" s="41">
        <v>119</v>
      </c>
      <c r="C122" s="37" t="s">
        <v>410</v>
      </c>
      <c r="D122" s="44">
        <f t="shared" si="4"/>
        <v>0.35760416666666667</v>
      </c>
      <c r="E122" s="41" t="s">
        <v>24</v>
      </c>
      <c r="H122" s="41" t="s">
        <v>10</v>
      </c>
      <c r="J122" s="41">
        <v>1</v>
      </c>
      <c r="P122" s="41" t="str">
        <f t="shared" si="3"/>
        <v>N</v>
      </c>
    </row>
    <row r="123" spans="1:16" ht="21" customHeight="1" x14ac:dyDescent="0.25">
      <c r="A123" s="43">
        <v>100120</v>
      </c>
      <c r="B123" s="41">
        <v>120</v>
      </c>
      <c r="C123" s="37" t="s">
        <v>411</v>
      </c>
      <c r="D123" s="44">
        <f t="shared" si="4"/>
        <v>0.35776620370370371</v>
      </c>
      <c r="E123" s="41" t="s">
        <v>24</v>
      </c>
      <c r="H123" s="41" t="s">
        <v>11</v>
      </c>
      <c r="I123" s="41">
        <v>4</v>
      </c>
      <c r="M123" s="41" t="s">
        <v>28</v>
      </c>
      <c r="P123" s="41" t="str">
        <f t="shared" si="3"/>
        <v>N</v>
      </c>
    </row>
    <row r="124" spans="1:16" ht="21" customHeight="1" x14ac:dyDescent="0.25">
      <c r="A124" s="43">
        <v>100121</v>
      </c>
      <c r="B124" s="41">
        <v>121</v>
      </c>
      <c r="C124" s="37" t="s">
        <v>411</v>
      </c>
      <c r="D124" s="44">
        <f t="shared" si="4"/>
        <v>0.35776620370370371</v>
      </c>
      <c r="E124" s="41" t="s">
        <v>24</v>
      </c>
      <c r="H124" s="41" t="s">
        <v>11</v>
      </c>
      <c r="M124" s="41" t="s">
        <v>28</v>
      </c>
      <c r="P124" s="41" t="str">
        <f t="shared" ref="P124:P187" si="5">IF(_xlfn.NUMBERVALUE(D124)&gt;TIMEVALUE("4:30 pm"), "Y", "N")</f>
        <v>N</v>
      </c>
    </row>
    <row r="125" spans="1:16" ht="21" customHeight="1" x14ac:dyDescent="0.25">
      <c r="A125" s="43">
        <v>100122</v>
      </c>
      <c r="B125" s="41">
        <v>122</v>
      </c>
      <c r="C125" s="37" t="s">
        <v>412</v>
      </c>
      <c r="D125" s="44">
        <f t="shared" si="4"/>
        <v>0.35784722222222221</v>
      </c>
      <c r="E125" s="41" t="s">
        <v>24</v>
      </c>
      <c r="P125" s="41" t="str">
        <f t="shared" si="5"/>
        <v>N</v>
      </c>
    </row>
    <row r="126" spans="1:16" ht="21" customHeight="1" x14ac:dyDescent="0.25">
      <c r="A126" s="43">
        <v>100123</v>
      </c>
      <c r="B126" s="41">
        <v>123</v>
      </c>
      <c r="C126" s="37" t="s">
        <v>413</v>
      </c>
      <c r="D126" s="44">
        <f t="shared" si="4"/>
        <v>0.35856481481481484</v>
      </c>
      <c r="E126" s="41" t="s">
        <v>24</v>
      </c>
      <c r="F126" s="41" t="s">
        <v>28</v>
      </c>
      <c r="G126" s="41" t="s">
        <v>35</v>
      </c>
      <c r="P126" s="41" t="str">
        <f t="shared" si="5"/>
        <v>N</v>
      </c>
    </row>
    <row r="127" spans="1:16" ht="21" customHeight="1" x14ac:dyDescent="0.25">
      <c r="A127" s="43">
        <v>100124</v>
      </c>
      <c r="B127" s="41">
        <v>124</v>
      </c>
      <c r="C127" s="37" t="s">
        <v>137</v>
      </c>
      <c r="D127" s="44">
        <f t="shared" si="4"/>
        <v>0.35902777777777778</v>
      </c>
      <c r="E127" s="41" t="s">
        <v>24</v>
      </c>
      <c r="P127" s="41" t="str">
        <f t="shared" si="5"/>
        <v>N</v>
      </c>
    </row>
    <row r="128" spans="1:16" ht="21" customHeight="1" x14ac:dyDescent="0.25">
      <c r="A128" s="43">
        <v>100125</v>
      </c>
      <c r="B128" s="41">
        <v>125</v>
      </c>
      <c r="C128" s="37" t="s">
        <v>414</v>
      </c>
      <c r="D128" s="44">
        <f t="shared" si="4"/>
        <v>0.35903935185185182</v>
      </c>
      <c r="E128" s="41" t="s">
        <v>24</v>
      </c>
      <c r="H128" s="41" t="s">
        <v>1</v>
      </c>
      <c r="P128" s="41" t="str">
        <f t="shared" si="5"/>
        <v>N</v>
      </c>
    </row>
    <row r="129" spans="1:16" ht="21" customHeight="1" x14ac:dyDescent="0.25">
      <c r="A129" s="43">
        <v>100126</v>
      </c>
      <c r="B129" s="41">
        <v>126</v>
      </c>
      <c r="C129" s="37" t="s">
        <v>415</v>
      </c>
      <c r="D129" s="44">
        <f t="shared" si="4"/>
        <v>0.35908564814814814</v>
      </c>
      <c r="E129" s="41" t="s">
        <v>24</v>
      </c>
      <c r="H129" s="41" t="s">
        <v>1</v>
      </c>
      <c r="P129" s="41" t="str">
        <f t="shared" si="5"/>
        <v>N</v>
      </c>
    </row>
    <row r="130" spans="1:16" ht="21" customHeight="1" x14ac:dyDescent="0.25">
      <c r="A130" s="43">
        <v>100127</v>
      </c>
      <c r="B130" s="41">
        <v>127</v>
      </c>
      <c r="C130" s="37" t="s">
        <v>138</v>
      </c>
      <c r="D130" s="44">
        <f t="shared" si="4"/>
        <v>0.35996527777777776</v>
      </c>
      <c r="E130" s="41" t="s">
        <v>2</v>
      </c>
      <c r="F130" s="41" t="s">
        <v>28</v>
      </c>
      <c r="P130" s="41" t="str">
        <f t="shared" si="5"/>
        <v>N</v>
      </c>
    </row>
    <row r="131" spans="1:16" ht="21" customHeight="1" x14ac:dyDescent="0.25">
      <c r="A131" s="43">
        <v>100128</v>
      </c>
      <c r="B131" s="41">
        <v>128</v>
      </c>
      <c r="C131" s="37" t="s">
        <v>139</v>
      </c>
      <c r="D131" s="44">
        <f t="shared" si="4"/>
        <v>0.35997685185185185</v>
      </c>
      <c r="E131" s="41" t="s">
        <v>24</v>
      </c>
      <c r="F131" s="41" t="s">
        <v>28</v>
      </c>
      <c r="P131" s="41" t="str">
        <f t="shared" si="5"/>
        <v>N</v>
      </c>
    </row>
    <row r="132" spans="1:16" ht="21" customHeight="1" x14ac:dyDescent="0.25">
      <c r="A132" s="43">
        <v>100129</v>
      </c>
      <c r="B132" s="41">
        <v>129</v>
      </c>
      <c r="C132" s="37" t="s">
        <v>416</v>
      </c>
      <c r="D132" s="44">
        <f t="shared" si="4"/>
        <v>0.35998842592592589</v>
      </c>
      <c r="E132" s="41" t="s">
        <v>24</v>
      </c>
      <c r="F132" s="41" t="s">
        <v>28</v>
      </c>
      <c r="P132" s="41" t="str">
        <f t="shared" si="5"/>
        <v>N</v>
      </c>
    </row>
    <row r="133" spans="1:16" ht="21" customHeight="1" x14ac:dyDescent="0.25">
      <c r="A133" s="43">
        <v>100130</v>
      </c>
      <c r="B133" s="41">
        <v>130</v>
      </c>
      <c r="C133" s="37" t="s">
        <v>417</v>
      </c>
      <c r="D133" s="44">
        <f t="shared" si="4"/>
        <v>0.3600694444444445</v>
      </c>
      <c r="E133" s="41" t="s">
        <v>24</v>
      </c>
      <c r="H133" s="41" t="s">
        <v>1</v>
      </c>
      <c r="O133" s="41" t="s">
        <v>40</v>
      </c>
      <c r="P133" s="41" t="str">
        <f t="shared" si="5"/>
        <v>N</v>
      </c>
    </row>
    <row r="134" spans="1:16" ht="21" customHeight="1" x14ac:dyDescent="0.25">
      <c r="A134" s="43">
        <v>100131</v>
      </c>
      <c r="B134" s="41">
        <v>131</v>
      </c>
      <c r="C134" s="37" t="s">
        <v>418</v>
      </c>
      <c r="D134" s="44">
        <f t="shared" si="4"/>
        <v>0.36032407407407407</v>
      </c>
      <c r="E134" s="41" t="s">
        <v>24</v>
      </c>
      <c r="H134" s="41" t="s">
        <v>11</v>
      </c>
      <c r="I134" s="41">
        <v>2</v>
      </c>
      <c r="M134" s="41" t="s">
        <v>28</v>
      </c>
      <c r="P134" s="41" t="str">
        <f t="shared" si="5"/>
        <v>N</v>
      </c>
    </row>
    <row r="135" spans="1:16" ht="21" customHeight="1" x14ac:dyDescent="0.25">
      <c r="A135" s="43">
        <v>100132</v>
      </c>
      <c r="B135" s="41">
        <v>132</v>
      </c>
      <c r="C135" s="37" t="s">
        <v>419</v>
      </c>
      <c r="D135" s="44">
        <f t="shared" si="4"/>
        <v>0.36033564814814811</v>
      </c>
      <c r="E135" s="41" t="s">
        <v>24</v>
      </c>
      <c r="H135" s="41" t="s">
        <v>11</v>
      </c>
      <c r="M135" s="41" t="s">
        <v>28</v>
      </c>
      <c r="P135" s="41" t="str">
        <f t="shared" si="5"/>
        <v>N</v>
      </c>
    </row>
    <row r="136" spans="1:16" ht="21" customHeight="1" x14ac:dyDescent="0.25">
      <c r="A136" s="43">
        <v>100133</v>
      </c>
      <c r="B136" s="41">
        <v>133</v>
      </c>
      <c r="C136" s="37" t="s">
        <v>420</v>
      </c>
      <c r="D136" s="44">
        <f t="shared" si="4"/>
        <v>0.36046296296296299</v>
      </c>
      <c r="E136" s="41" t="s">
        <v>24</v>
      </c>
      <c r="P136" s="41" t="str">
        <f t="shared" si="5"/>
        <v>N</v>
      </c>
    </row>
    <row r="137" spans="1:16" ht="21" customHeight="1" x14ac:dyDescent="0.25">
      <c r="A137" s="43">
        <v>100134</v>
      </c>
      <c r="B137" s="41">
        <v>134</v>
      </c>
      <c r="C137" s="37" t="s">
        <v>421</v>
      </c>
      <c r="D137" s="44">
        <f t="shared" si="4"/>
        <v>0.36061342592592593</v>
      </c>
      <c r="E137" s="41" t="s">
        <v>24</v>
      </c>
      <c r="P137" s="41" t="str">
        <f t="shared" si="5"/>
        <v>N</v>
      </c>
    </row>
    <row r="138" spans="1:16" ht="21" customHeight="1" x14ac:dyDescent="0.25">
      <c r="A138" s="43">
        <v>100135</v>
      </c>
      <c r="B138" s="41">
        <v>135</v>
      </c>
      <c r="C138" s="37" t="s">
        <v>422</v>
      </c>
      <c r="D138" s="44">
        <f t="shared" si="4"/>
        <v>0.36076388888888888</v>
      </c>
      <c r="E138" s="41" t="s">
        <v>24</v>
      </c>
      <c r="P138" s="41" t="str">
        <f t="shared" si="5"/>
        <v>N</v>
      </c>
    </row>
    <row r="139" spans="1:16" ht="21" customHeight="1" x14ac:dyDescent="0.25">
      <c r="A139" s="43">
        <v>100136</v>
      </c>
      <c r="B139" s="41">
        <v>136</v>
      </c>
      <c r="C139" s="37" t="s">
        <v>423</v>
      </c>
      <c r="D139" s="44">
        <f t="shared" si="4"/>
        <v>0.36174768518518513</v>
      </c>
      <c r="E139" s="41" t="s">
        <v>24</v>
      </c>
      <c r="H139" s="41" t="s">
        <v>11</v>
      </c>
      <c r="I139" s="41">
        <v>2</v>
      </c>
      <c r="M139" s="41" t="s">
        <v>28</v>
      </c>
      <c r="P139" s="41" t="str">
        <f t="shared" si="5"/>
        <v>N</v>
      </c>
    </row>
    <row r="140" spans="1:16" ht="21" customHeight="1" x14ac:dyDescent="0.25">
      <c r="A140" s="43">
        <v>100137</v>
      </c>
      <c r="B140" s="41">
        <v>137</v>
      </c>
      <c r="C140" s="37" t="s">
        <v>424</v>
      </c>
      <c r="D140" s="44">
        <f t="shared" si="4"/>
        <v>0.36197916666666669</v>
      </c>
      <c r="E140" s="41" t="s">
        <v>24</v>
      </c>
      <c r="P140" s="41" t="str">
        <f t="shared" si="5"/>
        <v>N</v>
      </c>
    </row>
    <row r="141" spans="1:16" ht="21" customHeight="1" x14ac:dyDescent="0.25">
      <c r="A141" s="43">
        <v>100138</v>
      </c>
      <c r="B141" s="41">
        <v>138</v>
      </c>
      <c r="C141" s="37" t="s">
        <v>425</v>
      </c>
      <c r="D141" s="44">
        <f t="shared" si="4"/>
        <v>0.36204861111111114</v>
      </c>
      <c r="E141" s="41" t="s">
        <v>24</v>
      </c>
      <c r="P141" s="41" t="str">
        <f t="shared" si="5"/>
        <v>N</v>
      </c>
    </row>
    <row r="142" spans="1:16" ht="21" customHeight="1" x14ac:dyDescent="0.25">
      <c r="A142" s="43">
        <v>100139</v>
      </c>
      <c r="B142" s="41">
        <v>139</v>
      </c>
      <c r="C142" s="37" t="s">
        <v>303</v>
      </c>
      <c r="D142" s="44">
        <f t="shared" si="4"/>
        <v>0.36325231481481479</v>
      </c>
      <c r="E142" s="41" t="s">
        <v>24</v>
      </c>
      <c r="H142" s="41" t="s">
        <v>1</v>
      </c>
      <c r="P142" s="41" t="str">
        <f t="shared" si="5"/>
        <v>N</v>
      </c>
    </row>
    <row r="143" spans="1:16" ht="21" customHeight="1" x14ac:dyDescent="0.25">
      <c r="A143" s="43">
        <v>100140</v>
      </c>
      <c r="B143" s="41">
        <v>140</v>
      </c>
      <c r="C143" s="37" t="s">
        <v>426</v>
      </c>
      <c r="D143" s="44">
        <f t="shared" si="4"/>
        <v>0.36329861111111111</v>
      </c>
      <c r="E143" s="41" t="s">
        <v>24</v>
      </c>
      <c r="H143" s="41" t="s">
        <v>1</v>
      </c>
      <c r="P143" s="41" t="str">
        <f t="shared" si="5"/>
        <v>N</v>
      </c>
    </row>
    <row r="144" spans="1:16" ht="21" customHeight="1" x14ac:dyDescent="0.25">
      <c r="A144" s="43">
        <v>100141</v>
      </c>
      <c r="B144" s="41">
        <v>141</v>
      </c>
      <c r="C144" s="37" t="s">
        <v>249</v>
      </c>
      <c r="D144" s="44">
        <f t="shared" si="4"/>
        <v>0.36341435185185184</v>
      </c>
      <c r="E144" s="41" t="s">
        <v>24</v>
      </c>
      <c r="H144" s="41" t="s">
        <v>1</v>
      </c>
      <c r="P144" s="41" t="str">
        <f t="shared" si="5"/>
        <v>N</v>
      </c>
    </row>
    <row r="145" spans="1:16" ht="21" customHeight="1" x14ac:dyDescent="0.25">
      <c r="A145" s="43">
        <v>100142</v>
      </c>
      <c r="B145" s="41">
        <v>142</v>
      </c>
      <c r="C145" s="37" t="s">
        <v>250</v>
      </c>
      <c r="D145" s="44">
        <f t="shared" si="4"/>
        <v>0.36348379629629629</v>
      </c>
      <c r="E145" s="41" t="s">
        <v>24</v>
      </c>
      <c r="H145" s="41" t="s">
        <v>11</v>
      </c>
      <c r="I145" s="41">
        <v>1</v>
      </c>
      <c r="M145" s="41" t="s">
        <v>28</v>
      </c>
      <c r="P145" s="41" t="str">
        <f t="shared" si="5"/>
        <v>N</v>
      </c>
    </row>
    <row r="146" spans="1:16" ht="21" customHeight="1" x14ac:dyDescent="0.25">
      <c r="A146" s="43">
        <v>100143</v>
      </c>
      <c r="B146" s="41">
        <v>143</v>
      </c>
      <c r="C146" s="37" t="s">
        <v>427</v>
      </c>
      <c r="D146" s="44">
        <f t="shared" si="4"/>
        <v>0.36350694444444448</v>
      </c>
      <c r="E146" s="41" t="s">
        <v>24</v>
      </c>
      <c r="H146" s="41" t="s">
        <v>11</v>
      </c>
      <c r="I146" s="41">
        <v>1</v>
      </c>
      <c r="M146" s="41" t="s">
        <v>28</v>
      </c>
      <c r="P146" s="41" t="str">
        <f t="shared" si="5"/>
        <v>N</v>
      </c>
    </row>
    <row r="147" spans="1:16" ht="21" customHeight="1" x14ac:dyDescent="0.25">
      <c r="A147" s="43">
        <v>100144</v>
      </c>
      <c r="B147" s="41">
        <v>144</v>
      </c>
      <c r="C147" s="37" t="s">
        <v>427</v>
      </c>
      <c r="D147" s="44">
        <f t="shared" si="4"/>
        <v>0.36350694444444448</v>
      </c>
      <c r="E147" s="41" t="s">
        <v>24</v>
      </c>
      <c r="H147" s="41" t="s">
        <v>1</v>
      </c>
      <c r="P147" s="41" t="str">
        <f t="shared" si="5"/>
        <v>N</v>
      </c>
    </row>
    <row r="148" spans="1:16" ht="21" customHeight="1" x14ac:dyDescent="0.25">
      <c r="A148" s="43">
        <v>100145</v>
      </c>
      <c r="B148" s="41">
        <v>145</v>
      </c>
      <c r="C148" s="37" t="s">
        <v>428</v>
      </c>
      <c r="D148" s="44">
        <f t="shared" si="4"/>
        <v>0.36416666666666669</v>
      </c>
      <c r="E148" s="41" t="s">
        <v>24</v>
      </c>
      <c r="F148" s="41" t="s">
        <v>28</v>
      </c>
      <c r="P148" s="41" t="str">
        <f t="shared" si="5"/>
        <v>N</v>
      </c>
    </row>
    <row r="149" spans="1:16" ht="21" customHeight="1" x14ac:dyDescent="0.25">
      <c r="A149" s="43">
        <v>100146</v>
      </c>
      <c r="B149" s="41">
        <v>146</v>
      </c>
      <c r="C149" s="37" t="s">
        <v>429</v>
      </c>
      <c r="D149" s="44">
        <f t="shared" si="4"/>
        <v>0.36427083333333332</v>
      </c>
      <c r="E149" s="41" t="s">
        <v>24</v>
      </c>
      <c r="H149" s="41" t="s">
        <v>1</v>
      </c>
      <c r="P149" s="41" t="str">
        <f t="shared" si="5"/>
        <v>N</v>
      </c>
    </row>
    <row r="150" spans="1:16" ht="21" customHeight="1" x14ac:dyDescent="0.25">
      <c r="A150" s="43">
        <v>100147</v>
      </c>
      <c r="B150" s="41">
        <v>147</v>
      </c>
      <c r="C150" s="37" t="s">
        <v>430</v>
      </c>
      <c r="D150" s="44">
        <f t="shared" si="4"/>
        <v>0.36471064814814813</v>
      </c>
      <c r="E150" s="41" t="s">
        <v>24</v>
      </c>
      <c r="H150" s="41" t="s">
        <v>1125</v>
      </c>
      <c r="I150" s="41">
        <v>1</v>
      </c>
      <c r="J150" s="41">
        <v>1</v>
      </c>
      <c r="M150" s="41" t="s">
        <v>28</v>
      </c>
      <c r="P150" s="41" t="str">
        <f t="shared" si="5"/>
        <v>N</v>
      </c>
    </row>
    <row r="151" spans="1:16" ht="21" customHeight="1" x14ac:dyDescent="0.25">
      <c r="A151" s="43">
        <v>100148</v>
      </c>
      <c r="B151" s="41">
        <v>148</v>
      </c>
      <c r="C151" s="37" t="s">
        <v>431</v>
      </c>
      <c r="D151" s="44">
        <f t="shared" si="4"/>
        <v>0.36481481481481487</v>
      </c>
      <c r="E151" s="41" t="s">
        <v>24</v>
      </c>
      <c r="H151" s="41" t="s">
        <v>1125</v>
      </c>
      <c r="I151" s="41">
        <v>1</v>
      </c>
      <c r="J151" s="41">
        <v>1</v>
      </c>
      <c r="M151" s="41" t="s">
        <v>28</v>
      </c>
      <c r="P151" s="41" t="str">
        <f t="shared" si="5"/>
        <v>N</v>
      </c>
    </row>
    <row r="152" spans="1:16" ht="21" customHeight="1" x14ac:dyDescent="0.25">
      <c r="A152" s="43">
        <v>100149</v>
      </c>
      <c r="B152" s="41">
        <v>149</v>
      </c>
      <c r="C152" s="37" t="s">
        <v>432</v>
      </c>
      <c r="D152" s="44">
        <f t="shared" si="4"/>
        <v>0.36484953703703704</v>
      </c>
      <c r="E152" s="41" t="s">
        <v>24</v>
      </c>
      <c r="H152" s="41" t="s">
        <v>10</v>
      </c>
      <c r="M152" s="41" t="s">
        <v>28</v>
      </c>
      <c r="P152" s="41" t="str">
        <f t="shared" si="5"/>
        <v>N</v>
      </c>
    </row>
    <row r="153" spans="1:16" ht="21" customHeight="1" x14ac:dyDescent="0.25">
      <c r="A153" s="43">
        <v>100150</v>
      </c>
      <c r="B153" s="41">
        <v>150</v>
      </c>
      <c r="C153" s="37" t="s">
        <v>433</v>
      </c>
      <c r="D153" s="44">
        <f t="shared" si="4"/>
        <v>0.36606481481481484</v>
      </c>
      <c r="E153" s="41" t="s">
        <v>24</v>
      </c>
      <c r="P153" s="41" t="str">
        <f t="shared" si="5"/>
        <v>N</v>
      </c>
    </row>
    <row r="154" spans="1:16" ht="21" customHeight="1" x14ac:dyDescent="0.25">
      <c r="A154" s="43">
        <v>100151</v>
      </c>
      <c r="B154" s="41">
        <v>151</v>
      </c>
      <c r="C154" s="37" t="s">
        <v>434</v>
      </c>
      <c r="D154" s="44">
        <f t="shared" si="4"/>
        <v>0.36684027777777778</v>
      </c>
      <c r="E154" s="41" t="s">
        <v>2</v>
      </c>
      <c r="F154" s="41" t="s">
        <v>28</v>
      </c>
      <c r="G154" s="41" t="s">
        <v>35</v>
      </c>
      <c r="P154" s="41" t="str">
        <f t="shared" si="5"/>
        <v>N</v>
      </c>
    </row>
    <row r="155" spans="1:16" ht="21" customHeight="1" x14ac:dyDescent="0.25">
      <c r="A155" s="43">
        <v>100152</v>
      </c>
      <c r="B155" s="41">
        <v>152</v>
      </c>
      <c r="C155" s="37" t="s">
        <v>435</v>
      </c>
      <c r="D155" s="44">
        <f t="shared" si="4"/>
        <v>0.36697916666666663</v>
      </c>
      <c r="E155" s="41" t="s">
        <v>24</v>
      </c>
      <c r="F155" s="41" t="s">
        <v>28</v>
      </c>
      <c r="P155" s="41" t="str">
        <f t="shared" si="5"/>
        <v>N</v>
      </c>
    </row>
    <row r="156" spans="1:16" ht="21" customHeight="1" x14ac:dyDescent="0.25">
      <c r="A156" s="43">
        <v>100153</v>
      </c>
      <c r="B156" s="41">
        <v>153</v>
      </c>
      <c r="C156" s="37" t="s">
        <v>436</v>
      </c>
      <c r="D156" s="44">
        <f t="shared" si="4"/>
        <v>0.36729166666666663</v>
      </c>
      <c r="E156" s="41" t="s">
        <v>24</v>
      </c>
      <c r="H156" s="41" t="s">
        <v>1127</v>
      </c>
      <c r="I156" s="41">
        <v>1</v>
      </c>
      <c r="K156" s="41">
        <v>1</v>
      </c>
      <c r="L156" s="41" t="s">
        <v>1131</v>
      </c>
      <c r="M156" s="41" t="s">
        <v>28</v>
      </c>
      <c r="P156" s="41" t="str">
        <f t="shared" si="5"/>
        <v>N</v>
      </c>
    </row>
    <row r="157" spans="1:16" ht="21" customHeight="1" x14ac:dyDescent="0.25">
      <c r="A157" s="43">
        <v>100154</v>
      </c>
      <c r="B157" s="41">
        <v>154</v>
      </c>
      <c r="C157" s="37" t="s">
        <v>437</v>
      </c>
      <c r="D157" s="44">
        <f t="shared" si="4"/>
        <v>0.36734953703703704</v>
      </c>
      <c r="E157" s="41" t="s">
        <v>24</v>
      </c>
      <c r="H157" s="41" t="s">
        <v>1125</v>
      </c>
      <c r="J157" s="41">
        <v>1</v>
      </c>
      <c r="M157" s="41" t="s">
        <v>28</v>
      </c>
      <c r="P157" s="41" t="str">
        <f t="shared" si="5"/>
        <v>N</v>
      </c>
    </row>
    <row r="158" spans="1:16" ht="21" customHeight="1" x14ac:dyDescent="0.25">
      <c r="A158" s="43">
        <v>100155</v>
      </c>
      <c r="B158" s="41">
        <v>155</v>
      </c>
      <c r="C158" s="37" t="s">
        <v>106</v>
      </c>
      <c r="D158" s="44">
        <f t="shared" si="4"/>
        <v>0.36739583333333337</v>
      </c>
      <c r="E158" s="41" t="s">
        <v>24</v>
      </c>
      <c r="H158" s="41" t="s">
        <v>11</v>
      </c>
      <c r="M158" s="41" t="s">
        <v>28</v>
      </c>
      <c r="P158" s="41" t="str">
        <f t="shared" si="5"/>
        <v>N</v>
      </c>
    </row>
    <row r="159" spans="1:16" ht="21" customHeight="1" x14ac:dyDescent="0.25">
      <c r="A159" s="43">
        <v>100156</v>
      </c>
      <c r="B159" s="41">
        <v>156</v>
      </c>
      <c r="C159" s="37" t="s">
        <v>264</v>
      </c>
      <c r="D159" s="44">
        <f t="shared" si="4"/>
        <v>0.36749999999999999</v>
      </c>
      <c r="E159" s="41" t="s">
        <v>24</v>
      </c>
      <c r="H159" s="41" t="s">
        <v>8</v>
      </c>
      <c r="P159" s="41" t="str">
        <f t="shared" si="5"/>
        <v>N</v>
      </c>
    </row>
    <row r="160" spans="1:16" ht="21" customHeight="1" x14ac:dyDescent="0.25">
      <c r="A160" s="43">
        <v>100157</v>
      </c>
      <c r="B160" s="41">
        <v>157</v>
      </c>
      <c r="C160" s="37" t="s">
        <v>438</v>
      </c>
      <c r="D160" s="44">
        <f t="shared" si="4"/>
        <v>0.36760416666666668</v>
      </c>
      <c r="E160" s="41" t="s">
        <v>2</v>
      </c>
      <c r="P160" s="41" t="str">
        <f t="shared" si="5"/>
        <v>N</v>
      </c>
    </row>
    <row r="161" spans="1:16" ht="21" customHeight="1" x14ac:dyDescent="0.25">
      <c r="A161" s="43">
        <v>100158</v>
      </c>
      <c r="B161" s="41">
        <v>158</v>
      </c>
      <c r="C161" s="37" t="s">
        <v>439</v>
      </c>
      <c r="D161" s="44">
        <f t="shared" si="4"/>
        <v>0.36765046296296294</v>
      </c>
      <c r="E161" s="41" t="s">
        <v>24</v>
      </c>
      <c r="P161" s="41" t="str">
        <f t="shared" si="5"/>
        <v>N</v>
      </c>
    </row>
    <row r="162" spans="1:16" ht="21" customHeight="1" x14ac:dyDescent="0.25">
      <c r="A162" s="43">
        <v>100159</v>
      </c>
      <c r="B162" s="41">
        <v>159</v>
      </c>
      <c r="C162" s="37" t="s">
        <v>440</v>
      </c>
      <c r="D162" s="44">
        <f t="shared" si="4"/>
        <v>0.3681828703703704</v>
      </c>
      <c r="E162" s="41" t="s">
        <v>24</v>
      </c>
      <c r="F162" s="41" t="s">
        <v>28</v>
      </c>
      <c r="G162" s="41" t="s">
        <v>3</v>
      </c>
      <c r="P162" s="41" t="str">
        <f t="shared" si="5"/>
        <v>N</v>
      </c>
    </row>
    <row r="163" spans="1:16" ht="21" customHeight="1" x14ac:dyDescent="0.25">
      <c r="A163" s="43">
        <v>100160</v>
      </c>
      <c r="B163" s="41">
        <v>160</v>
      </c>
      <c r="C163" s="37" t="s">
        <v>441</v>
      </c>
      <c r="D163" s="44">
        <f t="shared" si="4"/>
        <v>0.36826388888888889</v>
      </c>
      <c r="E163" s="41" t="s">
        <v>24</v>
      </c>
      <c r="F163" s="41" t="s">
        <v>28</v>
      </c>
      <c r="G163" s="41" t="s">
        <v>35</v>
      </c>
      <c r="P163" s="41" t="str">
        <f t="shared" si="5"/>
        <v>N</v>
      </c>
    </row>
    <row r="164" spans="1:16" ht="21" customHeight="1" x14ac:dyDescent="0.25">
      <c r="A164" s="43">
        <v>100161</v>
      </c>
      <c r="B164" s="41">
        <v>161</v>
      </c>
      <c r="C164" s="37" t="s">
        <v>442</v>
      </c>
      <c r="D164" s="44">
        <f t="shared" si="4"/>
        <v>0.36833333333333335</v>
      </c>
      <c r="E164" s="41" t="s">
        <v>24</v>
      </c>
      <c r="F164" s="41" t="s">
        <v>28</v>
      </c>
      <c r="P164" s="41" t="str">
        <f t="shared" si="5"/>
        <v>N</v>
      </c>
    </row>
    <row r="165" spans="1:16" ht="21" customHeight="1" x14ac:dyDescent="0.25">
      <c r="A165" s="43">
        <v>100162</v>
      </c>
      <c r="B165" s="41">
        <v>162</v>
      </c>
      <c r="C165" s="37" t="s">
        <v>443</v>
      </c>
      <c r="D165" s="44">
        <f t="shared" si="4"/>
        <v>0.36876157407407412</v>
      </c>
      <c r="E165" s="41" t="s">
        <v>24</v>
      </c>
      <c r="H165" s="41" t="s">
        <v>1</v>
      </c>
      <c r="P165" s="41" t="str">
        <f t="shared" si="5"/>
        <v>N</v>
      </c>
    </row>
    <row r="166" spans="1:16" ht="21" customHeight="1" x14ac:dyDescent="0.25">
      <c r="A166" s="43">
        <v>100163</v>
      </c>
      <c r="B166" s="41">
        <v>163</v>
      </c>
      <c r="C166" s="37" t="s">
        <v>444</v>
      </c>
      <c r="D166" s="44">
        <f t="shared" si="4"/>
        <v>0.36880787037037038</v>
      </c>
      <c r="E166" s="41" t="s">
        <v>24</v>
      </c>
      <c r="H166" s="41" t="s">
        <v>1</v>
      </c>
      <c r="P166" s="41" t="str">
        <f t="shared" si="5"/>
        <v>N</v>
      </c>
    </row>
    <row r="167" spans="1:16" ht="21" customHeight="1" x14ac:dyDescent="0.25">
      <c r="A167" s="43">
        <v>100164</v>
      </c>
      <c r="B167" s="41">
        <v>164</v>
      </c>
      <c r="C167" s="37" t="s">
        <v>445</v>
      </c>
      <c r="D167" s="44">
        <f t="shared" si="4"/>
        <v>0.37018518518518517</v>
      </c>
      <c r="E167" s="41" t="s">
        <v>24</v>
      </c>
      <c r="P167" s="41" t="str">
        <f t="shared" si="5"/>
        <v>N</v>
      </c>
    </row>
    <row r="168" spans="1:16" ht="21" customHeight="1" x14ac:dyDescent="0.25">
      <c r="A168" s="43">
        <v>100165</v>
      </c>
      <c r="B168" s="41">
        <v>165</v>
      </c>
      <c r="C168" s="37" t="s">
        <v>446</v>
      </c>
      <c r="D168" s="44">
        <f t="shared" si="4"/>
        <v>0.37019675925925927</v>
      </c>
      <c r="E168" s="41" t="s">
        <v>24</v>
      </c>
      <c r="P168" s="41" t="str">
        <f t="shared" si="5"/>
        <v>N</v>
      </c>
    </row>
    <row r="169" spans="1:16" ht="21" customHeight="1" x14ac:dyDescent="0.25">
      <c r="A169" s="43">
        <v>100166</v>
      </c>
      <c r="B169" s="41">
        <v>166</v>
      </c>
      <c r="C169" s="37" t="s">
        <v>447</v>
      </c>
      <c r="D169" s="44">
        <f t="shared" si="4"/>
        <v>0.37023148148148149</v>
      </c>
      <c r="E169" s="41" t="s">
        <v>24</v>
      </c>
      <c r="P169" s="41" t="str">
        <f t="shared" si="5"/>
        <v>N</v>
      </c>
    </row>
    <row r="170" spans="1:16" ht="21" customHeight="1" x14ac:dyDescent="0.25">
      <c r="A170" s="43">
        <v>100167</v>
      </c>
      <c r="B170" s="41">
        <v>167</v>
      </c>
      <c r="C170" s="37" t="s">
        <v>448</v>
      </c>
      <c r="D170" s="44">
        <f t="shared" si="4"/>
        <v>0.37030092592592595</v>
      </c>
      <c r="E170" s="41" t="s">
        <v>24</v>
      </c>
      <c r="O170" s="41" t="s">
        <v>40</v>
      </c>
      <c r="P170" s="41" t="str">
        <f t="shared" si="5"/>
        <v>N</v>
      </c>
    </row>
    <row r="171" spans="1:16" ht="21" customHeight="1" x14ac:dyDescent="0.25">
      <c r="A171" s="43">
        <v>100168</v>
      </c>
      <c r="B171" s="41">
        <v>168</v>
      </c>
      <c r="C171" s="37" t="s">
        <v>449</v>
      </c>
      <c r="D171" s="44">
        <f t="shared" si="4"/>
        <v>0.37032407407407408</v>
      </c>
      <c r="E171" s="41" t="s">
        <v>24</v>
      </c>
      <c r="O171" s="41" t="s">
        <v>40</v>
      </c>
      <c r="P171" s="41" t="str">
        <f t="shared" si="5"/>
        <v>N</v>
      </c>
    </row>
    <row r="172" spans="1:16" ht="21" customHeight="1" x14ac:dyDescent="0.25">
      <c r="A172" s="43">
        <v>100169</v>
      </c>
      <c r="B172" s="41">
        <v>169</v>
      </c>
      <c r="C172" s="37" t="s">
        <v>450</v>
      </c>
      <c r="D172" s="44">
        <f t="shared" ref="D172:D182" si="6">TIME(8, 30+LEFT(C172,2), RIGHT(C172,2))</f>
        <v>0.37083333333333335</v>
      </c>
      <c r="E172" s="41" t="s">
        <v>24</v>
      </c>
      <c r="F172" s="41" t="s">
        <v>28</v>
      </c>
      <c r="G172" s="41" t="s">
        <v>30</v>
      </c>
      <c r="P172" s="41" t="str">
        <f t="shared" si="5"/>
        <v>N</v>
      </c>
    </row>
    <row r="173" spans="1:16" ht="21" customHeight="1" x14ac:dyDescent="0.25">
      <c r="A173" s="43">
        <v>100170</v>
      </c>
      <c r="B173" s="41">
        <v>170</v>
      </c>
      <c r="C173" s="37" t="s">
        <v>451</v>
      </c>
      <c r="D173" s="44">
        <f t="shared" si="6"/>
        <v>0.37162037037037038</v>
      </c>
      <c r="E173" s="41" t="s">
        <v>24</v>
      </c>
      <c r="H173" s="41" t="s">
        <v>10</v>
      </c>
      <c r="J173" s="41">
        <v>1</v>
      </c>
      <c r="P173" s="41" t="str">
        <f t="shared" si="5"/>
        <v>N</v>
      </c>
    </row>
    <row r="174" spans="1:16" ht="21" customHeight="1" x14ac:dyDescent="0.25">
      <c r="A174" s="43">
        <v>100171</v>
      </c>
      <c r="B174" s="41">
        <v>171</v>
      </c>
      <c r="C174" s="37" t="s">
        <v>275</v>
      </c>
      <c r="D174" s="44">
        <f t="shared" si="6"/>
        <v>0.37164351851851851</v>
      </c>
      <c r="E174" s="41" t="s">
        <v>24</v>
      </c>
      <c r="H174" s="41" t="s">
        <v>10</v>
      </c>
      <c r="P174" s="41" t="str">
        <f t="shared" si="5"/>
        <v>N</v>
      </c>
    </row>
    <row r="175" spans="1:16" ht="21" customHeight="1" x14ac:dyDescent="0.25">
      <c r="A175" s="43">
        <v>100172</v>
      </c>
      <c r="B175" s="41">
        <v>172</v>
      </c>
      <c r="C175" s="37" t="s">
        <v>210</v>
      </c>
      <c r="D175" s="44">
        <f t="shared" si="6"/>
        <v>0.37172453703703701</v>
      </c>
      <c r="E175" s="41" t="s">
        <v>24</v>
      </c>
      <c r="P175" s="41" t="str">
        <f t="shared" si="5"/>
        <v>N</v>
      </c>
    </row>
    <row r="176" spans="1:16" ht="21" customHeight="1" x14ac:dyDescent="0.25">
      <c r="A176" s="43">
        <v>100173</v>
      </c>
      <c r="B176" s="41">
        <v>173</v>
      </c>
      <c r="C176" s="37" t="s">
        <v>211</v>
      </c>
      <c r="D176" s="44">
        <f t="shared" si="6"/>
        <v>0.37177083333333333</v>
      </c>
      <c r="E176" s="41" t="s">
        <v>24</v>
      </c>
      <c r="P176" s="41" t="str">
        <f t="shared" si="5"/>
        <v>N</v>
      </c>
    </row>
    <row r="177" spans="1:18" ht="21" customHeight="1" x14ac:dyDescent="0.25">
      <c r="A177" s="43">
        <v>100174</v>
      </c>
      <c r="B177" s="41">
        <v>174</v>
      </c>
      <c r="C177" s="37" t="s">
        <v>452</v>
      </c>
      <c r="D177" s="44">
        <f t="shared" si="6"/>
        <v>0.37217592592592591</v>
      </c>
      <c r="E177" s="41" t="s">
        <v>24</v>
      </c>
      <c r="H177" s="41" t="s">
        <v>1</v>
      </c>
      <c r="P177" s="41" t="str">
        <f t="shared" si="5"/>
        <v>N</v>
      </c>
    </row>
    <row r="178" spans="1:18" ht="21" customHeight="1" x14ac:dyDescent="0.25">
      <c r="A178" s="43">
        <v>100175</v>
      </c>
      <c r="B178" s="41">
        <v>175</v>
      </c>
      <c r="C178" s="37" t="s">
        <v>453</v>
      </c>
      <c r="D178" s="44">
        <f t="shared" si="6"/>
        <v>0.37297453703703703</v>
      </c>
      <c r="E178" s="41" t="s">
        <v>24</v>
      </c>
      <c r="H178" s="41" t="s">
        <v>10</v>
      </c>
      <c r="J178" s="41">
        <v>1</v>
      </c>
      <c r="P178" s="41" t="str">
        <f t="shared" si="5"/>
        <v>N</v>
      </c>
    </row>
    <row r="179" spans="1:18" ht="21" customHeight="1" x14ac:dyDescent="0.25">
      <c r="A179" s="43">
        <v>100176</v>
      </c>
      <c r="B179" s="41">
        <v>176</v>
      </c>
      <c r="C179" s="37" t="s">
        <v>454</v>
      </c>
      <c r="D179" s="44">
        <f t="shared" si="6"/>
        <v>0.37304398148148149</v>
      </c>
      <c r="E179" s="41" t="s">
        <v>24</v>
      </c>
      <c r="H179" s="41" t="s">
        <v>11</v>
      </c>
      <c r="P179" s="41" t="str">
        <f t="shared" si="5"/>
        <v>N</v>
      </c>
    </row>
    <row r="180" spans="1:18" ht="21" customHeight="1" x14ac:dyDescent="0.25">
      <c r="A180" s="43">
        <v>100177</v>
      </c>
      <c r="B180" s="41">
        <v>177</v>
      </c>
      <c r="C180" s="37" t="s">
        <v>455</v>
      </c>
      <c r="D180" s="44">
        <f t="shared" si="6"/>
        <v>0.37321759259259263</v>
      </c>
      <c r="E180" s="41" t="s">
        <v>24</v>
      </c>
      <c r="P180" s="41" t="str">
        <f t="shared" si="5"/>
        <v>N</v>
      </c>
    </row>
    <row r="181" spans="1:18" ht="21" customHeight="1" x14ac:dyDescent="0.25">
      <c r="A181" s="43">
        <v>100178</v>
      </c>
      <c r="B181" s="41">
        <v>178</v>
      </c>
      <c r="C181" s="37" t="s">
        <v>456</v>
      </c>
      <c r="D181" s="44">
        <f t="shared" si="6"/>
        <v>0.37427083333333333</v>
      </c>
      <c r="E181" s="41" t="s">
        <v>24</v>
      </c>
      <c r="P181" s="41" t="str">
        <f t="shared" si="5"/>
        <v>N</v>
      </c>
    </row>
    <row r="182" spans="1:18" ht="21" customHeight="1" x14ac:dyDescent="0.25">
      <c r="A182" s="43">
        <v>100179</v>
      </c>
      <c r="B182" s="41">
        <v>179</v>
      </c>
      <c r="C182" s="37" t="s">
        <v>457</v>
      </c>
      <c r="D182" s="44">
        <f t="shared" si="6"/>
        <v>0.37464120370370368</v>
      </c>
      <c r="E182" s="41" t="s">
        <v>24</v>
      </c>
      <c r="H182" s="41" t="s">
        <v>1</v>
      </c>
      <c r="P182" s="41" t="str">
        <f t="shared" si="5"/>
        <v>N</v>
      </c>
    </row>
    <row r="183" spans="1:18" ht="21" customHeight="1" x14ac:dyDescent="0.25">
      <c r="A183" s="43">
        <v>100180</v>
      </c>
      <c r="B183" s="41">
        <v>180</v>
      </c>
      <c r="C183" s="37" t="s">
        <v>458</v>
      </c>
      <c r="D183" s="44">
        <f>TIME(9, LEFT(C183,2), RIGHT(C183,2))</f>
        <v>0.37503472222222217</v>
      </c>
      <c r="E183" s="41" t="s">
        <v>24</v>
      </c>
      <c r="F183" s="41" t="s">
        <v>28</v>
      </c>
      <c r="G183" s="41" t="s">
        <v>30</v>
      </c>
      <c r="P183" s="41" t="str">
        <f t="shared" si="5"/>
        <v>N</v>
      </c>
    </row>
    <row r="184" spans="1:18" ht="21" customHeight="1" x14ac:dyDescent="0.25">
      <c r="A184" s="43">
        <v>100181</v>
      </c>
      <c r="B184" s="41">
        <v>181</v>
      </c>
      <c r="C184" s="37" t="s">
        <v>459</v>
      </c>
      <c r="D184" s="44">
        <f t="shared" ref="D184:D203" si="7">TIME(9, LEFT(C184,2), RIGHT(C184,2))</f>
        <v>0.37537037037037035</v>
      </c>
      <c r="E184" s="41" t="s">
        <v>24</v>
      </c>
      <c r="H184" s="41" t="s">
        <v>1</v>
      </c>
      <c r="P184" s="41" t="str">
        <f t="shared" si="5"/>
        <v>N</v>
      </c>
    </row>
    <row r="185" spans="1:18" ht="21" customHeight="1" x14ac:dyDescent="0.25">
      <c r="A185" s="43">
        <v>100182</v>
      </c>
      <c r="B185" s="41">
        <v>182</v>
      </c>
      <c r="C185" s="37" t="s">
        <v>460</v>
      </c>
      <c r="D185" s="44">
        <f t="shared" si="7"/>
        <v>0.37592592592592594</v>
      </c>
      <c r="E185" s="41" t="s">
        <v>24</v>
      </c>
      <c r="P185" s="41" t="str">
        <f t="shared" si="5"/>
        <v>N</v>
      </c>
    </row>
    <row r="186" spans="1:18" ht="21" customHeight="1" x14ac:dyDescent="0.25">
      <c r="A186" s="43">
        <v>100183</v>
      </c>
      <c r="B186" s="41">
        <v>183</v>
      </c>
      <c r="C186" s="37" t="s">
        <v>461</v>
      </c>
      <c r="D186" s="44">
        <f t="shared" si="7"/>
        <v>0.37643518518518521</v>
      </c>
      <c r="E186" s="41" t="s">
        <v>24</v>
      </c>
      <c r="F186" s="41" t="s">
        <v>28</v>
      </c>
      <c r="G186" s="41" t="s">
        <v>30</v>
      </c>
      <c r="P186" s="41" t="str">
        <f t="shared" si="5"/>
        <v>N</v>
      </c>
    </row>
    <row r="187" spans="1:18" ht="21" customHeight="1" x14ac:dyDescent="0.25">
      <c r="A187" s="43">
        <v>100184</v>
      </c>
      <c r="B187" s="41">
        <v>184</v>
      </c>
      <c r="C187" s="37" t="s">
        <v>462</v>
      </c>
      <c r="D187" s="44">
        <f t="shared" si="7"/>
        <v>0.37699074074074074</v>
      </c>
      <c r="E187" s="41" t="s">
        <v>24</v>
      </c>
      <c r="H187" s="41" t="s">
        <v>1</v>
      </c>
      <c r="P187" s="41" t="str">
        <f t="shared" si="5"/>
        <v>N</v>
      </c>
    </row>
    <row r="188" spans="1:18" ht="21" customHeight="1" x14ac:dyDescent="0.25">
      <c r="A188" s="43">
        <v>100185</v>
      </c>
      <c r="B188" s="41">
        <v>185</v>
      </c>
      <c r="C188" s="37" t="s">
        <v>129</v>
      </c>
      <c r="D188" s="44">
        <f t="shared" si="7"/>
        <v>0.37711805555555555</v>
      </c>
      <c r="E188" s="41" t="s">
        <v>24</v>
      </c>
      <c r="H188" s="41" t="s">
        <v>1125</v>
      </c>
      <c r="I188" s="41">
        <v>1</v>
      </c>
      <c r="J188" s="41">
        <v>1</v>
      </c>
      <c r="M188" s="41" t="s">
        <v>28</v>
      </c>
      <c r="P188" s="41" t="str">
        <f t="shared" ref="P188:P221" si="8">IF(_xlfn.NUMBERVALUE(D188)&gt;TIMEVALUE("4:30 pm"), "Y", "N")</f>
        <v>N</v>
      </c>
    </row>
    <row r="189" spans="1:18" ht="21" customHeight="1" x14ac:dyDescent="0.25">
      <c r="A189" s="43">
        <v>100186</v>
      </c>
      <c r="B189" s="41">
        <v>186</v>
      </c>
      <c r="C189" s="37" t="s">
        <v>463</v>
      </c>
      <c r="D189" s="44">
        <f t="shared" si="7"/>
        <v>0.37712962962962965</v>
      </c>
      <c r="E189" s="41" t="s">
        <v>24</v>
      </c>
      <c r="H189" s="41" t="s">
        <v>1125</v>
      </c>
      <c r="M189" s="41" t="s">
        <v>28</v>
      </c>
      <c r="P189" s="41" t="str">
        <f t="shared" si="8"/>
        <v>N</v>
      </c>
    </row>
    <row r="190" spans="1:18" ht="21" customHeight="1" x14ac:dyDescent="0.25">
      <c r="A190" s="43">
        <v>100187</v>
      </c>
      <c r="B190" s="41">
        <v>187</v>
      </c>
      <c r="C190" s="37" t="s">
        <v>464</v>
      </c>
      <c r="D190" s="44">
        <f t="shared" si="7"/>
        <v>0.3772685185185185</v>
      </c>
      <c r="E190" s="41" t="s">
        <v>24</v>
      </c>
      <c r="H190" s="41" t="s">
        <v>11</v>
      </c>
      <c r="I190" s="41">
        <v>1</v>
      </c>
      <c r="P190" s="41" t="str">
        <f t="shared" si="8"/>
        <v>N</v>
      </c>
      <c r="R190" s="41" t="s">
        <v>1128</v>
      </c>
    </row>
    <row r="191" spans="1:18" ht="21" customHeight="1" x14ac:dyDescent="0.25">
      <c r="A191" s="43">
        <v>100188</v>
      </c>
      <c r="B191" s="41">
        <v>188</v>
      </c>
      <c r="C191" s="37" t="s">
        <v>465</v>
      </c>
      <c r="D191" s="44">
        <f t="shared" si="7"/>
        <v>0.37771990740740741</v>
      </c>
      <c r="E191" s="41" t="s">
        <v>24</v>
      </c>
      <c r="F191" s="41" t="s">
        <v>28</v>
      </c>
      <c r="G191" s="41" t="s">
        <v>30</v>
      </c>
      <c r="P191" s="41" t="str">
        <f t="shared" si="8"/>
        <v>N</v>
      </c>
    </row>
    <row r="192" spans="1:18" ht="21" customHeight="1" x14ac:dyDescent="0.25">
      <c r="A192" s="43">
        <v>100189</v>
      </c>
      <c r="B192" s="41">
        <v>189</v>
      </c>
      <c r="C192" s="37" t="s">
        <v>466</v>
      </c>
      <c r="D192" s="44">
        <f t="shared" si="7"/>
        <v>0.37805555555555559</v>
      </c>
      <c r="E192" s="41" t="s">
        <v>24</v>
      </c>
      <c r="F192" s="41" t="s">
        <v>28</v>
      </c>
      <c r="P192" s="41" t="str">
        <f t="shared" si="8"/>
        <v>N</v>
      </c>
    </row>
    <row r="193" spans="1:16" ht="21" customHeight="1" x14ac:dyDescent="0.25">
      <c r="A193" s="43">
        <v>100190</v>
      </c>
      <c r="B193" s="41">
        <v>190</v>
      </c>
      <c r="C193" s="37" t="s">
        <v>467</v>
      </c>
      <c r="D193" s="44">
        <f t="shared" si="7"/>
        <v>0.37835648148148149</v>
      </c>
      <c r="E193" s="41" t="s">
        <v>24</v>
      </c>
      <c r="H193" s="41" t="s">
        <v>1</v>
      </c>
      <c r="P193" s="41" t="str">
        <f t="shared" si="8"/>
        <v>N</v>
      </c>
    </row>
    <row r="194" spans="1:16" ht="21" customHeight="1" x14ac:dyDescent="0.25">
      <c r="A194" s="43">
        <v>100191</v>
      </c>
      <c r="B194" s="41">
        <v>191</v>
      </c>
      <c r="C194" s="37" t="s">
        <v>468</v>
      </c>
      <c r="D194" s="44">
        <f t="shared" si="7"/>
        <v>0.37839120370370366</v>
      </c>
      <c r="E194" s="41" t="s">
        <v>24</v>
      </c>
      <c r="H194" s="41" t="s">
        <v>1</v>
      </c>
      <c r="P194" s="41" t="str">
        <f t="shared" si="8"/>
        <v>N</v>
      </c>
    </row>
    <row r="195" spans="1:16" ht="21" customHeight="1" x14ac:dyDescent="0.25">
      <c r="A195" s="43">
        <v>100192</v>
      </c>
      <c r="B195" s="41">
        <v>192</v>
      </c>
      <c r="C195" s="37" t="s">
        <v>469</v>
      </c>
      <c r="D195" s="44">
        <f t="shared" si="7"/>
        <v>0.3784953703703704</v>
      </c>
      <c r="E195" s="41" t="s">
        <v>24</v>
      </c>
      <c r="H195" s="41" t="s">
        <v>11</v>
      </c>
      <c r="I195" s="41">
        <v>2</v>
      </c>
      <c r="M195" s="41" t="s">
        <v>28</v>
      </c>
      <c r="P195" s="41" t="str">
        <f t="shared" si="8"/>
        <v>N</v>
      </c>
    </row>
    <row r="196" spans="1:16" ht="21" customHeight="1" x14ac:dyDescent="0.25">
      <c r="A196" s="43">
        <v>100193</v>
      </c>
      <c r="B196" s="41">
        <v>193</v>
      </c>
      <c r="C196" s="37" t="s">
        <v>291</v>
      </c>
      <c r="D196" s="44">
        <f t="shared" si="7"/>
        <v>0.37862268518518521</v>
      </c>
      <c r="E196" s="41" t="s">
        <v>24</v>
      </c>
      <c r="P196" s="41" t="str">
        <f t="shared" si="8"/>
        <v>N</v>
      </c>
    </row>
    <row r="197" spans="1:16" ht="21" customHeight="1" x14ac:dyDescent="0.25">
      <c r="A197" s="43">
        <v>100194</v>
      </c>
      <c r="B197" s="41">
        <v>194</v>
      </c>
      <c r="C197" s="37" t="s">
        <v>470</v>
      </c>
      <c r="D197" s="44">
        <f t="shared" si="7"/>
        <v>0.37876157407407413</v>
      </c>
      <c r="E197" s="41" t="s">
        <v>24</v>
      </c>
      <c r="P197" s="41" t="str">
        <f t="shared" si="8"/>
        <v>N</v>
      </c>
    </row>
    <row r="198" spans="1:16" ht="21" customHeight="1" x14ac:dyDescent="0.25">
      <c r="A198" s="43">
        <v>100195</v>
      </c>
      <c r="B198" s="41">
        <v>195</v>
      </c>
      <c r="C198" s="37" t="s">
        <v>293</v>
      </c>
      <c r="D198" s="44">
        <f t="shared" si="7"/>
        <v>0.38005787037037037</v>
      </c>
      <c r="E198" s="41" t="s">
        <v>24</v>
      </c>
      <c r="P198" s="41" t="str">
        <f t="shared" si="8"/>
        <v>N</v>
      </c>
    </row>
    <row r="199" spans="1:16" ht="21" customHeight="1" x14ac:dyDescent="0.25">
      <c r="A199" s="43">
        <v>100196</v>
      </c>
      <c r="B199" s="41">
        <v>196</v>
      </c>
      <c r="C199" s="37" t="s">
        <v>179</v>
      </c>
      <c r="D199" s="44">
        <f t="shared" si="7"/>
        <v>0.38010416666666669</v>
      </c>
      <c r="E199" s="41" t="s">
        <v>24</v>
      </c>
      <c r="P199" s="41" t="str">
        <f t="shared" si="8"/>
        <v>N</v>
      </c>
    </row>
    <row r="200" spans="1:16" ht="21" customHeight="1" x14ac:dyDescent="0.25">
      <c r="A200" s="43">
        <v>100197</v>
      </c>
      <c r="B200" s="41">
        <v>197</v>
      </c>
      <c r="C200" s="37" t="s">
        <v>471</v>
      </c>
      <c r="D200" s="44">
        <f t="shared" si="7"/>
        <v>0.38121527777777775</v>
      </c>
      <c r="E200" s="41" t="s">
        <v>24</v>
      </c>
      <c r="H200" s="41" t="s">
        <v>1</v>
      </c>
      <c r="P200" s="41" t="str">
        <f t="shared" si="8"/>
        <v>N</v>
      </c>
    </row>
    <row r="201" spans="1:16" ht="21" customHeight="1" x14ac:dyDescent="0.25">
      <c r="A201" s="43">
        <v>100198</v>
      </c>
      <c r="B201" s="41">
        <v>198</v>
      </c>
      <c r="C201" s="37" t="s">
        <v>472</v>
      </c>
      <c r="D201" s="44">
        <f t="shared" si="7"/>
        <v>0.38125000000000003</v>
      </c>
      <c r="E201" s="41" t="s">
        <v>24</v>
      </c>
      <c r="H201" s="41" t="s">
        <v>10</v>
      </c>
      <c r="J201" s="41">
        <v>1</v>
      </c>
      <c r="P201" s="41" t="str">
        <f t="shared" si="8"/>
        <v>N</v>
      </c>
    </row>
    <row r="202" spans="1:16" ht="21" customHeight="1" x14ac:dyDescent="0.25">
      <c r="A202" s="43">
        <v>100199</v>
      </c>
      <c r="B202" s="41">
        <v>199</v>
      </c>
      <c r="C202" s="37" t="s">
        <v>90</v>
      </c>
      <c r="D202" s="44">
        <f t="shared" si="7"/>
        <v>0.38237268518518519</v>
      </c>
      <c r="E202" s="41" t="s">
        <v>24</v>
      </c>
      <c r="F202" s="41" t="s">
        <v>28</v>
      </c>
      <c r="H202" s="41" t="s">
        <v>1</v>
      </c>
      <c r="P202" s="41" t="str">
        <f t="shared" si="8"/>
        <v>N</v>
      </c>
    </row>
    <row r="203" spans="1:16" ht="21" customHeight="1" x14ac:dyDescent="0.25">
      <c r="A203" s="43">
        <v>100200</v>
      </c>
      <c r="B203" s="41">
        <v>200</v>
      </c>
      <c r="C203" s="37" t="s">
        <v>473</v>
      </c>
      <c r="D203" s="44">
        <f t="shared" si="7"/>
        <v>0.38280092592592596</v>
      </c>
      <c r="E203" s="41" t="s">
        <v>24</v>
      </c>
      <c r="H203" s="41" t="s">
        <v>1</v>
      </c>
      <c r="P203" s="41" t="str">
        <f t="shared" si="8"/>
        <v>N</v>
      </c>
    </row>
    <row r="204" spans="1:16" ht="21" customHeight="1" x14ac:dyDescent="0.25">
      <c r="A204" s="43">
        <v>100201</v>
      </c>
      <c r="B204" s="41">
        <v>201</v>
      </c>
      <c r="C204" s="37" t="s">
        <v>474</v>
      </c>
      <c r="D204" s="44">
        <f>TIME(9, 11 + LEFT(C204,2), 45 + RIGHT(C204,2))</f>
        <v>0.38457175925925924</v>
      </c>
      <c r="E204" s="41" t="s">
        <v>24</v>
      </c>
      <c r="H204" s="41" t="s">
        <v>11</v>
      </c>
      <c r="I204" s="41">
        <v>4</v>
      </c>
      <c r="M204" s="41" t="s">
        <v>28</v>
      </c>
      <c r="P204" s="41" t="str">
        <f t="shared" si="8"/>
        <v>N</v>
      </c>
    </row>
    <row r="205" spans="1:16" ht="21" customHeight="1" x14ac:dyDescent="0.25">
      <c r="A205" s="43">
        <v>100202</v>
      </c>
      <c r="B205" s="41">
        <v>202</v>
      </c>
      <c r="C205" s="37" t="s">
        <v>475</v>
      </c>
      <c r="D205" s="44">
        <f t="shared" ref="D205:D221" si="9">TIME(9, 11 + LEFT(C205,2), 45 + RIGHT(C205,2))</f>
        <v>0.38557870370370373</v>
      </c>
      <c r="E205" s="41" t="s">
        <v>2</v>
      </c>
      <c r="P205" s="41" t="str">
        <f t="shared" si="8"/>
        <v>N</v>
      </c>
    </row>
    <row r="206" spans="1:16" ht="21" customHeight="1" x14ac:dyDescent="0.25">
      <c r="A206" s="43">
        <v>100203</v>
      </c>
      <c r="B206" s="41">
        <v>203</v>
      </c>
      <c r="C206" s="37" t="s">
        <v>476</v>
      </c>
      <c r="D206" s="44">
        <f t="shared" si="9"/>
        <v>0.38575231481481481</v>
      </c>
      <c r="E206" s="41" t="s">
        <v>24</v>
      </c>
      <c r="P206" s="41" t="str">
        <f t="shared" si="8"/>
        <v>N</v>
      </c>
    </row>
    <row r="207" spans="1:16" ht="21" customHeight="1" x14ac:dyDescent="0.25">
      <c r="A207" s="43">
        <v>100204</v>
      </c>
      <c r="B207" s="41">
        <v>204</v>
      </c>
      <c r="C207" s="37" t="s">
        <v>477</v>
      </c>
      <c r="D207" s="44">
        <f t="shared" si="9"/>
        <v>0.38578703703703704</v>
      </c>
      <c r="E207" s="41" t="s">
        <v>24</v>
      </c>
      <c r="P207" s="41" t="str">
        <f t="shared" si="8"/>
        <v>N</v>
      </c>
    </row>
    <row r="208" spans="1:16" ht="21" customHeight="1" x14ac:dyDescent="0.25">
      <c r="A208" s="43">
        <v>100205</v>
      </c>
      <c r="B208" s="41">
        <v>205</v>
      </c>
      <c r="C208" s="37" t="s">
        <v>478</v>
      </c>
      <c r="D208" s="44">
        <f t="shared" si="9"/>
        <v>0.38594907407407408</v>
      </c>
      <c r="E208" s="41" t="s">
        <v>24</v>
      </c>
      <c r="P208" s="41" t="str">
        <f t="shared" si="8"/>
        <v>N</v>
      </c>
    </row>
    <row r="209" spans="1:16" ht="21" customHeight="1" x14ac:dyDescent="0.25">
      <c r="A209" s="43">
        <v>100206</v>
      </c>
      <c r="B209" s="41">
        <v>206</v>
      </c>
      <c r="C209" s="37" t="s">
        <v>479</v>
      </c>
      <c r="D209" s="44">
        <f t="shared" si="9"/>
        <v>0.38767361111111115</v>
      </c>
      <c r="E209" s="41" t="s">
        <v>24</v>
      </c>
      <c r="F209" s="41" t="s">
        <v>28</v>
      </c>
      <c r="G209" s="41" t="s">
        <v>30</v>
      </c>
      <c r="P209" s="41" t="str">
        <f t="shared" si="8"/>
        <v>N</v>
      </c>
    </row>
    <row r="210" spans="1:16" ht="21" customHeight="1" x14ac:dyDescent="0.25">
      <c r="A210" s="43">
        <v>100207</v>
      </c>
      <c r="B210" s="41">
        <v>207</v>
      </c>
      <c r="C210" s="37" t="s">
        <v>480</v>
      </c>
      <c r="D210" s="44">
        <f t="shared" si="9"/>
        <v>0.38831018518518517</v>
      </c>
      <c r="E210" s="41" t="s">
        <v>24</v>
      </c>
      <c r="H210" s="41" t="s">
        <v>1</v>
      </c>
      <c r="P210" s="41" t="str">
        <f t="shared" si="8"/>
        <v>N</v>
      </c>
    </row>
    <row r="211" spans="1:16" ht="21" customHeight="1" x14ac:dyDescent="0.25">
      <c r="A211" s="43">
        <v>100208</v>
      </c>
      <c r="B211" s="41">
        <v>208</v>
      </c>
      <c r="C211" s="37" t="s">
        <v>481</v>
      </c>
      <c r="D211" s="44">
        <f t="shared" si="9"/>
        <v>0.38843749999999999</v>
      </c>
      <c r="E211" s="41" t="s">
        <v>24</v>
      </c>
      <c r="H211" s="41" t="s">
        <v>11</v>
      </c>
      <c r="I211" s="41">
        <v>3</v>
      </c>
      <c r="M211" s="41" t="s">
        <v>28</v>
      </c>
      <c r="P211" s="41" t="str">
        <f t="shared" si="8"/>
        <v>N</v>
      </c>
    </row>
    <row r="212" spans="1:16" ht="21" customHeight="1" x14ac:dyDescent="0.25">
      <c r="A212" s="43">
        <v>100209</v>
      </c>
      <c r="B212" s="41">
        <v>209</v>
      </c>
      <c r="C212" s="37" t="s">
        <v>375</v>
      </c>
      <c r="D212" s="44">
        <f t="shared" si="9"/>
        <v>0.38848379629629631</v>
      </c>
      <c r="E212" s="41" t="s">
        <v>24</v>
      </c>
      <c r="H212" s="41" t="s">
        <v>10</v>
      </c>
      <c r="J212" s="41">
        <v>1</v>
      </c>
      <c r="P212" s="41" t="str">
        <f t="shared" si="8"/>
        <v>N</v>
      </c>
    </row>
    <row r="213" spans="1:16" ht="21" customHeight="1" x14ac:dyDescent="0.25">
      <c r="A213" s="43">
        <v>100210</v>
      </c>
      <c r="B213" s="41">
        <v>210</v>
      </c>
      <c r="C213" s="37" t="s">
        <v>482</v>
      </c>
      <c r="D213" s="44">
        <f t="shared" si="9"/>
        <v>0.38878472222222221</v>
      </c>
      <c r="E213" s="41" t="s">
        <v>24</v>
      </c>
      <c r="H213" s="41" t="s">
        <v>1</v>
      </c>
      <c r="P213" s="41" t="str">
        <f t="shared" si="8"/>
        <v>N</v>
      </c>
    </row>
    <row r="214" spans="1:16" ht="21" customHeight="1" x14ac:dyDescent="0.25">
      <c r="A214" s="43">
        <v>100211</v>
      </c>
      <c r="B214" s="41">
        <v>211</v>
      </c>
      <c r="C214" s="37" t="s">
        <v>483</v>
      </c>
      <c r="D214" s="44">
        <f t="shared" si="9"/>
        <v>0.39023148148148151</v>
      </c>
      <c r="E214" s="41" t="s">
        <v>24</v>
      </c>
      <c r="F214" s="41" t="s">
        <v>28</v>
      </c>
      <c r="G214" s="41" t="s">
        <v>1136</v>
      </c>
      <c r="P214" s="41" t="str">
        <f t="shared" si="8"/>
        <v>N</v>
      </c>
    </row>
    <row r="215" spans="1:16" ht="21" customHeight="1" x14ac:dyDescent="0.25">
      <c r="A215" s="43">
        <v>100212</v>
      </c>
      <c r="B215" s="41">
        <v>212</v>
      </c>
      <c r="C215" s="37" t="s">
        <v>484</v>
      </c>
      <c r="D215" s="44">
        <f t="shared" si="9"/>
        <v>0.39190972222222226</v>
      </c>
      <c r="E215" s="41" t="s">
        <v>24</v>
      </c>
      <c r="F215" s="41" t="s">
        <v>28</v>
      </c>
      <c r="G215" s="41" t="s">
        <v>30</v>
      </c>
      <c r="P215" s="41" t="str">
        <f t="shared" si="8"/>
        <v>N</v>
      </c>
    </row>
    <row r="216" spans="1:16" ht="21" customHeight="1" x14ac:dyDescent="0.25">
      <c r="A216" s="43">
        <v>100213</v>
      </c>
      <c r="B216" s="41">
        <v>213</v>
      </c>
      <c r="C216" s="37" t="s">
        <v>485</v>
      </c>
      <c r="D216" s="44">
        <f t="shared" si="9"/>
        <v>0.39251157407407405</v>
      </c>
      <c r="E216" s="41" t="s">
        <v>24</v>
      </c>
      <c r="H216" s="41" t="s">
        <v>1</v>
      </c>
      <c r="P216" s="41" t="str">
        <f t="shared" si="8"/>
        <v>N</v>
      </c>
    </row>
    <row r="217" spans="1:16" ht="21" customHeight="1" x14ac:dyDescent="0.25">
      <c r="A217" s="43">
        <v>100214</v>
      </c>
      <c r="B217" s="41">
        <v>214</v>
      </c>
      <c r="C217" s="37" t="s">
        <v>363</v>
      </c>
      <c r="D217" s="44">
        <f t="shared" si="9"/>
        <v>0.39262731481481478</v>
      </c>
      <c r="E217" s="41" t="s">
        <v>24</v>
      </c>
      <c r="P217" s="41" t="str">
        <f t="shared" si="8"/>
        <v>N</v>
      </c>
    </row>
    <row r="218" spans="1:16" ht="21" customHeight="1" x14ac:dyDescent="0.25">
      <c r="A218" s="43">
        <v>100215</v>
      </c>
      <c r="B218" s="41">
        <v>215</v>
      </c>
      <c r="C218" s="37" t="s">
        <v>486</v>
      </c>
      <c r="D218" s="44">
        <f t="shared" si="9"/>
        <v>0.39437499999999998</v>
      </c>
      <c r="E218" s="41" t="s">
        <v>24</v>
      </c>
      <c r="P218" s="41" t="str">
        <f t="shared" si="8"/>
        <v>N</v>
      </c>
    </row>
    <row r="219" spans="1:16" ht="21" customHeight="1" x14ac:dyDescent="0.25">
      <c r="A219" s="43">
        <v>100216</v>
      </c>
      <c r="B219" s="41">
        <v>216</v>
      </c>
      <c r="C219" s="37" t="s">
        <v>487</v>
      </c>
      <c r="D219" s="44">
        <f t="shared" si="9"/>
        <v>0.39666666666666667</v>
      </c>
      <c r="E219" s="41" t="s">
        <v>24</v>
      </c>
      <c r="H219" s="41" t="s">
        <v>11</v>
      </c>
      <c r="I219" s="41">
        <v>1</v>
      </c>
      <c r="M219" s="41" t="s">
        <v>28</v>
      </c>
      <c r="P219" s="41" t="str">
        <f t="shared" si="8"/>
        <v>N</v>
      </c>
    </row>
    <row r="220" spans="1:16" ht="21" customHeight="1" x14ac:dyDescent="0.25">
      <c r="A220" s="43">
        <v>100217</v>
      </c>
      <c r="B220" s="41">
        <v>217</v>
      </c>
      <c r="C220" s="37" t="s">
        <v>147</v>
      </c>
      <c r="D220" s="44">
        <f t="shared" si="9"/>
        <v>0.39667824074074076</v>
      </c>
      <c r="E220" s="41" t="s">
        <v>24</v>
      </c>
      <c r="P220" s="41" t="str">
        <f t="shared" si="8"/>
        <v>N</v>
      </c>
    </row>
    <row r="221" spans="1:16" ht="21" customHeight="1" x14ac:dyDescent="0.25">
      <c r="A221" s="43">
        <v>100218</v>
      </c>
      <c r="B221" s="41">
        <v>218</v>
      </c>
      <c r="C221" s="37" t="s">
        <v>488</v>
      </c>
      <c r="D221" s="44">
        <f t="shared" si="9"/>
        <v>0.39697916666666666</v>
      </c>
      <c r="E221" s="41" t="s">
        <v>24</v>
      </c>
      <c r="P221" s="41" t="str">
        <f t="shared" si="8"/>
        <v>N</v>
      </c>
    </row>
    <row r="222" spans="1:16" ht="21" customHeight="1" x14ac:dyDescent="0.25">
      <c r="C222" s="37"/>
      <c r="D222" s="44"/>
    </row>
    <row r="223" spans="1:16" ht="21" customHeight="1" x14ac:dyDescent="0.25">
      <c r="C223" s="37"/>
      <c r="D223" s="44"/>
    </row>
    <row r="224" spans="1:16" ht="21" customHeight="1" x14ac:dyDescent="0.25">
      <c r="C224" s="37"/>
      <c r="D224" s="44"/>
    </row>
    <row r="225" spans="3:4" ht="21" customHeight="1" x14ac:dyDescent="0.25">
      <c r="C225" s="37"/>
      <c r="D225" s="44"/>
    </row>
    <row r="226" spans="3:4" ht="21" customHeight="1" x14ac:dyDescent="0.25">
      <c r="C226" s="37"/>
      <c r="D226" s="44"/>
    </row>
    <row r="227" spans="3:4" ht="21" customHeight="1" x14ac:dyDescent="0.25">
      <c r="C227" s="37"/>
      <c r="D227" s="44"/>
    </row>
    <row r="228" spans="3:4" ht="21" customHeight="1" x14ac:dyDescent="0.25">
      <c r="C228" s="37"/>
      <c r="D228" s="44"/>
    </row>
    <row r="229" spans="3:4" ht="21" customHeight="1" x14ac:dyDescent="0.25">
      <c r="C229" s="37"/>
      <c r="D229" s="44"/>
    </row>
    <row r="230" spans="3:4" ht="21" customHeight="1" x14ac:dyDescent="0.25">
      <c r="C230" s="37"/>
      <c r="D230" s="44"/>
    </row>
    <row r="231" spans="3:4" ht="21" customHeight="1" x14ac:dyDescent="0.25">
      <c r="C231" s="37"/>
      <c r="D231" s="44"/>
    </row>
    <row r="232" spans="3:4" ht="21" customHeight="1" x14ac:dyDescent="0.25">
      <c r="C232" s="37"/>
      <c r="D232" s="44"/>
    </row>
    <row r="233" spans="3:4" ht="21" customHeight="1" x14ac:dyDescent="0.25">
      <c r="C233" s="37"/>
      <c r="D233" s="44"/>
    </row>
    <row r="234" spans="3:4" ht="21" customHeight="1" x14ac:dyDescent="0.25">
      <c r="C234" s="37"/>
      <c r="D234" s="44"/>
    </row>
    <row r="235" spans="3:4" ht="21" customHeight="1" x14ac:dyDescent="0.25">
      <c r="C235" s="37"/>
      <c r="D235" s="44"/>
    </row>
    <row r="236" spans="3:4" ht="21" customHeight="1" x14ac:dyDescent="0.25">
      <c r="C236" s="37"/>
      <c r="D236" s="44"/>
    </row>
    <row r="237" spans="3:4" ht="21" customHeight="1" x14ac:dyDescent="0.25">
      <c r="C237" s="37"/>
      <c r="D237" s="44"/>
    </row>
    <row r="238" spans="3:4" ht="21" customHeight="1" x14ac:dyDescent="0.25">
      <c r="C238" s="37"/>
      <c r="D238" s="44"/>
    </row>
    <row r="239" spans="3:4" ht="21" customHeight="1" x14ac:dyDescent="0.25">
      <c r="C239" s="37"/>
      <c r="D239" s="44"/>
    </row>
    <row r="240" spans="3:4" ht="21" customHeight="1" x14ac:dyDescent="0.25">
      <c r="C240" s="37"/>
      <c r="D240" s="44"/>
    </row>
    <row r="241" spans="3:4" ht="21" customHeight="1" x14ac:dyDescent="0.25">
      <c r="C241" s="37"/>
      <c r="D241" s="44"/>
    </row>
    <row r="242" spans="3:4" ht="21" customHeight="1" x14ac:dyDescent="0.25">
      <c r="C242" s="37"/>
      <c r="D242" s="44"/>
    </row>
    <row r="243" spans="3:4" ht="21" customHeight="1" x14ac:dyDescent="0.25">
      <c r="C243" s="37"/>
      <c r="D243" s="44"/>
    </row>
    <row r="244" spans="3:4" ht="21" customHeight="1" x14ac:dyDescent="0.25">
      <c r="C244" s="37"/>
      <c r="D244" s="44"/>
    </row>
    <row r="245" spans="3:4" ht="21" customHeight="1" x14ac:dyDescent="0.25">
      <c r="C245" s="37"/>
      <c r="D245" s="44"/>
    </row>
    <row r="246" spans="3:4" ht="21" customHeight="1" x14ac:dyDescent="0.25">
      <c r="C246" s="37"/>
      <c r="D246" s="44"/>
    </row>
    <row r="247" spans="3:4" ht="21" customHeight="1" x14ac:dyDescent="0.25">
      <c r="C247" s="37"/>
      <c r="D247" s="44"/>
    </row>
    <row r="248" spans="3:4" ht="21" customHeight="1" x14ac:dyDescent="0.25">
      <c r="C248" s="37"/>
      <c r="D248" s="44"/>
    </row>
    <row r="249" spans="3:4" ht="21" customHeight="1" x14ac:dyDescent="0.25">
      <c r="C249" s="37"/>
      <c r="D249" s="44"/>
    </row>
    <row r="250" spans="3:4" ht="21" customHeight="1" x14ac:dyDescent="0.25">
      <c r="C250" s="37"/>
      <c r="D250" s="44"/>
    </row>
    <row r="251" spans="3:4" ht="21" customHeight="1" x14ac:dyDescent="0.25">
      <c r="C251" s="37"/>
      <c r="D251" s="44"/>
    </row>
    <row r="252" spans="3:4" ht="21" customHeight="1" x14ac:dyDescent="0.25">
      <c r="C252" s="37"/>
      <c r="D252" s="44"/>
    </row>
    <row r="253" spans="3:4" ht="21" customHeight="1" x14ac:dyDescent="0.25">
      <c r="C253" s="37"/>
      <c r="D253" s="44"/>
    </row>
    <row r="254" spans="3:4" ht="21" customHeight="1" x14ac:dyDescent="0.25">
      <c r="C254" s="37"/>
      <c r="D254" s="44"/>
    </row>
    <row r="255" spans="3:4" ht="21" customHeight="1" x14ac:dyDescent="0.25">
      <c r="C255" s="37"/>
      <c r="D255" s="44"/>
    </row>
    <row r="256" spans="3:4" ht="21" customHeight="1" x14ac:dyDescent="0.25">
      <c r="C256" s="37"/>
      <c r="D256" s="44"/>
    </row>
    <row r="257" spans="3:4" ht="21" customHeight="1" x14ac:dyDescent="0.25">
      <c r="C257" s="37"/>
      <c r="D257" s="44"/>
    </row>
    <row r="258" spans="3:4" ht="21" customHeight="1" x14ac:dyDescent="0.25">
      <c r="C258" s="37"/>
      <c r="D258" s="44"/>
    </row>
    <row r="259" spans="3:4" ht="21" customHeight="1" x14ac:dyDescent="0.25">
      <c r="C259" s="37"/>
      <c r="D259" s="44"/>
    </row>
    <row r="260" spans="3:4" ht="21" customHeight="1" x14ac:dyDescent="0.25">
      <c r="C260" s="37"/>
      <c r="D260" s="44"/>
    </row>
    <row r="261" spans="3:4" ht="21" customHeight="1" x14ac:dyDescent="0.25">
      <c r="C261" s="37"/>
      <c r="D261" s="44"/>
    </row>
    <row r="262" spans="3:4" ht="21" customHeight="1" x14ac:dyDescent="0.25">
      <c r="C262" s="37"/>
      <c r="D262" s="44"/>
    </row>
    <row r="263" spans="3:4" ht="21" customHeight="1" x14ac:dyDescent="0.25">
      <c r="C263" s="37"/>
      <c r="D263" s="44"/>
    </row>
    <row r="264" spans="3:4" ht="21" customHeight="1" x14ac:dyDescent="0.25">
      <c r="C264" s="37"/>
      <c r="D264" s="44"/>
    </row>
    <row r="265" spans="3:4" ht="21" customHeight="1" x14ac:dyDescent="0.25">
      <c r="C265" s="37"/>
      <c r="D265" s="44"/>
    </row>
    <row r="266" spans="3:4" ht="21" customHeight="1" x14ac:dyDescent="0.25">
      <c r="C266" s="37"/>
      <c r="D266" s="44"/>
    </row>
    <row r="267" spans="3:4" ht="21" customHeight="1" x14ac:dyDescent="0.25">
      <c r="C267" s="37"/>
      <c r="D267" s="44"/>
    </row>
    <row r="268" spans="3:4" ht="21" customHeight="1" x14ac:dyDescent="0.25">
      <c r="C268" s="37"/>
      <c r="D268" s="44"/>
    </row>
    <row r="269" spans="3:4" ht="21" customHeight="1" x14ac:dyDescent="0.25">
      <c r="C269" s="37"/>
      <c r="D269" s="44"/>
    </row>
    <row r="270" spans="3:4" ht="21" customHeight="1" x14ac:dyDescent="0.25">
      <c r="C270" s="37"/>
      <c r="D270" s="44"/>
    </row>
    <row r="271" spans="3:4" ht="21" customHeight="1" x14ac:dyDescent="0.25">
      <c r="C271" s="37"/>
      <c r="D271" s="44"/>
    </row>
    <row r="272" spans="3:4" ht="21" customHeight="1" x14ac:dyDescent="0.25">
      <c r="C272" s="37"/>
      <c r="D272" s="44"/>
    </row>
    <row r="273" spans="3:4" ht="21" customHeight="1" x14ac:dyDescent="0.25">
      <c r="C273" s="37"/>
      <c r="D273" s="44"/>
    </row>
    <row r="274" spans="3:4" ht="21" customHeight="1" x14ac:dyDescent="0.25">
      <c r="C274" s="37"/>
      <c r="D274" s="44"/>
    </row>
    <row r="275" spans="3:4" ht="21" customHeight="1" x14ac:dyDescent="0.25">
      <c r="C275" s="37"/>
      <c r="D275" s="44"/>
    </row>
    <row r="276" spans="3:4" ht="21" customHeight="1" x14ac:dyDescent="0.25">
      <c r="C276" s="37"/>
      <c r="D276" s="44"/>
    </row>
    <row r="277" spans="3:4" ht="21" customHeight="1" x14ac:dyDescent="0.25">
      <c r="C277" s="37"/>
      <c r="D277" s="44"/>
    </row>
    <row r="278" spans="3:4" ht="21" customHeight="1" x14ac:dyDescent="0.25">
      <c r="C278" s="37"/>
      <c r="D278" s="44"/>
    </row>
    <row r="279" spans="3:4" ht="21" customHeight="1" x14ac:dyDescent="0.25">
      <c r="C279" s="37"/>
      <c r="D279" s="44"/>
    </row>
    <row r="280" spans="3:4" ht="21" customHeight="1" x14ac:dyDescent="0.25">
      <c r="C280" s="37"/>
      <c r="D280" s="44"/>
    </row>
    <row r="281" spans="3:4" ht="21" customHeight="1" x14ac:dyDescent="0.25">
      <c r="C281" s="37"/>
      <c r="D281" s="44"/>
    </row>
    <row r="282" spans="3:4" ht="21" customHeight="1" x14ac:dyDescent="0.25">
      <c r="C282" s="37"/>
      <c r="D282" s="44"/>
    </row>
    <row r="283" spans="3:4" ht="21" customHeight="1" x14ac:dyDescent="0.25">
      <c r="C283" s="37"/>
      <c r="D283" s="44"/>
    </row>
    <row r="284" spans="3:4" ht="21" customHeight="1" x14ac:dyDescent="0.25">
      <c r="C284" s="37"/>
      <c r="D284" s="44"/>
    </row>
    <row r="285" spans="3:4" ht="21" customHeight="1" x14ac:dyDescent="0.25">
      <c r="C285" s="37"/>
      <c r="D285" s="44"/>
    </row>
    <row r="286" spans="3:4" ht="21" customHeight="1" x14ac:dyDescent="0.25">
      <c r="C286" s="37"/>
      <c r="D286" s="44"/>
    </row>
    <row r="287" spans="3:4" ht="21" customHeight="1" x14ac:dyDescent="0.25">
      <c r="C287" s="37"/>
      <c r="D287" s="44"/>
    </row>
    <row r="288" spans="3:4" ht="21" customHeight="1" x14ac:dyDescent="0.25">
      <c r="C288" s="37"/>
      <c r="D288" s="44"/>
    </row>
    <row r="289" spans="3:4" ht="21" customHeight="1" x14ac:dyDescent="0.25">
      <c r="C289" s="37"/>
      <c r="D289" s="44"/>
    </row>
    <row r="290" spans="3:4" ht="21" customHeight="1" x14ac:dyDescent="0.25">
      <c r="C290" s="37"/>
      <c r="D290" s="44"/>
    </row>
    <row r="291" spans="3:4" ht="21" customHeight="1" x14ac:dyDescent="0.25">
      <c r="C291" s="37"/>
      <c r="D291" s="44"/>
    </row>
    <row r="292" spans="3:4" ht="21" customHeight="1" x14ac:dyDescent="0.25">
      <c r="C292" s="37"/>
      <c r="D292" s="44"/>
    </row>
    <row r="293" spans="3:4" ht="21" customHeight="1" x14ac:dyDescent="0.25">
      <c r="C293" s="37"/>
      <c r="D293" s="44"/>
    </row>
    <row r="294" spans="3:4" ht="21" customHeight="1" x14ac:dyDescent="0.25">
      <c r="C294" s="37"/>
      <c r="D294" s="44"/>
    </row>
    <row r="295" spans="3:4" ht="21" customHeight="1" x14ac:dyDescent="0.25">
      <c r="C295" s="37"/>
      <c r="D295" s="44"/>
    </row>
    <row r="296" spans="3:4" ht="21" customHeight="1" x14ac:dyDescent="0.25">
      <c r="C296" s="37"/>
      <c r="D296" s="44"/>
    </row>
    <row r="297" spans="3:4" ht="21" customHeight="1" x14ac:dyDescent="0.25">
      <c r="C297" s="37"/>
      <c r="D297" s="44"/>
    </row>
    <row r="298" spans="3:4" ht="21" customHeight="1" x14ac:dyDescent="0.25">
      <c r="C298" s="37"/>
      <c r="D298" s="44"/>
    </row>
    <row r="299" spans="3:4" ht="21" customHeight="1" x14ac:dyDescent="0.25">
      <c r="C299" s="37"/>
      <c r="D299" s="44"/>
    </row>
    <row r="300" spans="3:4" ht="21" customHeight="1" x14ac:dyDescent="0.25">
      <c r="C300" s="37"/>
      <c r="D300" s="44"/>
    </row>
    <row r="301" spans="3:4" ht="21" customHeight="1" x14ac:dyDescent="0.25">
      <c r="C301" s="37"/>
      <c r="D301" s="44"/>
    </row>
    <row r="302" spans="3:4" ht="21" customHeight="1" x14ac:dyDescent="0.25">
      <c r="C302" s="37"/>
      <c r="D302" s="44"/>
    </row>
    <row r="303" spans="3:4" ht="21" customHeight="1" x14ac:dyDescent="0.25">
      <c r="C303" s="37"/>
      <c r="D303" s="44"/>
    </row>
    <row r="304" spans="3:4" ht="21" customHeight="1" x14ac:dyDescent="0.25">
      <c r="C304" s="37"/>
      <c r="D304" s="44"/>
    </row>
    <row r="305" spans="3:4" ht="21" customHeight="1" x14ac:dyDescent="0.25">
      <c r="C305" s="37"/>
      <c r="D305" s="44"/>
    </row>
    <row r="306" spans="3:4" ht="21" customHeight="1" x14ac:dyDescent="0.25">
      <c r="C306" s="37"/>
      <c r="D306" s="44"/>
    </row>
    <row r="307" spans="3:4" ht="21" customHeight="1" x14ac:dyDescent="0.25">
      <c r="C307" s="37"/>
      <c r="D307" s="44"/>
    </row>
    <row r="308" spans="3:4" ht="21" customHeight="1" x14ac:dyDescent="0.25">
      <c r="C308" s="37"/>
      <c r="D308" s="44"/>
    </row>
    <row r="309" spans="3:4" ht="21" customHeight="1" x14ac:dyDescent="0.25">
      <c r="C309" s="37"/>
      <c r="D309" s="44"/>
    </row>
    <row r="310" spans="3:4" ht="21" customHeight="1" x14ac:dyDescent="0.25">
      <c r="C310" s="37"/>
      <c r="D310" s="44"/>
    </row>
    <row r="311" spans="3:4" ht="21" customHeight="1" x14ac:dyDescent="0.25">
      <c r="C311" s="37"/>
      <c r="D311" s="44"/>
    </row>
    <row r="312" spans="3:4" ht="21" customHeight="1" x14ac:dyDescent="0.25">
      <c r="C312" s="37"/>
      <c r="D312" s="44"/>
    </row>
    <row r="313" spans="3:4" ht="21" customHeight="1" x14ac:dyDescent="0.25">
      <c r="C313" s="37"/>
      <c r="D313" s="44"/>
    </row>
    <row r="314" spans="3:4" ht="21" customHeight="1" x14ac:dyDescent="0.25">
      <c r="C314" s="37"/>
      <c r="D314" s="44"/>
    </row>
    <row r="315" spans="3:4" ht="21" customHeight="1" x14ac:dyDescent="0.25">
      <c r="C315" s="37"/>
      <c r="D315" s="44"/>
    </row>
    <row r="316" spans="3:4" ht="21" customHeight="1" x14ac:dyDescent="0.25">
      <c r="C316" s="37"/>
      <c r="D316" s="44"/>
    </row>
    <row r="317" spans="3:4" ht="21" customHeight="1" x14ac:dyDescent="0.25">
      <c r="C317" s="37"/>
      <c r="D317" s="44"/>
    </row>
    <row r="318" spans="3:4" ht="21" customHeight="1" x14ac:dyDescent="0.25">
      <c r="C318" s="37"/>
      <c r="D318" s="44"/>
    </row>
    <row r="319" spans="3:4" ht="21" customHeight="1" x14ac:dyDescent="0.25">
      <c r="C319" s="37"/>
      <c r="D319" s="44"/>
    </row>
    <row r="320" spans="3:4" ht="21" customHeight="1" x14ac:dyDescent="0.25">
      <c r="C320" s="37"/>
      <c r="D320" s="44"/>
    </row>
    <row r="321" spans="3:4" ht="21" customHeight="1" x14ac:dyDescent="0.25">
      <c r="C321" s="37"/>
      <c r="D321" s="44"/>
    </row>
    <row r="322" spans="3:4" ht="21" customHeight="1" x14ac:dyDescent="0.25">
      <c r="C322" s="37"/>
      <c r="D322" s="44"/>
    </row>
    <row r="323" spans="3:4" ht="21" customHeight="1" x14ac:dyDescent="0.25">
      <c r="C323" s="37"/>
      <c r="D323" s="44"/>
    </row>
    <row r="324" spans="3:4" ht="21" customHeight="1" x14ac:dyDescent="0.25">
      <c r="C324" s="37"/>
      <c r="D324" s="44"/>
    </row>
    <row r="325" spans="3:4" ht="21" customHeight="1" x14ac:dyDescent="0.25">
      <c r="C325" s="37"/>
      <c r="D325" s="44"/>
    </row>
    <row r="326" spans="3:4" ht="21" customHeight="1" x14ac:dyDescent="0.25">
      <c r="C326" s="37"/>
      <c r="D326" s="44"/>
    </row>
    <row r="327" spans="3:4" ht="21" customHeight="1" x14ac:dyDescent="0.25">
      <c r="C327" s="37"/>
      <c r="D327" s="44"/>
    </row>
    <row r="328" spans="3:4" ht="21" customHeight="1" x14ac:dyDescent="0.25">
      <c r="C328" s="37"/>
      <c r="D328" s="44"/>
    </row>
    <row r="329" spans="3:4" ht="21" customHeight="1" x14ac:dyDescent="0.25">
      <c r="C329" s="37"/>
      <c r="D329" s="44"/>
    </row>
    <row r="330" spans="3:4" ht="21" customHeight="1" x14ac:dyDescent="0.25">
      <c r="C330" s="37"/>
      <c r="D330" s="44"/>
    </row>
    <row r="331" spans="3:4" ht="21" customHeight="1" x14ac:dyDescent="0.25">
      <c r="C331" s="37"/>
      <c r="D331" s="44"/>
    </row>
    <row r="332" spans="3:4" ht="21" customHeight="1" x14ac:dyDescent="0.25">
      <c r="C332" s="37"/>
      <c r="D332" s="44"/>
    </row>
    <row r="333" spans="3:4" ht="21" customHeight="1" x14ac:dyDescent="0.25">
      <c r="C333" s="37"/>
      <c r="D333" s="44"/>
    </row>
    <row r="334" spans="3:4" ht="21" customHeight="1" x14ac:dyDescent="0.25">
      <c r="C334" s="37"/>
      <c r="D334" s="44"/>
    </row>
    <row r="335" spans="3:4" ht="21" customHeight="1" x14ac:dyDescent="0.25">
      <c r="C335" s="37"/>
      <c r="D335" s="44"/>
    </row>
    <row r="336" spans="3:4" ht="21" customHeight="1" x14ac:dyDescent="0.25">
      <c r="C336" s="37"/>
      <c r="D336" s="44"/>
    </row>
    <row r="337" spans="3:4" ht="21" customHeight="1" x14ac:dyDescent="0.25">
      <c r="C337" s="37"/>
      <c r="D337" s="44"/>
    </row>
    <row r="338" spans="3:4" ht="21" customHeight="1" x14ac:dyDescent="0.25">
      <c r="C338" s="37"/>
      <c r="D338" s="44"/>
    </row>
    <row r="339" spans="3:4" ht="21" customHeight="1" x14ac:dyDescent="0.25">
      <c r="C339" s="37"/>
      <c r="D339" s="44"/>
    </row>
    <row r="340" spans="3:4" ht="21" customHeight="1" x14ac:dyDescent="0.25">
      <c r="C340" s="37"/>
      <c r="D340" s="44"/>
    </row>
    <row r="341" spans="3:4" ht="21" customHeight="1" x14ac:dyDescent="0.25">
      <c r="C341" s="37"/>
      <c r="D341" s="44"/>
    </row>
    <row r="342" spans="3:4" ht="21" customHeight="1" x14ac:dyDescent="0.25">
      <c r="C342" s="37"/>
      <c r="D342" s="44"/>
    </row>
    <row r="343" spans="3:4" ht="21" customHeight="1" x14ac:dyDescent="0.25">
      <c r="C343" s="37"/>
      <c r="D343" s="44"/>
    </row>
    <row r="344" spans="3:4" ht="21" customHeight="1" x14ac:dyDescent="0.25">
      <c r="C344" s="37"/>
      <c r="D344" s="44"/>
    </row>
    <row r="345" spans="3:4" ht="21" customHeight="1" x14ac:dyDescent="0.25">
      <c r="C345" s="37"/>
      <c r="D345" s="44"/>
    </row>
    <row r="346" spans="3:4" ht="21" customHeight="1" x14ac:dyDescent="0.25">
      <c r="C346" s="37"/>
      <c r="D346" s="44"/>
    </row>
    <row r="347" spans="3:4" ht="21" customHeight="1" x14ac:dyDescent="0.25">
      <c r="C347" s="37"/>
      <c r="D347" s="44"/>
    </row>
    <row r="348" spans="3:4" ht="21" customHeight="1" x14ac:dyDescent="0.25">
      <c r="C348" s="37"/>
      <c r="D348" s="44"/>
    </row>
    <row r="349" spans="3:4" ht="21" customHeight="1" x14ac:dyDescent="0.25">
      <c r="C349" s="37"/>
      <c r="D349" s="44"/>
    </row>
    <row r="350" spans="3:4" ht="21" customHeight="1" x14ac:dyDescent="0.25">
      <c r="C350" s="37"/>
      <c r="D350" s="44"/>
    </row>
    <row r="351" spans="3:4" ht="21" customHeight="1" x14ac:dyDescent="0.25">
      <c r="C351" s="37"/>
      <c r="D351" s="44"/>
    </row>
    <row r="352" spans="3:4" ht="21" customHeight="1" x14ac:dyDescent="0.25">
      <c r="C352" s="37"/>
      <c r="D352" s="44"/>
    </row>
    <row r="353" spans="3:4" ht="21" customHeight="1" x14ac:dyDescent="0.25">
      <c r="C353" s="37"/>
      <c r="D353" s="44"/>
    </row>
    <row r="354" spans="3:4" ht="21" customHeight="1" x14ac:dyDescent="0.25">
      <c r="C354" s="37"/>
      <c r="D354" s="44"/>
    </row>
    <row r="355" spans="3:4" ht="21" customHeight="1" x14ac:dyDescent="0.25">
      <c r="C355" s="37"/>
      <c r="D355" s="44"/>
    </row>
    <row r="356" spans="3:4" ht="21" customHeight="1" x14ac:dyDescent="0.25">
      <c r="C356" s="37"/>
      <c r="D356" s="44"/>
    </row>
    <row r="357" spans="3:4" ht="21" customHeight="1" x14ac:dyDescent="0.25">
      <c r="C357" s="37"/>
      <c r="D357" s="44"/>
    </row>
    <row r="358" spans="3:4" ht="21" customHeight="1" x14ac:dyDescent="0.25">
      <c r="C358" s="37"/>
      <c r="D358" s="44"/>
    </row>
    <row r="359" spans="3:4" ht="21" customHeight="1" x14ac:dyDescent="0.25">
      <c r="C359" s="37"/>
      <c r="D359" s="44"/>
    </row>
    <row r="360" spans="3:4" ht="21" customHeight="1" x14ac:dyDescent="0.25">
      <c r="C360" s="37"/>
      <c r="D360" s="44"/>
    </row>
    <row r="361" spans="3:4" ht="21" customHeight="1" x14ac:dyDescent="0.25">
      <c r="C361" s="37"/>
      <c r="D361" s="44"/>
    </row>
    <row r="362" spans="3:4" ht="21" customHeight="1" x14ac:dyDescent="0.25">
      <c r="C362" s="37"/>
      <c r="D362" s="44"/>
    </row>
    <row r="363" spans="3:4" ht="21" customHeight="1" x14ac:dyDescent="0.25">
      <c r="C363" s="37"/>
      <c r="D363" s="44"/>
    </row>
    <row r="364" spans="3:4" ht="21" customHeight="1" x14ac:dyDescent="0.25">
      <c r="C364" s="37"/>
      <c r="D364" s="44"/>
    </row>
    <row r="365" spans="3:4" ht="21" customHeight="1" x14ac:dyDescent="0.25">
      <c r="C365" s="37"/>
      <c r="D365" s="44"/>
    </row>
    <row r="366" spans="3:4" ht="21" customHeight="1" x14ac:dyDescent="0.25">
      <c r="C366" s="37"/>
      <c r="D366" s="44"/>
    </row>
    <row r="367" spans="3:4" ht="21" customHeight="1" x14ac:dyDescent="0.25">
      <c r="C367" s="37"/>
      <c r="D367" s="44"/>
    </row>
    <row r="368" spans="3:4" ht="21" customHeight="1" x14ac:dyDescent="0.25">
      <c r="C368" s="37"/>
      <c r="D368" s="44"/>
    </row>
    <row r="369" spans="3:4" ht="21" customHeight="1" x14ac:dyDescent="0.25">
      <c r="C369" s="37"/>
      <c r="D369" s="44"/>
    </row>
    <row r="370" spans="3:4" ht="21" customHeight="1" x14ac:dyDescent="0.25">
      <c r="C370" s="37"/>
      <c r="D370" s="44"/>
    </row>
    <row r="371" spans="3:4" ht="21" customHeight="1" x14ac:dyDescent="0.25">
      <c r="C371" s="37"/>
      <c r="D371" s="44"/>
    </row>
    <row r="372" spans="3:4" ht="21" customHeight="1" x14ac:dyDescent="0.25">
      <c r="C372" s="37"/>
      <c r="D372" s="44"/>
    </row>
    <row r="373" spans="3:4" ht="21" customHeight="1" x14ac:dyDescent="0.25">
      <c r="C373" s="37"/>
      <c r="D373" s="44"/>
    </row>
    <row r="374" spans="3:4" ht="21" customHeight="1" x14ac:dyDescent="0.25">
      <c r="C374" s="37"/>
      <c r="D374" s="44"/>
    </row>
    <row r="375" spans="3:4" ht="21" customHeight="1" x14ac:dyDescent="0.25">
      <c r="C375" s="37"/>
      <c r="D375" s="44"/>
    </row>
    <row r="376" spans="3:4" ht="21" customHeight="1" x14ac:dyDescent="0.25">
      <c r="C376" s="37"/>
      <c r="D376" s="44"/>
    </row>
    <row r="377" spans="3:4" ht="21" customHeight="1" x14ac:dyDescent="0.25">
      <c r="C377" s="37"/>
      <c r="D377" s="44"/>
    </row>
    <row r="378" spans="3:4" ht="21" customHeight="1" x14ac:dyDescent="0.25">
      <c r="C378" s="37"/>
      <c r="D378" s="44"/>
    </row>
    <row r="379" spans="3:4" ht="21" customHeight="1" x14ac:dyDescent="0.25">
      <c r="C379" s="37"/>
      <c r="D379" s="44"/>
    </row>
    <row r="380" spans="3:4" ht="21" customHeight="1" x14ac:dyDescent="0.25">
      <c r="C380" s="37"/>
      <c r="D380" s="44"/>
    </row>
    <row r="381" spans="3:4" ht="21" customHeight="1" x14ac:dyDescent="0.25">
      <c r="C381" s="37"/>
      <c r="D381" s="44"/>
    </row>
    <row r="382" spans="3:4" ht="21" customHeight="1" x14ac:dyDescent="0.25">
      <c r="C382" s="37"/>
      <c r="D382" s="44"/>
    </row>
    <row r="383" spans="3:4" ht="21" customHeight="1" x14ac:dyDescent="0.25">
      <c r="C383" s="37"/>
      <c r="D383" s="44"/>
    </row>
    <row r="384" spans="3:4" ht="21" customHeight="1" x14ac:dyDescent="0.25">
      <c r="C384" s="37"/>
      <c r="D384" s="44"/>
    </row>
    <row r="385" spans="3:4" ht="21" customHeight="1" x14ac:dyDescent="0.25">
      <c r="C385" s="37"/>
      <c r="D385" s="44"/>
    </row>
    <row r="386" spans="3:4" ht="21" customHeight="1" x14ac:dyDescent="0.25">
      <c r="C386" s="37"/>
      <c r="D386" s="44"/>
    </row>
    <row r="387" spans="3:4" ht="21" customHeight="1" x14ac:dyDescent="0.25">
      <c r="C387" s="37"/>
      <c r="D387" s="44"/>
    </row>
    <row r="388" spans="3:4" ht="21" customHeight="1" x14ac:dyDescent="0.25">
      <c r="C388" s="37"/>
      <c r="D388" s="44"/>
    </row>
    <row r="389" spans="3:4" ht="21" customHeight="1" x14ac:dyDescent="0.25">
      <c r="C389" s="37"/>
      <c r="D389" s="44"/>
    </row>
    <row r="390" spans="3:4" ht="21" customHeight="1" x14ac:dyDescent="0.25">
      <c r="C390" s="37"/>
      <c r="D390" s="44"/>
    </row>
    <row r="391" spans="3:4" ht="21" customHeight="1" x14ac:dyDescent="0.25">
      <c r="C391" s="37"/>
      <c r="D391" s="44"/>
    </row>
    <row r="392" spans="3:4" ht="21" customHeight="1" x14ac:dyDescent="0.25">
      <c r="C392" s="37"/>
      <c r="D392" s="44"/>
    </row>
    <row r="393" spans="3:4" ht="21" customHeight="1" x14ac:dyDescent="0.25">
      <c r="C393" s="37"/>
      <c r="D393" s="44"/>
    </row>
    <row r="394" spans="3:4" ht="21" customHeight="1" x14ac:dyDescent="0.25">
      <c r="C394" s="37"/>
      <c r="D394" s="44"/>
    </row>
    <row r="395" spans="3:4" ht="21" customHeight="1" x14ac:dyDescent="0.25">
      <c r="C395" s="37"/>
      <c r="D395" s="44"/>
    </row>
    <row r="396" spans="3:4" ht="21" customHeight="1" x14ac:dyDescent="0.25">
      <c r="C396" s="37"/>
      <c r="D396" s="44"/>
    </row>
    <row r="397" spans="3:4" ht="21" customHeight="1" x14ac:dyDescent="0.25">
      <c r="C397" s="37"/>
      <c r="D397" s="44"/>
    </row>
    <row r="398" spans="3:4" ht="21" customHeight="1" x14ac:dyDescent="0.25">
      <c r="C398" s="37"/>
      <c r="D398" s="44"/>
    </row>
    <row r="399" spans="3:4" ht="21" customHeight="1" x14ac:dyDescent="0.25">
      <c r="C399" s="37"/>
      <c r="D399" s="44"/>
    </row>
    <row r="400" spans="3:4" ht="21" customHeight="1" x14ac:dyDescent="0.25">
      <c r="C400" s="37"/>
      <c r="D400" s="44"/>
    </row>
    <row r="401" spans="3:4" ht="21" customHeight="1" x14ac:dyDescent="0.25">
      <c r="C401" s="37"/>
      <c r="D401" s="44"/>
    </row>
    <row r="402" spans="3:4" ht="21" customHeight="1" x14ac:dyDescent="0.25">
      <c r="C402" s="37"/>
      <c r="D402" s="44"/>
    </row>
    <row r="403" spans="3:4" ht="21" customHeight="1" x14ac:dyDescent="0.25">
      <c r="C403" s="37"/>
      <c r="D403" s="44"/>
    </row>
    <row r="404" spans="3:4" ht="21" customHeight="1" x14ac:dyDescent="0.25">
      <c r="C404" s="37"/>
      <c r="D404" s="44"/>
    </row>
    <row r="405" spans="3:4" ht="21" customHeight="1" x14ac:dyDescent="0.25">
      <c r="C405" s="37"/>
      <c r="D405" s="44"/>
    </row>
    <row r="406" spans="3:4" ht="21" customHeight="1" x14ac:dyDescent="0.25">
      <c r="C406" s="37"/>
      <c r="D406" s="44"/>
    </row>
    <row r="407" spans="3:4" ht="21" customHeight="1" x14ac:dyDescent="0.25">
      <c r="C407" s="37"/>
      <c r="D407" s="44"/>
    </row>
    <row r="408" spans="3:4" ht="21" customHeight="1" x14ac:dyDescent="0.25">
      <c r="C408" s="37"/>
      <c r="D408" s="44"/>
    </row>
    <row r="409" spans="3:4" ht="21" customHeight="1" x14ac:dyDescent="0.25">
      <c r="C409" s="37"/>
      <c r="D409" s="44"/>
    </row>
    <row r="410" spans="3:4" ht="21" customHeight="1" x14ac:dyDescent="0.25">
      <c r="C410" s="37"/>
      <c r="D410" s="44"/>
    </row>
    <row r="411" spans="3:4" ht="21" customHeight="1" x14ac:dyDescent="0.25">
      <c r="C411" s="37"/>
      <c r="D411" s="44"/>
    </row>
    <row r="412" spans="3:4" ht="21" customHeight="1" x14ac:dyDescent="0.25">
      <c r="C412" s="37"/>
      <c r="D412" s="44"/>
    </row>
    <row r="413" spans="3:4" ht="21" customHeight="1" x14ac:dyDescent="0.25">
      <c r="C413" s="37"/>
      <c r="D413" s="44"/>
    </row>
    <row r="414" spans="3:4" ht="21" customHeight="1" x14ac:dyDescent="0.25">
      <c r="C414" s="37"/>
      <c r="D414" s="44"/>
    </row>
    <row r="415" spans="3:4" ht="21" customHeight="1" x14ac:dyDescent="0.25">
      <c r="C415" s="37"/>
      <c r="D415" s="44"/>
    </row>
    <row r="416" spans="3:4" ht="21" customHeight="1" x14ac:dyDescent="0.25">
      <c r="C416" s="37"/>
      <c r="D416" s="44"/>
    </row>
    <row r="417" spans="3:4" ht="21" customHeight="1" x14ac:dyDescent="0.25">
      <c r="C417" s="37"/>
      <c r="D417" s="44"/>
    </row>
    <row r="418" spans="3:4" ht="21" customHeight="1" x14ac:dyDescent="0.25">
      <c r="C418" s="37"/>
      <c r="D418" s="44"/>
    </row>
    <row r="419" spans="3:4" ht="21" customHeight="1" x14ac:dyDescent="0.25">
      <c r="C419" s="37"/>
      <c r="D419" s="44"/>
    </row>
    <row r="420" spans="3:4" ht="21" customHeight="1" x14ac:dyDescent="0.25">
      <c r="C420" s="37"/>
      <c r="D420" s="44"/>
    </row>
    <row r="421" spans="3:4" ht="21" customHeight="1" x14ac:dyDescent="0.25">
      <c r="C421" s="37"/>
      <c r="D421" s="44"/>
    </row>
    <row r="422" spans="3:4" ht="21" customHeight="1" x14ac:dyDescent="0.25">
      <c r="C422" s="37"/>
      <c r="D422" s="44"/>
    </row>
    <row r="423" spans="3:4" ht="21" customHeight="1" x14ac:dyDescent="0.25">
      <c r="C423" s="37"/>
      <c r="D423" s="44"/>
    </row>
    <row r="424" spans="3:4" ht="21" customHeight="1" x14ac:dyDescent="0.25">
      <c r="C424" s="37"/>
      <c r="D424" s="44"/>
    </row>
    <row r="425" spans="3:4" ht="21" customHeight="1" x14ac:dyDescent="0.25">
      <c r="C425" s="37"/>
      <c r="D425" s="44"/>
    </row>
    <row r="426" spans="3:4" ht="21" customHeight="1" x14ac:dyDescent="0.25">
      <c r="C426" s="37"/>
      <c r="D426" s="44"/>
    </row>
    <row r="427" spans="3:4" ht="21" customHeight="1" x14ac:dyDescent="0.25">
      <c r="C427" s="37"/>
      <c r="D427" s="44"/>
    </row>
    <row r="428" spans="3:4" ht="21" customHeight="1" x14ac:dyDescent="0.25">
      <c r="C428" s="37"/>
      <c r="D428" s="44"/>
    </row>
    <row r="429" spans="3:4" ht="21" customHeight="1" x14ac:dyDescent="0.25">
      <c r="C429" s="37"/>
      <c r="D429" s="44"/>
    </row>
    <row r="430" spans="3:4" ht="21" customHeight="1" x14ac:dyDescent="0.25">
      <c r="C430" s="37"/>
      <c r="D430" s="44"/>
    </row>
    <row r="431" spans="3:4" ht="21" customHeight="1" x14ac:dyDescent="0.25">
      <c r="C431" s="37"/>
      <c r="D431" s="44"/>
    </row>
    <row r="432" spans="3:4" ht="21" customHeight="1" x14ac:dyDescent="0.25">
      <c r="C432" s="37"/>
      <c r="D432" s="44"/>
    </row>
    <row r="433" spans="3:4" ht="21" customHeight="1" x14ac:dyDescent="0.25">
      <c r="C433" s="37"/>
      <c r="D433" s="44"/>
    </row>
    <row r="434" spans="3:4" ht="21" customHeight="1" x14ac:dyDescent="0.25">
      <c r="C434" s="37"/>
      <c r="D434" s="44"/>
    </row>
    <row r="435" spans="3:4" ht="21" customHeight="1" x14ac:dyDescent="0.25">
      <c r="C435" s="37"/>
      <c r="D435" s="44"/>
    </row>
    <row r="436" spans="3:4" ht="21" customHeight="1" x14ac:dyDescent="0.25">
      <c r="C436" s="37"/>
      <c r="D436" s="44"/>
    </row>
    <row r="437" spans="3:4" ht="21" customHeight="1" x14ac:dyDescent="0.25">
      <c r="C437" s="37"/>
      <c r="D437" s="44"/>
    </row>
    <row r="438" spans="3:4" ht="21" customHeight="1" x14ac:dyDescent="0.25">
      <c r="C438" s="37"/>
      <c r="D438" s="44"/>
    </row>
    <row r="439" spans="3:4" ht="21" customHeight="1" x14ac:dyDescent="0.25">
      <c r="C439" s="37"/>
      <c r="D439" s="44"/>
    </row>
    <row r="440" spans="3:4" ht="21" customHeight="1" x14ac:dyDescent="0.25">
      <c r="C440" s="37"/>
      <c r="D440" s="44"/>
    </row>
    <row r="441" spans="3:4" ht="21" customHeight="1" x14ac:dyDescent="0.25">
      <c r="C441" s="37"/>
      <c r="D441" s="44"/>
    </row>
    <row r="442" spans="3:4" ht="21" customHeight="1" x14ac:dyDescent="0.25">
      <c r="C442" s="37"/>
      <c r="D442" s="44"/>
    </row>
    <row r="443" spans="3:4" ht="21" customHeight="1" x14ac:dyDescent="0.25">
      <c r="C443" s="37"/>
      <c r="D443" s="44"/>
    </row>
    <row r="444" spans="3:4" ht="21" customHeight="1" x14ac:dyDescent="0.25">
      <c r="C444" s="37"/>
      <c r="D444" s="44"/>
    </row>
    <row r="445" spans="3:4" ht="21" customHeight="1" x14ac:dyDescent="0.25">
      <c r="C445" s="37"/>
      <c r="D445" s="44"/>
    </row>
    <row r="446" spans="3:4" ht="21" customHeight="1" x14ac:dyDescent="0.25">
      <c r="C446" s="37"/>
      <c r="D446" s="44"/>
    </row>
    <row r="447" spans="3:4" ht="21" customHeight="1" x14ac:dyDescent="0.25">
      <c r="C447" s="37"/>
      <c r="D447" s="44"/>
    </row>
    <row r="448" spans="3:4" ht="21" customHeight="1" x14ac:dyDescent="0.25">
      <c r="C448" s="37"/>
      <c r="D448" s="44"/>
    </row>
    <row r="449" spans="3:4" ht="21" customHeight="1" x14ac:dyDescent="0.25">
      <c r="C449" s="37"/>
      <c r="D449" s="44"/>
    </row>
    <row r="450" spans="3:4" ht="21" customHeight="1" x14ac:dyDescent="0.25">
      <c r="C450" s="37"/>
      <c r="D450" s="44"/>
    </row>
    <row r="451" spans="3:4" ht="21" customHeight="1" x14ac:dyDescent="0.25">
      <c r="C451" s="37"/>
      <c r="D451" s="44"/>
    </row>
    <row r="452" spans="3:4" ht="21" customHeight="1" x14ac:dyDescent="0.25">
      <c r="C452" s="37"/>
      <c r="D452" s="44"/>
    </row>
    <row r="453" spans="3:4" ht="21" customHeight="1" x14ac:dyDescent="0.25">
      <c r="C453" s="37"/>
      <c r="D453" s="44"/>
    </row>
    <row r="454" spans="3:4" ht="21" customHeight="1" x14ac:dyDescent="0.25">
      <c r="C454" s="37"/>
      <c r="D454" s="44"/>
    </row>
    <row r="455" spans="3:4" ht="21" customHeight="1" x14ac:dyDescent="0.25">
      <c r="C455" s="37"/>
      <c r="D455" s="44"/>
    </row>
    <row r="456" spans="3:4" ht="21" customHeight="1" x14ac:dyDescent="0.25">
      <c r="C456" s="37"/>
      <c r="D456" s="44"/>
    </row>
    <row r="457" spans="3:4" ht="21" customHeight="1" x14ac:dyDescent="0.25">
      <c r="C457" s="37"/>
      <c r="D457" s="44"/>
    </row>
    <row r="458" spans="3:4" ht="21" customHeight="1" x14ac:dyDescent="0.25">
      <c r="C458" s="37"/>
      <c r="D458" s="44"/>
    </row>
    <row r="459" spans="3:4" ht="21" customHeight="1" x14ac:dyDescent="0.25">
      <c r="C459" s="37"/>
      <c r="D459" s="44"/>
    </row>
    <row r="460" spans="3:4" ht="21" customHeight="1" x14ac:dyDescent="0.25">
      <c r="C460" s="37"/>
      <c r="D460" s="44"/>
    </row>
    <row r="461" spans="3:4" ht="21" customHeight="1" x14ac:dyDescent="0.25">
      <c r="C461" s="37"/>
      <c r="D461" s="44"/>
    </row>
    <row r="462" spans="3:4" ht="21" customHeight="1" x14ac:dyDescent="0.25">
      <c r="C462" s="37"/>
      <c r="D462" s="44"/>
    </row>
    <row r="463" spans="3:4" ht="21" customHeight="1" x14ac:dyDescent="0.25">
      <c r="C463" s="37"/>
      <c r="D463" s="44"/>
    </row>
    <row r="464" spans="3:4" ht="21" customHeight="1" x14ac:dyDescent="0.25">
      <c r="C464" s="37"/>
      <c r="D464" s="44"/>
    </row>
    <row r="465" spans="3:4" ht="21" customHeight="1" x14ac:dyDescent="0.25">
      <c r="C465" s="37"/>
      <c r="D465" s="44"/>
    </row>
    <row r="466" spans="3:4" ht="21" customHeight="1" x14ac:dyDescent="0.25">
      <c r="C466" s="37"/>
      <c r="D466" s="44"/>
    </row>
    <row r="467" spans="3:4" ht="21" customHeight="1" x14ac:dyDescent="0.25">
      <c r="C467" s="37"/>
      <c r="D467" s="44"/>
    </row>
    <row r="468" spans="3:4" ht="21" customHeight="1" x14ac:dyDescent="0.25">
      <c r="C468" s="37"/>
      <c r="D468" s="44"/>
    </row>
    <row r="469" spans="3:4" ht="21" customHeight="1" x14ac:dyDescent="0.25">
      <c r="C469" s="37"/>
      <c r="D469" s="44"/>
    </row>
    <row r="470" spans="3:4" ht="21" customHeight="1" x14ac:dyDescent="0.25">
      <c r="C470" s="37"/>
      <c r="D470" s="44"/>
    </row>
    <row r="471" spans="3:4" ht="21" customHeight="1" x14ac:dyDescent="0.25">
      <c r="C471" s="37"/>
      <c r="D471" s="44"/>
    </row>
    <row r="472" spans="3:4" ht="21" customHeight="1" x14ac:dyDescent="0.25">
      <c r="C472" s="37"/>
      <c r="D472" s="44"/>
    </row>
    <row r="473" spans="3:4" ht="21" customHeight="1" x14ac:dyDescent="0.25">
      <c r="C473" s="37"/>
      <c r="D473" s="44"/>
    </row>
    <row r="474" spans="3:4" ht="21" customHeight="1" x14ac:dyDescent="0.25">
      <c r="C474" s="37"/>
      <c r="D474" s="44"/>
    </row>
    <row r="475" spans="3:4" ht="21" customHeight="1" x14ac:dyDescent="0.25">
      <c r="C475" s="37"/>
      <c r="D475" s="44"/>
    </row>
    <row r="476" spans="3:4" ht="21" customHeight="1" x14ac:dyDescent="0.25">
      <c r="C476" s="37"/>
      <c r="D476" s="44"/>
    </row>
    <row r="477" spans="3:4" ht="21" customHeight="1" x14ac:dyDescent="0.25">
      <c r="C477" s="37"/>
      <c r="D477" s="44"/>
    </row>
    <row r="478" spans="3:4" ht="21" customHeight="1" x14ac:dyDescent="0.25">
      <c r="C478" s="37"/>
      <c r="D478" s="44"/>
    </row>
    <row r="479" spans="3:4" ht="21" customHeight="1" x14ac:dyDescent="0.25">
      <c r="C479" s="37"/>
      <c r="D479" s="44"/>
    </row>
    <row r="480" spans="3:4" ht="21" customHeight="1" x14ac:dyDescent="0.25">
      <c r="C480" s="37"/>
      <c r="D480" s="44"/>
    </row>
    <row r="481" spans="3:4" ht="21" customHeight="1" x14ac:dyDescent="0.25">
      <c r="C481" s="37"/>
      <c r="D481" s="44"/>
    </row>
    <row r="482" spans="3:4" ht="21" customHeight="1" x14ac:dyDescent="0.25">
      <c r="C482" s="37"/>
      <c r="D482" s="44"/>
    </row>
    <row r="483" spans="3:4" ht="21" customHeight="1" x14ac:dyDescent="0.25">
      <c r="C483" s="37"/>
      <c r="D483" s="44"/>
    </row>
    <row r="484" spans="3:4" ht="21" customHeight="1" x14ac:dyDescent="0.25">
      <c r="C484" s="37"/>
      <c r="D484" s="44"/>
    </row>
    <row r="485" spans="3:4" ht="21" customHeight="1" x14ac:dyDescent="0.25">
      <c r="C485" s="37"/>
      <c r="D485" s="44"/>
    </row>
    <row r="486" spans="3:4" ht="21" customHeight="1" x14ac:dyDescent="0.25">
      <c r="C486" s="37"/>
      <c r="D486" s="44"/>
    </row>
    <row r="487" spans="3:4" ht="21" customHeight="1" x14ac:dyDescent="0.25">
      <c r="C487" s="37"/>
      <c r="D487" s="44"/>
    </row>
    <row r="488" spans="3:4" ht="21" customHeight="1" x14ac:dyDescent="0.25">
      <c r="C488" s="37"/>
      <c r="D488" s="44"/>
    </row>
    <row r="489" spans="3:4" ht="21" customHeight="1" x14ac:dyDescent="0.25">
      <c r="C489" s="37"/>
      <c r="D489" s="44"/>
    </row>
    <row r="490" spans="3:4" ht="21" customHeight="1" x14ac:dyDescent="0.25">
      <c r="C490" s="37"/>
      <c r="D490" s="44"/>
    </row>
    <row r="491" spans="3:4" ht="21" customHeight="1" x14ac:dyDescent="0.25">
      <c r="C491" s="37"/>
      <c r="D491" s="44"/>
    </row>
    <row r="492" spans="3:4" ht="21" customHeight="1" x14ac:dyDescent="0.25">
      <c r="C492" s="37"/>
      <c r="D492" s="44"/>
    </row>
    <row r="493" spans="3:4" ht="21" customHeight="1" x14ac:dyDescent="0.25">
      <c r="C493" s="37"/>
      <c r="D493" s="44"/>
    </row>
    <row r="494" spans="3:4" ht="21" customHeight="1" x14ac:dyDescent="0.25">
      <c r="C494" s="37"/>
      <c r="D494" s="44"/>
    </row>
    <row r="495" spans="3:4" ht="21" customHeight="1" x14ac:dyDescent="0.25">
      <c r="C495" s="37"/>
      <c r="D495" s="44"/>
    </row>
    <row r="496" spans="3:4" ht="21" customHeight="1" x14ac:dyDescent="0.25">
      <c r="C496" s="37"/>
      <c r="D496" s="44"/>
    </row>
    <row r="497" spans="3:4" ht="21" customHeight="1" x14ac:dyDescent="0.25">
      <c r="C497" s="37"/>
      <c r="D497" s="44"/>
    </row>
    <row r="498" spans="3:4" ht="21" customHeight="1" x14ac:dyDescent="0.25">
      <c r="C498" s="37"/>
      <c r="D498" s="44"/>
    </row>
    <row r="499" spans="3:4" ht="21" customHeight="1" x14ac:dyDescent="0.25">
      <c r="C499" s="37"/>
      <c r="D499" s="44"/>
    </row>
    <row r="500" spans="3:4" ht="21" customHeight="1" x14ac:dyDescent="0.25">
      <c r="C500" s="37"/>
      <c r="D500" s="44"/>
    </row>
    <row r="501" spans="3:4" ht="21" customHeight="1" x14ac:dyDescent="0.25">
      <c r="C501" s="37"/>
      <c r="D501" s="44"/>
    </row>
    <row r="502" spans="3:4" ht="21" customHeight="1" x14ac:dyDescent="0.25">
      <c r="C502" s="37"/>
      <c r="D502" s="44"/>
    </row>
    <row r="503" spans="3:4" ht="21" customHeight="1" x14ac:dyDescent="0.25">
      <c r="C503" s="37"/>
      <c r="D503" s="44"/>
    </row>
    <row r="504" spans="3:4" ht="21" customHeight="1" x14ac:dyDescent="0.25">
      <c r="D504" s="44"/>
    </row>
  </sheetData>
  <mergeCells count="2">
    <mergeCell ref="D1:H1"/>
    <mergeCell ref="N1:Q1"/>
  </mergeCells>
  <dataValidations count="7">
    <dataValidation type="list" allowBlank="1" showInputMessage="1" showErrorMessage="1" sqref="E4:E503">
      <formula1>Direction</formula1>
    </dataValidation>
    <dataValidation type="list" allowBlank="1" showInputMessage="1" showErrorMessage="1" sqref="P4:P503 M4:N503 F4:F503">
      <formula1>YN</formula1>
    </dataValidation>
    <dataValidation type="list" allowBlank="1" showInputMessage="1" showErrorMessage="1" sqref="O4:O503">
      <formula1>InteractionRT</formula1>
    </dataValidation>
    <dataValidation type="list" allowBlank="1" showInputMessage="1" showErrorMessage="1" sqref="H4:H17 H220:H503">
      <formula1>InteractionLT</formula1>
    </dataValidation>
    <dataValidation type="list" allowBlank="1" showInputMessage="1" showErrorMessage="1" sqref="G4:G503">
      <formula1>Signal</formula1>
    </dataValidation>
    <dataValidation type="whole" allowBlank="1" showInputMessage="1" showErrorMessage="1" sqref="K4:K1048576 K1:L2 I1:J2 I4:J1048576">
      <formula1>0</formula1>
      <formula2>100</formula2>
    </dataValidation>
    <dataValidation type="list" allowBlank="1" showInputMessage="1" showErrorMessage="1" sqref="L4:L1048576">
      <formula1>HTS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Key!$C$16:$C$22</xm:f>
          </x14:formula1>
          <xm:sqref>H18:H219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zoomScale="85" zoomScaleNormal="85" workbookViewId="0">
      <pane ySplit="3" topLeftCell="A4" activePane="bottomLeft" state="frozen"/>
      <selection pane="bottomLeft" activeCell="A3" sqref="A3:P3"/>
    </sheetView>
  </sheetViews>
  <sheetFormatPr defaultColWidth="8.85546875" defaultRowHeight="21" customHeight="1" x14ac:dyDescent="0.25"/>
  <cols>
    <col min="1" max="1" width="8.28515625" style="43" customWidth="1"/>
    <col min="2" max="2" width="5.28515625" style="41" customWidth="1"/>
    <col min="3" max="3" width="11.28515625" style="41" customWidth="1"/>
    <col min="4" max="4" width="10.5703125" style="41" customWidth="1"/>
    <col min="5" max="5" width="9.140625" style="41" customWidth="1"/>
    <col min="6" max="6" width="11.140625" style="41" customWidth="1"/>
    <col min="7" max="7" width="11.7109375" style="41" customWidth="1"/>
    <col min="8" max="12" width="12.28515625" style="41" customWidth="1"/>
    <col min="13" max="13" width="17.42578125" style="41" customWidth="1"/>
    <col min="14" max="14" width="19.7109375" style="41" customWidth="1"/>
    <col min="15" max="15" width="12.7109375" style="41" customWidth="1"/>
    <col min="16" max="16" width="15.28515625" style="41" customWidth="1"/>
    <col min="17" max="17" width="26.85546875" style="41" customWidth="1"/>
    <col min="18" max="18" width="26" style="41" customWidth="1"/>
    <col min="19" max="16384" width="8.85546875" style="41"/>
  </cols>
  <sheetData>
    <row r="1" spans="1:18" s="38" customFormat="1" ht="21" customHeight="1" x14ac:dyDescent="0.25">
      <c r="B1" s="39"/>
      <c r="C1" s="40" t="s">
        <v>50</v>
      </c>
      <c r="D1" s="71" t="s">
        <v>51</v>
      </c>
      <c r="E1" s="71"/>
      <c r="F1" s="71"/>
      <c r="G1" s="71"/>
      <c r="H1" s="71"/>
      <c r="I1" s="50"/>
      <c r="J1" s="50"/>
      <c r="K1" s="50"/>
      <c r="L1" s="58"/>
      <c r="M1" s="40" t="s">
        <v>49</v>
      </c>
      <c r="N1" s="71" t="s">
        <v>52</v>
      </c>
      <c r="O1" s="71"/>
      <c r="P1" s="71"/>
      <c r="Q1" s="71"/>
    </row>
    <row r="2" spans="1:18" ht="7.15" customHeight="1" x14ac:dyDescent="0.25">
      <c r="A2" s="41"/>
    </row>
    <row r="3" spans="1:18" s="42" customFormat="1" ht="45" customHeight="1" x14ac:dyDescent="0.25">
      <c r="A3" s="42" t="s">
        <v>489</v>
      </c>
      <c r="B3" s="42" t="s">
        <v>4</v>
      </c>
      <c r="C3" s="42" t="s">
        <v>5</v>
      </c>
      <c r="D3" s="42" t="s">
        <v>6</v>
      </c>
      <c r="E3" s="42" t="s">
        <v>12</v>
      </c>
      <c r="F3" s="42" t="s">
        <v>7</v>
      </c>
      <c r="G3" s="42" t="s">
        <v>13</v>
      </c>
      <c r="H3" s="42" t="s">
        <v>1138</v>
      </c>
      <c r="I3" s="42" t="s">
        <v>1145</v>
      </c>
      <c r="J3" s="42" t="s">
        <v>1148</v>
      </c>
      <c r="K3" s="42" t="s">
        <v>1151</v>
      </c>
      <c r="L3" s="42" t="s">
        <v>1130</v>
      </c>
      <c r="M3" s="42" t="s">
        <v>1153</v>
      </c>
      <c r="N3" s="42" t="s">
        <v>1163</v>
      </c>
      <c r="O3" s="42" t="s">
        <v>1159</v>
      </c>
      <c r="P3" s="42" t="s">
        <v>41</v>
      </c>
      <c r="Q3" s="42" t="s">
        <v>0</v>
      </c>
      <c r="R3" s="42" t="s">
        <v>96</v>
      </c>
    </row>
    <row r="4" spans="1:18" ht="21" customHeight="1" x14ac:dyDescent="0.25">
      <c r="A4" s="43">
        <v>100219</v>
      </c>
      <c r="B4" s="41">
        <v>1</v>
      </c>
      <c r="C4" s="37" t="s">
        <v>53</v>
      </c>
      <c r="D4" s="44">
        <f>TIME(15, 40 + LEFT(C4,2), RIGHT(C4,2))</f>
        <v>0.65390046296296289</v>
      </c>
      <c r="E4" s="41" t="s">
        <v>2</v>
      </c>
      <c r="F4" s="41" t="s">
        <v>28</v>
      </c>
      <c r="G4" s="41" t="s">
        <v>30</v>
      </c>
      <c r="P4" s="41" t="str">
        <f>IF(_xlfn.NUMBERVALUE(D4)&gt;TIMEVALUE("4:30 pm"), "Y", "N")</f>
        <v>N</v>
      </c>
    </row>
    <row r="5" spans="1:18" ht="21" customHeight="1" x14ac:dyDescent="0.25">
      <c r="A5" s="43">
        <v>100220</v>
      </c>
      <c r="B5" s="41">
        <v>2</v>
      </c>
      <c r="C5" s="37" t="s">
        <v>54</v>
      </c>
      <c r="D5" s="44">
        <f t="shared" ref="D5:D30" si="0">TIME(15, 40 + LEFT(C5,2), RIGHT(C5,2))</f>
        <v>0.65460648148148148</v>
      </c>
      <c r="E5" s="41" t="s">
        <v>2</v>
      </c>
      <c r="F5" s="41" t="s">
        <v>25</v>
      </c>
      <c r="G5" s="41" t="s">
        <v>39</v>
      </c>
      <c r="H5" s="41" t="s">
        <v>11</v>
      </c>
      <c r="I5" s="41">
        <v>1</v>
      </c>
      <c r="P5" s="41" t="str">
        <f t="shared" ref="P5:P68" si="1">IF(_xlfn.NUMBERVALUE(D5)&gt;TIMEVALUE("4:30 pm"), "Y", "N")</f>
        <v>N</v>
      </c>
      <c r="Q5" s="45"/>
    </row>
    <row r="6" spans="1:18" ht="21" customHeight="1" x14ac:dyDescent="0.25">
      <c r="A6" s="43">
        <v>100221</v>
      </c>
      <c r="B6" s="41">
        <v>3</v>
      </c>
      <c r="C6" s="37" t="s">
        <v>55</v>
      </c>
      <c r="D6" s="44">
        <f t="shared" si="0"/>
        <v>0.65695601851851848</v>
      </c>
      <c r="E6" s="41" t="s">
        <v>2</v>
      </c>
      <c r="F6" s="41" t="s">
        <v>28</v>
      </c>
      <c r="G6" s="41" t="s">
        <v>35</v>
      </c>
      <c r="P6" s="41" t="str">
        <f t="shared" si="1"/>
        <v>N</v>
      </c>
    </row>
    <row r="7" spans="1:18" ht="21" customHeight="1" x14ac:dyDescent="0.25">
      <c r="A7" s="43">
        <v>100222</v>
      </c>
      <c r="B7" s="41">
        <v>4</v>
      </c>
      <c r="C7" s="37" t="s">
        <v>56</v>
      </c>
      <c r="D7" s="44">
        <f t="shared" si="0"/>
        <v>0.65885416666666663</v>
      </c>
      <c r="E7" s="41" t="s">
        <v>2</v>
      </c>
      <c r="F7" s="41" t="s">
        <v>25</v>
      </c>
      <c r="G7" s="41" t="s">
        <v>39</v>
      </c>
      <c r="O7" s="41" t="s">
        <v>11</v>
      </c>
      <c r="P7" s="41" t="str">
        <f t="shared" si="1"/>
        <v>N</v>
      </c>
    </row>
    <row r="8" spans="1:18" ht="21" customHeight="1" x14ac:dyDescent="0.25">
      <c r="A8" s="43">
        <v>100223</v>
      </c>
      <c r="B8" s="41">
        <v>5</v>
      </c>
      <c r="C8" s="37" t="s">
        <v>57</v>
      </c>
      <c r="D8" s="44">
        <f t="shared" si="0"/>
        <v>0.65981481481481474</v>
      </c>
      <c r="E8" s="41" t="s">
        <v>24</v>
      </c>
      <c r="F8" s="41" t="s">
        <v>28</v>
      </c>
      <c r="P8" s="41" t="str">
        <f t="shared" si="1"/>
        <v>N</v>
      </c>
      <c r="R8" s="46"/>
    </row>
    <row r="9" spans="1:18" ht="21" customHeight="1" x14ac:dyDescent="0.25">
      <c r="A9" s="43">
        <v>100224</v>
      </c>
      <c r="B9" s="41">
        <v>6</v>
      </c>
      <c r="C9" s="37" t="s">
        <v>57</v>
      </c>
      <c r="D9" s="44">
        <f t="shared" si="0"/>
        <v>0.65981481481481474</v>
      </c>
      <c r="E9" s="41" t="s">
        <v>2</v>
      </c>
      <c r="F9" s="41" t="s">
        <v>28</v>
      </c>
      <c r="P9" s="41" t="str">
        <f t="shared" si="1"/>
        <v>N</v>
      </c>
    </row>
    <row r="10" spans="1:18" ht="21" customHeight="1" x14ac:dyDescent="0.25">
      <c r="A10" s="43">
        <v>100225</v>
      </c>
      <c r="B10" s="41">
        <v>7</v>
      </c>
      <c r="C10" s="37" t="s">
        <v>58</v>
      </c>
      <c r="D10" s="44">
        <f t="shared" si="0"/>
        <v>0.6598842592592592</v>
      </c>
      <c r="E10" s="41" t="s">
        <v>2</v>
      </c>
      <c r="F10" s="41" t="s">
        <v>25</v>
      </c>
      <c r="P10" s="41" t="str">
        <f t="shared" si="1"/>
        <v>N</v>
      </c>
    </row>
    <row r="11" spans="1:18" ht="21" customHeight="1" x14ac:dyDescent="0.25">
      <c r="A11" s="43">
        <v>100226</v>
      </c>
      <c r="B11" s="41">
        <v>8</v>
      </c>
      <c r="C11" s="37" t="s">
        <v>59</v>
      </c>
      <c r="D11" s="44">
        <f t="shared" si="0"/>
        <v>0.66081018518518519</v>
      </c>
      <c r="E11" s="41" t="s">
        <v>2</v>
      </c>
      <c r="F11" s="41" t="s">
        <v>28</v>
      </c>
      <c r="G11" s="41" t="s">
        <v>30</v>
      </c>
      <c r="P11" s="41" t="str">
        <f t="shared" si="1"/>
        <v>N</v>
      </c>
    </row>
    <row r="12" spans="1:18" ht="21" customHeight="1" x14ac:dyDescent="0.25">
      <c r="A12" s="43">
        <v>100227</v>
      </c>
      <c r="B12" s="41">
        <v>9</v>
      </c>
      <c r="C12" s="37" t="s">
        <v>60</v>
      </c>
      <c r="D12" s="44">
        <f t="shared" si="0"/>
        <v>0.66086805555555561</v>
      </c>
      <c r="E12" s="41" t="s">
        <v>2</v>
      </c>
      <c r="F12" s="41" t="s">
        <v>28</v>
      </c>
      <c r="G12" s="41" t="s">
        <v>30</v>
      </c>
      <c r="P12" s="41" t="str">
        <f t="shared" si="1"/>
        <v>N</v>
      </c>
    </row>
    <row r="13" spans="1:18" ht="21" customHeight="1" x14ac:dyDescent="0.25">
      <c r="A13" s="43">
        <v>100228</v>
      </c>
      <c r="B13" s="41">
        <v>10</v>
      </c>
      <c r="C13" s="37" t="s">
        <v>61</v>
      </c>
      <c r="D13" s="44">
        <f t="shared" si="0"/>
        <v>0.66140046296296295</v>
      </c>
      <c r="E13" s="41" t="s">
        <v>2</v>
      </c>
      <c r="P13" s="41" t="str">
        <f t="shared" si="1"/>
        <v>N</v>
      </c>
    </row>
    <row r="14" spans="1:18" ht="21" customHeight="1" x14ac:dyDescent="0.25">
      <c r="A14" s="43">
        <v>100229</v>
      </c>
      <c r="B14" s="41">
        <v>11</v>
      </c>
      <c r="C14" s="37" t="s">
        <v>62</v>
      </c>
      <c r="D14" s="44">
        <f t="shared" si="0"/>
        <v>0.66144675925925933</v>
      </c>
      <c r="E14" s="41" t="s">
        <v>24</v>
      </c>
      <c r="H14" s="41" t="s">
        <v>1</v>
      </c>
      <c r="P14" s="41" t="str">
        <f t="shared" si="1"/>
        <v>N</v>
      </c>
    </row>
    <row r="15" spans="1:18" ht="21" customHeight="1" x14ac:dyDescent="0.25">
      <c r="A15" s="43">
        <v>100230</v>
      </c>
      <c r="B15" s="41">
        <v>12</v>
      </c>
      <c r="C15" s="37" t="s">
        <v>63</v>
      </c>
      <c r="D15" s="44">
        <f t="shared" si="0"/>
        <v>0.66174768518518523</v>
      </c>
      <c r="E15" s="41" t="s">
        <v>24</v>
      </c>
      <c r="P15" s="41" t="str">
        <f t="shared" si="1"/>
        <v>N</v>
      </c>
      <c r="R15" s="47"/>
    </row>
    <row r="16" spans="1:18" ht="21" customHeight="1" x14ac:dyDescent="0.25">
      <c r="A16" s="43">
        <v>100231</v>
      </c>
      <c r="B16" s="41">
        <v>13</v>
      </c>
      <c r="C16" s="37" t="s">
        <v>64</v>
      </c>
      <c r="D16" s="44">
        <f t="shared" si="0"/>
        <v>0.66226851851851853</v>
      </c>
      <c r="E16" s="41" t="s">
        <v>2</v>
      </c>
      <c r="F16" s="41" t="s">
        <v>28</v>
      </c>
      <c r="G16" s="41" t="s">
        <v>30</v>
      </c>
      <c r="P16" s="41" t="str">
        <f t="shared" si="1"/>
        <v>N</v>
      </c>
    </row>
    <row r="17" spans="1:16" ht="21" customHeight="1" x14ac:dyDescent="0.25">
      <c r="A17" s="43">
        <v>100232</v>
      </c>
      <c r="B17" s="41">
        <v>14</v>
      </c>
      <c r="C17" s="37" t="s">
        <v>65</v>
      </c>
      <c r="D17" s="44">
        <f t="shared" si="0"/>
        <v>0.66302083333333328</v>
      </c>
      <c r="E17" s="41" t="s">
        <v>2</v>
      </c>
      <c r="P17" s="41" t="str">
        <f t="shared" si="1"/>
        <v>N</v>
      </c>
    </row>
    <row r="18" spans="1:16" ht="21" customHeight="1" x14ac:dyDescent="0.25">
      <c r="A18" s="43">
        <v>100233</v>
      </c>
      <c r="B18" s="41">
        <v>15</v>
      </c>
      <c r="C18" s="37" t="s">
        <v>66</v>
      </c>
      <c r="D18" s="44">
        <f t="shared" si="0"/>
        <v>0.66303240740740743</v>
      </c>
      <c r="E18" s="41" t="s">
        <v>2</v>
      </c>
      <c r="P18" s="41" t="str">
        <f t="shared" si="1"/>
        <v>N</v>
      </c>
    </row>
    <row r="19" spans="1:16" ht="21" customHeight="1" x14ac:dyDescent="0.25">
      <c r="A19" s="43">
        <v>100234</v>
      </c>
      <c r="B19" s="41">
        <v>16</v>
      </c>
      <c r="C19" s="37" t="s">
        <v>67</v>
      </c>
      <c r="D19" s="44">
        <f t="shared" si="0"/>
        <v>0.66443287037037035</v>
      </c>
      <c r="E19" s="41" t="s">
        <v>2</v>
      </c>
      <c r="F19" s="41" t="s">
        <v>25</v>
      </c>
      <c r="H19" s="41" t="s">
        <v>1</v>
      </c>
      <c r="P19" s="41" t="str">
        <f t="shared" si="1"/>
        <v>N</v>
      </c>
    </row>
    <row r="20" spans="1:16" ht="21" customHeight="1" x14ac:dyDescent="0.25">
      <c r="A20" s="43">
        <v>100235</v>
      </c>
      <c r="B20" s="41">
        <v>17</v>
      </c>
      <c r="C20" s="37" t="s">
        <v>68</v>
      </c>
      <c r="D20" s="44">
        <f t="shared" si="0"/>
        <v>0.66675925925925927</v>
      </c>
      <c r="E20" s="41" t="s">
        <v>24</v>
      </c>
      <c r="P20" s="41" t="str">
        <f t="shared" si="1"/>
        <v>N</v>
      </c>
    </row>
    <row r="21" spans="1:16" ht="21" customHeight="1" x14ac:dyDescent="0.25">
      <c r="A21" s="43">
        <v>100236</v>
      </c>
      <c r="B21" s="41">
        <v>18</v>
      </c>
      <c r="C21" s="37" t="s">
        <v>69</v>
      </c>
      <c r="D21" s="44">
        <f t="shared" si="0"/>
        <v>0.66677083333333342</v>
      </c>
      <c r="E21" s="41" t="s">
        <v>24</v>
      </c>
      <c r="P21" s="41" t="str">
        <f t="shared" si="1"/>
        <v>N</v>
      </c>
    </row>
    <row r="22" spans="1:16" ht="21" customHeight="1" x14ac:dyDescent="0.25">
      <c r="A22" s="43">
        <v>100237</v>
      </c>
      <c r="B22" s="41">
        <v>19</v>
      </c>
      <c r="C22" s="37" t="s">
        <v>70</v>
      </c>
      <c r="D22" s="44">
        <f t="shared" si="0"/>
        <v>0.66799768518518521</v>
      </c>
      <c r="E22" s="41" t="s">
        <v>24</v>
      </c>
      <c r="F22" s="41" t="s">
        <v>28</v>
      </c>
      <c r="G22" s="41" t="s">
        <v>3</v>
      </c>
      <c r="P22" s="41" t="str">
        <f t="shared" si="1"/>
        <v>N</v>
      </c>
    </row>
    <row r="23" spans="1:16" ht="21" customHeight="1" x14ac:dyDescent="0.25">
      <c r="A23" s="43">
        <v>100238</v>
      </c>
      <c r="B23" s="41">
        <v>20</v>
      </c>
      <c r="C23" s="37" t="s">
        <v>71</v>
      </c>
      <c r="D23" s="44">
        <f t="shared" si="0"/>
        <v>0.66819444444444442</v>
      </c>
      <c r="E23" s="41" t="s">
        <v>2</v>
      </c>
      <c r="F23" s="41" t="s">
        <v>28</v>
      </c>
      <c r="H23" s="41" t="s">
        <v>11</v>
      </c>
      <c r="I23" s="41">
        <v>1</v>
      </c>
      <c r="M23" s="41" t="s">
        <v>28</v>
      </c>
      <c r="P23" s="41" t="str">
        <f t="shared" si="1"/>
        <v>N</v>
      </c>
    </row>
    <row r="24" spans="1:16" ht="21" customHeight="1" x14ac:dyDescent="0.25">
      <c r="A24" s="43">
        <v>100239</v>
      </c>
      <c r="B24" s="41">
        <v>21</v>
      </c>
      <c r="C24" s="37" t="s">
        <v>72</v>
      </c>
      <c r="D24" s="44">
        <f t="shared" si="0"/>
        <v>0.66821759259259261</v>
      </c>
      <c r="E24" s="41" t="s">
        <v>2</v>
      </c>
      <c r="F24" s="41" t="s">
        <v>28</v>
      </c>
      <c r="P24" s="41" t="str">
        <f t="shared" si="1"/>
        <v>N</v>
      </c>
    </row>
    <row r="25" spans="1:16" ht="21" customHeight="1" x14ac:dyDescent="0.25">
      <c r="A25" s="43">
        <v>100240</v>
      </c>
      <c r="B25" s="41">
        <v>22</v>
      </c>
      <c r="C25" s="37" t="s">
        <v>73</v>
      </c>
      <c r="D25" s="44">
        <f t="shared" si="0"/>
        <v>0.66822916666666676</v>
      </c>
      <c r="E25" s="41" t="s">
        <v>2</v>
      </c>
      <c r="F25" s="41" t="s">
        <v>28</v>
      </c>
      <c r="P25" s="41" t="str">
        <f t="shared" si="1"/>
        <v>N</v>
      </c>
    </row>
    <row r="26" spans="1:16" ht="21" customHeight="1" x14ac:dyDescent="0.25">
      <c r="A26" s="43">
        <v>100241</v>
      </c>
      <c r="B26" s="41">
        <v>23</v>
      </c>
      <c r="C26" s="37" t="s">
        <v>74</v>
      </c>
      <c r="D26" s="44">
        <f t="shared" si="0"/>
        <v>0.66931712962962964</v>
      </c>
      <c r="E26" s="41" t="s">
        <v>2</v>
      </c>
      <c r="F26" s="41" t="s">
        <v>28</v>
      </c>
      <c r="G26" s="41" t="s">
        <v>30</v>
      </c>
      <c r="P26" s="41" t="str">
        <f t="shared" si="1"/>
        <v>N</v>
      </c>
    </row>
    <row r="27" spans="1:16" ht="21" customHeight="1" x14ac:dyDescent="0.25">
      <c r="A27" s="43">
        <v>100242</v>
      </c>
      <c r="B27" s="41">
        <v>24</v>
      </c>
      <c r="C27" s="37" t="s">
        <v>75</v>
      </c>
      <c r="D27" s="44">
        <f t="shared" si="0"/>
        <v>0.67077546296296298</v>
      </c>
      <c r="E27" s="41" t="s">
        <v>2</v>
      </c>
      <c r="F27" s="41" t="s">
        <v>28</v>
      </c>
      <c r="G27" s="41" t="s">
        <v>3</v>
      </c>
      <c r="P27" s="41" t="str">
        <f t="shared" si="1"/>
        <v>N</v>
      </c>
    </row>
    <row r="28" spans="1:16" ht="21" customHeight="1" x14ac:dyDescent="0.25">
      <c r="A28" s="43">
        <v>100243</v>
      </c>
      <c r="B28" s="41">
        <v>25</v>
      </c>
      <c r="C28" s="37" t="s">
        <v>76</v>
      </c>
      <c r="D28" s="44">
        <f t="shared" si="0"/>
        <v>0.67091435185185189</v>
      </c>
      <c r="E28" s="41" t="s">
        <v>24</v>
      </c>
      <c r="F28" s="41" t="s">
        <v>28</v>
      </c>
      <c r="G28" s="41" t="s">
        <v>35</v>
      </c>
      <c r="P28" s="41" t="str">
        <f t="shared" si="1"/>
        <v>N</v>
      </c>
    </row>
    <row r="29" spans="1:16" ht="21" customHeight="1" x14ac:dyDescent="0.25">
      <c r="A29" s="43">
        <v>100244</v>
      </c>
      <c r="B29" s="41">
        <v>26</v>
      </c>
      <c r="C29" s="37" t="s">
        <v>77</v>
      </c>
      <c r="D29" s="44">
        <f t="shared" si="0"/>
        <v>0.67148148148148146</v>
      </c>
      <c r="E29" s="41" t="s">
        <v>2</v>
      </c>
      <c r="F29" s="41" t="s">
        <v>25</v>
      </c>
      <c r="P29" s="41" t="str">
        <f t="shared" si="1"/>
        <v>N</v>
      </c>
    </row>
    <row r="30" spans="1:16" ht="21" customHeight="1" x14ac:dyDescent="0.25">
      <c r="A30" s="43">
        <v>100245</v>
      </c>
      <c r="B30" s="41">
        <v>27</v>
      </c>
      <c r="C30" s="37" t="s">
        <v>78</v>
      </c>
      <c r="D30" s="44">
        <f t="shared" si="0"/>
        <v>0.67259259259259263</v>
      </c>
      <c r="E30" s="41" t="s">
        <v>2</v>
      </c>
      <c r="P30" s="41" t="str">
        <f t="shared" si="1"/>
        <v>N</v>
      </c>
    </row>
    <row r="31" spans="1:16" ht="21" customHeight="1" x14ac:dyDescent="0.25">
      <c r="A31" s="43">
        <v>100246</v>
      </c>
      <c r="B31" s="41">
        <v>28</v>
      </c>
      <c r="C31" s="37" t="s">
        <v>79</v>
      </c>
      <c r="D31" s="44">
        <f>TIME(16, 10 + LEFT(C31,2), RIGHT(C31,2))</f>
        <v>0.67422453703703711</v>
      </c>
      <c r="E31" s="41" t="s">
        <v>2</v>
      </c>
      <c r="F31" s="41" t="s">
        <v>25</v>
      </c>
      <c r="H31" s="41" t="s">
        <v>1</v>
      </c>
      <c r="P31" s="41" t="str">
        <f t="shared" si="1"/>
        <v>N</v>
      </c>
    </row>
    <row r="32" spans="1:16" ht="21" customHeight="1" x14ac:dyDescent="0.25">
      <c r="A32" s="43">
        <v>100247</v>
      </c>
      <c r="B32" s="41">
        <v>29</v>
      </c>
      <c r="C32" s="37" t="s">
        <v>80</v>
      </c>
      <c r="D32" s="44">
        <f t="shared" ref="D32:D75" si="2">TIME(16, 10 + LEFT(C32,2), RIGHT(C32,2))</f>
        <v>0.67538194444444455</v>
      </c>
      <c r="E32" s="41" t="s">
        <v>2</v>
      </c>
      <c r="H32" s="41" t="s">
        <v>1</v>
      </c>
      <c r="P32" s="41" t="str">
        <f t="shared" si="1"/>
        <v>N</v>
      </c>
    </row>
    <row r="33" spans="1:18" ht="21" customHeight="1" x14ac:dyDescent="0.25">
      <c r="A33" s="43">
        <v>100248</v>
      </c>
      <c r="B33" s="41">
        <v>30</v>
      </c>
      <c r="C33" s="37" t="s">
        <v>81</v>
      </c>
      <c r="D33" s="44">
        <f t="shared" si="2"/>
        <v>0.67648148148148157</v>
      </c>
      <c r="E33" s="41" t="s">
        <v>2</v>
      </c>
      <c r="F33" s="41" t="s">
        <v>28</v>
      </c>
      <c r="P33" s="41" t="str">
        <f t="shared" si="1"/>
        <v>N</v>
      </c>
    </row>
    <row r="34" spans="1:18" ht="21" customHeight="1" x14ac:dyDescent="0.25">
      <c r="A34" s="43">
        <v>100249</v>
      </c>
      <c r="B34" s="41">
        <v>31</v>
      </c>
      <c r="C34" s="37" t="s">
        <v>82</v>
      </c>
      <c r="D34" s="44">
        <f t="shared" si="2"/>
        <v>0.67762731481481486</v>
      </c>
      <c r="E34" s="41" t="s">
        <v>2</v>
      </c>
      <c r="F34" s="41" t="s">
        <v>28</v>
      </c>
      <c r="G34" s="41" t="s">
        <v>35</v>
      </c>
      <c r="P34" s="41" t="str">
        <f t="shared" si="1"/>
        <v>N</v>
      </c>
    </row>
    <row r="35" spans="1:18" ht="21" customHeight="1" x14ac:dyDescent="0.25">
      <c r="A35" s="43">
        <v>100250</v>
      </c>
      <c r="B35" s="41">
        <v>32</v>
      </c>
      <c r="C35" s="37" t="s">
        <v>83</v>
      </c>
      <c r="D35" s="44">
        <f t="shared" si="2"/>
        <v>0.67763888888888879</v>
      </c>
      <c r="E35" s="41" t="s">
        <v>2</v>
      </c>
      <c r="F35" s="41" t="s">
        <v>28</v>
      </c>
      <c r="G35" s="41" t="s">
        <v>35</v>
      </c>
      <c r="P35" s="41" t="str">
        <f t="shared" si="1"/>
        <v>N</v>
      </c>
    </row>
    <row r="36" spans="1:18" ht="21" customHeight="1" x14ac:dyDescent="0.25">
      <c r="A36" s="43">
        <v>100251</v>
      </c>
      <c r="B36" s="41">
        <v>33</v>
      </c>
      <c r="C36" s="37" t="s">
        <v>84</v>
      </c>
      <c r="D36" s="44">
        <f t="shared" si="2"/>
        <v>0.67769675925925921</v>
      </c>
      <c r="E36" s="41" t="s">
        <v>2</v>
      </c>
      <c r="F36" s="41" t="s">
        <v>28</v>
      </c>
      <c r="G36" s="41" t="s">
        <v>35</v>
      </c>
      <c r="P36" s="41" t="str">
        <f t="shared" si="1"/>
        <v>N</v>
      </c>
    </row>
    <row r="37" spans="1:18" ht="21" customHeight="1" x14ac:dyDescent="0.25">
      <c r="A37" s="43">
        <v>100252</v>
      </c>
      <c r="B37" s="41">
        <v>34</v>
      </c>
      <c r="C37" s="37" t="s">
        <v>85</v>
      </c>
      <c r="D37" s="44">
        <f t="shared" si="2"/>
        <v>0.67771990740740751</v>
      </c>
      <c r="E37" s="41" t="s">
        <v>2</v>
      </c>
      <c r="F37" s="41" t="s">
        <v>28</v>
      </c>
      <c r="G37" s="41" t="s">
        <v>35</v>
      </c>
      <c r="P37" s="41" t="str">
        <f t="shared" si="1"/>
        <v>N</v>
      </c>
    </row>
    <row r="38" spans="1:18" ht="21" customHeight="1" x14ac:dyDescent="0.25">
      <c r="A38" s="43">
        <v>100253</v>
      </c>
      <c r="B38" s="41">
        <v>35</v>
      </c>
      <c r="C38" s="37" t="s">
        <v>86</v>
      </c>
      <c r="D38" s="44">
        <f t="shared" si="2"/>
        <v>0.67782407407407408</v>
      </c>
      <c r="E38" s="41" t="s">
        <v>2</v>
      </c>
      <c r="F38" s="41" t="s">
        <v>28</v>
      </c>
      <c r="P38" s="41" t="str">
        <f t="shared" si="1"/>
        <v>N</v>
      </c>
    </row>
    <row r="39" spans="1:18" ht="21" customHeight="1" x14ac:dyDescent="0.25">
      <c r="A39" s="43">
        <v>100254</v>
      </c>
      <c r="B39" s="41">
        <v>36</v>
      </c>
      <c r="C39" s="37" t="s">
        <v>87</v>
      </c>
      <c r="D39" s="44">
        <f t="shared" si="2"/>
        <v>0.67787037037037035</v>
      </c>
      <c r="E39" s="41" t="s">
        <v>2</v>
      </c>
      <c r="F39" s="41" t="s">
        <v>28</v>
      </c>
      <c r="P39" s="41" t="str">
        <f t="shared" si="1"/>
        <v>N</v>
      </c>
    </row>
    <row r="40" spans="1:18" ht="21" customHeight="1" x14ac:dyDescent="0.25">
      <c r="A40" s="43">
        <v>100255</v>
      </c>
      <c r="B40" s="41">
        <v>37</v>
      </c>
      <c r="C40" s="37" t="s">
        <v>88</v>
      </c>
      <c r="D40" s="44">
        <f t="shared" si="2"/>
        <v>0.68069444444444438</v>
      </c>
      <c r="E40" s="41" t="s">
        <v>2</v>
      </c>
      <c r="H40" s="41" t="s">
        <v>1</v>
      </c>
      <c r="P40" s="41" t="str">
        <f t="shared" si="1"/>
        <v>N</v>
      </c>
    </row>
    <row r="41" spans="1:18" ht="21" customHeight="1" x14ac:dyDescent="0.25">
      <c r="A41" s="43">
        <v>100256</v>
      </c>
      <c r="B41" s="41">
        <v>38</v>
      </c>
      <c r="C41" s="37" t="s">
        <v>89</v>
      </c>
      <c r="D41" s="44">
        <f t="shared" si="2"/>
        <v>0.68076388888888895</v>
      </c>
      <c r="E41" s="41" t="s">
        <v>2</v>
      </c>
      <c r="H41" s="41" t="s">
        <v>1</v>
      </c>
      <c r="O41" s="41" t="s">
        <v>11</v>
      </c>
      <c r="P41" s="41" t="str">
        <f t="shared" si="1"/>
        <v>N</v>
      </c>
    </row>
    <row r="42" spans="1:18" ht="21" customHeight="1" x14ac:dyDescent="0.25">
      <c r="A42" s="43">
        <v>100257</v>
      </c>
      <c r="B42" s="41">
        <v>39</v>
      </c>
      <c r="C42" s="37" t="s">
        <v>90</v>
      </c>
      <c r="D42" s="44">
        <f t="shared" si="2"/>
        <v>0.68098379629629635</v>
      </c>
      <c r="E42" s="41" t="s">
        <v>2</v>
      </c>
      <c r="P42" s="41" t="str">
        <f t="shared" si="1"/>
        <v>N</v>
      </c>
    </row>
    <row r="43" spans="1:18" ht="21" customHeight="1" x14ac:dyDescent="0.25">
      <c r="A43" s="43">
        <v>100258</v>
      </c>
      <c r="B43" s="41">
        <v>40</v>
      </c>
      <c r="C43" s="37" t="s">
        <v>91</v>
      </c>
      <c r="D43" s="44">
        <f t="shared" si="2"/>
        <v>0.68146990740740743</v>
      </c>
      <c r="E43" s="41" t="s">
        <v>2</v>
      </c>
      <c r="F43" s="41" t="s">
        <v>28</v>
      </c>
      <c r="G43" s="41" t="s">
        <v>30</v>
      </c>
      <c r="P43" s="41" t="str">
        <f t="shared" si="1"/>
        <v>N</v>
      </c>
    </row>
    <row r="44" spans="1:18" ht="21" customHeight="1" x14ac:dyDescent="0.25">
      <c r="A44" s="43">
        <v>100259</v>
      </c>
      <c r="B44" s="41">
        <v>41</v>
      </c>
      <c r="C44" s="37" t="s">
        <v>92</v>
      </c>
      <c r="D44" s="44">
        <f t="shared" si="2"/>
        <v>0.68261574074074083</v>
      </c>
      <c r="E44" s="41" t="s">
        <v>2</v>
      </c>
      <c r="P44" s="41" t="str">
        <f t="shared" si="1"/>
        <v>N</v>
      </c>
    </row>
    <row r="45" spans="1:18" ht="21" customHeight="1" x14ac:dyDescent="0.25">
      <c r="A45" s="43">
        <v>100260</v>
      </c>
      <c r="B45" s="41">
        <v>42</v>
      </c>
      <c r="C45" s="37" t="s">
        <v>93</v>
      </c>
      <c r="D45" s="44">
        <f t="shared" si="2"/>
        <v>0.68339120370370365</v>
      </c>
      <c r="E45" s="41" t="s">
        <v>2</v>
      </c>
      <c r="F45" s="41" t="s">
        <v>28</v>
      </c>
      <c r="P45" s="41" t="str">
        <f t="shared" si="1"/>
        <v>N</v>
      </c>
    </row>
    <row r="46" spans="1:18" ht="21" customHeight="1" x14ac:dyDescent="0.25">
      <c r="A46" s="43">
        <v>100261</v>
      </c>
      <c r="B46" s="41">
        <v>43</v>
      </c>
      <c r="C46" s="37" t="s">
        <v>94</v>
      </c>
      <c r="D46" s="44">
        <f t="shared" si="2"/>
        <v>0.6834027777777778</v>
      </c>
      <c r="E46" s="41" t="s">
        <v>2</v>
      </c>
      <c r="F46" s="41" t="s">
        <v>28</v>
      </c>
      <c r="P46" s="41" t="str">
        <f t="shared" si="1"/>
        <v>N</v>
      </c>
      <c r="R46" s="41" t="s">
        <v>95</v>
      </c>
    </row>
    <row r="47" spans="1:18" ht="21" customHeight="1" x14ac:dyDescent="0.25">
      <c r="A47" s="43">
        <v>100262</v>
      </c>
      <c r="B47" s="41">
        <v>44</v>
      </c>
      <c r="C47" s="37" t="s">
        <v>97</v>
      </c>
      <c r="D47" s="44">
        <f t="shared" si="2"/>
        <v>0.68396990740740737</v>
      </c>
      <c r="E47" s="41" t="s">
        <v>2</v>
      </c>
      <c r="P47" s="41" t="str">
        <f t="shared" si="1"/>
        <v>N</v>
      </c>
    </row>
    <row r="48" spans="1:18" ht="21" customHeight="1" x14ac:dyDescent="0.25">
      <c r="A48" s="43">
        <v>100263</v>
      </c>
      <c r="B48" s="41">
        <v>45</v>
      </c>
      <c r="C48" s="37" t="s">
        <v>98</v>
      </c>
      <c r="D48" s="44">
        <f t="shared" si="2"/>
        <v>0.68402777777777779</v>
      </c>
      <c r="E48" s="41" t="s">
        <v>2</v>
      </c>
      <c r="P48" s="41" t="str">
        <f t="shared" si="1"/>
        <v>N</v>
      </c>
    </row>
    <row r="49" spans="1:16" ht="21" customHeight="1" x14ac:dyDescent="0.25">
      <c r="A49" s="43">
        <v>100264</v>
      </c>
      <c r="B49" s="41">
        <v>46</v>
      </c>
      <c r="C49" s="37" t="s">
        <v>99</v>
      </c>
      <c r="D49" s="44">
        <f t="shared" si="2"/>
        <v>0.68479166666666658</v>
      </c>
      <c r="E49" s="41" t="s">
        <v>2</v>
      </c>
      <c r="F49" s="41" t="s">
        <v>28</v>
      </c>
      <c r="P49" s="41" t="str">
        <f t="shared" si="1"/>
        <v>N</v>
      </c>
    </row>
    <row r="50" spans="1:16" ht="21" customHeight="1" x14ac:dyDescent="0.25">
      <c r="A50" s="43">
        <v>100265</v>
      </c>
      <c r="B50" s="41">
        <v>47</v>
      </c>
      <c r="C50" s="37" t="s">
        <v>100</v>
      </c>
      <c r="D50" s="44">
        <f t="shared" si="2"/>
        <v>0.68488425925925922</v>
      </c>
      <c r="E50" s="41" t="s">
        <v>2</v>
      </c>
      <c r="H50" s="41" t="s">
        <v>1</v>
      </c>
      <c r="O50" s="41" t="s">
        <v>40</v>
      </c>
      <c r="P50" s="41" t="str">
        <f t="shared" si="1"/>
        <v>N</v>
      </c>
    </row>
    <row r="51" spans="1:16" ht="21" customHeight="1" x14ac:dyDescent="0.25">
      <c r="A51" s="43">
        <v>100266</v>
      </c>
      <c r="B51" s="41">
        <v>48</v>
      </c>
      <c r="C51" s="37" t="s">
        <v>101</v>
      </c>
      <c r="D51" s="44">
        <f t="shared" si="2"/>
        <v>0.68598379629629624</v>
      </c>
      <c r="E51" s="41" t="s">
        <v>2</v>
      </c>
      <c r="F51" s="41" t="s">
        <v>28</v>
      </c>
      <c r="G51" s="41" t="s">
        <v>3</v>
      </c>
      <c r="P51" s="41" t="str">
        <f t="shared" si="1"/>
        <v>N</v>
      </c>
    </row>
    <row r="52" spans="1:16" ht="21" customHeight="1" x14ac:dyDescent="0.25">
      <c r="A52" s="43">
        <v>100267</v>
      </c>
      <c r="B52" s="41">
        <v>49</v>
      </c>
      <c r="C52" s="37" t="s">
        <v>102</v>
      </c>
      <c r="D52" s="44">
        <f t="shared" si="2"/>
        <v>0.68599537037037039</v>
      </c>
      <c r="E52" s="41" t="s">
        <v>2</v>
      </c>
      <c r="F52" s="41" t="s">
        <v>28</v>
      </c>
      <c r="G52" s="41" t="s">
        <v>3</v>
      </c>
      <c r="P52" s="41" t="str">
        <f t="shared" si="1"/>
        <v>N</v>
      </c>
    </row>
    <row r="53" spans="1:16" ht="21" customHeight="1" x14ac:dyDescent="0.25">
      <c r="A53" s="43">
        <v>100268</v>
      </c>
      <c r="B53" s="41">
        <v>50</v>
      </c>
      <c r="C53" s="37" t="s">
        <v>103</v>
      </c>
      <c r="D53" s="44">
        <f t="shared" si="2"/>
        <v>0.68645833333333339</v>
      </c>
      <c r="E53" s="41" t="s">
        <v>2</v>
      </c>
      <c r="P53" s="41" t="str">
        <f t="shared" si="1"/>
        <v>N</v>
      </c>
    </row>
    <row r="54" spans="1:16" ht="21" customHeight="1" x14ac:dyDescent="0.25">
      <c r="A54" s="43">
        <v>100269</v>
      </c>
      <c r="B54" s="41">
        <v>51</v>
      </c>
      <c r="C54" s="37" t="s">
        <v>104</v>
      </c>
      <c r="D54" s="44">
        <f t="shared" si="2"/>
        <v>0.68656249999999996</v>
      </c>
      <c r="E54" s="41" t="s">
        <v>2</v>
      </c>
      <c r="P54" s="41" t="str">
        <f t="shared" si="1"/>
        <v>N</v>
      </c>
    </row>
    <row r="55" spans="1:16" ht="21" customHeight="1" x14ac:dyDescent="0.25">
      <c r="A55" s="43">
        <v>100270</v>
      </c>
      <c r="B55" s="41">
        <v>52</v>
      </c>
      <c r="C55" s="37" t="s">
        <v>105</v>
      </c>
      <c r="D55" s="44">
        <f t="shared" si="2"/>
        <v>0.68660879629629623</v>
      </c>
      <c r="E55" s="41" t="s">
        <v>2</v>
      </c>
      <c r="P55" s="41" t="str">
        <f t="shared" si="1"/>
        <v>N</v>
      </c>
    </row>
    <row r="56" spans="1:16" ht="21" customHeight="1" x14ac:dyDescent="0.25">
      <c r="A56" s="43">
        <v>100271</v>
      </c>
      <c r="B56" s="41">
        <v>53</v>
      </c>
      <c r="C56" s="37" t="s">
        <v>106</v>
      </c>
      <c r="D56" s="44">
        <f t="shared" si="2"/>
        <v>0.68684027777777779</v>
      </c>
      <c r="E56" s="41" t="s">
        <v>2</v>
      </c>
      <c r="P56" s="41" t="str">
        <f t="shared" si="1"/>
        <v>N</v>
      </c>
    </row>
    <row r="57" spans="1:16" ht="21" customHeight="1" x14ac:dyDescent="0.25">
      <c r="A57" s="43">
        <v>100272</v>
      </c>
      <c r="B57" s="41">
        <v>54</v>
      </c>
      <c r="C57" s="37" t="s">
        <v>107</v>
      </c>
      <c r="D57" s="44">
        <f t="shared" si="2"/>
        <v>0.68763888888888891</v>
      </c>
      <c r="E57" s="41" t="s">
        <v>24</v>
      </c>
      <c r="F57" s="41" t="s">
        <v>28</v>
      </c>
      <c r="O57" s="41" t="s">
        <v>11</v>
      </c>
      <c r="P57" s="41" t="str">
        <f t="shared" si="1"/>
        <v>Y</v>
      </c>
    </row>
    <row r="58" spans="1:16" ht="21" customHeight="1" x14ac:dyDescent="0.25">
      <c r="A58" s="43">
        <v>100273</v>
      </c>
      <c r="B58" s="41">
        <v>55</v>
      </c>
      <c r="C58" s="37" t="s">
        <v>108</v>
      </c>
      <c r="D58" s="44">
        <f t="shared" si="2"/>
        <v>0.68765046296296306</v>
      </c>
      <c r="E58" s="41" t="s">
        <v>24</v>
      </c>
      <c r="F58" s="41" t="s">
        <v>28</v>
      </c>
      <c r="O58" s="41" t="s">
        <v>11</v>
      </c>
      <c r="P58" s="41" t="str">
        <f t="shared" si="1"/>
        <v>Y</v>
      </c>
    </row>
    <row r="59" spans="1:16" ht="21" customHeight="1" x14ac:dyDescent="0.25">
      <c r="A59" s="43">
        <v>100274</v>
      </c>
      <c r="B59" s="41">
        <v>56</v>
      </c>
      <c r="C59" s="37" t="s">
        <v>109</v>
      </c>
      <c r="D59" s="44">
        <f t="shared" si="2"/>
        <v>0.68774305555555559</v>
      </c>
      <c r="E59" s="41" t="s">
        <v>2</v>
      </c>
      <c r="F59" s="41" t="s">
        <v>28</v>
      </c>
      <c r="H59" s="41" t="s">
        <v>10</v>
      </c>
      <c r="J59" s="41">
        <v>1</v>
      </c>
      <c r="P59" s="41" t="str">
        <f t="shared" si="1"/>
        <v>Y</v>
      </c>
    </row>
    <row r="60" spans="1:16" ht="21" customHeight="1" x14ac:dyDescent="0.25">
      <c r="A60" s="43">
        <v>100275</v>
      </c>
      <c r="B60" s="41">
        <v>57</v>
      </c>
      <c r="C60" s="37" t="s">
        <v>110</v>
      </c>
      <c r="D60" s="44">
        <f t="shared" si="2"/>
        <v>0.68876157407407401</v>
      </c>
      <c r="E60" s="41" t="s">
        <v>24</v>
      </c>
      <c r="F60" s="41" t="s">
        <v>28</v>
      </c>
      <c r="G60" s="41" t="s">
        <v>3</v>
      </c>
      <c r="P60" s="41" t="str">
        <f t="shared" si="1"/>
        <v>Y</v>
      </c>
    </row>
    <row r="61" spans="1:16" ht="21" customHeight="1" x14ac:dyDescent="0.25">
      <c r="A61" s="43">
        <v>100276</v>
      </c>
      <c r="B61" s="41">
        <v>58</v>
      </c>
      <c r="C61" s="37" t="s">
        <v>111</v>
      </c>
      <c r="D61" s="44">
        <f t="shared" si="2"/>
        <v>0.68880787037037028</v>
      </c>
      <c r="E61" s="41" t="s">
        <v>24</v>
      </c>
      <c r="F61" s="41" t="s">
        <v>28</v>
      </c>
      <c r="G61" s="41" t="s">
        <v>3</v>
      </c>
      <c r="P61" s="41" t="str">
        <f t="shared" si="1"/>
        <v>Y</v>
      </c>
    </row>
    <row r="62" spans="1:16" ht="21" customHeight="1" x14ac:dyDescent="0.25">
      <c r="A62" s="43">
        <v>100277</v>
      </c>
      <c r="B62" s="41">
        <v>59</v>
      </c>
      <c r="C62" s="37" t="s">
        <v>112</v>
      </c>
      <c r="D62" s="44">
        <f t="shared" si="2"/>
        <v>0.68891203703703707</v>
      </c>
      <c r="E62" s="41" t="s">
        <v>2</v>
      </c>
      <c r="F62" s="41" t="s">
        <v>28</v>
      </c>
      <c r="G62" s="41" t="s">
        <v>35</v>
      </c>
      <c r="P62" s="41" t="str">
        <f t="shared" si="1"/>
        <v>Y</v>
      </c>
    </row>
    <row r="63" spans="1:16" ht="21" customHeight="1" x14ac:dyDescent="0.25">
      <c r="A63" s="43">
        <v>100278</v>
      </c>
      <c r="B63" s="41">
        <v>60</v>
      </c>
      <c r="C63" s="37" t="s">
        <v>113</v>
      </c>
      <c r="D63" s="44">
        <f t="shared" si="2"/>
        <v>0.68917824074074074</v>
      </c>
      <c r="E63" s="41" t="s">
        <v>2</v>
      </c>
      <c r="F63" s="41" t="s">
        <v>25</v>
      </c>
      <c r="H63" s="41" t="s">
        <v>1</v>
      </c>
      <c r="P63" s="41" t="str">
        <f t="shared" si="1"/>
        <v>Y</v>
      </c>
    </row>
    <row r="64" spans="1:16" ht="21" customHeight="1" x14ac:dyDescent="0.25">
      <c r="A64" s="43">
        <v>100279</v>
      </c>
      <c r="B64" s="41">
        <v>61</v>
      </c>
      <c r="C64" s="37" t="s">
        <v>114</v>
      </c>
      <c r="D64" s="44">
        <f t="shared" si="2"/>
        <v>0.69017361111111108</v>
      </c>
      <c r="E64" s="41" t="s">
        <v>2</v>
      </c>
      <c r="F64" s="41" t="s">
        <v>28</v>
      </c>
      <c r="G64" s="41" t="s">
        <v>3</v>
      </c>
      <c r="P64" s="41" t="str">
        <f t="shared" si="1"/>
        <v>Y</v>
      </c>
    </row>
    <row r="65" spans="1:16" ht="21" customHeight="1" x14ac:dyDescent="0.25">
      <c r="A65" s="43">
        <v>100280</v>
      </c>
      <c r="B65" s="41">
        <v>62</v>
      </c>
      <c r="C65" s="37" t="s">
        <v>115</v>
      </c>
      <c r="D65" s="44">
        <f t="shared" si="2"/>
        <v>0.69045138888888891</v>
      </c>
      <c r="E65" s="41" t="s">
        <v>2</v>
      </c>
      <c r="P65" s="41" t="str">
        <f t="shared" si="1"/>
        <v>Y</v>
      </c>
    </row>
    <row r="66" spans="1:16" ht="21" customHeight="1" x14ac:dyDescent="0.25">
      <c r="A66" s="43">
        <v>100281</v>
      </c>
      <c r="B66" s="41">
        <v>63</v>
      </c>
      <c r="C66" s="37" t="s">
        <v>116</v>
      </c>
      <c r="D66" s="44">
        <f t="shared" si="2"/>
        <v>0.69046296296296295</v>
      </c>
      <c r="E66" s="41" t="s">
        <v>2</v>
      </c>
      <c r="P66" s="41" t="str">
        <f t="shared" si="1"/>
        <v>Y</v>
      </c>
    </row>
    <row r="67" spans="1:16" ht="21" customHeight="1" x14ac:dyDescent="0.25">
      <c r="A67" s="43">
        <v>100282</v>
      </c>
      <c r="B67" s="41">
        <v>64</v>
      </c>
      <c r="C67" s="37" t="s">
        <v>117</v>
      </c>
      <c r="D67" s="44">
        <f t="shared" si="2"/>
        <v>0.69048611111111102</v>
      </c>
      <c r="E67" s="41" t="s">
        <v>2</v>
      </c>
      <c r="O67" s="41" t="s">
        <v>40</v>
      </c>
      <c r="P67" s="41" t="str">
        <f t="shared" si="1"/>
        <v>Y</v>
      </c>
    </row>
    <row r="68" spans="1:16" ht="21" customHeight="1" x14ac:dyDescent="0.25">
      <c r="A68" s="43">
        <v>100283</v>
      </c>
      <c r="B68" s="41">
        <v>65</v>
      </c>
      <c r="C68" s="37" t="s">
        <v>118</v>
      </c>
      <c r="D68" s="44">
        <f t="shared" si="2"/>
        <v>0.69052083333333336</v>
      </c>
      <c r="E68" s="41" t="s">
        <v>2</v>
      </c>
      <c r="O68" s="41" t="s">
        <v>40</v>
      </c>
      <c r="P68" s="41" t="str">
        <f t="shared" si="1"/>
        <v>Y</v>
      </c>
    </row>
    <row r="69" spans="1:16" ht="21" customHeight="1" x14ac:dyDescent="0.25">
      <c r="A69" s="43">
        <v>100284</v>
      </c>
      <c r="B69" s="41">
        <v>66</v>
      </c>
      <c r="C69" s="37" t="s">
        <v>119</v>
      </c>
      <c r="D69" s="44">
        <f t="shared" si="2"/>
        <v>0.6905324074074074</v>
      </c>
      <c r="E69" s="41" t="s">
        <v>2</v>
      </c>
      <c r="O69" s="41" t="s">
        <v>40</v>
      </c>
      <c r="P69" s="41" t="str">
        <f t="shared" ref="P69:P103" si="3">IF(_xlfn.NUMBERVALUE(D69)&gt;TIMEVALUE("4:30 pm"), "Y", "N")</f>
        <v>Y</v>
      </c>
    </row>
    <row r="70" spans="1:16" ht="21" customHeight="1" x14ac:dyDescent="0.25">
      <c r="A70" s="43">
        <v>100285</v>
      </c>
      <c r="B70" s="41">
        <v>67</v>
      </c>
      <c r="C70" s="37" t="s">
        <v>120</v>
      </c>
      <c r="D70" s="44">
        <f t="shared" si="2"/>
        <v>0.69068287037037035</v>
      </c>
      <c r="E70" s="41" t="s">
        <v>2</v>
      </c>
      <c r="P70" s="41" t="str">
        <f t="shared" si="3"/>
        <v>Y</v>
      </c>
    </row>
    <row r="71" spans="1:16" ht="21" customHeight="1" x14ac:dyDescent="0.25">
      <c r="A71" s="43">
        <v>100286</v>
      </c>
      <c r="B71" s="41">
        <v>68</v>
      </c>
      <c r="C71" s="37" t="s">
        <v>121</v>
      </c>
      <c r="D71" s="44">
        <f t="shared" si="2"/>
        <v>0.69070601851851843</v>
      </c>
      <c r="E71" s="41" t="s">
        <v>2</v>
      </c>
      <c r="P71" s="41" t="str">
        <f t="shared" si="3"/>
        <v>Y</v>
      </c>
    </row>
    <row r="72" spans="1:16" ht="21" customHeight="1" x14ac:dyDescent="0.25">
      <c r="A72" s="43">
        <v>100287</v>
      </c>
      <c r="B72" s="41">
        <v>69</v>
      </c>
      <c r="C72" s="37" t="s">
        <v>122</v>
      </c>
      <c r="D72" s="44">
        <f t="shared" si="2"/>
        <v>0.69087962962962957</v>
      </c>
      <c r="E72" s="41" t="s">
        <v>2</v>
      </c>
      <c r="P72" s="41" t="str">
        <f t="shared" si="3"/>
        <v>Y</v>
      </c>
    </row>
    <row r="73" spans="1:16" ht="21" customHeight="1" x14ac:dyDescent="0.25">
      <c r="A73" s="43">
        <v>100288</v>
      </c>
      <c r="B73" s="41">
        <v>70</v>
      </c>
      <c r="C73" s="37" t="s">
        <v>123</v>
      </c>
      <c r="D73" s="44">
        <f t="shared" si="2"/>
        <v>0.69277777777777771</v>
      </c>
      <c r="E73" s="41" t="s">
        <v>2</v>
      </c>
      <c r="F73" s="41" t="s">
        <v>28</v>
      </c>
      <c r="G73" s="41" t="s">
        <v>30</v>
      </c>
      <c r="P73" s="41" t="str">
        <f t="shared" si="3"/>
        <v>Y</v>
      </c>
    </row>
    <row r="74" spans="1:16" ht="21" customHeight="1" x14ac:dyDescent="0.25">
      <c r="A74" s="43">
        <v>100289</v>
      </c>
      <c r="B74" s="41">
        <v>71</v>
      </c>
      <c r="C74" s="37" t="s">
        <v>124</v>
      </c>
      <c r="D74" s="44">
        <f t="shared" si="2"/>
        <v>0.6937268518518519</v>
      </c>
      <c r="E74" s="41" t="s">
        <v>2</v>
      </c>
      <c r="H74" s="41" t="s">
        <v>10</v>
      </c>
      <c r="J74" s="41">
        <v>1</v>
      </c>
      <c r="P74" s="41" t="str">
        <f t="shared" si="3"/>
        <v>Y</v>
      </c>
    </row>
    <row r="75" spans="1:16" ht="21" customHeight="1" x14ac:dyDescent="0.25">
      <c r="A75" s="43">
        <v>100290</v>
      </c>
      <c r="B75" s="41">
        <v>72</v>
      </c>
      <c r="C75" s="37" t="s">
        <v>125</v>
      </c>
      <c r="D75" s="44">
        <f t="shared" si="2"/>
        <v>0.69376157407407402</v>
      </c>
      <c r="E75" s="41" t="s">
        <v>2</v>
      </c>
      <c r="H75" s="41" t="s">
        <v>1125</v>
      </c>
      <c r="J75" s="41">
        <v>1</v>
      </c>
      <c r="M75" s="41" t="s">
        <v>28</v>
      </c>
      <c r="P75" s="41" t="str">
        <f t="shared" si="3"/>
        <v>Y</v>
      </c>
    </row>
    <row r="76" spans="1:16" ht="21" customHeight="1" x14ac:dyDescent="0.25">
      <c r="A76" s="43">
        <v>100291</v>
      </c>
      <c r="B76" s="41">
        <v>73</v>
      </c>
      <c r="C76" s="37" t="s">
        <v>490</v>
      </c>
      <c r="D76" s="44">
        <f>TIME(16, 40 + LEFT(C76,2), RIGHT(C76,2))</f>
        <v>0.69513888888888886</v>
      </c>
      <c r="E76" s="41" t="s">
        <v>24</v>
      </c>
      <c r="F76" s="41" t="s">
        <v>28</v>
      </c>
      <c r="G76" s="41" t="s">
        <v>3</v>
      </c>
      <c r="P76" s="41" t="str">
        <f t="shared" si="3"/>
        <v>Y</v>
      </c>
    </row>
    <row r="77" spans="1:16" ht="21" customHeight="1" x14ac:dyDescent="0.25">
      <c r="A77" s="43">
        <v>100292</v>
      </c>
      <c r="B77" s="41">
        <v>74</v>
      </c>
      <c r="C77" s="37" t="s">
        <v>223</v>
      </c>
      <c r="D77" s="44">
        <f t="shared" ref="D77:D104" si="4">TIME(16, 40 + LEFT(C77,2), RIGHT(C77,2))</f>
        <v>0.69517361111111109</v>
      </c>
      <c r="E77" s="41" t="s">
        <v>2</v>
      </c>
      <c r="F77" s="41" t="s">
        <v>28</v>
      </c>
      <c r="G77" s="41" t="s">
        <v>3</v>
      </c>
      <c r="P77" s="41" t="str">
        <f t="shared" si="3"/>
        <v>Y</v>
      </c>
    </row>
    <row r="78" spans="1:16" ht="21" customHeight="1" x14ac:dyDescent="0.25">
      <c r="A78" s="43">
        <v>100293</v>
      </c>
      <c r="B78" s="41">
        <v>75</v>
      </c>
      <c r="C78" s="37" t="s">
        <v>491</v>
      </c>
      <c r="D78" s="44">
        <f t="shared" si="4"/>
        <v>0.69535879629629627</v>
      </c>
      <c r="E78" s="41" t="s">
        <v>2</v>
      </c>
      <c r="H78" s="41" t="s">
        <v>11</v>
      </c>
      <c r="I78" s="41">
        <v>2</v>
      </c>
      <c r="M78" s="41" t="s">
        <v>28</v>
      </c>
      <c r="P78" s="41" t="str">
        <f t="shared" si="3"/>
        <v>Y</v>
      </c>
    </row>
    <row r="79" spans="1:16" ht="21" customHeight="1" x14ac:dyDescent="0.25">
      <c r="A79" s="43">
        <v>100294</v>
      </c>
      <c r="B79" s="41">
        <v>76</v>
      </c>
      <c r="C79" s="37" t="s">
        <v>227</v>
      </c>
      <c r="D79" s="44">
        <f t="shared" si="4"/>
        <v>0.69653935185185178</v>
      </c>
      <c r="E79" s="41" t="s">
        <v>2</v>
      </c>
      <c r="F79" s="41" t="s">
        <v>28</v>
      </c>
      <c r="G79" s="41" t="s">
        <v>3</v>
      </c>
      <c r="P79" s="41" t="str">
        <f t="shared" si="3"/>
        <v>Y</v>
      </c>
    </row>
    <row r="80" spans="1:16" ht="21" customHeight="1" x14ac:dyDescent="0.25">
      <c r="A80" s="43">
        <v>100295</v>
      </c>
      <c r="B80" s="41">
        <v>77</v>
      </c>
      <c r="C80" s="37" t="s">
        <v>493</v>
      </c>
      <c r="D80" s="44">
        <f t="shared" si="4"/>
        <v>0.69673611111111111</v>
      </c>
      <c r="E80" s="41" t="s">
        <v>2</v>
      </c>
      <c r="P80" s="41" t="str">
        <f t="shared" si="3"/>
        <v>Y</v>
      </c>
    </row>
    <row r="81" spans="1:16" ht="21" customHeight="1" x14ac:dyDescent="0.25">
      <c r="A81" s="43">
        <v>100296</v>
      </c>
      <c r="B81" s="41">
        <v>78</v>
      </c>
      <c r="C81" s="37" t="s">
        <v>494</v>
      </c>
      <c r="D81" s="44">
        <f t="shared" si="4"/>
        <v>0.69677083333333334</v>
      </c>
      <c r="E81" s="41" t="s">
        <v>2</v>
      </c>
      <c r="P81" s="41" t="str">
        <f t="shared" si="3"/>
        <v>Y</v>
      </c>
    </row>
    <row r="82" spans="1:16" ht="21" customHeight="1" x14ac:dyDescent="0.25">
      <c r="A82" s="43">
        <v>100297</v>
      </c>
      <c r="B82" s="41">
        <v>79</v>
      </c>
      <c r="C82" s="37" t="s">
        <v>290</v>
      </c>
      <c r="D82" s="44">
        <f t="shared" si="4"/>
        <v>0.69805555555555554</v>
      </c>
      <c r="E82" s="41" t="s">
        <v>2</v>
      </c>
      <c r="F82" s="41" t="s">
        <v>28</v>
      </c>
      <c r="G82" s="41" t="s">
        <v>35</v>
      </c>
      <c r="P82" s="41" t="str">
        <f t="shared" si="3"/>
        <v>Y</v>
      </c>
    </row>
    <row r="83" spans="1:16" ht="21" customHeight="1" x14ac:dyDescent="0.25">
      <c r="A83" s="43">
        <v>100298</v>
      </c>
      <c r="B83" s="41">
        <v>80</v>
      </c>
      <c r="C83" s="37" t="s">
        <v>495</v>
      </c>
      <c r="D83" s="44">
        <f t="shared" si="4"/>
        <v>0.70002314814814814</v>
      </c>
      <c r="E83" s="41" t="s">
        <v>2</v>
      </c>
      <c r="P83" s="41" t="str">
        <f t="shared" si="3"/>
        <v>Y</v>
      </c>
    </row>
    <row r="84" spans="1:16" ht="21" customHeight="1" x14ac:dyDescent="0.25">
      <c r="A84" s="43">
        <v>100299</v>
      </c>
      <c r="B84" s="41">
        <v>81</v>
      </c>
      <c r="C84" s="37" t="s">
        <v>496</v>
      </c>
      <c r="D84" s="44">
        <f t="shared" si="4"/>
        <v>0.70226851851851846</v>
      </c>
      <c r="E84" s="41" t="s">
        <v>2</v>
      </c>
      <c r="F84" s="41" t="s">
        <v>28</v>
      </c>
      <c r="P84" s="41" t="str">
        <f t="shared" si="3"/>
        <v>Y</v>
      </c>
    </row>
    <row r="85" spans="1:16" ht="21" customHeight="1" x14ac:dyDescent="0.25">
      <c r="A85" s="43">
        <v>100300</v>
      </c>
      <c r="B85" s="41">
        <v>82</v>
      </c>
      <c r="C85" s="37" t="s">
        <v>497</v>
      </c>
      <c r="D85" s="44">
        <f t="shared" si="4"/>
        <v>0.70229166666666665</v>
      </c>
      <c r="E85" s="41" t="s">
        <v>2</v>
      </c>
      <c r="F85" s="41" t="s">
        <v>28</v>
      </c>
      <c r="O85" s="41" t="s">
        <v>40</v>
      </c>
      <c r="P85" s="41" t="str">
        <f t="shared" si="3"/>
        <v>Y</v>
      </c>
    </row>
    <row r="86" spans="1:16" ht="21" customHeight="1" x14ac:dyDescent="0.25">
      <c r="A86" s="43">
        <v>100301</v>
      </c>
      <c r="B86" s="41">
        <v>83</v>
      </c>
      <c r="C86" s="37" t="s">
        <v>91</v>
      </c>
      <c r="D86" s="44">
        <f t="shared" si="4"/>
        <v>0.7023032407407408</v>
      </c>
      <c r="E86" s="41" t="s">
        <v>2</v>
      </c>
      <c r="F86" s="41" t="s">
        <v>28</v>
      </c>
      <c r="O86" s="41" t="s">
        <v>40</v>
      </c>
      <c r="P86" s="41" t="str">
        <f t="shared" si="3"/>
        <v>Y</v>
      </c>
    </row>
    <row r="87" spans="1:16" ht="21" customHeight="1" x14ac:dyDescent="0.25">
      <c r="A87" s="43">
        <v>100302</v>
      </c>
      <c r="B87" s="41">
        <v>84</v>
      </c>
      <c r="C87" s="37" t="s">
        <v>248</v>
      </c>
      <c r="D87" s="44">
        <f t="shared" si="4"/>
        <v>0.70365740740740745</v>
      </c>
      <c r="E87" s="41" t="s">
        <v>2</v>
      </c>
      <c r="F87" s="41" t="s">
        <v>28</v>
      </c>
      <c r="P87" s="41" t="str">
        <f t="shared" si="3"/>
        <v>Y</v>
      </c>
    </row>
    <row r="88" spans="1:16" ht="21" customHeight="1" x14ac:dyDescent="0.25">
      <c r="A88" s="43">
        <v>100303</v>
      </c>
      <c r="B88" s="41">
        <v>85</v>
      </c>
      <c r="C88" s="37" t="s">
        <v>190</v>
      </c>
      <c r="D88" s="44">
        <f t="shared" si="4"/>
        <v>0.70366898148148149</v>
      </c>
      <c r="E88" s="41" t="s">
        <v>2</v>
      </c>
      <c r="F88" s="41" t="s">
        <v>28</v>
      </c>
      <c r="P88" s="41" t="str">
        <f t="shared" si="3"/>
        <v>Y</v>
      </c>
    </row>
    <row r="89" spans="1:16" ht="21" customHeight="1" x14ac:dyDescent="0.25">
      <c r="A89" s="43">
        <v>100304</v>
      </c>
      <c r="B89" s="41">
        <v>86</v>
      </c>
      <c r="C89" s="37" t="s">
        <v>498</v>
      </c>
      <c r="D89" s="44">
        <f t="shared" si="4"/>
        <v>0.70370370370370372</v>
      </c>
      <c r="E89" s="41" t="s">
        <v>2</v>
      </c>
      <c r="P89" s="41" t="str">
        <f t="shared" si="3"/>
        <v>Y</v>
      </c>
    </row>
    <row r="90" spans="1:16" ht="21" customHeight="1" x14ac:dyDescent="0.25">
      <c r="A90" s="43">
        <v>100305</v>
      </c>
      <c r="B90" s="41">
        <v>87</v>
      </c>
      <c r="C90" s="37" t="s">
        <v>499</v>
      </c>
      <c r="D90" s="44">
        <f t="shared" si="4"/>
        <v>0.70502314814814815</v>
      </c>
      <c r="E90" s="41" t="s">
        <v>2</v>
      </c>
      <c r="F90" s="41" t="s">
        <v>28</v>
      </c>
      <c r="P90" s="41" t="str">
        <f t="shared" si="3"/>
        <v>Y</v>
      </c>
    </row>
    <row r="91" spans="1:16" ht="21" customHeight="1" x14ac:dyDescent="0.25">
      <c r="A91" s="43">
        <v>100306</v>
      </c>
      <c r="B91" s="41">
        <v>88</v>
      </c>
      <c r="C91" s="37" t="s">
        <v>500</v>
      </c>
      <c r="D91" s="44">
        <f t="shared" si="4"/>
        <v>0.7050347222222223</v>
      </c>
      <c r="E91" s="41" t="s">
        <v>2</v>
      </c>
      <c r="F91" s="41" t="s">
        <v>28</v>
      </c>
      <c r="P91" s="41" t="str">
        <f t="shared" si="3"/>
        <v>Y</v>
      </c>
    </row>
    <row r="92" spans="1:16" ht="21" customHeight="1" x14ac:dyDescent="0.25">
      <c r="A92" s="43">
        <v>100307</v>
      </c>
      <c r="B92" s="41">
        <v>89</v>
      </c>
      <c r="C92" s="37" t="s">
        <v>501</v>
      </c>
      <c r="D92" s="44">
        <f t="shared" si="4"/>
        <v>0.70784722222222218</v>
      </c>
      <c r="E92" s="41" t="s">
        <v>24</v>
      </c>
      <c r="F92" s="41" t="s">
        <v>28</v>
      </c>
      <c r="P92" s="41" t="str">
        <f t="shared" si="3"/>
        <v>Y</v>
      </c>
    </row>
    <row r="93" spans="1:16" ht="21" customHeight="1" x14ac:dyDescent="0.25">
      <c r="A93" s="43">
        <v>100308</v>
      </c>
      <c r="B93" s="41">
        <v>90</v>
      </c>
      <c r="C93" s="37" t="s">
        <v>502</v>
      </c>
      <c r="D93" s="44">
        <f t="shared" si="4"/>
        <v>0.70821759259259265</v>
      </c>
      <c r="E93" s="41" t="s">
        <v>2</v>
      </c>
      <c r="P93" s="41" t="str">
        <f t="shared" si="3"/>
        <v>Y</v>
      </c>
    </row>
    <row r="94" spans="1:16" ht="21" customHeight="1" x14ac:dyDescent="0.25">
      <c r="A94" s="43">
        <v>100309</v>
      </c>
      <c r="B94" s="41">
        <v>91</v>
      </c>
      <c r="C94" s="37" t="s">
        <v>320</v>
      </c>
      <c r="D94" s="44">
        <f t="shared" si="4"/>
        <v>0.70907407407407408</v>
      </c>
      <c r="E94" s="41" t="s">
        <v>2</v>
      </c>
      <c r="F94" s="41" t="s">
        <v>28</v>
      </c>
      <c r="G94" s="41" t="s">
        <v>3</v>
      </c>
      <c r="P94" s="41" t="str">
        <f t="shared" si="3"/>
        <v>Y</v>
      </c>
    </row>
    <row r="95" spans="1:16" ht="21" customHeight="1" x14ac:dyDescent="0.25">
      <c r="A95" s="43">
        <v>100310</v>
      </c>
      <c r="B95" s="41">
        <v>92</v>
      </c>
      <c r="C95" s="37" t="s">
        <v>503</v>
      </c>
      <c r="D95" s="44">
        <f t="shared" si="4"/>
        <v>0.71043981481481477</v>
      </c>
      <c r="E95" s="41" t="s">
        <v>24</v>
      </c>
      <c r="F95" s="41" t="s">
        <v>28</v>
      </c>
      <c r="G95" s="41" t="s">
        <v>3</v>
      </c>
      <c r="P95" s="41" t="str">
        <f t="shared" si="3"/>
        <v>Y</v>
      </c>
    </row>
    <row r="96" spans="1:16" ht="21" customHeight="1" x14ac:dyDescent="0.25">
      <c r="A96" s="43">
        <v>100311</v>
      </c>
      <c r="B96" s="41">
        <v>93</v>
      </c>
      <c r="C96" s="37" t="s">
        <v>504</v>
      </c>
      <c r="D96" s="44">
        <f t="shared" si="4"/>
        <v>0.71082175925925928</v>
      </c>
      <c r="E96" s="41" t="s">
        <v>2</v>
      </c>
      <c r="H96" s="41" t="s">
        <v>1</v>
      </c>
      <c r="O96" s="41" t="s">
        <v>40</v>
      </c>
      <c r="P96" s="41" t="str">
        <f t="shared" si="3"/>
        <v>Y</v>
      </c>
    </row>
    <row r="97" spans="1:16" ht="21" customHeight="1" x14ac:dyDescent="0.25">
      <c r="A97" s="43">
        <v>100312</v>
      </c>
      <c r="B97" s="41">
        <v>94</v>
      </c>
      <c r="C97" s="37" t="s">
        <v>505</v>
      </c>
      <c r="D97" s="44">
        <f t="shared" si="4"/>
        <v>0.71094907407407415</v>
      </c>
      <c r="E97" s="41" t="s">
        <v>2</v>
      </c>
      <c r="H97" s="41" t="s">
        <v>1</v>
      </c>
      <c r="P97" s="41" t="str">
        <f t="shared" si="3"/>
        <v>Y</v>
      </c>
    </row>
    <row r="98" spans="1:16" ht="21" customHeight="1" x14ac:dyDescent="0.25">
      <c r="A98" s="43">
        <v>100313</v>
      </c>
      <c r="B98" s="41">
        <v>95</v>
      </c>
      <c r="C98" s="37" t="s">
        <v>506</v>
      </c>
      <c r="D98" s="44">
        <f t="shared" si="4"/>
        <v>0.71105324074074072</v>
      </c>
      <c r="E98" s="41" t="s">
        <v>2</v>
      </c>
      <c r="H98" s="41" t="s">
        <v>1</v>
      </c>
      <c r="P98" s="41" t="str">
        <f t="shared" si="3"/>
        <v>Y</v>
      </c>
    </row>
    <row r="99" spans="1:16" ht="21" customHeight="1" x14ac:dyDescent="0.25">
      <c r="A99" s="43">
        <v>100314</v>
      </c>
      <c r="B99" s="41">
        <v>96</v>
      </c>
      <c r="C99" s="37" t="s">
        <v>507</v>
      </c>
      <c r="D99" s="44">
        <f t="shared" si="4"/>
        <v>0.71203703703703702</v>
      </c>
      <c r="E99" s="41" t="s">
        <v>2</v>
      </c>
      <c r="F99" s="41" t="s">
        <v>28</v>
      </c>
      <c r="P99" s="41" t="str">
        <f t="shared" si="3"/>
        <v>Y</v>
      </c>
    </row>
    <row r="100" spans="1:16" ht="21" customHeight="1" x14ac:dyDescent="0.25">
      <c r="A100" s="43">
        <v>100315</v>
      </c>
      <c r="B100" s="41">
        <v>97</v>
      </c>
      <c r="C100" s="37" t="s">
        <v>212</v>
      </c>
      <c r="D100" s="44">
        <f t="shared" si="4"/>
        <v>0.71207175925925925</v>
      </c>
      <c r="E100" s="41" t="s">
        <v>2</v>
      </c>
      <c r="F100" s="41" t="s">
        <v>28</v>
      </c>
      <c r="H100" s="41" t="s">
        <v>1</v>
      </c>
      <c r="P100" s="41" t="str">
        <f t="shared" si="3"/>
        <v>Y</v>
      </c>
    </row>
    <row r="101" spans="1:16" ht="21" customHeight="1" x14ac:dyDescent="0.25">
      <c r="A101" s="43">
        <v>100316</v>
      </c>
      <c r="B101" s="41">
        <v>98</v>
      </c>
      <c r="C101" s="37" t="s">
        <v>508</v>
      </c>
      <c r="D101" s="44">
        <f t="shared" si="4"/>
        <v>0.71341435185185187</v>
      </c>
      <c r="E101" s="41" t="s">
        <v>2</v>
      </c>
      <c r="F101" s="41" t="s">
        <v>28</v>
      </c>
      <c r="H101" s="41" t="s">
        <v>1</v>
      </c>
      <c r="P101" s="41" t="str">
        <f t="shared" si="3"/>
        <v>Y</v>
      </c>
    </row>
    <row r="102" spans="1:16" ht="21" customHeight="1" x14ac:dyDescent="0.25">
      <c r="A102" s="43">
        <v>100317</v>
      </c>
      <c r="B102" s="41">
        <v>99</v>
      </c>
      <c r="C102" s="37" t="s">
        <v>509</v>
      </c>
      <c r="D102" s="44">
        <f t="shared" si="4"/>
        <v>0.71480324074074064</v>
      </c>
      <c r="E102" s="41" t="s">
        <v>2</v>
      </c>
      <c r="F102" s="41" t="s">
        <v>28</v>
      </c>
      <c r="O102" s="41" t="s">
        <v>40</v>
      </c>
      <c r="P102" s="41" t="str">
        <f t="shared" si="3"/>
        <v>Y</v>
      </c>
    </row>
    <row r="103" spans="1:16" ht="21" customHeight="1" x14ac:dyDescent="0.25">
      <c r="A103" s="43">
        <v>100318</v>
      </c>
      <c r="B103" s="41">
        <v>100</v>
      </c>
      <c r="C103" s="37" t="s">
        <v>510</v>
      </c>
      <c r="D103" s="44">
        <f t="shared" si="4"/>
        <v>0.71481481481481479</v>
      </c>
      <c r="E103" s="41" t="s">
        <v>2</v>
      </c>
      <c r="F103" s="41" t="s">
        <v>28</v>
      </c>
      <c r="O103" s="41" t="s">
        <v>40</v>
      </c>
      <c r="P103" s="41" t="str">
        <f t="shared" si="3"/>
        <v>Y</v>
      </c>
    </row>
    <row r="104" spans="1:16" ht="21" customHeight="1" x14ac:dyDescent="0.25">
      <c r="A104" s="43">
        <v>100319</v>
      </c>
      <c r="B104" s="41">
        <v>101</v>
      </c>
      <c r="C104" s="37" t="s">
        <v>511</v>
      </c>
      <c r="D104" s="44">
        <f t="shared" si="4"/>
        <v>0.71501157407407412</v>
      </c>
      <c r="E104" s="41" t="s">
        <v>2</v>
      </c>
      <c r="O104" s="41" t="s">
        <v>40</v>
      </c>
      <c r="P104" s="41" t="str">
        <f t="shared" ref="P104:P159" si="5">IF(_xlfn.NUMBERVALUE(D104)&gt;TIMEVALUE("4:30 pm"), "Y", "N")</f>
        <v>Y</v>
      </c>
    </row>
    <row r="105" spans="1:16" ht="21" customHeight="1" x14ac:dyDescent="0.25">
      <c r="A105" s="43">
        <v>100320</v>
      </c>
      <c r="B105" s="41">
        <v>102</v>
      </c>
      <c r="C105" s="37" t="s">
        <v>512</v>
      </c>
      <c r="D105" s="44">
        <f>TIME(17, 10 + LEFT(C105,2), RIGHT(C105,2))</f>
        <v>0.71616898148148145</v>
      </c>
      <c r="E105" s="41" t="s">
        <v>2</v>
      </c>
      <c r="P105" s="41" t="str">
        <f t="shared" si="5"/>
        <v>Y</v>
      </c>
    </row>
    <row r="106" spans="1:16" ht="21" customHeight="1" x14ac:dyDescent="0.25">
      <c r="A106" s="43">
        <v>100321</v>
      </c>
      <c r="B106" s="41">
        <v>103</v>
      </c>
      <c r="C106" s="37" t="s">
        <v>463</v>
      </c>
      <c r="D106" s="44">
        <f t="shared" ref="D106:D159" si="6">TIME(17, 10 + LEFT(C106,2), RIGHT(C106,2))</f>
        <v>0.71740740740740738</v>
      </c>
      <c r="E106" s="41" t="s">
        <v>2</v>
      </c>
      <c r="F106" s="41" t="s">
        <v>28</v>
      </c>
      <c r="G106" s="41" t="s">
        <v>3</v>
      </c>
      <c r="P106" s="41" t="str">
        <f t="shared" si="5"/>
        <v>Y</v>
      </c>
    </row>
    <row r="107" spans="1:16" ht="21" customHeight="1" x14ac:dyDescent="0.25">
      <c r="A107" s="43">
        <v>100322</v>
      </c>
      <c r="B107" s="41">
        <v>104</v>
      </c>
      <c r="C107" s="37" t="s">
        <v>513</v>
      </c>
      <c r="D107" s="44">
        <f t="shared" si="6"/>
        <v>0.71741898148148142</v>
      </c>
      <c r="E107" s="41" t="s">
        <v>24</v>
      </c>
      <c r="F107" s="41" t="s">
        <v>28</v>
      </c>
      <c r="G107" s="41" t="s">
        <v>3</v>
      </c>
      <c r="P107" s="41" t="str">
        <f t="shared" si="5"/>
        <v>Y</v>
      </c>
    </row>
    <row r="108" spans="1:16" ht="21" customHeight="1" x14ac:dyDescent="0.25">
      <c r="A108" s="43">
        <v>100323</v>
      </c>
      <c r="B108" s="41">
        <v>105</v>
      </c>
      <c r="C108" s="37" t="s">
        <v>514</v>
      </c>
      <c r="D108" s="44">
        <f t="shared" si="6"/>
        <v>0.71745370370370365</v>
      </c>
      <c r="E108" s="41" t="s">
        <v>2</v>
      </c>
      <c r="F108" s="41" t="s">
        <v>28</v>
      </c>
      <c r="G108" s="41" t="s">
        <v>37</v>
      </c>
      <c r="H108" s="41" t="s">
        <v>10</v>
      </c>
      <c r="P108" s="41" t="str">
        <f t="shared" si="5"/>
        <v>Y</v>
      </c>
    </row>
    <row r="109" spans="1:16" ht="21" customHeight="1" x14ac:dyDescent="0.25">
      <c r="A109" s="43">
        <v>100324</v>
      </c>
      <c r="B109" s="41">
        <v>106</v>
      </c>
      <c r="C109" s="37" t="s">
        <v>515</v>
      </c>
      <c r="D109" s="44">
        <f t="shared" si="6"/>
        <v>0.71755787037037033</v>
      </c>
      <c r="E109" s="41" t="s">
        <v>2</v>
      </c>
      <c r="F109" s="41" t="s">
        <v>28</v>
      </c>
      <c r="P109" s="41" t="str">
        <f t="shared" si="5"/>
        <v>Y</v>
      </c>
    </row>
    <row r="110" spans="1:16" ht="21" customHeight="1" x14ac:dyDescent="0.25">
      <c r="A110" s="43">
        <v>100325</v>
      </c>
      <c r="B110" s="41">
        <v>107</v>
      </c>
      <c r="C110" s="37" t="s">
        <v>492</v>
      </c>
      <c r="D110" s="44">
        <f t="shared" si="6"/>
        <v>0.71758101851851841</v>
      </c>
      <c r="E110" s="41" t="s">
        <v>2</v>
      </c>
      <c r="F110" s="41" t="s">
        <v>28</v>
      </c>
      <c r="P110" s="41" t="str">
        <f t="shared" si="5"/>
        <v>Y</v>
      </c>
    </row>
    <row r="111" spans="1:16" ht="21" customHeight="1" x14ac:dyDescent="0.25">
      <c r="A111" s="43">
        <v>100326</v>
      </c>
      <c r="B111" s="41">
        <v>108</v>
      </c>
      <c r="C111" s="37" t="s">
        <v>517</v>
      </c>
      <c r="D111" s="44">
        <f t="shared" si="6"/>
        <v>0.71812500000000001</v>
      </c>
      <c r="E111" s="41" t="s">
        <v>2</v>
      </c>
      <c r="P111" s="41" t="str">
        <f t="shared" si="5"/>
        <v>Y</v>
      </c>
    </row>
    <row r="112" spans="1:16" ht="21" customHeight="1" x14ac:dyDescent="0.25">
      <c r="A112" s="43">
        <v>100327</v>
      </c>
      <c r="B112" s="41">
        <v>109</v>
      </c>
      <c r="C112" s="37" t="s">
        <v>516</v>
      </c>
      <c r="D112" s="44">
        <f t="shared" si="6"/>
        <v>0.71900462962962963</v>
      </c>
      <c r="E112" s="41" t="s">
        <v>2</v>
      </c>
      <c r="F112" s="41" t="s">
        <v>28</v>
      </c>
      <c r="H112" s="41" t="s">
        <v>11</v>
      </c>
      <c r="I112" s="41">
        <v>2</v>
      </c>
      <c r="M112" s="41" t="s">
        <v>28</v>
      </c>
      <c r="P112" s="41" t="str">
        <f t="shared" si="5"/>
        <v>Y</v>
      </c>
    </row>
    <row r="113" spans="1:16" ht="21" customHeight="1" x14ac:dyDescent="0.25">
      <c r="A113" s="43">
        <v>100328</v>
      </c>
      <c r="B113" s="41">
        <v>110</v>
      </c>
      <c r="C113" s="37" t="s">
        <v>516</v>
      </c>
      <c r="D113" s="44">
        <f t="shared" si="6"/>
        <v>0.71900462962962963</v>
      </c>
      <c r="E113" s="41" t="s">
        <v>2</v>
      </c>
      <c r="P113" s="41" t="str">
        <f t="shared" si="5"/>
        <v>Y</v>
      </c>
    </row>
    <row r="114" spans="1:16" ht="21" customHeight="1" x14ac:dyDescent="0.25">
      <c r="A114" s="43">
        <v>100329</v>
      </c>
      <c r="B114" s="41">
        <v>111</v>
      </c>
      <c r="C114" s="37" t="s">
        <v>518</v>
      </c>
      <c r="D114" s="44">
        <f t="shared" si="6"/>
        <v>0.71913194444444439</v>
      </c>
      <c r="E114" s="41" t="s">
        <v>2</v>
      </c>
      <c r="O114" s="41" t="s">
        <v>40</v>
      </c>
      <c r="P114" s="41" t="str">
        <f t="shared" si="5"/>
        <v>Y</v>
      </c>
    </row>
    <row r="115" spans="1:16" ht="21" customHeight="1" x14ac:dyDescent="0.25">
      <c r="A115" s="43">
        <v>100330</v>
      </c>
      <c r="B115" s="41">
        <v>112</v>
      </c>
      <c r="C115" s="37" t="s">
        <v>519</v>
      </c>
      <c r="D115" s="44">
        <f t="shared" si="6"/>
        <v>0.72027777777777768</v>
      </c>
      <c r="E115" s="41" t="s">
        <v>2</v>
      </c>
      <c r="F115" s="41" t="s">
        <v>28</v>
      </c>
      <c r="G115" s="41" t="s">
        <v>35</v>
      </c>
      <c r="P115" s="41" t="str">
        <f t="shared" si="5"/>
        <v>Y</v>
      </c>
    </row>
    <row r="116" spans="1:16" ht="21" customHeight="1" x14ac:dyDescent="0.25">
      <c r="A116" s="43">
        <v>100331</v>
      </c>
      <c r="B116" s="41">
        <v>113</v>
      </c>
      <c r="C116" s="37" t="s">
        <v>519</v>
      </c>
      <c r="D116" s="44">
        <f t="shared" si="6"/>
        <v>0.72027777777777768</v>
      </c>
      <c r="E116" s="41" t="s">
        <v>2</v>
      </c>
      <c r="F116" s="41" t="s">
        <v>28</v>
      </c>
      <c r="G116" s="41" t="s">
        <v>35</v>
      </c>
      <c r="P116" s="41" t="str">
        <f t="shared" si="5"/>
        <v>Y</v>
      </c>
    </row>
    <row r="117" spans="1:16" ht="21" customHeight="1" x14ac:dyDescent="0.25">
      <c r="A117" s="43">
        <v>100332</v>
      </c>
      <c r="B117" s="41">
        <v>114</v>
      </c>
      <c r="C117" s="37" t="s">
        <v>519</v>
      </c>
      <c r="D117" s="44">
        <f t="shared" si="6"/>
        <v>0.72027777777777768</v>
      </c>
      <c r="E117" s="41" t="s">
        <v>24</v>
      </c>
      <c r="F117" s="41" t="s">
        <v>28</v>
      </c>
      <c r="G117" s="41" t="s">
        <v>35</v>
      </c>
      <c r="P117" s="41" t="str">
        <f t="shared" si="5"/>
        <v>Y</v>
      </c>
    </row>
    <row r="118" spans="1:16" ht="21" customHeight="1" x14ac:dyDescent="0.25">
      <c r="A118" s="43">
        <v>100333</v>
      </c>
      <c r="B118" s="41">
        <v>115</v>
      </c>
      <c r="C118" s="37" t="s">
        <v>236</v>
      </c>
      <c r="D118" s="44">
        <f t="shared" si="6"/>
        <v>0.7203587962962964</v>
      </c>
      <c r="E118" s="41" t="s">
        <v>24</v>
      </c>
      <c r="P118" s="41" t="str">
        <f t="shared" si="5"/>
        <v>Y</v>
      </c>
    </row>
    <row r="119" spans="1:16" ht="21" customHeight="1" x14ac:dyDescent="0.25">
      <c r="A119" s="43">
        <v>100334</v>
      </c>
      <c r="B119" s="41">
        <v>116</v>
      </c>
      <c r="C119" s="37" t="s">
        <v>480</v>
      </c>
      <c r="D119" s="44">
        <f t="shared" si="6"/>
        <v>0.72042824074074074</v>
      </c>
      <c r="E119" s="41" t="s">
        <v>2</v>
      </c>
      <c r="P119" s="41" t="str">
        <f t="shared" si="5"/>
        <v>Y</v>
      </c>
    </row>
    <row r="120" spans="1:16" ht="21" customHeight="1" x14ac:dyDescent="0.25">
      <c r="A120" s="43">
        <v>100335</v>
      </c>
      <c r="B120" s="41">
        <v>117</v>
      </c>
      <c r="C120" s="37" t="s">
        <v>374</v>
      </c>
      <c r="D120" s="44">
        <f t="shared" si="6"/>
        <v>0.72059027777777773</v>
      </c>
      <c r="E120" s="41" t="s">
        <v>2</v>
      </c>
      <c r="O120" s="41" t="s">
        <v>40</v>
      </c>
      <c r="P120" s="41" t="str">
        <f t="shared" si="5"/>
        <v>Y</v>
      </c>
    </row>
    <row r="121" spans="1:16" ht="21" customHeight="1" x14ac:dyDescent="0.25">
      <c r="A121" s="43">
        <v>100336</v>
      </c>
      <c r="B121" s="41">
        <v>118</v>
      </c>
      <c r="C121" s="37" t="s">
        <v>297</v>
      </c>
      <c r="D121" s="44">
        <f t="shared" si="6"/>
        <v>0.72165509259259253</v>
      </c>
      <c r="E121" s="41" t="s">
        <v>2</v>
      </c>
      <c r="F121" s="41" t="s">
        <v>28</v>
      </c>
      <c r="G121" s="41" t="s">
        <v>35</v>
      </c>
      <c r="P121" s="41" t="str">
        <f t="shared" si="5"/>
        <v>Y</v>
      </c>
    </row>
    <row r="122" spans="1:16" ht="21" customHeight="1" x14ac:dyDescent="0.25">
      <c r="A122" s="43">
        <v>100337</v>
      </c>
      <c r="B122" s="41">
        <v>119</v>
      </c>
      <c r="C122" s="37" t="s">
        <v>520</v>
      </c>
      <c r="D122" s="44">
        <f t="shared" si="6"/>
        <v>0.72167824074074083</v>
      </c>
      <c r="E122" s="41" t="s">
        <v>2</v>
      </c>
      <c r="F122" s="41" t="s">
        <v>28</v>
      </c>
      <c r="G122" s="41" t="s">
        <v>35</v>
      </c>
      <c r="P122" s="41" t="str">
        <f t="shared" si="5"/>
        <v>Y</v>
      </c>
    </row>
    <row r="123" spans="1:16" ht="21" customHeight="1" x14ac:dyDescent="0.25">
      <c r="A123" s="43">
        <v>100338</v>
      </c>
      <c r="B123" s="41">
        <v>120</v>
      </c>
      <c r="C123" s="37" t="s">
        <v>521</v>
      </c>
      <c r="D123" s="44">
        <f t="shared" si="6"/>
        <v>0.72332175925925923</v>
      </c>
      <c r="E123" s="41" t="s">
        <v>2</v>
      </c>
      <c r="O123" s="41" t="s">
        <v>11</v>
      </c>
      <c r="P123" s="41" t="str">
        <f t="shared" si="5"/>
        <v>Y</v>
      </c>
    </row>
    <row r="124" spans="1:16" ht="21" customHeight="1" x14ac:dyDescent="0.25">
      <c r="A124" s="43">
        <v>100339</v>
      </c>
      <c r="B124" s="41">
        <v>121</v>
      </c>
      <c r="C124" s="37" t="s">
        <v>522</v>
      </c>
      <c r="D124" s="44">
        <f t="shared" si="6"/>
        <v>0.72434027777777776</v>
      </c>
      <c r="E124" s="41" t="s">
        <v>24</v>
      </c>
      <c r="F124" s="41" t="s">
        <v>28</v>
      </c>
      <c r="G124" s="41" t="s">
        <v>3</v>
      </c>
      <c r="P124" s="41" t="str">
        <f t="shared" si="5"/>
        <v>Y</v>
      </c>
    </row>
    <row r="125" spans="1:16" ht="21" customHeight="1" x14ac:dyDescent="0.25">
      <c r="A125" s="43">
        <v>100340</v>
      </c>
      <c r="B125" s="41">
        <v>122</v>
      </c>
      <c r="C125" s="37" t="s">
        <v>249</v>
      </c>
      <c r="D125" s="44">
        <f t="shared" si="6"/>
        <v>0.72452546296296294</v>
      </c>
      <c r="E125" s="41" t="s">
        <v>2</v>
      </c>
      <c r="F125" s="41" t="s">
        <v>28</v>
      </c>
      <c r="P125" s="41" t="str">
        <f t="shared" si="5"/>
        <v>Y</v>
      </c>
    </row>
    <row r="126" spans="1:16" ht="21" customHeight="1" x14ac:dyDescent="0.25">
      <c r="A126" s="43">
        <v>100341</v>
      </c>
      <c r="B126" s="41">
        <v>123</v>
      </c>
      <c r="C126" s="37" t="s">
        <v>498</v>
      </c>
      <c r="D126" s="44">
        <f t="shared" si="6"/>
        <v>0.72453703703703709</v>
      </c>
      <c r="E126" s="41" t="s">
        <v>2</v>
      </c>
      <c r="F126" s="41" t="s">
        <v>28</v>
      </c>
      <c r="P126" s="41" t="str">
        <f t="shared" si="5"/>
        <v>Y</v>
      </c>
    </row>
    <row r="127" spans="1:16" ht="21" customHeight="1" x14ac:dyDescent="0.25">
      <c r="A127" s="43">
        <v>100342</v>
      </c>
      <c r="B127" s="41">
        <v>124</v>
      </c>
      <c r="C127" s="37" t="s">
        <v>498</v>
      </c>
      <c r="D127" s="44">
        <f t="shared" si="6"/>
        <v>0.72453703703703709</v>
      </c>
      <c r="E127" s="41" t="s">
        <v>24</v>
      </c>
      <c r="F127" s="41" t="s">
        <v>28</v>
      </c>
      <c r="P127" s="41" t="str">
        <f t="shared" si="5"/>
        <v>Y</v>
      </c>
    </row>
    <row r="128" spans="1:16" ht="21" customHeight="1" x14ac:dyDescent="0.25">
      <c r="A128" s="43">
        <v>100343</v>
      </c>
      <c r="B128" s="41">
        <v>125</v>
      </c>
      <c r="C128" s="37" t="s">
        <v>523</v>
      </c>
      <c r="D128" s="44">
        <f t="shared" si="6"/>
        <v>0.72454861111111113</v>
      </c>
      <c r="E128" s="41" t="s">
        <v>2</v>
      </c>
      <c r="F128" s="41" t="s">
        <v>28</v>
      </c>
      <c r="P128" s="41" t="str">
        <f t="shared" si="5"/>
        <v>Y</v>
      </c>
    </row>
    <row r="129" spans="1:16" ht="21" customHeight="1" x14ac:dyDescent="0.25">
      <c r="A129" s="43">
        <v>100344</v>
      </c>
      <c r="B129" s="41">
        <v>126</v>
      </c>
      <c r="C129" s="37" t="s">
        <v>142</v>
      </c>
      <c r="D129" s="44">
        <f t="shared" si="6"/>
        <v>0.72503472222222232</v>
      </c>
      <c r="E129" s="41" t="s">
        <v>2</v>
      </c>
      <c r="H129" s="41" t="s">
        <v>1</v>
      </c>
      <c r="P129" s="41" t="str">
        <f t="shared" si="5"/>
        <v>Y</v>
      </c>
    </row>
    <row r="130" spans="1:16" ht="21" customHeight="1" x14ac:dyDescent="0.25">
      <c r="A130" s="43">
        <v>100345</v>
      </c>
      <c r="B130" s="41">
        <v>127</v>
      </c>
      <c r="C130" s="37" t="s">
        <v>524</v>
      </c>
      <c r="D130" s="44">
        <f t="shared" si="6"/>
        <v>0.72576388888888888</v>
      </c>
      <c r="E130" s="41" t="s">
        <v>2</v>
      </c>
      <c r="F130" s="41" t="s">
        <v>28</v>
      </c>
      <c r="G130" s="41" t="s">
        <v>3</v>
      </c>
      <c r="P130" s="41" t="str">
        <f t="shared" si="5"/>
        <v>Y</v>
      </c>
    </row>
    <row r="131" spans="1:16" ht="21" customHeight="1" x14ac:dyDescent="0.25">
      <c r="A131" s="43">
        <v>100346</v>
      </c>
      <c r="B131" s="41">
        <v>128</v>
      </c>
      <c r="C131" s="37" t="s">
        <v>525</v>
      </c>
      <c r="D131" s="44">
        <f t="shared" si="6"/>
        <v>0.72590277777777779</v>
      </c>
      <c r="E131" s="41" t="s">
        <v>2</v>
      </c>
      <c r="F131" s="41" t="s">
        <v>28</v>
      </c>
      <c r="P131" s="41" t="str">
        <f t="shared" si="5"/>
        <v>Y</v>
      </c>
    </row>
    <row r="132" spans="1:16" ht="21" customHeight="1" x14ac:dyDescent="0.25">
      <c r="A132" s="43">
        <v>100347</v>
      </c>
      <c r="B132" s="41">
        <v>129</v>
      </c>
      <c r="C132" s="37" t="s">
        <v>143</v>
      </c>
      <c r="D132" s="44">
        <f t="shared" si="6"/>
        <v>0.72591435185185194</v>
      </c>
      <c r="E132" s="41" t="s">
        <v>2</v>
      </c>
      <c r="F132" s="41" t="s">
        <v>28</v>
      </c>
      <c r="P132" s="41" t="str">
        <f t="shared" si="5"/>
        <v>Y</v>
      </c>
    </row>
    <row r="133" spans="1:16" ht="21" customHeight="1" x14ac:dyDescent="0.25">
      <c r="A133" s="43">
        <v>100348</v>
      </c>
      <c r="B133" s="41">
        <v>130</v>
      </c>
      <c r="C133" s="37" t="s">
        <v>526</v>
      </c>
      <c r="D133" s="44">
        <f t="shared" si="6"/>
        <v>0.72628472222222218</v>
      </c>
      <c r="E133" s="41" t="s">
        <v>2</v>
      </c>
      <c r="O133" s="41" t="s">
        <v>11</v>
      </c>
      <c r="P133" s="41" t="str">
        <f t="shared" si="5"/>
        <v>Y</v>
      </c>
    </row>
    <row r="134" spans="1:16" ht="21" customHeight="1" x14ac:dyDescent="0.25">
      <c r="A134" s="43">
        <v>100349</v>
      </c>
      <c r="B134" s="41">
        <v>131</v>
      </c>
      <c r="C134" s="37" t="s">
        <v>527</v>
      </c>
      <c r="D134" s="44">
        <f t="shared" si="6"/>
        <v>0.72709490740740745</v>
      </c>
      <c r="E134" s="41" t="s">
        <v>2</v>
      </c>
      <c r="F134" s="41" t="s">
        <v>28</v>
      </c>
      <c r="G134" s="41" t="s">
        <v>3</v>
      </c>
      <c r="P134" s="41" t="str">
        <f t="shared" si="5"/>
        <v>Y</v>
      </c>
    </row>
    <row r="135" spans="1:16" ht="21" customHeight="1" x14ac:dyDescent="0.25">
      <c r="A135" s="43">
        <v>100350</v>
      </c>
      <c r="B135" s="41">
        <v>132</v>
      </c>
      <c r="C135" s="37" t="s">
        <v>528</v>
      </c>
      <c r="D135" s="44">
        <f t="shared" si="6"/>
        <v>0.72711805555555553</v>
      </c>
      <c r="E135" s="41" t="s">
        <v>2</v>
      </c>
      <c r="F135" s="41" t="s">
        <v>28</v>
      </c>
      <c r="G135" s="41" t="s">
        <v>3</v>
      </c>
      <c r="P135" s="41" t="str">
        <f t="shared" si="5"/>
        <v>Y</v>
      </c>
    </row>
    <row r="136" spans="1:16" ht="21" customHeight="1" x14ac:dyDescent="0.25">
      <c r="A136" s="43">
        <v>100351</v>
      </c>
      <c r="B136" s="41">
        <v>133</v>
      </c>
      <c r="C136" s="37" t="s">
        <v>316</v>
      </c>
      <c r="D136" s="44">
        <f t="shared" si="6"/>
        <v>0.7273263888888889</v>
      </c>
      <c r="E136" s="41" t="s">
        <v>2</v>
      </c>
      <c r="F136" s="41" t="s">
        <v>28</v>
      </c>
      <c r="P136" s="41" t="str">
        <f t="shared" si="5"/>
        <v>Y</v>
      </c>
    </row>
    <row r="137" spans="1:16" ht="21" customHeight="1" x14ac:dyDescent="0.25">
      <c r="A137" s="43">
        <v>100352</v>
      </c>
      <c r="B137" s="41">
        <v>134</v>
      </c>
      <c r="C137" s="37" t="s">
        <v>316</v>
      </c>
      <c r="D137" s="44">
        <f t="shared" si="6"/>
        <v>0.7273263888888889</v>
      </c>
      <c r="E137" s="41" t="s">
        <v>2</v>
      </c>
      <c r="F137" s="41" t="s">
        <v>28</v>
      </c>
      <c r="P137" s="41" t="str">
        <f t="shared" si="5"/>
        <v>Y</v>
      </c>
    </row>
    <row r="138" spans="1:16" ht="21" customHeight="1" x14ac:dyDescent="0.25">
      <c r="A138" s="43">
        <v>100353</v>
      </c>
      <c r="B138" s="41">
        <v>135</v>
      </c>
      <c r="C138" s="37" t="s">
        <v>529</v>
      </c>
      <c r="D138" s="44">
        <f t="shared" si="6"/>
        <v>0.72733796296296294</v>
      </c>
      <c r="E138" s="41" t="s">
        <v>2</v>
      </c>
      <c r="F138" s="41" t="s">
        <v>28</v>
      </c>
      <c r="P138" s="41" t="str">
        <f t="shared" si="5"/>
        <v>Y</v>
      </c>
    </row>
    <row r="139" spans="1:16" ht="21" customHeight="1" x14ac:dyDescent="0.25">
      <c r="A139" s="43">
        <v>100354</v>
      </c>
      <c r="B139" s="41">
        <v>136</v>
      </c>
      <c r="C139" s="37" t="s">
        <v>530</v>
      </c>
      <c r="D139" s="44">
        <f t="shared" si="6"/>
        <v>0.72736111111111112</v>
      </c>
      <c r="E139" s="41" t="s">
        <v>2</v>
      </c>
      <c r="F139" s="41" t="s">
        <v>28</v>
      </c>
      <c r="P139" s="41" t="str">
        <f t="shared" si="5"/>
        <v>Y</v>
      </c>
    </row>
    <row r="140" spans="1:16" ht="21" customHeight="1" x14ac:dyDescent="0.25">
      <c r="A140" s="43">
        <v>100355</v>
      </c>
      <c r="B140" s="41">
        <v>137</v>
      </c>
      <c r="C140" s="37" t="s">
        <v>531</v>
      </c>
      <c r="D140" s="44">
        <f t="shared" si="6"/>
        <v>0.72737268518518527</v>
      </c>
      <c r="E140" s="41" t="s">
        <v>2</v>
      </c>
      <c r="F140" s="41" t="s">
        <v>28</v>
      </c>
      <c r="P140" s="41" t="str">
        <f t="shared" si="5"/>
        <v>Y</v>
      </c>
    </row>
    <row r="141" spans="1:16" ht="21" customHeight="1" x14ac:dyDescent="0.25">
      <c r="A141" s="43">
        <v>100356</v>
      </c>
      <c r="B141" s="41">
        <v>138</v>
      </c>
      <c r="C141" s="37" t="s">
        <v>144</v>
      </c>
      <c r="D141" s="44">
        <f t="shared" si="6"/>
        <v>0.7273842592592592</v>
      </c>
      <c r="E141" s="41" t="s">
        <v>2</v>
      </c>
      <c r="F141" s="41" t="s">
        <v>28</v>
      </c>
      <c r="P141" s="41" t="str">
        <f t="shared" si="5"/>
        <v>Y</v>
      </c>
    </row>
    <row r="142" spans="1:16" ht="21" customHeight="1" x14ac:dyDescent="0.25">
      <c r="A142" s="43">
        <v>100357</v>
      </c>
      <c r="B142" s="41">
        <v>139</v>
      </c>
      <c r="C142" s="37" t="s">
        <v>532</v>
      </c>
      <c r="D142" s="44">
        <f t="shared" si="6"/>
        <v>0.72751157407407396</v>
      </c>
      <c r="E142" s="41" t="s">
        <v>2</v>
      </c>
      <c r="H142" s="41" t="s">
        <v>1</v>
      </c>
      <c r="P142" s="41" t="str">
        <f t="shared" si="5"/>
        <v>Y</v>
      </c>
    </row>
    <row r="143" spans="1:16" ht="21" customHeight="1" x14ac:dyDescent="0.25">
      <c r="A143" s="43">
        <v>100358</v>
      </c>
      <c r="B143" s="41">
        <v>140</v>
      </c>
      <c r="C143" s="37" t="s">
        <v>533</v>
      </c>
      <c r="D143" s="44">
        <f t="shared" si="6"/>
        <v>0.72769675925925925</v>
      </c>
      <c r="E143" s="41" t="s">
        <v>2</v>
      </c>
      <c r="H143" s="41" t="s">
        <v>1125</v>
      </c>
      <c r="I143" s="41">
        <v>1</v>
      </c>
      <c r="J143" s="41">
        <v>1</v>
      </c>
      <c r="M143" s="41" t="s">
        <v>28</v>
      </c>
      <c r="N143" s="41" t="s">
        <v>28</v>
      </c>
      <c r="P143" s="41" t="str">
        <f t="shared" si="5"/>
        <v>Y</v>
      </c>
    </row>
    <row r="144" spans="1:16" ht="21" customHeight="1" x14ac:dyDescent="0.25">
      <c r="A144" s="43">
        <v>100359</v>
      </c>
      <c r="B144" s="41">
        <v>141</v>
      </c>
      <c r="C144" s="37" t="s">
        <v>439</v>
      </c>
      <c r="D144" s="44">
        <f t="shared" si="6"/>
        <v>0.72876157407407405</v>
      </c>
      <c r="E144" s="41" t="s">
        <v>2</v>
      </c>
      <c r="O144" s="41" t="s">
        <v>11</v>
      </c>
      <c r="P144" s="41" t="str">
        <f t="shared" si="5"/>
        <v>Y</v>
      </c>
    </row>
    <row r="145" spans="1:18" ht="21" customHeight="1" x14ac:dyDescent="0.25">
      <c r="A145" s="43">
        <v>100360</v>
      </c>
      <c r="B145" s="41">
        <v>142</v>
      </c>
      <c r="C145" s="37" t="s">
        <v>535</v>
      </c>
      <c r="D145" s="44">
        <f t="shared" si="6"/>
        <v>0.72880787037037031</v>
      </c>
      <c r="E145" s="41" t="s">
        <v>24</v>
      </c>
      <c r="F145" s="41" t="s">
        <v>28</v>
      </c>
      <c r="O145" s="41" t="s">
        <v>40</v>
      </c>
      <c r="P145" s="41" t="str">
        <f t="shared" si="5"/>
        <v>Y</v>
      </c>
    </row>
    <row r="146" spans="1:18" ht="21" customHeight="1" x14ac:dyDescent="0.25">
      <c r="A146" s="43">
        <v>100361</v>
      </c>
      <c r="B146" s="41">
        <v>143</v>
      </c>
      <c r="C146" s="37" t="s">
        <v>200</v>
      </c>
      <c r="D146" s="44">
        <f t="shared" si="6"/>
        <v>0.73008101851851848</v>
      </c>
      <c r="E146" s="41" t="s">
        <v>2</v>
      </c>
      <c r="F146" s="41" t="s">
        <v>28</v>
      </c>
      <c r="P146" s="41" t="str">
        <f t="shared" si="5"/>
        <v>Y</v>
      </c>
      <c r="R146" s="41" t="s">
        <v>534</v>
      </c>
    </row>
    <row r="147" spans="1:18" ht="21" customHeight="1" x14ac:dyDescent="0.25">
      <c r="A147" s="43">
        <v>100362</v>
      </c>
      <c r="B147" s="41">
        <v>144</v>
      </c>
      <c r="C147" s="37" t="s">
        <v>445</v>
      </c>
      <c r="D147" s="44">
        <f t="shared" si="6"/>
        <v>0.73129629629629633</v>
      </c>
      <c r="E147" s="41" t="s">
        <v>2</v>
      </c>
      <c r="F147" s="41" t="s">
        <v>28</v>
      </c>
      <c r="G147" s="41" t="s">
        <v>3</v>
      </c>
      <c r="P147" s="41" t="str">
        <f t="shared" si="5"/>
        <v>Y</v>
      </c>
    </row>
    <row r="148" spans="1:18" ht="21" customHeight="1" x14ac:dyDescent="0.25">
      <c r="A148" s="43">
        <v>100363</v>
      </c>
      <c r="B148" s="41">
        <v>145</v>
      </c>
      <c r="C148" s="37" t="s">
        <v>212</v>
      </c>
      <c r="D148" s="44">
        <f t="shared" si="6"/>
        <v>0.73290509259259251</v>
      </c>
      <c r="E148" s="41" t="s">
        <v>2</v>
      </c>
      <c r="F148" s="41" t="s">
        <v>28</v>
      </c>
      <c r="P148" s="41" t="str">
        <f t="shared" si="5"/>
        <v>Y</v>
      </c>
    </row>
    <row r="149" spans="1:18" ht="21" customHeight="1" x14ac:dyDescent="0.25">
      <c r="A149" s="43">
        <v>100364</v>
      </c>
      <c r="B149" s="41">
        <v>146</v>
      </c>
      <c r="C149" s="37" t="s">
        <v>536</v>
      </c>
      <c r="D149" s="44">
        <f t="shared" si="6"/>
        <v>0.7330902777777778</v>
      </c>
      <c r="E149" s="41" t="s">
        <v>2</v>
      </c>
      <c r="P149" s="41" t="str">
        <f t="shared" si="5"/>
        <v>Y</v>
      </c>
    </row>
    <row r="150" spans="1:18" ht="21" customHeight="1" x14ac:dyDescent="0.25">
      <c r="A150" s="43">
        <v>100365</v>
      </c>
      <c r="B150" s="41">
        <v>147</v>
      </c>
      <c r="C150" s="37" t="s">
        <v>537</v>
      </c>
      <c r="D150" s="44">
        <f t="shared" si="6"/>
        <v>0.73335648148148147</v>
      </c>
      <c r="E150" s="41" t="s">
        <v>2</v>
      </c>
      <c r="P150" s="41" t="str">
        <f t="shared" si="5"/>
        <v>Y</v>
      </c>
    </row>
    <row r="151" spans="1:18" ht="21" customHeight="1" x14ac:dyDescent="0.25">
      <c r="A151" s="43">
        <v>100366</v>
      </c>
      <c r="B151" s="41">
        <v>148</v>
      </c>
      <c r="C151" s="37" t="s">
        <v>538</v>
      </c>
      <c r="D151" s="44">
        <f t="shared" si="6"/>
        <v>0.73337962962962966</v>
      </c>
      <c r="E151" s="41" t="s">
        <v>2</v>
      </c>
      <c r="P151" s="41" t="str">
        <f t="shared" si="5"/>
        <v>Y</v>
      </c>
    </row>
    <row r="152" spans="1:18" ht="21" customHeight="1" x14ac:dyDescent="0.25">
      <c r="A152" s="43">
        <v>100367</v>
      </c>
      <c r="B152" s="41">
        <v>149</v>
      </c>
      <c r="C152" s="37" t="s">
        <v>539</v>
      </c>
      <c r="D152" s="44">
        <f t="shared" si="6"/>
        <v>0.73427083333333332</v>
      </c>
      <c r="E152" s="41" t="s">
        <v>2</v>
      </c>
      <c r="F152" s="41" t="s">
        <v>28</v>
      </c>
      <c r="P152" s="41" t="str">
        <f t="shared" si="5"/>
        <v>Y</v>
      </c>
    </row>
    <row r="153" spans="1:18" ht="21" customHeight="1" x14ac:dyDescent="0.25">
      <c r="A153" s="43">
        <v>100368</v>
      </c>
      <c r="B153" s="41">
        <v>150</v>
      </c>
      <c r="C153" s="37" t="s">
        <v>540</v>
      </c>
      <c r="D153" s="44">
        <f t="shared" si="6"/>
        <v>0.73456018518518518</v>
      </c>
      <c r="E153" s="41" t="s">
        <v>2</v>
      </c>
      <c r="H153" s="41" t="s">
        <v>1</v>
      </c>
      <c r="P153" s="41" t="str">
        <f t="shared" si="5"/>
        <v>Y</v>
      </c>
    </row>
    <row r="154" spans="1:18" ht="21" customHeight="1" x14ac:dyDescent="0.25">
      <c r="A154" s="43">
        <v>100369</v>
      </c>
      <c r="B154" s="41">
        <v>151</v>
      </c>
      <c r="C154" s="37" t="s">
        <v>541</v>
      </c>
      <c r="D154" s="44">
        <f t="shared" si="6"/>
        <v>0.73541666666666661</v>
      </c>
      <c r="E154" s="41" t="s">
        <v>2</v>
      </c>
      <c r="F154" s="41" t="s">
        <v>28</v>
      </c>
      <c r="G154" s="41" t="s">
        <v>30</v>
      </c>
      <c r="P154" s="41" t="str">
        <f t="shared" si="5"/>
        <v>Y</v>
      </c>
    </row>
    <row r="155" spans="1:18" ht="21" customHeight="1" x14ac:dyDescent="0.25">
      <c r="A155" s="43">
        <v>100370</v>
      </c>
      <c r="B155" s="41">
        <v>152</v>
      </c>
      <c r="C155" s="37" t="s">
        <v>542</v>
      </c>
      <c r="D155" s="44">
        <f t="shared" si="6"/>
        <v>0.7354398148148148</v>
      </c>
      <c r="E155" s="41" t="s">
        <v>2</v>
      </c>
      <c r="F155" s="41" t="s">
        <v>28</v>
      </c>
      <c r="G155" s="41" t="s">
        <v>30</v>
      </c>
      <c r="P155" s="41" t="str">
        <f t="shared" si="5"/>
        <v>Y</v>
      </c>
    </row>
    <row r="156" spans="1:18" ht="21" customHeight="1" x14ac:dyDescent="0.25">
      <c r="A156" s="43">
        <v>100371</v>
      </c>
      <c r="B156" s="41">
        <v>153</v>
      </c>
      <c r="C156" s="37" t="s">
        <v>543</v>
      </c>
      <c r="D156" s="44">
        <f t="shared" si="6"/>
        <v>0.73545138888888895</v>
      </c>
      <c r="E156" s="41" t="s">
        <v>2</v>
      </c>
      <c r="F156" s="41" t="s">
        <v>28</v>
      </c>
      <c r="G156" s="41" t="s">
        <v>3</v>
      </c>
      <c r="P156" s="41" t="str">
        <f t="shared" si="5"/>
        <v>Y</v>
      </c>
    </row>
    <row r="157" spans="1:18" ht="21" customHeight="1" x14ac:dyDescent="0.25">
      <c r="A157" s="43">
        <v>100372</v>
      </c>
      <c r="B157" s="41">
        <v>154</v>
      </c>
      <c r="C157" s="37" t="s">
        <v>544</v>
      </c>
      <c r="D157" s="44">
        <f t="shared" si="6"/>
        <v>0.73555555555555552</v>
      </c>
      <c r="E157" s="41" t="s">
        <v>2</v>
      </c>
      <c r="F157" s="41" t="s">
        <v>28</v>
      </c>
      <c r="G157" s="41" t="s">
        <v>35</v>
      </c>
      <c r="P157" s="41" t="str">
        <f t="shared" si="5"/>
        <v>Y</v>
      </c>
    </row>
    <row r="158" spans="1:18" ht="21" customHeight="1" x14ac:dyDescent="0.25">
      <c r="A158" s="43">
        <v>100373</v>
      </c>
      <c r="B158" s="41">
        <v>155</v>
      </c>
      <c r="C158" s="37" t="s">
        <v>545</v>
      </c>
      <c r="D158" s="44">
        <f t="shared" si="6"/>
        <v>0.73556712962962967</v>
      </c>
      <c r="E158" s="41" t="s">
        <v>2</v>
      </c>
      <c r="F158" s="41" t="s">
        <v>28</v>
      </c>
      <c r="G158" s="41" t="s">
        <v>35</v>
      </c>
      <c r="P158" s="41" t="str">
        <f t="shared" si="5"/>
        <v>Y</v>
      </c>
    </row>
    <row r="159" spans="1:18" ht="21" customHeight="1" x14ac:dyDescent="0.25">
      <c r="A159" s="43">
        <v>100374</v>
      </c>
      <c r="B159" s="41">
        <v>156</v>
      </c>
      <c r="C159" s="37" t="s">
        <v>546</v>
      </c>
      <c r="D159" s="44">
        <f t="shared" si="6"/>
        <v>0.73597222222222225</v>
      </c>
      <c r="E159" s="41" t="s">
        <v>2</v>
      </c>
      <c r="P159" s="41" t="str">
        <f t="shared" si="5"/>
        <v>Y</v>
      </c>
    </row>
    <row r="160" spans="1:18" ht="21" customHeight="1" x14ac:dyDescent="0.25">
      <c r="C160" s="37"/>
      <c r="D160" s="44"/>
    </row>
    <row r="161" spans="3:4" ht="21" customHeight="1" x14ac:dyDescent="0.25">
      <c r="C161" s="37"/>
      <c r="D161" s="44"/>
    </row>
    <row r="162" spans="3:4" ht="21" customHeight="1" x14ac:dyDescent="0.25">
      <c r="C162" s="37"/>
      <c r="D162" s="44"/>
    </row>
    <row r="163" spans="3:4" ht="21" customHeight="1" x14ac:dyDescent="0.25">
      <c r="C163" s="37"/>
      <c r="D163" s="44"/>
    </row>
    <row r="164" spans="3:4" ht="21" customHeight="1" x14ac:dyDescent="0.25">
      <c r="C164" s="37"/>
      <c r="D164" s="44"/>
    </row>
    <row r="165" spans="3:4" ht="21" customHeight="1" x14ac:dyDescent="0.25">
      <c r="C165" s="37"/>
      <c r="D165" s="44"/>
    </row>
    <row r="166" spans="3:4" ht="21" customHeight="1" x14ac:dyDescent="0.25">
      <c r="C166" s="37"/>
      <c r="D166" s="44"/>
    </row>
    <row r="167" spans="3:4" ht="21" customHeight="1" x14ac:dyDescent="0.25">
      <c r="C167" s="37"/>
      <c r="D167" s="44"/>
    </row>
    <row r="168" spans="3:4" ht="21" customHeight="1" x14ac:dyDescent="0.25">
      <c r="C168" s="37"/>
      <c r="D168" s="44"/>
    </row>
    <row r="169" spans="3:4" ht="21" customHeight="1" x14ac:dyDescent="0.25">
      <c r="C169" s="37"/>
      <c r="D169" s="44"/>
    </row>
    <row r="170" spans="3:4" ht="21" customHeight="1" x14ac:dyDescent="0.25">
      <c r="C170" s="37"/>
      <c r="D170" s="44"/>
    </row>
    <row r="171" spans="3:4" ht="21" customHeight="1" x14ac:dyDescent="0.25">
      <c r="C171" s="37"/>
      <c r="D171" s="44"/>
    </row>
    <row r="172" spans="3:4" ht="21" customHeight="1" x14ac:dyDescent="0.25">
      <c r="C172" s="37"/>
      <c r="D172" s="44"/>
    </row>
    <row r="173" spans="3:4" ht="21" customHeight="1" x14ac:dyDescent="0.25">
      <c r="C173" s="37"/>
      <c r="D173" s="44"/>
    </row>
    <row r="174" spans="3:4" ht="21" customHeight="1" x14ac:dyDescent="0.25">
      <c r="C174" s="37"/>
      <c r="D174" s="44"/>
    </row>
    <row r="175" spans="3:4" ht="21" customHeight="1" x14ac:dyDescent="0.25">
      <c r="C175" s="37"/>
      <c r="D175" s="44"/>
    </row>
    <row r="176" spans="3:4" ht="21" customHeight="1" x14ac:dyDescent="0.25">
      <c r="C176" s="37"/>
      <c r="D176" s="44"/>
    </row>
    <row r="177" spans="3:4" ht="21" customHeight="1" x14ac:dyDescent="0.25">
      <c r="C177" s="37"/>
      <c r="D177" s="44"/>
    </row>
    <row r="178" spans="3:4" ht="21" customHeight="1" x14ac:dyDescent="0.25">
      <c r="C178" s="37"/>
      <c r="D178" s="44"/>
    </row>
    <row r="179" spans="3:4" ht="21" customHeight="1" x14ac:dyDescent="0.25">
      <c r="C179" s="37"/>
      <c r="D179" s="44"/>
    </row>
    <row r="180" spans="3:4" ht="21" customHeight="1" x14ac:dyDescent="0.25">
      <c r="C180" s="37"/>
      <c r="D180" s="44"/>
    </row>
    <row r="181" spans="3:4" ht="21" customHeight="1" x14ac:dyDescent="0.25">
      <c r="C181" s="37"/>
      <c r="D181" s="44"/>
    </row>
    <row r="182" spans="3:4" ht="21" customHeight="1" x14ac:dyDescent="0.25">
      <c r="C182" s="37"/>
      <c r="D182" s="44"/>
    </row>
    <row r="183" spans="3:4" ht="21" customHeight="1" x14ac:dyDescent="0.25">
      <c r="C183" s="37"/>
      <c r="D183" s="44"/>
    </row>
    <row r="184" spans="3:4" ht="21" customHeight="1" x14ac:dyDescent="0.25">
      <c r="C184" s="37"/>
      <c r="D184" s="44"/>
    </row>
    <row r="185" spans="3:4" ht="21" customHeight="1" x14ac:dyDescent="0.25">
      <c r="C185" s="37"/>
      <c r="D185" s="44"/>
    </row>
    <row r="186" spans="3:4" ht="21" customHeight="1" x14ac:dyDescent="0.25">
      <c r="C186" s="37"/>
      <c r="D186" s="44"/>
    </row>
    <row r="187" spans="3:4" ht="21" customHeight="1" x14ac:dyDescent="0.25">
      <c r="C187" s="37"/>
      <c r="D187" s="44"/>
    </row>
    <row r="188" spans="3:4" ht="21" customHeight="1" x14ac:dyDescent="0.25">
      <c r="C188" s="37"/>
      <c r="D188" s="44"/>
    </row>
    <row r="189" spans="3:4" ht="21" customHeight="1" x14ac:dyDescent="0.25">
      <c r="C189" s="37"/>
      <c r="D189" s="44"/>
    </row>
    <row r="190" spans="3:4" ht="21" customHeight="1" x14ac:dyDescent="0.25">
      <c r="C190" s="37"/>
      <c r="D190" s="44"/>
    </row>
    <row r="191" spans="3:4" ht="21" customHeight="1" x14ac:dyDescent="0.25">
      <c r="C191" s="37"/>
      <c r="D191" s="44"/>
    </row>
    <row r="192" spans="3:4" ht="21" customHeight="1" x14ac:dyDescent="0.25">
      <c r="C192" s="37"/>
      <c r="D192" s="44"/>
    </row>
    <row r="193" spans="3:4" ht="21" customHeight="1" x14ac:dyDescent="0.25">
      <c r="C193" s="37"/>
      <c r="D193" s="44"/>
    </row>
    <row r="194" spans="3:4" ht="21" customHeight="1" x14ac:dyDescent="0.25">
      <c r="C194" s="37"/>
      <c r="D194" s="44"/>
    </row>
    <row r="195" spans="3:4" ht="21" customHeight="1" x14ac:dyDescent="0.25">
      <c r="C195" s="37"/>
      <c r="D195" s="44"/>
    </row>
    <row r="196" spans="3:4" ht="21" customHeight="1" x14ac:dyDescent="0.25">
      <c r="C196" s="37"/>
      <c r="D196" s="44"/>
    </row>
    <row r="197" spans="3:4" ht="21" customHeight="1" x14ac:dyDescent="0.25">
      <c r="C197" s="37"/>
      <c r="D197" s="44"/>
    </row>
    <row r="198" spans="3:4" ht="21" customHeight="1" x14ac:dyDescent="0.25">
      <c r="C198" s="37"/>
      <c r="D198" s="44"/>
    </row>
    <row r="199" spans="3:4" ht="21" customHeight="1" x14ac:dyDescent="0.25">
      <c r="C199" s="37"/>
      <c r="D199" s="44"/>
    </row>
    <row r="200" spans="3:4" ht="21" customHeight="1" x14ac:dyDescent="0.25">
      <c r="D200" s="44"/>
    </row>
  </sheetData>
  <mergeCells count="2">
    <mergeCell ref="D1:H1"/>
    <mergeCell ref="N1:Q1"/>
  </mergeCells>
  <dataValidations count="6">
    <dataValidation type="list" allowBlank="1" showInputMessage="1" showErrorMessage="1" sqref="G4:G199">
      <formula1>Signal</formula1>
    </dataValidation>
    <dataValidation type="list" allowBlank="1" showInputMessage="1" showErrorMessage="1" sqref="O4:O199">
      <formula1>InteractionRT</formula1>
    </dataValidation>
    <dataValidation type="list" allowBlank="1" showInputMessage="1" showErrorMessage="1" sqref="P4:P199 F4:F199 M4:N199">
      <formula1>YN</formula1>
    </dataValidation>
    <dataValidation type="list" allowBlank="1" showInputMessage="1" showErrorMessage="1" sqref="E4:E199">
      <formula1>Direction</formula1>
    </dataValidation>
    <dataValidation type="whole" allowBlank="1" showInputMessage="1" showErrorMessage="1" sqref="I1:L2 I4:K1048576">
      <formula1>0</formula1>
      <formula2>100</formula2>
    </dataValidation>
    <dataValidation type="list" allowBlank="1" showInputMessage="1" showErrorMessage="1" sqref="L4:L1048576">
      <formula1>HTS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Key!$C$16:$C$22</xm:f>
          </x14:formula1>
          <xm:sqref>H4:H1048576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9"/>
  <sheetViews>
    <sheetView zoomScale="85" zoomScaleNormal="85" workbookViewId="0">
      <pane ySplit="3" topLeftCell="A4" activePane="bottomLeft" state="frozen"/>
      <selection pane="bottomLeft" activeCell="A3" sqref="A3:P3"/>
    </sheetView>
  </sheetViews>
  <sheetFormatPr defaultColWidth="8.85546875" defaultRowHeight="21" customHeight="1" x14ac:dyDescent="0.25"/>
  <cols>
    <col min="1" max="1" width="8" style="43" customWidth="1"/>
    <col min="2" max="2" width="5.28515625" style="41" customWidth="1"/>
    <col min="3" max="3" width="11.28515625" style="41" customWidth="1"/>
    <col min="4" max="4" width="10.5703125" style="41" customWidth="1"/>
    <col min="5" max="5" width="9.140625" style="41" customWidth="1"/>
    <col min="6" max="6" width="11.140625" style="41" customWidth="1"/>
    <col min="7" max="7" width="11.7109375" style="41" customWidth="1"/>
    <col min="8" max="12" width="12.28515625" style="41" customWidth="1"/>
    <col min="13" max="13" width="17.42578125" style="41" customWidth="1"/>
    <col min="14" max="14" width="19.7109375" style="41" customWidth="1"/>
    <col min="15" max="15" width="12.7109375" style="41" customWidth="1"/>
    <col min="16" max="16" width="15.28515625" style="41" customWidth="1"/>
    <col min="17" max="17" width="26.85546875" style="41" customWidth="1"/>
    <col min="18" max="18" width="51.85546875" style="41" customWidth="1"/>
    <col min="19" max="16384" width="8.85546875" style="41"/>
  </cols>
  <sheetData>
    <row r="1" spans="1:18" s="38" customFormat="1" ht="21" customHeight="1" x14ac:dyDescent="0.25">
      <c r="B1" s="39"/>
      <c r="C1" s="40" t="s">
        <v>50</v>
      </c>
      <c r="D1" s="71" t="s">
        <v>218</v>
      </c>
      <c r="E1" s="71"/>
      <c r="F1" s="71"/>
      <c r="G1" s="71"/>
      <c r="H1" s="71"/>
      <c r="I1" s="50"/>
      <c r="J1" s="50"/>
      <c r="K1" s="50"/>
      <c r="L1" s="58"/>
      <c r="M1" s="40" t="s">
        <v>49</v>
      </c>
      <c r="N1" s="71" t="s">
        <v>219</v>
      </c>
      <c r="O1" s="71"/>
      <c r="P1" s="71"/>
      <c r="Q1" s="71"/>
    </row>
    <row r="2" spans="1:18" ht="7.15" customHeight="1" x14ac:dyDescent="0.25">
      <c r="A2" s="41"/>
    </row>
    <row r="3" spans="1:18" s="42" customFormat="1" ht="48" customHeight="1" x14ac:dyDescent="0.25">
      <c r="A3" s="42" t="s">
        <v>489</v>
      </c>
      <c r="B3" s="42" t="s">
        <v>4</v>
      </c>
      <c r="C3" s="42" t="s">
        <v>5</v>
      </c>
      <c r="D3" s="42" t="s">
        <v>6</v>
      </c>
      <c r="E3" s="42" t="s">
        <v>12</v>
      </c>
      <c r="F3" s="42" t="s">
        <v>7</v>
      </c>
      <c r="G3" s="42" t="s">
        <v>13</v>
      </c>
      <c r="H3" s="42" t="s">
        <v>1138</v>
      </c>
      <c r="I3" s="42" t="s">
        <v>1145</v>
      </c>
      <c r="J3" s="42" t="s">
        <v>1148</v>
      </c>
      <c r="K3" s="42" t="s">
        <v>1151</v>
      </c>
      <c r="L3" s="42" t="s">
        <v>1130</v>
      </c>
      <c r="M3" s="42" t="s">
        <v>1153</v>
      </c>
      <c r="N3" s="42" t="s">
        <v>1163</v>
      </c>
      <c r="O3" s="42" t="s">
        <v>1159</v>
      </c>
      <c r="P3" s="42" t="s">
        <v>41</v>
      </c>
      <c r="Q3" s="42" t="s">
        <v>0</v>
      </c>
      <c r="R3" s="42" t="s">
        <v>96</v>
      </c>
    </row>
    <row r="4" spans="1:18" ht="21" customHeight="1" x14ac:dyDescent="0.25">
      <c r="A4" s="43">
        <v>100375</v>
      </c>
      <c r="B4" s="41">
        <v>1</v>
      </c>
      <c r="C4" s="37" t="s">
        <v>220</v>
      </c>
      <c r="D4" s="44">
        <f>TIME(7, 30 + LEFT(C4,2), RIGHT(C4,2))</f>
        <v>0.31315972222222221</v>
      </c>
      <c r="E4" s="41" t="s">
        <v>24</v>
      </c>
      <c r="F4" s="41" t="s">
        <v>28</v>
      </c>
      <c r="G4" s="41" t="s">
        <v>35</v>
      </c>
      <c r="P4" s="41" t="str">
        <f>IF(_xlfn.NUMBERVALUE(D4)&gt;TIMEVALUE("4:30 pm"), "Y", "N")</f>
        <v>N</v>
      </c>
    </row>
    <row r="5" spans="1:18" ht="21" customHeight="1" x14ac:dyDescent="0.25">
      <c r="A5" s="43">
        <v>100376</v>
      </c>
      <c r="B5" s="41">
        <v>2</v>
      </c>
      <c r="C5" s="37" t="s">
        <v>221</v>
      </c>
      <c r="D5" s="44">
        <f t="shared" ref="D5:D68" si="0">TIME(7, 30 + LEFT(C5,2), RIGHT(C5,2))</f>
        <v>0.31317129629629631</v>
      </c>
      <c r="E5" s="41" t="s">
        <v>24</v>
      </c>
      <c r="F5" s="41" t="s">
        <v>28</v>
      </c>
      <c r="G5" s="41" t="s">
        <v>35</v>
      </c>
      <c r="P5" s="41" t="str">
        <f t="shared" ref="P5:P68" si="1">IF(_xlfn.NUMBERVALUE(D5)&gt;TIMEVALUE("4:30 pm"), "Y", "N")</f>
        <v>N</v>
      </c>
      <c r="Q5" s="45"/>
    </row>
    <row r="6" spans="1:18" ht="21" customHeight="1" x14ac:dyDescent="0.25">
      <c r="A6" s="43">
        <v>100377</v>
      </c>
      <c r="B6" s="41">
        <v>3</v>
      </c>
      <c r="C6" s="37" t="s">
        <v>222</v>
      </c>
      <c r="D6" s="44">
        <f t="shared" si="0"/>
        <v>0.31321759259259258</v>
      </c>
      <c r="E6" s="41" t="s">
        <v>24</v>
      </c>
      <c r="F6" s="41" t="s">
        <v>28</v>
      </c>
      <c r="G6" s="41" t="s">
        <v>35</v>
      </c>
      <c r="P6" s="41" t="str">
        <f t="shared" si="1"/>
        <v>N</v>
      </c>
    </row>
    <row r="7" spans="1:18" ht="21" customHeight="1" x14ac:dyDescent="0.25">
      <c r="A7" s="43">
        <v>100378</v>
      </c>
      <c r="B7" s="41">
        <v>4</v>
      </c>
      <c r="C7" s="37" t="s">
        <v>223</v>
      </c>
      <c r="D7" s="44">
        <f t="shared" si="0"/>
        <v>0.31322916666666667</v>
      </c>
      <c r="E7" s="41" t="s">
        <v>24</v>
      </c>
      <c r="F7" s="41" t="s">
        <v>28</v>
      </c>
      <c r="G7" s="41" t="s">
        <v>35</v>
      </c>
      <c r="P7" s="41" t="str">
        <f t="shared" si="1"/>
        <v>N</v>
      </c>
    </row>
    <row r="8" spans="1:18" ht="21" customHeight="1" x14ac:dyDescent="0.25">
      <c r="A8" s="43">
        <v>100379</v>
      </c>
      <c r="B8" s="41">
        <v>5</v>
      </c>
      <c r="C8" s="37" t="s">
        <v>224</v>
      </c>
      <c r="D8" s="44">
        <f t="shared" si="0"/>
        <v>0.31450231481481478</v>
      </c>
      <c r="E8" s="41" t="s">
        <v>24</v>
      </c>
      <c r="F8" s="41" t="s">
        <v>28</v>
      </c>
      <c r="G8" s="41" t="s">
        <v>35</v>
      </c>
      <c r="P8" s="41" t="str">
        <f t="shared" si="1"/>
        <v>N</v>
      </c>
    </row>
    <row r="9" spans="1:18" ht="21" customHeight="1" x14ac:dyDescent="0.25">
      <c r="A9" s="43">
        <v>100380</v>
      </c>
      <c r="B9" s="41">
        <v>6</v>
      </c>
      <c r="C9" s="37" t="s">
        <v>225</v>
      </c>
      <c r="D9" s="44">
        <f t="shared" si="0"/>
        <v>0.314537037037037</v>
      </c>
      <c r="E9" s="41" t="s">
        <v>24</v>
      </c>
      <c r="F9" s="41" t="s">
        <v>28</v>
      </c>
      <c r="G9" s="41" t="s">
        <v>35</v>
      </c>
      <c r="P9" s="41" t="str">
        <f t="shared" si="1"/>
        <v>N</v>
      </c>
    </row>
    <row r="10" spans="1:18" ht="21" customHeight="1" x14ac:dyDescent="0.25">
      <c r="A10" s="43">
        <v>100381</v>
      </c>
      <c r="B10" s="41">
        <v>7</v>
      </c>
      <c r="C10" s="37" t="s">
        <v>226</v>
      </c>
      <c r="D10" s="44">
        <f t="shared" si="0"/>
        <v>0.3145486111111111</v>
      </c>
      <c r="E10" s="41" t="s">
        <v>24</v>
      </c>
      <c r="F10" s="41" t="s">
        <v>28</v>
      </c>
      <c r="G10" s="41" t="s">
        <v>35</v>
      </c>
      <c r="P10" s="41" t="str">
        <f t="shared" si="1"/>
        <v>N</v>
      </c>
    </row>
    <row r="11" spans="1:18" ht="21" customHeight="1" x14ac:dyDescent="0.25">
      <c r="A11" s="43">
        <v>100382</v>
      </c>
      <c r="B11" s="41">
        <v>8</v>
      </c>
      <c r="C11" s="37" t="s">
        <v>171</v>
      </c>
      <c r="D11" s="44">
        <f t="shared" si="0"/>
        <v>0.31457175925925923</v>
      </c>
      <c r="E11" s="41" t="s">
        <v>24</v>
      </c>
      <c r="F11" s="41" t="s">
        <v>28</v>
      </c>
      <c r="G11" s="41" t="s">
        <v>35</v>
      </c>
      <c r="P11" s="41" t="str">
        <f t="shared" si="1"/>
        <v>N</v>
      </c>
    </row>
    <row r="12" spans="1:18" ht="21" customHeight="1" x14ac:dyDescent="0.25">
      <c r="A12" s="43">
        <v>100383</v>
      </c>
      <c r="B12" s="41">
        <v>9</v>
      </c>
      <c r="C12" s="37" t="s">
        <v>227</v>
      </c>
      <c r="D12" s="44">
        <f t="shared" si="0"/>
        <v>0.31459490740740742</v>
      </c>
      <c r="E12" s="41" t="s">
        <v>24</v>
      </c>
      <c r="F12" s="41" t="s">
        <v>28</v>
      </c>
      <c r="G12" s="41" t="s">
        <v>35</v>
      </c>
      <c r="P12" s="41" t="str">
        <f t="shared" si="1"/>
        <v>N</v>
      </c>
    </row>
    <row r="13" spans="1:18" ht="21" customHeight="1" x14ac:dyDescent="0.25">
      <c r="A13" s="43">
        <v>100384</v>
      </c>
      <c r="B13" s="41">
        <v>10</v>
      </c>
      <c r="C13" s="37" t="s">
        <v>228</v>
      </c>
      <c r="D13" s="44">
        <f t="shared" si="0"/>
        <v>0.31590277777777781</v>
      </c>
      <c r="E13" s="41" t="s">
        <v>24</v>
      </c>
      <c r="F13" s="41" t="s">
        <v>28</v>
      </c>
      <c r="G13" s="41" t="s">
        <v>3</v>
      </c>
      <c r="P13" s="41" t="str">
        <f t="shared" si="1"/>
        <v>N</v>
      </c>
    </row>
    <row r="14" spans="1:18" ht="21" customHeight="1" x14ac:dyDescent="0.25">
      <c r="A14" s="43">
        <v>100385</v>
      </c>
      <c r="B14" s="41">
        <v>11</v>
      </c>
      <c r="C14" s="37" t="s">
        <v>229</v>
      </c>
      <c r="D14" s="44">
        <f t="shared" si="0"/>
        <v>0.3160648148148148</v>
      </c>
      <c r="E14" s="41" t="s">
        <v>24</v>
      </c>
      <c r="F14" s="41" t="s">
        <v>28</v>
      </c>
      <c r="P14" s="41" t="str">
        <f t="shared" si="1"/>
        <v>N</v>
      </c>
    </row>
    <row r="15" spans="1:18" ht="21" customHeight="1" x14ac:dyDescent="0.25">
      <c r="A15" s="43">
        <v>100386</v>
      </c>
      <c r="B15" s="41">
        <v>12</v>
      </c>
      <c r="C15" s="37" t="s">
        <v>230</v>
      </c>
      <c r="D15" s="44">
        <f t="shared" si="0"/>
        <v>0.31657407407407406</v>
      </c>
      <c r="E15" s="41" t="s">
        <v>24</v>
      </c>
      <c r="H15" s="41" t="s">
        <v>1</v>
      </c>
      <c r="P15" s="41" t="str">
        <f t="shared" si="1"/>
        <v>N</v>
      </c>
      <c r="R15" s="47"/>
    </row>
    <row r="16" spans="1:18" ht="21" customHeight="1" x14ac:dyDescent="0.25">
      <c r="A16" s="43">
        <v>100387</v>
      </c>
      <c r="B16" s="41">
        <v>13</v>
      </c>
      <c r="C16" s="37" t="s">
        <v>231</v>
      </c>
      <c r="D16" s="44">
        <f t="shared" si="0"/>
        <v>0.31748842592592591</v>
      </c>
      <c r="E16" s="41" t="s">
        <v>24</v>
      </c>
      <c r="F16" s="41" t="s">
        <v>28</v>
      </c>
      <c r="P16" s="41" t="str">
        <f t="shared" si="1"/>
        <v>N</v>
      </c>
    </row>
    <row r="17" spans="1:16" ht="21" customHeight="1" x14ac:dyDescent="0.25">
      <c r="A17" s="43">
        <v>100388</v>
      </c>
      <c r="B17" s="41">
        <v>14</v>
      </c>
      <c r="C17" s="37" t="s">
        <v>232</v>
      </c>
      <c r="D17" s="44">
        <f t="shared" si="0"/>
        <v>0.31752314814814814</v>
      </c>
      <c r="E17" s="41" t="s">
        <v>24</v>
      </c>
      <c r="F17" s="41" t="s">
        <v>28</v>
      </c>
      <c r="P17" s="41" t="str">
        <f t="shared" si="1"/>
        <v>N</v>
      </c>
    </row>
    <row r="18" spans="1:16" ht="21" customHeight="1" x14ac:dyDescent="0.25">
      <c r="A18" s="43">
        <v>100389</v>
      </c>
      <c r="B18" s="41">
        <v>15</v>
      </c>
      <c r="C18" s="37" t="s">
        <v>233</v>
      </c>
      <c r="D18" s="44">
        <f t="shared" si="0"/>
        <v>0.31753472222222223</v>
      </c>
      <c r="E18" s="41" t="s">
        <v>24</v>
      </c>
      <c r="F18" s="41" t="s">
        <v>28</v>
      </c>
      <c r="P18" s="41" t="str">
        <f t="shared" si="1"/>
        <v>N</v>
      </c>
    </row>
    <row r="19" spans="1:16" ht="21" customHeight="1" x14ac:dyDescent="0.25">
      <c r="A19" s="43">
        <v>100390</v>
      </c>
      <c r="B19" s="41">
        <v>16</v>
      </c>
      <c r="C19" s="37" t="s">
        <v>234</v>
      </c>
      <c r="D19" s="44">
        <f t="shared" si="0"/>
        <v>0.3175694444444444</v>
      </c>
      <c r="E19" s="41" t="s">
        <v>24</v>
      </c>
      <c r="F19" s="41" t="s">
        <v>28</v>
      </c>
      <c r="H19" s="41" t="s">
        <v>1</v>
      </c>
      <c r="P19" s="41" t="str">
        <f t="shared" si="1"/>
        <v>N</v>
      </c>
    </row>
    <row r="20" spans="1:16" ht="21" customHeight="1" x14ac:dyDescent="0.25">
      <c r="A20" s="43">
        <v>100391</v>
      </c>
      <c r="B20" s="41">
        <v>17</v>
      </c>
      <c r="C20" s="37" t="s">
        <v>236</v>
      </c>
      <c r="D20" s="44">
        <f t="shared" si="0"/>
        <v>0.31758101851851855</v>
      </c>
      <c r="E20" s="41" t="s">
        <v>24</v>
      </c>
      <c r="F20" s="41" t="s">
        <v>28</v>
      </c>
      <c r="H20" s="41" t="s">
        <v>1</v>
      </c>
      <c r="P20" s="41" t="str">
        <f t="shared" si="1"/>
        <v>N</v>
      </c>
    </row>
    <row r="21" spans="1:16" ht="21" customHeight="1" x14ac:dyDescent="0.25">
      <c r="A21" s="43">
        <v>100392</v>
      </c>
      <c r="B21" s="41">
        <v>18</v>
      </c>
      <c r="C21" s="37" t="s">
        <v>235</v>
      </c>
      <c r="D21" s="44">
        <f t="shared" si="0"/>
        <v>0.31770833333333331</v>
      </c>
      <c r="E21" s="41" t="s">
        <v>24</v>
      </c>
      <c r="H21" s="41" t="s">
        <v>11</v>
      </c>
      <c r="I21" s="41">
        <v>1</v>
      </c>
      <c r="M21" s="41" t="s">
        <v>28</v>
      </c>
      <c r="P21" s="41" t="str">
        <f t="shared" si="1"/>
        <v>N</v>
      </c>
    </row>
    <row r="22" spans="1:16" ht="21" customHeight="1" x14ac:dyDescent="0.25">
      <c r="A22" s="43">
        <v>100393</v>
      </c>
      <c r="B22" s="41">
        <v>19</v>
      </c>
      <c r="C22" s="37" t="s">
        <v>237</v>
      </c>
      <c r="D22" s="44">
        <f t="shared" si="0"/>
        <v>0.31869212962962962</v>
      </c>
      <c r="E22" s="41" t="s">
        <v>24</v>
      </c>
      <c r="F22" s="41" t="s">
        <v>28</v>
      </c>
      <c r="G22" s="41" t="s">
        <v>3</v>
      </c>
      <c r="P22" s="41" t="str">
        <f t="shared" si="1"/>
        <v>N</v>
      </c>
    </row>
    <row r="23" spans="1:16" ht="21" customHeight="1" x14ac:dyDescent="0.25">
      <c r="A23" s="43">
        <v>100394</v>
      </c>
      <c r="B23" s="41">
        <v>20</v>
      </c>
      <c r="C23" s="37" t="s">
        <v>238</v>
      </c>
      <c r="D23" s="44">
        <f t="shared" si="0"/>
        <v>0.31873842592592594</v>
      </c>
      <c r="E23" s="41" t="s">
        <v>24</v>
      </c>
      <c r="F23" s="41" t="s">
        <v>28</v>
      </c>
      <c r="G23" s="41" t="s">
        <v>35</v>
      </c>
      <c r="P23" s="41" t="str">
        <f t="shared" si="1"/>
        <v>N</v>
      </c>
    </row>
    <row r="24" spans="1:16" ht="21" customHeight="1" x14ac:dyDescent="0.25">
      <c r="A24" s="43">
        <v>100395</v>
      </c>
      <c r="B24" s="41">
        <v>21</v>
      </c>
      <c r="C24" s="37" t="s">
        <v>239</v>
      </c>
      <c r="D24" s="44">
        <f t="shared" si="0"/>
        <v>0.31883101851851853</v>
      </c>
      <c r="E24" s="41" t="s">
        <v>24</v>
      </c>
      <c r="F24" s="41" t="s">
        <v>28</v>
      </c>
      <c r="G24" s="41" t="s">
        <v>35</v>
      </c>
      <c r="P24" s="41" t="str">
        <f t="shared" si="1"/>
        <v>N</v>
      </c>
    </row>
    <row r="25" spans="1:16" ht="21" customHeight="1" x14ac:dyDescent="0.25">
      <c r="A25" s="43">
        <v>100396</v>
      </c>
      <c r="B25" s="41">
        <v>22</v>
      </c>
      <c r="C25" s="37" t="s">
        <v>240</v>
      </c>
      <c r="D25" s="44">
        <f t="shared" si="0"/>
        <v>0.31884259259259257</v>
      </c>
      <c r="E25" s="41" t="s">
        <v>24</v>
      </c>
      <c r="F25" s="41" t="s">
        <v>28</v>
      </c>
      <c r="G25" s="41" t="s">
        <v>35</v>
      </c>
      <c r="P25" s="41" t="str">
        <f t="shared" si="1"/>
        <v>N</v>
      </c>
    </row>
    <row r="26" spans="1:16" ht="21" customHeight="1" x14ac:dyDescent="0.25">
      <c r="A26" s="43">
        <v>100397</v>
      </c>
      <c r="B26" s="41">
        <v>23</v>
      </c>
      <c r="C26" s="37" t="s">
        <v>241</v>
      </c>
      <c r="D26" s="44">
        <f t="shared" si="0"/>
        <v>0.32005787037037037</v>
      </c>
      <c r="E26" s="41" t="s">
        <v>24</v>
      </c>
      <c r="F26" s="41" t="s">
        <v>28</v>
      </c>
      <c r="G26" s="41" t="s">
        <v>3</v>
      </c>
      <c r="P26" s="41" t="str">
        <f t="shared" si="1"/>
        <v>N</v>
      </c>
    </row>
    <row r="27" spans="1:16" ht="21" customHeight="1" x14ac:dyDescent="0.25">
      <c r="A27" s="43">
        <v>100398</v>
      </c>
      <c r="B27" s="41">
        <v>24</v>
      </c>
      <c r="C27" s="37" t="s">
        <v>242</v>
      </c>
      <c r="D27" s="44">
        <f t="shared" si="0"/>
        <v>0.32006944444444446</v>
      </c>
      <c r="E27" s="41" t="s">
        <v>24</v>
      </c>
      <c r="F27" s="41" t="s">
        <v>28</v>
      </c>
      <c r="G27" s="41" t="s">
        <v>3</v>
      </c>
      <c r="P27" s="41" t="str">
        <f t="shared" si="1"/>
        <v>N</v>
      </c>
    </row>
    <row r="28" spans="1:16" ht="21" customHeight="1" x14ac:dyDescent="0.25">
      <c r="A28" s="43">
        <v>100399</v>
      </c>
      <c r="B28" s="41">
        <v>25</v>
      </c>
      <c r="C28" s="37" t="s">
        <v>243</v>
      </c>
      <c r="D28" s="44">
        <f t="shared" si="0"/>
        <v>0.32027777777777777</v>
      </c>
      <c r="E28" s="41" t="s">
        <v>24</v>
      </c>
      <c r="P28" s="41" t="str">
        <f t="shared" si="1"/>
        <v>N</v>
      </c>
    </row>
    <row r="29" spans="1:16" ht="21" customHeight="1" x14ac:dyDescent="0.25">
      <c r="A29" s="43">
        <v>100400</v>
      </c>
      <c r="B29" s="41">
        <v>26</v>
      </c>
      <c r="C29" s="37" t="s">
        <v>244</v>
      </c>
      <c r="D29" s="44">
        <f t="shared" si="0"/>
        <v>0.32085648148148149</v>
      </c>
      <c r="E29" s="41" t="s">
        <v>24</v>
      </c>
      <c r="H29" s="41" t="s">
        <v>1</v>
      </c>
      <c r="P29" s="41" t="str">
        <f t="shared" si="1"/>
        <v>N</v>
      </c>
    </row>
    <row r="30" spans="1:16" ht="21" customHeight="1" x14ac:dyDescent="0.25">
      <c r="A30" s="43">
        <v>100401</v>
      </c>
      <c r="B30" s="41">
        <v>27</v>
      </c>
      <c r="C30" s="37" t="s">
        <v>245</v>
      </c>
      <c r="D30" s="44">
        <f t="shared" si="0"/>
        <v>0.32149305555555557</v>
      </c>
      <c r="E30" s="41" t="s">
        <v>24</v>
      </c>
      <c r="F30" s="41" t="s">
        <v>28</v>
      </c>
      <c r="G30" s="41" t="s">
        <v>35</v>
      </c>
      <c r="P30" s="41" t="str">
        <f t="shared" si="1"/>
        <v>N</v>
      </c>
    </row>
    <row r="31" spans="1:16" ht="21" customHeight="1" x14ac:dyDescent="0.25">
      <c r="A31" s="43">
        <v>100402</v>
      </c>
      <c r="B31" s="41">
        <v>28</v>
      </c>
      <c r="C31" s="37" t="s">
        <v>246</v>
      </c>
      <c r="D31" s="44">
        <f t="shared" si="0"/>
        <v>0.32166666666666666</v>
      </c>
      <c r="E31" s="41" t="s">
        <v>24</v>
      </c>
      <c r="F31" s="41" t="s">
        <v>28</v>
      </c>
      <c r="H31" s="41" t="s">
        <v>1</v>
      </c>
      <c r="P31" s="41" t="str">
        <f t="shared" si="1"/>
        <v>N</v>
      </c>
    </row>
    <row r="32" spans="1:16" ht="21" customHeight="1" x14ac:dyDescent="0.25">
      <c r="A32" s="43">
        <v>100403</v>
      </c>
      <c r="B32" s="41">
        <v>29</v>
      </c>
      <c r="C32" s="37" t="s">
        <v>247</v>
      </c>
      <c r="D32" s="44">
        <f t="shared" si="0"/>
        <v>0.32167824074074075</v>
      </c>
      <c r="E32" s="41" t="s">
        <v>24</v>
      </c>
      <c r="F32" s="41" t="s">
        <v>28</v>
      </c>
      <c r="H32" s="41" t="s">
        <v>1</v>
      </c>
      <c r="P32" s="41" t="str">
        <f t="shared" si="1"/>
        <v>N</v>
      </c>
    </row>
    <row r="33" spans="1:16" ht="21" customHeight="1" x14ac:dyDescent="0.25">
      <c r="A33" s="43">
        <v>100404</v>
      </c>
      <c r="B33" s="41">
        <v>30</v>
      </c>
      <c r="C33" s="37" t="s">
        <v>248</v>
      </c>
      <c r="D33" s="44">
        <f t="shared" si="0"/>
        <v>0.32171296296296298</v>
      </c>
      <c r="E33" s="41" t="s">
        <v>24</v>
      </c>
      <c r="F33" s="41" t="s">
        <v>28</v>
      </c>
      <c r="H33" s="41" t="s">
        <v>1</v>
      </c>
      <c r="P33" s="41" t="str">
        <f t="shared" si="1"/>
        <v>N</v>
      </c>
    </row>
    <row r="34" spans="1:16" ht="21" customHeight="1" x14ac:dyDescent="0.25">
      <c r="A34" s="43">
        <v>100405</v>
      </c>
      <c r="B34" s="41">
        <v>31</v>
      </c>
      <c r="C34" s="37" t="s">
        <v>249</v>
      </c>
      <c r="D34" s="44">
        <f t="shared" si="0"/>
        <v>0.32174768518518521</v>
      </c>
      <c r="E34" s="41" t="s">
        <v>24</v>
      </c>
      <c r="F34" s="41" t="s">
        <v>28</v>
      </c>
      <c r="H34" s="41" t="s">
        <v>1</v>
      </c>
      <c r="P34" s="41" t="str">
        <f t="shared" si="1"/>
        <v>N</v>
      </c>
    </row>
    <row r="35" spans="1:16" ht="21" customHeight="1" x14ac:dyDescent="0.25">
      <c r="A35" s="43">
        <v>100406</v>
      </c>
      <c r="B35" s="41">
        <v>32</v>
      </c>
      <c r="C35" s="37" t="s">
        <v>250</v>
      </c>
      <c r="D35" s="44">
        <f t="shared" si="0"/>
        <v>0.32181712962962966</v>
      </c>
      <c r="E35" s="41" t="s">
        <v>2</v>
      </c>
      <c r="H35" s="41" t="s">
        <v>1</v>
      </c>
      <c r="P35" s="41" t="str">
        <f t="shared" si="1"/>
        <v>N</v>
      </c>
    </row>
    <row r="36" spans="1:16" ht="21" customHeight="1" x14ac:dyDescent="0.25">
      <c r="A36" s="43">
        <v>100407</v>
      </c>
      <c r="B36" s="41">
        <v>33</v>
      </c>
      <c r="C36" s="37" t="s">
        <v>251</v>
      </c>
      <c r="D36" s="44">
        <f t="shared" si="0"/>
        <v>0.32187499999999997</v>
      </c>
      <c r="E36" s="41" t="s">
        <v>24</v>
      </c>
      <c r="P36" s="41" t="str">
        <f t="shared" si="1"/>
        <v>N</v>
      </c>
    </row>
    <row r="37" spans="1:16" ht="21" customHeight="1" x14ac:dyDescent="0.25">
      <c r="A37" s="43">
        <v>100408</v>
      </c>
      <c r="B37" s="41">
        <v>34</v>
      </c>
      <c r="C37" s="37" t="s">
        <v>252</v>
      </c>
      <c r="D37" s="44">
        <f t="shared" si="0"/>
        <v>0.3220486111111111</v>
      </c>
      <c r="E37" s="41" t="s">
        <v>24</v>
      </c>
      <c r="H37" s="41" t="s">
        <v>11</v>
      </c>
      <c r="I37" s="41">
        <v>3</v>
      </c>
      <c r="M37" s="41" t="s">
        <v>28</v>
      </c>
      <c r="P37" s="41" t="str">
        <f t="shared" si="1"/>
        <v>N</v>
      </c>
    </row>
    <row r="38" spans="1:16" ht="21" customHeight="1" x14ac:dyDescent="0.25">
      <c r="A38" s="43">
        <v>100409</v>
      </c>
      <c r="B38" s="41">
        <v>35</v>
      </c>
      <c r="C38" s="37" t="s">
        <v>253</v>
      </c>
      <c r="D38" s="44">
        <f t="shared" si="0"/>
        <v>0.32217592592592592</v>
      </c>
      <c r="E38" s="41" t="s">
        <v>24</v>
      </c>
      <c r="F38" s="41" t="s">
        <v>28</v>
      </c>
      <c r="G38" s="41" t="s">
        <v>3</v>
      </c>
      <c r="P38" s="41" t="str">
        <f t="shared" si="1"/>
        <v>N</v>
      </c>
    </row>
    <row r="39" spans="1:16" ht="21" customHeight="1" x14ac:dyDescent="0.25">
      <c r="A39" s="43">
        <v>100410</v>
      </c>
      <c r="B39" s="41">
        <v>36</v>
      </c>
      <c r="C39" s="37" t="s">
        <v>254</v>
      </c>
      <c r="D39" s="44">
        <f t="shared" si="0"/>
        <v>0.32219907407407405</v>
      </c>
      <c r="E39" s="41" t="s">
        <v>24</v>
      </c>
      <c r="F39" s="41" t="s">
        <v>28</v>
      </c>
      <c r="G39" s="41" t="s">
        <v>35</v>
      </c>
      <c r="P39" s="41" t="str">
        <f t="shared" si="1"/>
        <v>N</v>
      </c>
    </row>
    <row r="40" spans="1:16" ht="21" customHeight="1" x14ac:dyDescent="0.25">
      <c r="A40" s="43">
        <v>100411</v>
      </c>
      <c r="B40" s="41">
        <v>37</v>
      </c>
      <c r="C40" s="37" t="s">
        <v>255</v>
      </c>
      <c r="D40" s="44">
        <f t="shared" si="0"/>
        <v>0.32430555555555557</v>
      </c>
      <c r="E40" s="41" t="s">
        <v>24</v>
      </c>
      <c r="F40" s="41" t="s">
        <v>28</v>
      </c>
      <c r="G40" s="41" t="s">
        <v>35</v>
      </c>
      <c r="P40" s="41" t="str">
        <f t="shared" si="1"/>
        <v>N</v>
      </c>
    </row>
    <row r="41" spans="1:16" ht="21" customHeight="1" x14ac:dyDescent="0.25">
      <c r="A41" s="43">
        <v>100412</v>
      </c>
      <c r="B41" s="41">
        <v>38</v>
      </c>
      <c r="C41" s="37" t="s">
        <v>256</v>
      </c>
      <c r="D41" s="44">
        <f t="shared" si="0"/>
        <v>0.32435185185185184</v>
      </c>
      <c r="E41" s="41" t="s">
        <v>24</v>
      </c>
      <c r="F41" s="41" t="s">
        <v>28</v>
      </c>
      <c r="G41" s="41" t="s">
        <v>35</v>
      </c>
      <c r="P41" s="41" t="str">
        <f t="shared" si="1"/>
        <v>N</v>
      </c>
    </row>
    <row r="42" spans="1:16" ht="21" customHeight="1" x14ac:dyDescent="0.25">
      <c r="A42" s="43">
        <v>100413</v>
      </c>
      <c r="B42" s="41">
        <v>39</v>
      </c>
      <c r="C42" s="37" t="s">
        <v>257</v>
      </c>
      <c r="D42" s="44">
        <f t="shared" si="0"/>
        <v>0.32437500000000002</v>
      </c>
      <c r="E42" s="41" t="s">
        <v>24</v>
      </c>
      <c r="F42" s="41" t="s">
        <v>28</v>
      </c>
      <c r="G42" s="41" t="s">
        <v>35</v>
      </c>
      <c r="P42" s="41" t="str">
        <f t="shared" si="1"/>
        <v>N</v>
      </c>
    </row>
    <row r="43" spans="1:16" ht="21" customHeight="1" x14ac:dyDescent="0.25">
      <c r="A43" s="43">
        <v>100414</v>
      </c>
      <c r="B43" s="41">
        <v>40</v>
      </c>
      <c r="C43" s="37" t="s">
        <v>258</v>
      </c>
      <c r="D43" s="44">
        <f t="shared" si="0"/>
        <v>0.32438657407407406</v>
      </c>
      <c r="E43" s="41" t="s">
        <v>24</v>
      </c>
      <c r="F43" s="41" t="s">
        <v>28</v>
      </c>
      <c r="G43" s="41" t="s">
        <v>35</v>
      </c>
      <c r="P43" s="41" t="str">
        <f t="shared" si="1"/>
        <v>N</v>
      </c>
    </row>
    <row r="44" spans="1:16" ht="21" customHeight="1" x14ac:dyDescent="0.25">
      <c r="A44" s="43">
        <v>100415</v>
      </c>
      <c r="B44" s="41">
        <v>41</v>
      </c>
      <c r="C44" s="37" t="s">
        <v>259</v>
      </c>
      <c r="D44" s="44">
        <f t="shared" si="0"/>
        <v>0.32440972222222225</v>
      </c>
      <c r="E44" s="41" t="s">
        <v>24</v>
      </c>
      <c r="F44" s="41" t="s">
        <v>28</v>
      </c>
      <c r="P44" s="41" t="str">
        <f t="shared" si="1"/>
        <v>N</v>
      </c>
    </row>
    <row r="45" spans="1:16" ht="21" customHeight="1" x14ac:dyDescent="0.25">
      <c r="A45" s="43">
        <v>100416</v>
      </c>
      <c r="B45" s="41">
        <v>42</v>
      </c>
      <c r="C45" s="37" t="s">
        <v>260</v>
      </c>
      <c r="D45" s="44">
        <f t="shared" si="0"/>
        <v>0.32444444444444448</v>
      </c>
      <c r="E45" s="41" t="s">
        <v>24</v>
      </c>
      <c r="F45" s="41" t="s">
        <v>28</v>
      </c>
      <c r="H45" s="41" t="s">
        <v>1</v>
      </c>
      <c r="P45" s="41" t="str">
        <f t="shared" si="1"/>
        <v>N</v>
      </c>
    </row>
    <row r="46" spans="1:16" ht="21" customHeight="1" x14ac:dyDescent="0.25">
      <c r="A46" s="43">
        <v>100417</v>
      </c>
      <c r="B46" s="41">
        <v>43</v>
      </c>
      <c r="C46" s="37" t="s">
        <v>261</v>
      </c>
      <c r="D46" s="44">
        <f t="shared" si="0"/>
        <v>0.32445601851851852</v>
      </c>
      <c r="E46" s="41" t="s">
        <v>24</v>
      </c>
      <c r="F46" s="41" t="s">
        <v>28</v>
      </c>
      <c r="H46" s="41" t="s">
        <v>1</v>
      </c>
      <c r="P46" s="41" t="str">
        <f t="shared" si="1"/>
        <v>N</v>
      </c>
    </row>
    <row r="47" spans="1:16" ht="21" customHeight="1" x14ac:dyDescent="0.25">
      <c r="A47" s="43">
        <v>100418</v>
      </c>
      <c r="B47" s="41">
        <v>44</v>
      </c>
      <c r="C47" s="37" t="s">
        <v>262</v>
      </c>
      <c r="D47" s="44">
        <f t="shared" si="0"/>
        <v>0.32577546296296295</v>
      </c>
      <c r="E47" s="41" t="s">
        <v>24</v>
      </c>
      <c r="F47" s="41" t="s">
        <v>28</v>
      </c>
      <c r="P47" s="41" t="str">
        <f t="shared" si="1"/>
        <v>N</v>
      </c>
    </row>
    <row r="48" spans="1:16" ht="21" customHeight="1" x14ac:dyDescent="0.25">
      <c r="A48" s="43">
        <v>100419</v>
      </c>
      <c r="B48" s="41">
        <v>45</v>
      </c>
      <c r="C48" s="37" t="s">
        <v>263</v>
      </c>
      <c r="D48" s="44">
        <f t="shared" si="0"/>
        <v>0.32582175925925927</v>
      </c>
      <c r="E48" s="41" t="s">
        <v>24</v>
      </c>
      <c r="F48" s="41" t="s">
        <v>28</v>
      </c>
      <c r="H48" s="41" t="s">
        <v>1</v>
      </c>
      <c r="P48" s="41" t="str">
        <f t="shared" si="1"/>
        <v>N</v>
      </c>
    </row>
    <row r="49" spans="1:16" ht="21" customHeight="1" x14ac:dyDescent="0.25">
      <c r="A49" s="43">
        <v>100420</v>
      </c>
      <c r="B49" s="41">
        <v>46</v>
      </c>
      <c r="C49" s="37" t="s">
        <v>264</v>
      </c>
      <c r="D49" s="44">
        <f t="shared" si="0"/>
        <v>0.32583333333333336</v>
      </c>
      <c r="E49" s="41" t="s">
        <v>24</v>
      </c>
      <c r="F49" s="41" t="s">
        <v>28</v>
      </c>
      <c r="H49" s="41" t="s">
        <v>1</v>
      </c>
      <c r="P49" s="41" t="str">
        <f t="shared" si="1"/>
        <v>N</v>
      </c>
    </row>
    <row r="50" spans="1:16" ht="21" customHeight="1" x14ac:dyDescent="0.25">
      <c r="A50" s="43">
        <v>100421</v>
      </c>
      <c r="B50" s="41">
        <v>47</v>
      </c>
      <c r="C50" s="37" t="s">
        <v>265</v>
      </c>
      <c r="D50" s="44">
        <f t="shared" si="0"/>
        <v>0.32718750000000002</v>
      </c>
      <c r="E50" s="41" t="s">
        <v>24</v>
      </c>
      <c r="F50" s="41" t="s">
        <v>28</v>
      </c>
      <c r="P50" s="41" t="str">
        <f t="shared" si="1"/>
        <v>N</v>
      </c>
    </row>
    <row r="51" spans="1:16" ht="21" customHeight="1" x14ac:dyDescent="0.25">
      <c r="A51" s="43">
        <v>100422</v>
      </c>
      <c r="B51" s="41">
        <v>48</v>
      </c>
      <c r="C51" s="37" t="s">
        <v>266</v>
      </c>
      <c r="D51" s="44">
        <f t="shared" si="0"/>
        <v>0.32721064814814815</v>
      </c>
      <c r="E51" s="41" t="s">
        <v>24</v>
      </c>
      <c r="F51" s="41" t="s">
        <v>28</v>
      </c>
      <c r="P51" s="41" t="str">
        <f t="shared" si="1"/>
        <v>N</v>
      </c>
    </row>
    <row r="52" spans="1:16" ht="21" customHeight="1" x14ac:dyDescent="0.25">
      <c r="A52" s="43">
        <v>100423</v>
      </c>
      <c r="B52" s="41">
        <v>49</v>
      </c>
      <c r="C52" s="37" t="s">
        <v>267</v>
      </c>
      <c r="D52" s="44">
        <f t="shared" si="0"/>
        <v>0.32722222222222225</v>
      </c>
      <c r="E52" s="41" t="s">
        <v>24</v>
      </c>
      <c r="F52" s="41" t="s">
        <v>28</v>
      </c>
      <c r="P52" s="41" t="str">
        <f t="shared" si="1"/>
        <v>N</v>
      </c>
    </row>
    <row r="53" spans="1:16" ht="21" customHeight="1" x14ac:dyDescent="0.25">
      <c r="A53" s="43">
        <v>100424</v>
      </c>
      <c r="B53" s="41">
        <v>50</v>
      </c>
      <c r="C53" s="37" t="s">
        <v>268</v>
      </c>
      <c r="D53" s="44">
        <f t="shared" si="0"/>
        <v>0.32723379629629629</v>
      </c>
      <c r="E53" s="41" t="s">
        <v>24</v>
      </c>
      <c r="F53" s="41" t="s">
        <v>28</v>
      </c>
      <c r="P53" s="41" t="str">
        <f t="shared" si="1"/>
        <v>N</v>
      </c>
    </row>
    <row r="54" spans="1:16" ht="21" customHeight="1" x14ac:dyDescent="0.25">
      <c r="A54" s="43">
        <v>100425</v>
      </c>
      <c r="B54" s="41">
        <v>51</v>
      </c>
      <c r="C54" s="37" t="s">
        <v>269</v>
      </c>
      <c r="D54" s="44">
        <f t="shared" si="0"/>
        <v>0.32725694444444448</v>
      </c>
      <c r="E54" s="41" t="s">
        <v>24</v>
      </c>
      <c r="F54" s="41" t="s">
        <v>28</v>
      </c>
      <c r="H54" s="41" t="s">
        <v>1</v>
      </c>
      <c r="P54" s="41" t="str">
        <f t="shared" si="1"/>
        <v>N</v>
      </c>
    </row>
    <row r="55" spans="1:16" ht="21" customHeight="1" x14ac:dyDescent="0.25">
      <c r="A55" s="43">
        <v>100426</v>
      </c>
      <c r="B55" s="41">
        <v>52</v>
      </c>
      <c r="C55" s="37" t="s">
        <v>270</v>
      </c>
      <c r="D55" s="44">
        <f t="shared" si="0"/>
        <v>0.32726851851851851</v>
      </c>
      <c r="E55" s="41" t="s">
        <v>24</v>
      </c>
      <c r="F55" s="41" t="s">
        <v>28</v>
      </c>
      <c r="H55" s="41" t="s">
        <v>1</v>
      </c>
      <c r="P55" s="41" t="str">
        <f t="shared" si="1"/>
        <v>N</v>
      </c>
    </row>
    <row r="56" spans="1:16" ht="21" customHeight="1" x14ac:dyDescent="0.25">
      <c r="A56" s="43">
        <v>100427</v>
      </c>
      <c r="B56" s="41">
        <v>53</v>
      </c>
      <c r="C56" s="37" t="s">
        <v>150</v>
      </c>
      <c r="D56" s="44">
        <f t="shared" si="0"/>
        <v>0.32728009259259255</v>
      </c>
      <c r="E56" s="41" t="s">
        <v>24</v>
      </c>
      <c r="F56" s="41" t="s">
        <v>28</v>
      </c>
      <c r="H56" s="41" t="s">
        <v>1</v>
      </c>
      <c r="P56" s="41" t="str">
        <f t="shared" si="1"/>
        <v>N</v>
      </c>
    </row>
    <row r="57" spans="1:16" ht="21" customHeight="1" x14ac:dyDescent="0.25">
      <c r="A57" s="43">
        <v>100428</v>
      </c>
      <c r="B57" s="41">
        <v>54</v>
      </c>
      <c r="C57" s="37" t="s">
        <v>200</v>
      </c>
      <c r="D57" s="44">
        <f t="shared" si="0"/>
        <v>0.32730324074074074</v>
      </c>
      <c r="E57" s="41" t="s">
        <v>24</v>
      </c>
      <c r="F57" s="41" t="s">
        <v>28</v>
      </c>
      <c r="H57" s="41" t="s">
        <v>1</v>
      </c>
      <c r="P57" s="41" t="str">
        <f t="shared" si="1"/>
        <v>N</v>
      </c>
    </row>
    <row r="58" spans="1:16" ht="21" customHeight="1" x14ac:dyDescent="0.25">
      <c r="A58" s="43">
        <v>100429</v>
      </c>
      <c r="B58" s="41">
        <v>55</v>
      </c>
      <c r="C58" s="37" t="s">
        <v>271</v>
      </c>
      <c r="D58" s="44">
        <f t="shared" si="0"/>
        <v>0.32837962962962963</v>
      </c>
      <c r="E58" s="41" t="s">
        <v>24</v>
      </c>
      <c r="F58" s="41" t="s">
        <v>28</v>
      </c>
      <c r="G58" s="41" t="s">
        <v>3</v>
      </c>
      <c r="P58" s="41" t="str">
        <f t="shared" si="1"/>
        <v>N</v>
      </c>
    </row>
    <row r="59" spans="1:16" ht="21" customHeight="1" x14ac:dyDescent="0.25">
      <c r="A59" s="43">
        <v>100430</v>
      </c>
      <c r="B59" s="41">
        <v>56</v>
      </c>
      <c r="C59" s="37" t="s">
        <v>272</v>
      </c>
      <c r="D59" s="44">
        <f t="shared" si="0"/>
        <v>0.32839120370370373</v>
      </c>
      <c r="E59" s="41" t="s">
        <v>24</v>
      </c>
      <c r="F59" s="41" t="s">
        <v>28</v>
      </c>
      <c r="G59" s="41" t="s">
        <v>3</v>
      </c>
      <c r="P59" s="41" t="str">
        <f t="shared" si="1"/>
        <v>N</v>
      </c>
    </row>
    <row r="60" spans="1:16" ht="21" customHeight="1" x14ac:dyDescent="0.25">
      <c r="A60" s="43">
        <v>100431</v>
      </c>
      <c r="B60" s="41">
        <v>57</v>
      </c>
      <c r="C60" s="37" t="s">
        <v>273</v>
      </c>
      <c r="D60" s="44">
        <f t="shared" si="0"/>
        <v>0.32842592592592595</v>
      </c>
      <c r="E60" s="41" t="s">
        <v>24</v>
      </c>
      <c r="F60" s="41" t="s">
        <v>28</v>
      </c>
      <c r="G60" s="41" t="s">
        <v>3</v>
      </c>
      <c r="P60" s="41" t="str">
        <f t="shared" si="1"/>
        <v>N</v>
      </c>
    </row>
    <row r="61" spans="1:16" ht="21" customHeight="1" x14ac:dyDescent="0.25">
      <c r="A61" s="43">
        <v>100432</v>
      </c>
      <c r="B61" s="41">
        <v>58</v>
      </c>
      <c r="C61" s="37" t="s">
        <v>122</v>
      </c>
      <c r="D61" s="44">
        <f t="shared" si="0"/>
        <v>0.32976851851851852</v>
      </c>
      <c r="E61" s="41" t="s">
        <v>24</v>
      </c>
      <c r="F61" s="41" t="s">
        <v>28</v>
      </c>
      <c r="G61" s="41" t="s">
        <v>3</v>
      </c>
      <c r="P61" s="41" t="str">
        <f t="shared" si="1"/>
        <v>N</v>
      </c>
    </row>
    <row r="62" spans="1:16" ht="21" customHeight="1" x14ac:dyDescent="0.25">
      <c r="A62" s="43">
        <v>100433</v>
      </c>
      <c r="B62" s="41">
        <v>59</v>
      </c>
      <c r="C62" s="37" t="s">
        <v>276</v>
      </c>
      <c r="D62" s="44">
        <f t="shared" si="0"/>
        <v>0.32979166666666665</v>
      </c>
      <c r="E62" s="41" t="s">
        <v>24</v>
      </c>
      <c r="F62" s="41" t="s">
        <v>28</v>
      </c>
      <c r="G62" s="41" t="s">
        <v>35</v>
      </c>
      <c r="P62" s="41" t="str">
        <f t="shared" si="1"/>
        <v>N</v>
      </c>
    </row>
    <row r="63" spans="1:16" ht="21" customHeight="1" x14ac:dyDescent="0.25">
      <c r="A63" s="43">
        <v>100434</v>
      </c>
      <c r="B63" s="41">
        <v>60</v>
      </c>
      <c r="C63" s="37" t="s">
        <v>274</v>
      </c>
      <c r="D63" s="44">
        <f t="shared" si="0"/>
        <v>0.32996527777777779</v>
      </c>
      <c r="E63" s="41" t="s">
        <v>24</v>
      </c>
      <c r="F63" s="41" t="s">
        <v>28</v>
      </c>
      <c r="O63" s="41" t="s">
        <v>40</v>
      </c>
      <c r="P63" s="41" t="str">
        <f t="shared" si="1"/>
        <v>N</v>
      </c>
    </row>
    <row r="64" spans="1:16" ht="21" customHeight="1" x14ac:dyDescent="0.25">
      <c r="A64" s="43">
        <v>100435</v>
      </c>
      <c r="B64" s="41">
        <v>61</v>
      </c>
      <c r="C64" s="37" t="s">
        <v>275</v>
      </c>
      <c r="D64" s="44">
        <f t="shared" si="0"/>
        <v>0.32997685185185183</v>
      </c>
      <c r="E64" s="41" t="s">
        <v>24</v>
      </c>
      <c r="F64" s="41" t="s">
        <v>28</v>
      </c>
      <c r="O64" s="41" t="s">
        <v>40</v>
      </c>
      <c r="P64" s="41" t="str">
        <f t="shared" si="1"/>
        <v>N</v>
      </c>
    </row>
    <row r="65" spans="1:16" ht="21" customHeight="1" x14ac:dyDescent="0.25">
      <c r="A65" s="43">
        <v>100436</v>
      </c>
      <c r="B65" s="41">
        <v>62</v>
      </c>
      <c r="C65" s="37" t="s">
        <v>155</v>
      </c>
      <c r="D65" s="44">
        <f t="shared" si="0"/>
        <v>0.33</v>
      </c>
      <c r="E65" s="41" t="s">
        <v>24</v>
      </c>
      <c r="F65" s="41" t="s">
        <v>28</v>
      </c>
      <c r="O65" s="41" t="s">
        <v>40</v>
      </c>
      <c r="P65" s="41" t="str">
        <f t="shared" si="1"/>
        <v>N</v>
      </c>
    </row>
    <row r="66" spans="1:16" ht="21" customHeight="1" x14ac:dyDescent="0.25">
      <c r="A66" s="43">
        <v>100437</v>
      </c>
      <c r="B66" s="41">
        <v>63</v>
      </c>
      <c r="C66" s="37" t="s">
        <v>277</v>
      </c>
      <c r="D66" s="44">
        <f t="shared" si="0"/>
        <v>0.3313888888888889</v>
      </c>
      <c r="E66" s="41" t="s">
        <v>24</v>
      </c>
      <c r="F66" s="41" t="s">
        <v>28</v>
      </c>
      <c r="P66" s="41" t="str">
        <f t="shared" si="1"/>
        <v>N</v>
      </c>
    </row>
    <row r="67" spans="1:16" ht="21" customHeight="1" x14ac:dyDescent="0.25">
      <c r="A67" s="43">
        <v>100438</v>
      </c>
      <c r="B67" s="41">
        <v>64</v>
      </c>
      <c r="C67" s="37" t="s">
        <v>278</v>
      </c>
      <c r="D67" s="44">
        <f t="shared" si="0"/>
        <v>0.33258101851851851</v>
      </c>
      <c r="E67" s="41" t="s">
        <v>24</v>
      </c>
      <c r="F67" s="41" t="s">
        <v>28</v>
      </c>
      <c r="G67" s="41" t="s">
        <v>3</v>
      </c>
      <c r="P67" s="41" t="str">
        <f t="shared" si="1"/>
        <v>N</v>
      </c>
    </row>
    <row r="68" spans="1:16" ht="21" customHeight="1" x14ac:dyDescent="0.25">
      <c r="A68" s="43">
        <v>100439</v>
      </c>
      <c r="B68" s="41">
        <v>65</v>
      </c>
      <c r="C68" s="37" t="s">
        <v>215</v>
      </c>
      <c r="D68" s="44">
        <f t="shared" si="0"/>
        <v>0.33268518518518519</v>
      </c>
      <c r="E68" s="41" t="s">
        <v>24</v>
      </c>
      <c r="F68" s="41" t="s">
        <v>28</v>
      </c>
      <c r="G68" s="41" t="s">
        <v>35</v>
      </c>
      <c r="P68" s="41" t="str">
        <f t="shared" si="1"/>
        <v>N</v>
      </c>
    </row>
    <row r="69" spans="1:16" ht="21" customHeight="1" x14ac:dyDescent="0.25">
      <c r="A69" s="43">
        <v>100440</v>
      </c>
      <c r="B69" s="41">
        <v>66</v>
      </c>
      <c r="C69" s="37" t="s">
        <v>164</v>
      </c>
      <c r="D69" s="44">
        <f t="shared" ref="D69:D70" si="2">TIME(7, 30 + LEFT(C69,2), RIGHT(C69,2))</f>
        <v>0.33270833333333333</v>
      </c>
      <c r="E69" s="41" t="s">
        <v>24</v>
      </c>
      <c r="F69" s="41" t="s">
        <v>28</v>
      </c>
      <c r="G69" s="41" t="s">
        <v>35</v>
      </c>
      <c r="P69" s="41" t="str">
        <f t="shared" ref="P69:P123" si="3">IF(_xlfn.NUMBERVALUE(D69)&gt;TIMEVALUE("4:30 pm"), "Y", "N")</f>
        <v>N</v>
      </c>
    </row>
    <row r="70" spans="1:16" ht="21" customHeight="1" x14ac:dyDescent="0.25">
      <c r="A70" s="43">
        <v>100441</v>
      </c>
      <c r="B70" s="41">
        <v>67</v>
      </c>
      <c r="C70" s="37" t="s">
        <v>279</v>
      </c>
      <c r="D70" s="44">
        <f t="shared" si="2"/>
        <v>0.33275462962962959</v>
      </c>
      <c r="E70" s="41" t="s">
        <v>24</v>
      </c>
      <c r="F70" s="41" t="s">
        <v>28</v>
      </c>
      <c r="P70" s="41" t="str">
        <f t="shared" si="3"/>
        <v>N</v>
      </c>
    </row>
    <row r="71" spans="1:16" ht="21" customHeight="1" x14ac:dyDescent="0.25">
      <c r="A71" s="43">
        <v>100442</v>
      </c>
      <c r="B71" s="41">
        <v>68</v>
      </c>
      <c r="C71" s="37" t="s">
        <v>280</v>
      </c>
      <c r="D71" s="44">
        <f t="shared" ref="D71:D109" si="4">TIME(8, LEFT(C71,2), RIGHT(C71,2))</f>
        <v>0.3338888888888889</v>
      </c>
      <c r="E71" s="41" t="s">
        <v>24</v>
      </c>
      <c r="F71" s="41" t="s">
        <v>28</v>
      </c>
      <c r="G71" s="41" t="s">
        <v>3</v>
      </c>
      <c r="P71" s="41" t="str">
        <f t="shared" si="3"/>
        <v>N</v>
      </c>
    </row>
    <row r="72" spans="1:16" ht="21" customHeight="1" x14ac:dyDescent="0.25">
      <c r="A72" s="43">
        <v>100443</v>
      </c>
      <c r="B72" s="41">
        <v>69</v>
      </c>
      <c r="C72" s="37" t="s">
        <v>128</v>
      </c>
      <c r="D72" s="44">
        <f t="shared" si="4"/>
        <v>0.33390046296296294</v>
      </c>
      <c r="E72" s="41" t="s">
        <v>24</v>
      </c>
      <c r="F72" s="41" t="s">
        <v>28</v>
      </c>
      <c r="G72" s="41" t="s">
        <v>3</v>
      </c>
      <c r="P72" s="41" t="str">
        <f t="shared" si="3"/>
        <v>N</v>
      </c>
    </row>
    <row r="73" spans="1:16" ht="21" customHeight="1" x14ac:dyDescent="0.25">
      <c r="A73" s="43">
        <v>100444</v>
      </c>
      <c r="B73" s="41">
        <v>70</v>
      </c>
      <c r="C73" s="37" t="s">
        <v>281</v>
      </c>
      <c r="D73" s="44">
        <f t="shared" si="4"/>
        <v>0.33393518518518522</v>
      </c>
      <c r="E73" s="41" t="s">
        <v>24</v>
      </c>
      <c r="F73" s="41" t="s">
        <v>28</v>
      </c>
      <c r="G73" s="41" t="s">
        <v>35</v>
      </c>
      <c r="P73" s="41" t="str">
        <f t="shared" si="3"/>
        <v>N</v>
      </c>
    </row>
    <row r="74" spans="1:16" ht="21" customHeight="1" x14ac:dyDescent="0.25">
      <c r="A74" s="43">
        <v>100445</v>
      </c>
      <c r="B74" s="41">
        <v>71</v>
      </c>
      <c r="C74" s="37" t="s">
        <v>282</v>
      </c>
      <c r="D74" s="44">
        <f t="shared" si="4"/>
        <v>0.33395833333333336</v>
      </c>
      <c r="E74" s="41" t="s">
        <v>24</v>
      </c>
      <c r="F74" s="41" t="s">
        <v>28</v>
      </c>
      <c r="G74" s="41" t="s">
        <v>35</v>
      </c>
      <c r="P74" s="41" t="str">
        <f t="shared" si="3"/>
        <v>N</v>
      </c>
    </row>
    <row r="75" spans="1:16" ht="21" customHeight="1" x14ac:dyDescent="0.25">
      <c r="A75" s="43">
        <v>100446</v>
      </c>
      <c r="B75" s="41">
        <v>72</v>
      </c>
      <c r="C75" s="37" t="s">
        <v>283</v>
      </c>
      <c r="D75" s="44">
        <f t="shared" si="4"/>
        <v>0.3341898148148148</v>
      </c>
      <c r="E75" s="41" t="s">
        <v>24</v>
      </c>
      <c r="O75" s="41" t="s">
        <v>40</v>
      </c>
      <c r="P75" s="41" t="str">
        <f t="shared" si="3"/>
        <v>N</v>
      </c>
    </row>
    <row r="76" spans="1:16" ht="21" customHeight="1" x14ac:dyDescent="0.25">
      <c r="A76" s="43">
        <v>100447</v>
      </c>
      <c r="B76" s="41">
        <v>73</v>
      </c>
      <c r="C76" s="37" t="s">
        <v>284</v>
      </c>
      <c r="D76" s="44">
        <f t="shared" si="4"/>
        <v>0.33509259259259255</v>
      </c>
      <c r="E76" s="41" t="s">
        <v>24</v>
      </c>
      <c r="F76" s="41" t="s">
        <v>28</v>
      </c>
      <c r="G76" s="41" t="s">
        <v>35</v>
      </c>
      <c r="P76" s="41" t="str">
        <f t="shared" si="3"/>
        <v>N</v>
      </c>
    </row>
    <row r="77" spans="1:16" ht="21" customHeight="1" x14ac:dyDescent="0.25">
      <c r="A77" s="43">
        <v>100448</v>
      </c>
      <c r="B77" s="41">
        <v>74</v>
      </c>
      <c r="C77" s="37" t="s">
        <v>285</v>
      </c>
      <c r="D77" s="44">
        <f t="shared" si="4"/>
        <v>0.33517361111111116</v>
      </c>
      <c r="E77" s="41" t="s">
        <v>24</v>
      </c>
      <c r="P77" s="41" t="str">
        <f t="shared" si="3"/>
        <v>N</v>
      </c>
    </row>
    <row r="78" spans="1:16" ht="21" customHeight="1" x14ac:dyDescent="0.25">
      <c r="A78" s="43">
        <v>100449</v>
      </c>
      <c r="B78" s="41">
        <v>75</v>
      </c>
      <c r="C78" s="37" t="s">
        <v>286</v>
      </c>
      <c r="D78" s="44">
        <f t="shared" si="4"/>
        <v>0.3351851851851852</v>
      </c>
      <c r="E78" s="41" t="s">
        <v>24</v>
      </c>
      <c r="P78" s="41" t="str">
        <f t="shared" si="3"/>
        <v>N</v>
      </c>
    </row>
    <row r="79" spans="1:16" ht="21" customHeight="1" x14ac:dyDescent="0.25">
      <c r="A79" s="43">
        <v>100450</v>
      </c>
      <c r="B79" s="41">
        <v>76</v>
      </c>
      <c r="C79" s="37" t="s">
        <v>129</v>
      </c>
      <c r="D79" s="44">
        <f t="shared" si="4"/>
        <v>0.33545138888888887</v>
      </c>
      <c r="E79" s="41" t="s">
        <v>24</v>
      </c>
      <c r="H79" s="41" t="s">
        <v>10</v>
      </c>
      <c r="J79" s="41">
        <v>1</v>
      </c>
      <c r="P79" s="41" t="str">
        <f t="shared" si="3"/>
        <v>N</v>
      </c>
    </row>
    <row r="80" spans="1:16" ht="21" customHeight="1" x14ac:dyDescent="0.25">
      <c r="A80" s="43">
        <v>100451</v>
      </c>
      <c r="B80" s="41">
        <v>77</v>
      </c>
      <c r="C80" s="37" t="s">
        <v>287</v>
      </c>
      <c r="D80" s="44">
        <f t="shared" si="4"/>
        <v>0.33590277777777783</v>
      </c>
      <c r="E80" s="41" t="s">
        <v>24</v>
      </c>
      <c r="P80" s="41" t="str">
        <f t="shared" si="3"/>
        <v>N</v>
      </c>
    </row>
    <row r="81" spans="1:16" ht="21" customHeight="1" x14ac:dyDescent="0.25">
      <c r="A81" s="43">
        <v>100452</v>
      </c>
      <c r="B81" s="41">
        <v>78</v>
      </c>
      <c r="C81" s="37" t="s">
        <v>228</v>
      </c>
      <c r="D81" s="44">
        <f t="shared" si="4"/>
        <v>0.33673611111111112</v>
      </c>
      <c r="E81" s="41" t="s">
        <v>24</v>
      </c>
      <c r="F81" s="41" t="s">
        <v>28</v>
      </c>
      <c r="G81" s="41" t="s">
        <v>3</v>
      </c>
      <c r="P81" s="41" t="str">
        <f t="shared" si="3"/>
        <v>N</v>
      </c>
    </row>
    <row r="82" spans="1:16" ht="21" customHeight="1" x14ac:dyDescent="0.25">
      <c r="A82" s="43">
        <v>100453</v>
      </c>
      <c r="B82" s="41">
        <v>79</v>
      </c>
      <c r="C82" s="37" t="s">
        <v>133</v>
      </c>
      <c r="D82" s="44">
        <f t="shared" si="4"/>
        <v>0.33679398148148149</v>
      </c>
      <c r="E82" s="41" t="s">
        <v>24</v>
      </c>
      <c r="F82" s="41" t="s">
        <v>28</v>
      </c>
      <c r="G82" s="41" t="s">
        <v>3</v>
      </c>
      <c r="P82" s="41" t="str">
        <f t="shared" si="3"/>
        <v>N</v>
      </c>
    </row>
    <row r="83" spans="1:16" ht="21" customHeight="1" x14ac:dyDescent="0.25">
      <c r="A83" s="43">
        <v>100454</v>
      </c>
      <c r="B83" s="41">
        <v>80</v>
      </c>
      <c r="C83" s="37" t="s">
        <v>133</v>
      </c>
      <c r="D83" s="44">
        <f t="shared" si="4"/>
        <v>0.33679398148148149</v>
      </c>
      <c r="E83" s="41" t="s">
        <v>24</v>
      </c>
      <c r="F83" s="41" t="s">
        <v>28</v>
      </c>
      <c r="G83" s="41" t="s">
        <v>37</v>
      </c>
      <c r="H83" s="41" t="s">
        <v>10</v>
      </c>
      <c r="P83" s="41" t="str">
        <f t="shared" si="3"/>
        <v>N</v>
      </c>
    </row>
    <row r="84" spans="1:16" ht="21" customHeight="1" x14ac:dyDescent="0.25">
      <c r="A84" s="43">
        <v>100455</v>
      </c>
      <c r="B84" s="41">
        <v>81</v>
      </c>
      <c r="C84" s="37" t="s">
        <v>288</v>
      </c>
      <c r="D84" s="44">
        <f t="shared" si="4"/>
        <v>0.33680555555555558</v>
      </c>
      <c r="E84" s="41" t="s">
        <v>24</v>
      </c>
      <c r="F84" s="41" t="s">
        <v>28</v>
      </c>
      <c r="G84" s="41" t="s">
        <v>37</v>
      </c>
      <c r="H84" s="41" t="s">
        <v>10</v>
      </c>
      <c r="P84" s="41" t="str">
        <f t="shared" si="3"/>
        <v>N</v>
      </c>
    </row>
    <row r="85" spans="1:16" ht="21" customHeight="1" x14ac:dyDescent="0.25">
      <c r="A85" s="43">
        <v>100456</v>
      </c>
      <c r="B85" s="41">
        <v>82</v>
      </c>
      <c r="C85" s="37" t="s">
        <v>289</v>
      </c>
      <c r="D85" s="44">
        <f t="shared" si="4"/>
        <v>0.33692129629629625</v>
      </c>
      <c r="E85" s="41" t="s">
        <v>24</v>
      </c>
      <c r="F85" s="41" t="s">
        <v>28</v>
      </c>
      <c r="H85" s="41" t="s">
        <v>1</v>
      </c>
      <c r="P85" s="41" t="str">
        <f t="shared" si="3"/>
        <v>N</v>
      </c>
    </row>
    <row r="86" spans="1:16" ht="21" customHeight="1" x14ac:dyDescent="0.25">
      <c r="A86" s="43">
        <v>100457</v>
      </c>
      <c r="B86" s="41">
        <v>83</v>
      </c>
      <c r="C86" s="37" t="s">
        <v>290</v>
      </c>
      <c r="D86" s="44">
        <f t="shared" si="4"/>
        <v>0.33694444444444444</v>
      </c>
      <c r="E86" s="41" t="s">
        <v>24</v>
      </c>
      <c r="F86" s="41" t="s">
        <v>28</v>
      </c>
      <c r="H86" s="41" t="s">
        <v>1</v>
      </c>
      <c r="P86" s="41" t="str">
        <f t="shared" si="3"/>
        <v>N</v>
      </c>
    </row>
    <row r="87" spans="1:16" ht="21" customHeight="1" x14ac:dyDescent="0.25">
      <c r="A87" s="43">
        <v>100458</v>
      </c>
      <c r="B87" s="41">
        <v>84</v>
      </c>
      <c r="C87" s="37" t="s">
        <v>291</v>
      </c>
      <c r="D87" s="44">
        <f t="shared" si="4"/>
        <v>0.33695601851851853</v>
      </c>
      <c r="E87" s="41" t="s">
        <v>24</v>
      </c>
      <c r="F87" s="41" t="s">
        <v>28</v>
      </c>
      <c r="H87" s="41" t="s">
        <v>1</v>
      </c>
      <c r="P87" s="41" t="str">
        <f t="shared" si="3"/>
        <v>N</v>
      </c>
    </row>
    <row r="88" spans="1:16" ht="21" customHeight="1" x14ac:dyDescent="0.25">
      <c r="A88" s="43">
        <v>100459</v>
      </c>
      <c r="B88" s="41">
        <v>85</v>
      </c>
      <c r="C88" s="37" t="s">
        <v>292</v>
      </c>
      <c r="D88" s="44">
        <f t="shared" si="4"/>
        <v>0.33702546296296299</v>
      </c>
      <c r="E88" s="41" t="s">
        <v>24</v>
      </c>
      <c r="F88" s="41" t="s">
        <v>28</v>
      </c>
      <c r="H88" s="41" t="s">
        <v>1</v>
      </c>
      <c r="O88" s="41" t="s">
        <v>40</v>
      </c>
      <c r="P88" s="41" t="str">
        <f t="shared" si="3"/>
        <v>N</v>
      </c>
    </row>
    <row r="89" spans="1:16" ht="21" customHeight="1" x14ac:dyDescent="0.25">
      <c r="A89" s="43">
        <v>100460</v>
      </c>
      <c r="B89" s="41">
        <v>86</v>
      </c>
      <c r="C89" s="37" t="s">
        <v>82</v>
      </c>
      <c r="D89" s="44">
        <f t="shared" si="4"/>
        <v>0.33734953703703702</v>
      </c>
      <c r="E89" s="41" t="s">
        <v>24</v>
      </c>
      <c r="P89" s="41" t="str">
        <f t="shared" si="3"/>
        <v>N</v>
      </c>
    </row>
    <row r="90" spans="1:16" ht="21" customHeight="1" x14ac:dyDescent="0.25">
      <c r="A90" s="43">
        <v>100461</v>
      </c>
      <c r="B90" s="41">
        <v>87</v>
      </c>
      <c r="C90" s="37" t="s">
        <v>293</v>
      </c>
      <c r="D90" s="44">
        <f t="shared" si="4"/>
        <v>0.33839120370370374</v>
      </c>
      <c r="E90" s="41" t="s">
        <v>24</v>
      </c>
      <c r="F90" s="41" t="s">
        <v>28</v>
      </c>
      <c r="G90" s="41" t="s">
        <v>3</v>
      </c>
      <c r="P90" s="41" t="str">
        <f t="shared" si="3"/>
        <v>N</v>
      </c>
    </row>
    <row r="91" spans="1:16" ht="21" customHeight="1" x14ac:dyDescent="0.25">
      <c r="A91" s="43">
        <v>100462</v>
      </c>
      <c r="B91" s="41">
        <v>88</v>
      </c>
      <c r="C91" s="37" t="s">
        <v>294</v>
      </c>
      <c r="D91" s="44">
        <f t="shared" si="4"/>
        <v>0.33842592592592591</v>
      </c>
      <c r="E91" s="41" t="s">
        <v>24</v>
      </c>
      <c r="F91" s="41" t="s">
        <v>28</v>
      </c>
      <c r="G91" s="41" t="s">
        <v>35</v>
      </c>
      <c r="P91" s="41" t="str">
        <f t="shared" si="3"/>
        <v>N</v>
      </c>
    </row>
    <row r="92" spans="1:16" ht="21" customHeight="1" x14ac:dyDescent="0.25">
      <c r="A92" s="43">
        <v>100463</v>
      </c>
      <c r="B92" s="41">
        <v>89</v>
      </c>
      <c r="C92" s="37" t="s">
        <v>239</v>
      </c>
      <c r="D92" s="44">
        <f t="shared" si="4"/>
        <v>0.33966435185185184</v>
      </c>
      <c r="E92" s="41" t="s">
        <v>24</v>
      </c>
      <c r="F92" s="41" t="s">
        <v>28</v>
      </c>
      <c r="G92" s="41" t="s">
        <v>3</v>
      </c>
      <c r="P92" s="41" t="str">
        <f t="shared" si="3"/>
        <v>N</v>
      </c>
    </row>
    <row r="93" spans="1:16" ht="21" customHeight="1" x14ac:dyDescent="0.25">
      <c r="A93" s="43">
        <v>100464</v>
      </c>
      <c r="B93" s="41">
        <v>90</v>
      </c>
      <c r="C93" s="37" t="s">
        <v>240</v>
      </c>
      <c r="D93" s="44">
        <f t="shared" si="4"/>
        <v>0.33967592592592594</v>
      </c>
      <c r="E93" s="41" t="s">
        <v>24</v>
      </c>
      <c r="F93" s="41" t="s">
        <v>28</v>
      </c>
      <c r="P93" s="41" t="str">
        <f t="shared" si="3"/>
        <v>N</v>
      </c>
    </row>
    <row r="94" spans="1:16" ht="21" customHeight="1" x14ac:dyDescent="0.25">
      <c r="A94" s="43">
        <v>100465</v>
      </c>
      <c r="B94" s="41">
        <v>91</v>
      </c>
      <c r="C94" s="37" t="s">
        <v>295</v>
      </c>
      <c r="D94" s="44">
        <f t="shared" si="4"/>
        <v>0.33968749999999998</v>
      </c>
      <c r="E94" s="41" t="s">
        <v>24</v>
      </c>
      <c r="F94" s="41" t="s">
        <v>28</v>
      </c>
      <c r="P94" s="41" t="str">
        <f t="shared" si="3"/>
        <v>N</v>
      </c>
    </row>
    <row r="95" spans="1:16" ht="21" customHeight="1" x14ac:dyDescent="0.25">
      <c r="A95" s="43">
        <v>100466</v>
      </c>
      <c r="B95" s="41">
        <v>92</v>
      </c>
      <c r="C95" s="37" t="s">
        <v>296</v>
      </c>
      <c r="D95" s="44">
        <f t="shared" si="4"/>
        <v>0.33969907407407413</v>
      </c>
      <c r="E95" s="41" t="s">
        <v>24</v>
      </c>
      <c r="F95" s="41" t="s">
        <v>28</v>
      </c>
      <c r="P95" s="41" t="str">
        <f t="shared" si="3"/>
        <v>N</v>
      </c>
    </row>
    <row r="96" spans="1:16" ht="21" customHeight="1" x14ac:dyDescent="0.25">
      <c r="A96" s="43">
        <v>100467</v>
      </c>
      <c r="B96" s="41">
        <v>93</v>
      </c>
      <c r="C96" s="37" t="s">
        <v>297</v>
      </c>
      <c r="D96" s="44">
        <f t="shared" si="4"/>
        <v>0.33971064814814816</v>
      </c>
      <c r="E96" s="41" t="s">
        <v>24</v>
      </c>
      <c r="F96" s="41" t="s">
        <v>28</v>
      </c>
      <c r="P96" s="41" t="str">
        <f t="shared" si="3"/>
        <v>N</v>
      </c>
    </row>
    <row r="97" spans="1:16" ht="21" customHeight="1" x14ac:dyDescent="0.25">
      <c r="A97" s="43">
        <v>100468</v>
      </c>
      <c r="B97" s="41">
        <v>94</v>
      </c>
      <c r="C97" s="37" t="s">
        <v>298</v>
      </c>
      <c r="D97" s="44">
        <f t="shared" si="4"/>
        <v>0.33990740740740738</v>
      </c>
      <c r="E97" s="41" t="s">
        <v>24</v>
      </c>
      <c r="H97" s="41" t="s">
        <v>11</v>
      </c>
      <c r="I97" s="41">
        <v>1</v>
      </c>
      <c r="P97" s="41" t="str">
        <f t="shared" si="3"/>
        <v>N</v>
      </c>
    </row>
    <row r="98" spans="1:16" ht="21" customHeight="1" x14ac:dyDescent="0.25">
      <c r="A98" s="43">
        <v>100469</v>
      </c>
      <c r="B98" s="41">
        <v>95</v>
      </c>
      <c r="C98" s="37" t="s">
        <v>299</v>
      </c>
      <c r="D98" s="44">
        <f t="shared" si="4"/>
        <v>0.34050925925925929</v>
      </c>
      <c r="E98" s="41" t="s">
        <v>24</v>
      </c>
      <c r="P98" s="41" t="str">
        <f t="shared" si="3"/>
        <v>N</v>
      </c>
    </row>
    <row r="99" spans="1:16" ht="21" customHeight="1" x14ac:dyDescent="0.25">
      <c r="A99" s="43">
        <v>100470</v>
      </c>
      <c r="B99" s="41">
        <v>96</v>
      </c>
      <c r="C99" s="37" t="s">
        <v>300</v>
      </c>
      <c r="D99" s="44">
        <f t="shared" si="4"/>
        <v>0.34057870370370374</v>
      </c>
      <c r="E99" s="41" t="s">
        <v>24</v>
      </c>
      <c r="P99" s="41" t="str">
        <f t="shared" si="3"/>
        <v>N</v>
      </c>
    </row>
    <row r="100" spans="1:16" ht="21" customHeight="1" x14ac:dyDescent="0.25">
      <c r="A100" s="43">
        <v>100471</v>
      </c>
      <c r="B100" s="41">
        <v>97</v>
      </c>
      <c r="C100" s="37" t="s">
        <v>301</v>
      </c>
      <c r="D100" s="44">
        <f t="shared" si="4"/>
        <v>0.34062500000000001</v>
      </c>
      <c r="E100" s="41" t="s">
        <v>24</v>
      </c>
      <c r="P100" s="41" t="str">
        <f t="shared" si="3"/>
        <v>N</v>
      </c>
    </row>
    <row r="101" spans="1:16" ht="21" customHeight="1" x14ac:dyDescent="0.25">
      <c r="A101" s="43">
        <v>100472</v>
      </c>
      <c r="B101" s="41">
        <v>98</v>
      </c>
      <c r="C101" s="37" t="s">
        <v>302</v>
      </c>
      <c r="D101" s="44">
        <f t="shared" si="4"/>
        <v>0.34164351851851849</v>
      </c>
      <c r="E101" s="41" t="s">
        <v>24</v>
      </c>
      <c r="P101" s="41" t="str">
        <f t="shared" si="3"/>
        <v>N</v>
      </c>
    </row>
    <row r="102" spans="1:16" ht="21" customHeight="1" x14ac:dyDescent="0.25">
      <c r="A102" s="43">
        <v>100473</v>
      </c>
      <c r="B102" s="41">
        <v>99</v>
      </c>
      <c r="C102" s="37" t="s">
        <v>141</v>
      </c>
      <c r="D102" s="44">
        <f t="shared" si="4"/>
        <v>0.34236111111111112</v>
      </c>
      <c r="E102" s="41" t="s">
        <v>24</v>
      </c>
      <c r="F102" s="41" t="s">
        <v>28</v>
      </c>
      <c r="G102" s="41" t="s">
        <v>3</v>
      </c>
      <c r="P102" s="41" t="str">
        <f t="shared" si="3"/>
        <v>N</v>
      </c>
    </row>
    <row r="103" spans="1:16" ht="21" customHeight="1" x14ac:dyDescent="0.25">
      <c r="A103" s="43">
        <v>100474</v>
      </c>
      <c r="B103" s="41">
        <v>100</v>
      </c>
      <c r="C103" s="37" t="s">
        <v>303</v>
      </c>
      <c r="D103" s="44">
        <f t="shared" si="4"/>
        <v>0.34241898148148148</v>
      </c>
      <c r="E103" s="41" t="s">
        <v>24</v>
      </c>
      <c r="F103" s="41" t="s">
        <v>28</v>
      </c>
      <c r="G103" s="41" t="s">
        <v>35</v>
      </c>
      <c r="P103" s="41" t="str">
        <f t="shared" si="3"/>
        <v>N</v>
      </c>
    </row>
    <row r="104" spans="1:16" ht="21" customHeight="1" x14ac:dyDescent="0.25">
      <c r="A104" s="43">
        <v>100475</v>
      </c>
      <c r="B104" s="41">
        <v>101</v>
      </c>
      <c r="C104" s="37" t="s">
        <v>304</v>
      </c>
      <c r="D104" s="44">
        <f t="shared" si="4"/>
        <v>0.34247685185185189</v>
      </c>
      <c r="E104" s="41" t="s">
        <v>24</v>
      </c>
      <c r="F104" s="41" t="s">
        <v>28</v>
      </c>
      <c r="P104" s="41" t="str">
        <f t="shared" si="3"/>
        <v>N</v>
      </c>
    </row>
    <row r="105" spans="1:16" ht="21" customHeight="1" x14ac:dyDescent="0.25">
      <c r="A105" s="43">
        <v>100476</v>
      </c>
      <c r="B105" s="41">
        <v>102</v>
      </c>
      <c r="C105" s="37" t="s">
        <v>305</v>
      </c>
      <c r="D105" s="44">
        <f t="shared" si="4"/>
        <v>0.34319444444444441</v>
      </c>
      <c r="E105" s="41" t="s">
        <v>24</v>
      </c>
      <c r="P105" s="41" t="str">
        <f t="shared" si="3"/>
        <v>N</v>
      </c>
    </row>
    <row r="106" spans="1:16" ht="21" customHeight="1" x14ac:dyDescent="0.25">
      <c r="A106" s="43">
        <v>100477</v>
      </c>
      <c r="B106" s="41">
        <v>103</v>
      </c>
      <c r="C106" s="37" t="s">
        <v>306</v>
      </c>
      <c r="D106" s="44">
        <f t="shared" si="4"/>
        <v>0.3432175925925926</v>
      </c>
      <c r="E106" s="41" t="s">
        <v>24</v>
      </c>
      <c r="P106" s="41" t="str">
        <f t="shared" si="3"/>
        <v>N</v>
      </c>
    </row>
    <row r="107" spans="1:16" ht="21" customHeight="1" x14ac:dyDescent="0.25">
      <c r="A107" s="43">
        <v>100478</v>
      </c>
      <c r="B107" s="41">
        <v>104</v>
      </c>
      <c r="C107" s="37" t="s">
        <v>307</v>
      </c>
      <c r="D107" s="44">
        <f t="shared" si="4"/>
        <v>0.34324074074074074</v>
      </c>
      <c r="E107" s="41" t="s">
        <v>24</v>
      </c>
      <c r="P107" s="41" t="str">
        <f t="shared" si="3"/>
        <v>N</v>
      </c>
    </row>
    <row r="108" spans="1:16" ht="21" customHeight="1" x14ac:dyDescent="0.25">
      <c r="A108" s="43">
        <v>100479</v>
      </c>
      <c r="B108" s="41">
        <v>105</v>
      </c>
      <c r="C108" s="37" t="s">
        <v>307</v>
      </c>
      <c r="D108" s="44">
        <f t="shared" si="4"/>
        <v>0.34324074074074074</v>
      </c>
      <c r="E108" s="41" t="s">
        <v>24</v>
      </c>
      <c r="P108" s="41" t="str">
        <f t="shared" si="3"/>
        <v>N</v>
      </c>
    </row>
    <row r="109" spans="1:16" ht="21" customHeight="1" x14ac:dyDescent="0.25">
      <c r="A109" s="43">
        <v>100480</v>
      </c>
      <c r="B109" s="41">
        <v>106</v>
      </c>
      <c r="C109" s="37" t="s">
        <v>308</v>
      </c>
      <c r="D109" s="44">
        <f t="shared" si="4"/>
        <v>0.34393518518518523</v>
      </c>
      <c r="E109" s="41" t="s">
        <v>24</v>
      </c>
      <c r="F109" s="41" t="s">
        <v>28</v>
      </c>
      <c r="G109" s="41" t="s">
        <v>35</v>
      </c>
      <c r="P109" s="41" t="str">
        <f t="shared" si="3"/>
        <v>N</v>
      </c>
    </row>
    <row r="110" spans="1:16" ht="21" customHeight="1" x14ac:dyDescent="0.25">
      <c r="A110" s="43">
        <v>100481</v>
      </c>
      <c r="B110" s="41">
        <v>107</v>
      </c>
      <c r="C110" s="37" t="s">
        <v>143</v>
      </c>
      <c r="D110" s="44">
        <f t="shared" ref="D110:D123" si="5">TIME(8, LEFT(C110,2), RIGHT(C110,2))</f>
        <v>0.3439699074074074</v>
      </c>
      <c r="E110" s="41" t="s">
        <v>24</v>
      </c>
      <c r="F110" s="41" t="s">
        <v>28</v>
      </c>
      <c r="P110" s="41" t="str">
        <f t="shared" si="3"/>
        <v>N</v>
      </c>
    </row>
    <row r="111" spans="1:16" ht="21" customHeight="1" x14ac:dyDescent="0.25">
      <c r="A111" s="43">
        <v>100482</v>
      </c>
      <c r="B111" s="41">
        <v>108</v>
      </c>
      <c r="C111" s="37" t="s">
        <v>309</v>
      </c>
      <c r="D111" s="44">
        <f t="shared" si="5"/>
        <v>0.34399305555555554</v>
      </c>
      <c r="E111" s="41" t="s">
        <v>24</v>
      </c>
      <c r="F111" s="41" t="s">
        <v>28</v>
      </c>
      <c r="P111" s="41" t="str">
        <f t="shared" si="3"/>
        <v>N</v>
      </c>
    </row>
    <row r="112" spans="1:16" ht="21" customHeight="1" x14ac:dyDescent="0.25">
      <c r="A112" s="43">
        <v>100483</v>
      </c>
      <c r="B112" s="41">
        <v>109</v>
      </c>
      <c r="C112" s="37" t="s">
        <v>310</v>
      </c>
      <c r="D112" s="44">
        <f t="shared" si="5"/>
        <v>0.34400462962962958</v>
      </c>
      <c r="E112" s="41" t="s">
        <v>24</v>
      </c>
      <c r="F112" s="41" t="s">
        <v>28</v>
      </c>
      <c r="P112" s="41" t="str">
        <f t="shared" si="3"/>
        <v>N</v>
      </c>
    </row>
    <row r="113" spans="1:16" ht="21" customHeight="1" x14ac:dyDescent="0.25">
      <c r="A113" s="43">
        <v>100484</v>
      </c>
      <c r="B113" s="41">
        <v>110</v>
      </c>
      <c r="C113" s="37" t="s">
        <v>311</v>
      </c>
      <c r="D113" s="44">
        <f t="shared" si="5"/>
        <v>0.34408564814814818</v>
      </c>
      <c r="E113" s="41" t="s">
        <v>24</v>
      </c>
      <c r="P113" s="41" t="str">
        <f t="shared" si="3"/>
        <v>N</v>
      </c>
    </row>
    <row r="114" spans="1:16" ht="21" customHeight="1" x14ac:dyDescent="0.25">
      <c r="A114" s="43">
        <v>100485</v>
      </c>
      <c r="B114" s="41">
        <v>111</v>
      </c>
      <c r="C114" s="37" t="s">
        <v>312</v>
      </c>
      <c r="D114" s="44">
        <f t="shared" si="5"/>
        <v>0.3444444444444445</v>
      </c>
      <c r="E114" s="41" t="s">
        <v>24</v>
      </c>
      <c r="H114" s="41" t="s">
        <v>1</v>
      </c>
      <c r="P114" s="41" t="str">
        <f t="shared" si="3"/>
        <v>N</v>
      </c>
    </row>
    <row r="115" spans="1:16" ht="21" customHeight="1" x14ac:dyDescent="0.25">
      <c r="A115" s="43">
        <v>100486</v>
      </c>
      <c r="B115" s="41">
        <v>112</v>
      </c>
      <c r="C115" s="37" t="s">
        <v>313</v>
      </c>
      <c r="D115" s="44">
        <f t="shared" si="5"/>
        <v>0.34464120370370371</v>
      </c>
      <c r="E115" s="41" t="s">
        <v>24</v>
      </c>
      <c r="P115" s="41" t="str">
        <f t="shared" si="3"/>
        <v>N</v>
      </c>
    </row>
    <row r="116" spans="1:16" ht="21" customHeight="1" x14ac:dyDescent="0.25">
      <c r="A116" s="43">
        <v>100487</v>
      </c>
      <c r="B116" s="41">
        <v>113</v>
      </c>
      <c r="C116" s="37" t="s">
        <v>195</v>
      </c>
      <c r="D116" s="44">
        <f t="shared" si="5"/>
        <v>0.34510416666666671</v>
      </c>
      <c r="E116" s="41" t="s">
        <v>24</v>
      </c>
      <c r="F116" s="41" t="s">
        <v>28</v>
      </c>
      <c r="G116" s="41" t="s">
        <v>3</v>
      </c>
      <c r="P116" s="41" t="str">
        <f t="shared" si="3"/>
        <v>N</v>
      </c>
    </row>
    <row r="117" spans="1:16" ht="21" customHeight="1" x14ac:dyDescent="0.25">
      <c r="A117" s="43">
        <v>100488</v>
      </c>
      <c r="B117" s="41">
        <v>114</v>
      </c>
      <c r="C117" s="37" t="s">
        <v>314</v>
      </c>
      <c r="D117" s="44">
        <f t="shared" si="5"/>
        <v>0.34512731481481485</v>
      </c>
      <c r="E117" s="41" t="s">
        <v>24</v>
      </c>
      <c r="F117" s="41" t="s">
        <v>28</v>
      </c>
      <c r="G117" s="41" t="s">
        <v>3</v>
      </c>
      <c r="P117" s="41" t="str">
        <f t="shared" si="3"/>
        <v>N</v>
      </c>
    </row>
    <row r="118" spans="1:16" ht="21" customHeight="1" x14ac:dyDescent="0.25">
      <c r="A118" s="43">
        <v>100489</v>
      </c>
      <c r="B118" s="41">
        <v>115</v>
      </c>
      <c r="C118" s="37" t="s">
        <v>255</v>
      </c>
      <c r="D118" s="44">
        <f t="shared" si="5"/>
        <v>0.34513888888888888</v>
      </c>
      <c r="E118" s="41" t="s">
        <v>24</v>
      </c>
      <c r="F118" s="41" t="s">
        <v>28</v>
      </c>
      <c r="G118" s="41" t="s">
        <v>3</v>
      </c>
      <c r="P118" s="41" t="str">
        <f t="shared" si="3"/>
        <v>N</v>
      </c>
    </row>
    <row r="119" spans="1:16" ht="21" customHeight="1" x14ac:dyDescent="0.25">
      <c r="A119" s="43">
        <v>100490</v>
      </c>
      <c r="B119" s="41">
        <v>116</v>
      </c>
      <c r="C119" s="37" t="s">
        <v>315</v>
      </c>
      <c r="D119" s="44">
        <f t="shared" si="5"/>
        <v>0.34535879629629629</v>
      </c>
      <c r="E119" s="41" t="s">
        <v>24</v>
      </c>
      <c r="F119" s="41" t="s">
        <v>28</v>
      </c>
      <c r="P119" s="41" t="str">
        <f t="shared" si="3"/>
        <v>N</v>
      </c>
    </row>
    <row r="120" spans="1:16" ht="21" customHeight="1" x14ac:dyDescent="0.25">
      <c r="A120" s="43">
        <v>100491</v>
      </c>
      <c r="B120" s="41">
        <v>117</v>
      </c>
      <c r="C120" s="37" t="s">
        <v>316</v>
      </c>
      <c r="D120" s="44">
        <f t="shared" si="5"/>
        <v>0.34538194444444442</v>
      </c>
      <c r="E120" s="41" t="s">
        <v>24</v>
      </c>
      <c r="F120" s="41" t="s">
        <v>28</v>
      </c>
      <c r="P120" s="41" t="str">
        <f t="shared" si="3"/>
        <v>N</v>
      </c>
    </row>
    <row r="121" spans="1:16" ht="21" customHeight="1" x14ac:dyDescent="0.25">
      <c r="A121" s="43">
        <v>100492</v>
      </c>
      <c r="B121" s="41">
        <v>118</v>
      </c>
      <c r="C121" s="37" t="s">
        <v>101</v>
      </c>
      <c r="D121" s="44">
        <f t="shared" si="5"/>
        <v>0.34570601851851851</v>
      </c>
      <c r="E121" s="41" t="s">
        <v>24</v>
      </c>
      <c r="P121" s="41" t="str">
        <f t="shared" si="3"/>
        <v>N</v>
      </c>
    </row>
    <row r="122" spans="1:16" ht="21" customHeight="1" x14ac:dyDescent="0.25">
      <c r="A122" s="43">
        <v>100493</v>
      </c>
      <c r="B122" s="41">
        <v>119</v>
      </c>
      <c r="C122" s="37" t="s">
        <v>317</v>
      </c>
      <c r="D122" s="44">
        <f t="shared" si="5"/>
        <v>0.34596064814814814</v>
      </c>
      <c r="E122" s="41" t="s">
        <v>24</v>
      </c>
      <c r="O122" s="41" t="s">
        <v>11</v>
      </c>
      <c r="P122" s="41" t="str">
        <f t="shared" si="3"/>
        <v>N</v>
      </c>
    </row>
    <row r="123" spans="1:16" ht="21" customHeight="1" x14ac:dyDescent="0.25">
      <c r="A123" s="43">
        <v>100494</v>
      </c>
      <c r="B123" s="41">
        <v>120</v>
      </c>
      <c r="C123" s="37" t="s">
        <v>318</v>
      </c>
      <c r="D123" s="44">
        <f t="shared" si="5"/>
        <v>0.34597222222222218</v>
      </c>
      <c r="E123" s="41" t="s">
        <v>24</v>
      </c>
      <c r="P123" s="41" t="str">
        <f t="shared" si="3"/>
        <v>N</v>
      </c>
    </row>
    <row r="124" spans="1:16" ht="21" customHeight="1" x14ac:dyDescent="0.25">
      <c r="A124" s="43">
        <v>100495</v>
      </c>
      <c r="B124" s="41">
        <v>121</v>
      </c>
      <c r="C124" s="37" t="s">
        <v>319</v>
      </c>
      <c r="D124" s="44">
        <f t="shared" ref="D124:D167" si="6">TIME(8, LEFT(C124,2), RIGHT(C124,2))</f>
        <v>0.34672453703703704</v>
      </c>
      <c r="E124" s="41" t="s">
        <v>24</v>
      </c>
      <c r="F124" s="41" t="s">
        <v>28</v>
      </c>
      <c r="G124" s="41" t="s">
        <v>35</v>
      </c>
      <c r="P124" s="41" t="str">
        <f t="shared" ref="P124:P187" si="7">IF(_xlfn.NUMBERVALUE(D124)&gt;TIMEVALUE("4:30 pm"), "Y", "N")</f>
        <v>N</v>
      </c>
    </row>
    <row r="125" spans="1:16" ht="21" customHeight="1" x14ac:dyDescent="0.25">
      <c r="A125" s="43">
        <v>100496</v>
      </c>
      <c r="B125" s="41">
        <v>122</v>
      </c>
      <c r="C125" s="37" t="s">
        <v>320</v>
      </c>
      <c r="D125" s="44">
        <f t="shared" si="6"/>
        <v>0.34796296296296297</v>
      </c>
      <c r="E125" s="41" t="s">
        <v>24</v>
      </c>
      <c r="F125" s="41" t="s">
        <v>28</v>
      </c>
      <c r="G125" s="41" t="s">
        <v>3</v>
      </c>
      <c r="P125" s="41" t="str">
        <f t="shared" si="7"/>
        <v>N</v>
      </c>
    </row>
    <row r="126" spans="1:16" ht="21" customHeight="1" x14ac:dyDescent="0.25">
      <c r="A126" s="43">
        <v>100497</v>
      </c>
      <c r="B126" s="41">
        <v>123</v>
      </c>
      <c r="C126" s="37" t="s">
        <v>321</v>
      </c>
      <c r="D126" s="44">
        <f t="shared" si="6"/>
        <v>0.34800925925925924</v>
      </c>
      <c r="E126" s="41" t="s">
        <v>24</v>
      </c>
      <c r="F126" s="41" t="s">
        <v>28</v>
      </c>
      <c r="G126" s="41" t="s">
        <v>3</v>
      </c>
      <c r="P126" s="41" t="str">
        <f t="shared" si="7"/>
        <v>N</v>
      </c>
    </row>
    <row r="127" spans="1:16" ht="21" customHeight="1" x14ac:dyDescent="0.25">
      <c r="A127" s="43">
        <v>100498</v>
      </c>
      <c r="B127" s="41">
        <v>124</v>
      </c>
      <c r="C127" s="37" t="s">
        <v>322</v>
      </c>
      <c r="D127" s="44">
        <f t="shared" si="6"/>
        <v>0.3480787037037037</v>
      </c>
      <c r="E127" s="41" t="s">
        <v>24</v>
      </c>
      <c r="F127" s="41" t="s">
        <v>28</v>
      </c>
      <c r="G127" s="41" t="s">
        <v>35</v>
      </c>
      <c r="P127" s="41" t="str">
        <f t="shared" si="7"/>
        <v>N</v>
      </c>
    </row>
    <row r="128" spans="1:16" ht="21" customHeight="1" x14ac:dyDescent="0.25">
      <c r="A128" s="43">
        <v>100499</v>
      </c>
      <c r="B128" s="41">
        <v>125</v>
      </c>
      <c r="C128" s="37" t="s">
        <v>150</v>
      </c>
      <c r="D128" s="44">
        <f t="shared" si="6"/>
        <v>0.34811342592592592</v>
      </c>
      <c r="E128" s="41" t="s">
        <v>24</v>
      </c>
      <c r="F128" s="41" t="s">
        <v>28</v>
      </c>
      <c r="P128" s="41" t="str">
        <f t="shared" si="7"/>
        <v>N</v>
      </c>
    </row>
    <row r="129" spans="1:18" ht="21" customHeight="1" x14ac:dyDescent="0.25">
      <c r="A129" s="43">
        <v>100500</v>
      </c>
      <c r="B129" s="41">
        <v>126</v>
      </c>
      <c r="C129" s="37" t="s">
        <v>323</v>
      </c>
      <c r="D129" s="44">
        <f t="shared" si="6"/>
        <v>0.34818287037037038</v>
      </c>
      <c r="E129" s="41" t="s">
        <v>24</v>
      </c>
      <c r="F129" s="41" t="s">
        <v>28</v>
      </c>
      <c r="H129" s="41" t="s">
        <v>11</v>
      </c>
      <c r="I129" s="41">
        <v>1</v>
      </c>
      <c r="P129" s="41" t="str">
        <f t="shared" si="7"/>
        <v>N</v>
      </c>
    </row>
    <row r="130" spans="1:18" ht="21" customHeight="1" x14ac:dyDescent="0.25">
      <c r="A130" s="43">
        <v>100501</v>
      </c>
      <c r="B130" s="41">
        <v>127</v>
      </c>
      <c r="C130" s="37" t="s">
        <v>201</v>
      </c>
      <c r="D130" s="44">
        <f t="shared" si="6"/>
        <v>0.34820601851851851</v>
      </c>
      <c r="E130" s="41" t="s">
        <v>24</v>
      </c>
      <c r="F130" s="41" t="s">
        <v>28</v>
      </c>
      <c r="P130" s="41" t="str">
        <f t="shared" si="7"/>
        <v>N</v>
      </c>
    </row>
    <row r="131" spans="1:18" ht="21" customHeight="1" x14ac:dyDescent="0.25">
      <c r="A131" s="43">
        <v>100502</v>
      </c>
      <c r="B131" s="41">
        <v>128</v>
      </c>
      <c r="C131" s="37" t="s">
        <v>324</v>
      </c>
      <c r="D131" s="44">
        <f t="shared" si="6"/>
        <v>0.34822916666666665</v>
      </c>
      <c r="E131" s="41" t="s">
        <v>24</v>
      </c>
      <c r="F131" s="41" t="s">
        <v>28</v>
      </c>
      <c r="P131" s="41" t="str">
        <f t="shared" si="7"/>
        <v>N</v>
      </c>
    </row>
    <row r="132" spans="1:18" ht="21" customHeight="1" x14ac:dyDescent="0.25">
      <c r="A132" s="43">
        <v>100503</v>
      </c>
      <c r="B132" s="41">
        <v>129</v>
      </c>
      <c r="C132" s="37" t="s">
        <v>325</v>
      </c>
      <c r="D132" s="44">
        <f t="shared" si="6"/>
        <v>0.34825231481481483</v>
      </c>
      <c r="E132" s="41" t="s">
        <v>24</v>
      </c>
      <c r="F132" s="41" t="s">
        <v>28</v>
      </c>
      <c r="P132" s="41" t="str">
        <f t="shared" si="7"/>
        <v>N</v>
      </c>
    </row>
    <row r="133" spans="1:18" ht="21" customHeight="1" x14ac:dyDescent="0.25">
      <c r="A133" s="43">
        <v>100504</v>
      </c>
      <c r="B133" s="41">
        <v>130</v>
      </c>
      <c r="C133" s="37" t="s">
        <v>326</v>
      </c>
      <c r="D133" s="44">
        <f t="shared" si="6"/>
        <v>0.34827546296296297</v>
      </c>
      <c r="E133" s="41" t="s">
        <v>24</v>
      </c>
      <c r="F133" s="41" t="s">
        <v>28</v>
      </c>
      <c r="P133" s="41" t="str">
        <f t="shared" si="7"/>
        <v>N</v>
      </c>
    </row>
    <row r="134" spans="1:18" ht="21" customHeight="1" x14ac:dyDescent="0.25">
      <c r="A134" s="43">
        <v>100505</v>
      </c>
      <c r="B134" s="41">
        <v>131</v>
      </c>
      <c r="C134" s="37" t="s">
        <v>327</v>
      </c>
      <c r="D134" s="44">
        <f t="shared" si="6"/>
        <v>0.34828703703703701</v>
      </c>
      <c r="E134" s="41" t="s">
        <v>24</v>
      </c>
      <c r="F134" s="41" t="s">
        <v>28</v>
      </c>
      <c r="P134" s="41" t="str">
        <f t="shared" si="7"/>
        <v>N</v>
      </c>
    </row>
    <row r="135" spans="1:18" ht="21" customHeight="1" x14ac:dyDescent="0.25">
      <c r="A135" s="43">
        <v>100506</v>
      </c>
      <c r="B135" s="41">
        <v>132</v>
      </c>
      <c r="C135" s="37" t="s">
        <v>328</v>
      </c>
      <c r="D135" s="44">
        <f t="shared" si="6"/>
        <v>0.34861111111111115</v>
      </c>
      <c r="E135" s="41" t="s">
        <v>24</v>
      </c>
      <c r="P135" s="41" t="str">
        <f t="shared" si="7"/>
        <v>N</v>
      </c>
    </row>
    <row r="136" spans="1:18" ht="21" customHeight="1" x14ac:dyDescent="0.25">
      <c r="A136" s="43">
        <v>100507</v>
      </c>
      <c r="B136" s="41">
        <v>133</v>
      </c>
      <c r="C136" s="37" t="s">
        <v>329</v>
      </c>
      <c r="D136" s="44">
        <f t="shared" si="6"/>
        <v>0.34883101851851855</v>
      </c>
      <c r="E136" s="41" t="s">
        <v>24</v>
      </c>
      <c r="F136" s="41" t="s">
        <v>28</v>
      </c>
      <c r="G136" s="41" t="s">
        <v>1136</v>
      </c>
      <c r="P136" s="41" t="str">
        <f t="shared" si="7"/>
        <v>N</v>
      </c>
    </row>
    <row r="137" spans="1:18" ht="21" customHeight="1" x14ac:dyDescent="0.25">
      <c r="A137" s="43">
        <v>100508</v>
      </c>
      <c r="B137" s="41">
        <v>134</v>
      </c>
      <c r="C137" s="37" t="s">
        <v>153</v>
      </c>
      <c r="D137" s="44">
        <f t="shared" si="6"/>
        <v>0.34954861111111107</v>
      </c>
      <c r="E137" s="41" t="s">
        <v>24</v>
      </c>
      <c r="F137" s="41" t="s">
        <v>28</v>
      </c>
      <c r="H137" s="41" t="s">
        <v>1125</v>
      </c>
      <c r="I137" s="41">
        <v>3</v>
      </c>
      <c r="J137" s="41">
        <v>1</v>
      </c>
      <c r="M137" s="41" t="s">
        <v>28</v>
      </c>
      <c r="N137" s="41" t="s">
        <v>28</v>
      </c>
      <c r="P137" s="41" t="str">
        <f t="shared" si="7"/>
        <v>N</v>
      </c>
    </row>
    <row r="138" spans="1:18" ht="21" customHeight="1" x14ac:dyDescent="0.25">
      <c r="A138" s="43">
        <v>100509</v>
      </c>
      <c r="B138" s="41">
        <v>135</v>
      </c>
      <c r="C138" s="37" t="s">
        <v>330</v>
      </c>
      <c r="D138" s="44">
        <f t="shared" si="6"/>
        <v>0.34976851851851848</v>
      </c>
      <c r="E138" s="41" t="s">
        <v>24</v>
      </c>
      <c r="F138" s="41" t="s">
        <v>28</v>
      </c>
      <c r="H138" s="41" t="s">
        <v>11</v>
      </c>
      <c r="I138" s="41">
        <v>2</v>
      </c>
      <c r="M138" s="41" t="s">
        <v>28</v>
      </c>
      <c r="N138" s="41" t="s">
        <v>28</v>
      </c>
      <c r="P138" s="41" t="str">
        <f t="shared" si="7"/>
        <v>N</v>
      </c>
    </row>
    <row r="139" spans="1:18" ht="21" customHeight="1" x14ac:dyDescent="0.25">
      <c r="A139" s="43">
        <v>100510</v>
      </c>
      <c r="B139" s="41">
        <v>136</v>
      </c>
      <c r="C139" s="37" t="s">
        <v>330</v>
      </c>
      <c r="D139" s="44">
        <f t="shared" si="6"/>
        <v>0.34976851851851848</v>
      </c>
      <c r="E139" s="41" t="s">
        <v>24</v>
      </c>
      <c r="F139" s="41" t="s">
        <v>28</v>
      </c>
      <c r="H139" s="41" t="s">
        <v>11</v>
      </c>
      <c r="M139" s="41" t="s">
        <v>28</v>
      </c>
      <c r="N139" s="41" t="s">
        <v>28</v>
      </c>
      <c r="P139" s="41" t="str">
        <f t="shared" si="7"/>
        <v>N</v>
      </c>
    </row>
    <row r="140" spans="1:18" ht="21" customHeight="1" x14ac:dyDescent="0.25">
      <c r="A140" s="43">
        <v>100511</v>
      </c>
      <c r="B140" s="41">
        <v>137</v>
      </c>
      <c r="C140" s="37" t="s">
        <v>211</v>
      </c>
      <c r="D140" s="44">
        <f t="shared" si="6"/>
        <v>0.35093749999999996</v>
      </c>
      <c r="E140" s="41" t="s">
        <v>24</v>
      </c>
      <c r="F140" s="41" t="s">
        <v>28</v>
      </c>
      <c r="H140" s="41" t="s">
        <v>11</v>
      </c>
      <c r="I140" s="41">
        <v>1</v>
      </c>
      <c r="P140" s="41" t="str">
        <f t="shared" si="7"/>
        <v>N</v>
      </c>
    </row>
    <row r="141" spans="1:18" ht="21" customHeight="1" x14ac:dyDescent="0.25">
      <c r="A141" s="43">
        <v>100512</v>
      </c>
      <c r="B141" s="41">
        <v>138</v>
      </c>
      <c r="C141" s="37" t="s">
        <v>331</v>
      </c>
      <c r="D141" s="44">
        <f t="shared" si="6"/>
        <v>0.35097222222222224</v>
      </c>
      <c r="E141" s="41" t="s">
        <v>24</v>
      </c>
      <c r="F141" s="41" t="s">
        <v>28</v>
      </c>
      <c r="H141" s="41" t="s">
        <v>11</v>
      </c>
      <c r="P141" s="41" t="str">
        <f t="shared" si="7"/>
        <v>N</v>
      </c>
    </row>
    <row r="142" spans="1:18" ht="21" customHeight="1" x14ac:dyDescent="0.25">
      <c r="A142" s="43">
        <v>100513</v>
      </c>
      <c r="B142" s="41">
        <v>139</v>
      </c>
      <c r="C142" s="37" t="s">
        <v>331</v>
      </c>
      <c r="D142" s="44">
        <f t="shared" si="6"/>
        <v>0.35097222222222224</v>
      </c>
      <c r="E142" s="41" t="s">
        <v>2</v>
      </c>
      <c r="F142" s="41" t="s">
        <v>28</v>
      </c>
      <c r="H142" s="41" t="s">
        <v>11</v>
      </c>
      <c r="P142" s="41" t="str">
        <f t="shared" si="7"/>
        <v>N</v>
      </c>
    </row>
    <row r="143" spans="1:18" ht="21" customHeight="1" x14ac:dyDescent="0.25">
      <c r="A143" s="43">
        <v>100514</v>
      </c>
      <c r="B143" s="41">
        <v>140</v>
      </c>
      <c r="C143" s="37" t="s">
        <v>332</v>
      </c>
      <c r="D143" s="44">
        <f t="shared" si="6"/>
        <v>0.35099537037037037</v>
      </c>
      <c r="E143" s="41" t="s">
        <v>24</v>
      </c>
      <c r="F143" s="41" t="s">
        <v>28</v>
      </c>
      <c r="H143" s="41" t="s">
        <v>1127</v>
      </c>
      <c r="K143" s="41">
        <v>1</v>
      </c>
      <c r="L143" s="41" t="s">
        <v>28</v>
      </c>
      <c r="P143" s="41" t="str">
        <f t="shared" si="7"/>
        <v>N</v>
      </c>
    </row>
    <row r="144" spans="1:18" ht="21" customHeight="1" x14ac:dyDescent="0.25">
      <c r="A144" s="43">
        <v>100515</v>
      </c>
      <c r="B144" s="41">
        <v>141</v>
      </c>
      <c r="C144" s="37" t="s">
        <v>333</v>
      </c>
      <c r="D144" s="44">
        <f t="shared" si="6"/>
        <v>0.35100694444444441</v>
      </c>
      <c r="E144" s="41" t="s">
        <v>24</v>
      </c>
      <c r="F144" s="41" t="s">
        <v>28</v>
      </c>
      <c r="H144" s="41" t="s">
        <v>1127</v>
      </c>
      <c r="L144" s="41" t="s">
        <v>28</v>
      </c>
      <c r="P144" s="41" t="str">
        <f t="shared" si="7"/>
        <v>N</v>
      </c>
      <c r="R144" s="41" t="s">
        <v>1133</v>
      </c>
    </row>
    <row r="145" spans="1:18" ht="21" customHeight="1" x14ac:dyDescent="0.25">
      <c r="A145" s="43">
        <v>100516</v>
      </c>
      <c r="B145" s="41">
        <v>142</v>
      </c>
      <c r="C145" s="37" t="s">
        <v>334</v>
      </c>
      <c r="D145" s="44">
        <f t="shared" si="6"/>
        <v>0.35106481481481483</v>
      </c>
      <c r="E145" s="41" t="s">
        <v>24</v>
      </c>
      <c r="P145" s="41" t="str">
        <f t="shared" si="7"/>
        <v>N</v>
      </c>
    </row>
    <row r="146" spans="1:18" ht="21" customHeight="1" x14ac:dyDescent="0.25">
      <c r="A146" s="43">
        <v>100517</v>
      </c>
      <c r="B146" s="41">
        <v>143</v>
      </c>
      <c r="C146" s="37" t="s">
        <v>335</v>
      </c>
      <c r="D146" s="44">
        <f t="shared" si="6"/>
        <v>0.35151620370370368</v>
      </c>
      <c r="E146" s="41" t="s">
        <v>24</v>
      </c>
      <c r="P146" s="41" t="str">
        <f t="shared" si="7"/>
        <v>N</v>
      </c>
    </row>
    <row r="147" spans="1:18" ht="21" customHeight="1" x14ac:dyDescent="0.25">
      <c r="A147" s="43">
        <v>100518</v>
      </c>
      <c r="B147" s="41">
        <v>144</v>
      </c>
      <c r="C147" s="37" t="s">
        <v>336</v>
      </c>
      <c r="D147" s="44">
        <f t="shared" si="6"/>
        <v>0.3515625</v>
      </c>
      <c r="E147" s="41" t="s">
        <v>24</v>
      </c>
      <c r="P147" s="41" t="str">
        <f t="shared" si="7"/>
        <v>N</v>
      </c>
    </row>
    <row r="148" spans="1:18" ht="21" customHeight="1" x14ac:dyDescent="0.25">
      <c r="A148" s="43">
        <v>100519</v>
      </c>
      <c r="B148" s="41">
        <v>145</v>
      </c>
      <c r="C148" s="37" t="s">
        <v>337</v>
      </c>
      <c r="D148" s="44">
        <f t="shared" si="6"/>
        <v>0.35160879629629632</v>
      </c>
      <c r="E148" s="41" t="s">
        <v>24</v>
      </c>
      <c r="H148" s="41" t="s">
        <v>9</v>
      </c>
      <c r="K148" s="41">
        <v>1</v>
      </c>
      <c r="L148" s="41" t="s">
        <v>1131</v>
      </c>
      <c r="P148" s="41" t="str">
        <f t="shared" si="7"/>
        <v>N</v>
      </c>
    </row>
    <row r="149" spans="1:18" ht="21" customHeight="1" x14ac:dyDescent="0.25">
      <c r="A149" s="43">
        <v>100520</v>
      </c>
      <c r="B149" s="41">
        <v>146</v>
      </c>
      <c r="C149" s="37" t="s">
        <v>338</v>
      </c>
      <c r="D149" s="44">
        <f t="shared" si="6"/>
        <v>0.3523148148148148</v>
      </c>
      <c r="E149" s="41" t="s">
        <v>24</v>
      </c>
      <c r="F149" s="41" t="s">
        <v>28</v>
      </c>
      <c r="P149" s="41" t="str">
        <f t="shared" si="7"/>
        <v>N</v>
      </c>
    </row>
    <row r="150" spans="1:18" ht="21" customHeight="1" x14ac:dyDescent="0.25">
      <c r="A150" s="43">
        <v>100521</v>
      </c>
      <c r="B150" s="41">
        <v>147</v>
      </c>
      <c r="C150" s="37" t="s">
        <v>339</v>
      </c>
      <c r="D150" s="44">
        <f t="shared" si="6"/>
        <v>0.35233796296296299</v>
      </c>
      <c r="E150" s="41" t="s">
        <v>24</v>
      </c>
      <c r="F150" s="41" t="s">
        <v>28</v>
      </c>
      <c r="P150" s="41" t="str">
        <f t="shared" si="7"/>
        <v>N</v>
      </c>
    </row>
    <row r="151" spans="1:18" ht="21" customHeight="1" x14ac:dyDescent="0.25">
      <c r="A151" s="43">
        <v>100522</v>
      </c>
      <c r="B151" s="41">
        <v>148</v>
      </c>
      <c r="C151" s="37" t="s">
        <v>340</v>
      </c>
      <c r="D151" s="44">
        <f t="shared" si="6"/>
        <v>0.35236111111111112</v>
      </c>
      <c r="E151" s="41" t="s">
        <v>24</v>
      </c>
      <c r="F151" s="41" t="s">
        <v>28</v>
      </c>
      <c r="P151" s="41" t="str">
        <f t="shared" si="7"/>
        <v>N</v>
      </c>
    </row>
    <row r="152" spans="1:18" ht="21" customHeight="1" x14ac:dyDescent="0.25">
      <c r="A152" s="43">
        <v>100523</v>
      </c>
      <c r="B152" s="41">
        <v>149</v>
      </c>
      <c r="C152" s="37" t="s">
        <v>341</v>
      </c>
      <c r="D152" s="44">
        <f t="shared" si="6"/>
        <v>0.35237268518518516</v>
      </c>
      <c r="E152" s="41" t="s">
        <v>24</v>
      </c>
      <c r="F152" s="41" t="s">
        <v>28</v>
      </c>
      <c r="P152" s="41" t="str">
        <f t="shared" si="7"/>
        <v>N</v>
      </c>
    </row>
    <row r="153" spans="1:18" ht="21" customHeight="1" x14ac:dyDescent="0.25">
      <c r="A153" s="43">
        <v>100524</v>
      </c>
      <c r="B153" s="41">
        <v>150</v>
      </c>
      <c r="C153" s="37" t="s">
        <v>342</v>
      </c>
      <c r="D153" s="44">
        <f t="shared" si="6"/>
        <v>0.3523958333333333</v>
      </c>
      <c r="E153" s="41" t="s">
        <v>24</v>
      </c>
      <c r="F153" s="41" t="s">
        <v>28</v>
      </c>
      <c r="P153" s="41" t="str">
        <f t="shared" si="7"/>
        <v>N</v>
      </c>
    </row>
    <row r="154" spans="1:18" ht="21" customHeight="1" x14ac:dyDescent="0.25">
      <c r="A154" s="43">
        <v>100525</v>
      </c>
      <c r="B154" s="41">
        <v>151</v>
      </c>
      <c r="C154" s="37" t="s">
        <v>343</v>
      </c>
      <c r="D154" s="44">
        <f t="shared" si="6"/>
        <v>0.35241898148148149</v>
      </c>
      <c r="E154" s="41" t="s">
        <v>24</v>
      </c>
      <c r="F154" s="41" t="s">
        <v>28</v>
      </c>
      <c r="P154" s="41" t="str">
        <f t="shared" si="7"/>
        <v>N</v>
      </c>
    </row>
    <row r="155" spans="1:18" ht="21" customHeight="1" x14ac:dyDescent="0.25">
      <c r="A155" s="43">
        <v>100526</v>
      </c>
      <c r="B155" s="41">
        <v>152</v>
      </c>
      <c r="C155" s="37" t="s">
        <v>344</v>
      </c>
      <c r="D155" s="44">
        <f t="shared" si="6"/>
        <v>0.35259259259259257</v>
      </c>
      <c r="E155" s="41" t="s">
        <v>24</v>
      </c>
      <c r="H155" s="41" t="s">
        <v>1</v>
      </c>
      <c r="P155" s="41" t="str">
        <f t="shared" si="7"/>
        <v>N</v>
      </c>
      <c r="R155" s="41" t="s">
        <v>345</v>
      </c>
    </row>
    <row r="156" spans="1:18" ht="21" customHeight="1" x14ac:dyDescent="0.25">
      <c r="A156" s="43">
        <v>100527</v>
      </c>
      <c r="B156" s="41">
        <v>153</v>
      </c>
      <c r="C156" s="37" t="s">
        <v>346</v>
      </c>
      <c r="D156" s="44">
        <f t="shared" si="6"/>
        <v>0.35270833333333335</v>
      </c>
      <c r="E156" s="41" t="s">
        <v>24</v>
      </c>
      <c r="P156" s="41" t="str">
        <f t="shared" si="7"/>
        <v>N</v>
      </c>
      <c r="R156" s="41" t="s">
        <v>348</v>
      </c>
    </row>
    <row r="157" spans="1:18" ht="21" customHeight="1" x14ac:dyDescent="0.25">
      <c r="A157" s="43">
        <v>100528</v>
      </c>
      <c r="B157" s="41">
        <v>154</v>
      </c>
      <c r="C157" s="37" t="s">
        <v>347</v>
      </c>
      <c r="D157" s="44">
        <f t="shared" si="6"/>
        <v>0.35295138888888888</v>
      </c>
      <c r="E157" s="41" t="s">
        <v>24</v>
      </c>
      <c r="P157" s="41" t="str">
        <f t="shared" si="7"/>
        <v>N</v>
      </c>
      <c r="R157" s="41" t="s">
        <v>348</v>
      </c>
    </row>
    <row r="158" spans="1:18" ht="21" customHeight="1" x14ac:dyDescent="0.25">
      <c r="A158" s="43">
        <v>100529</v>
      </c>
      <c r="B158" s="41">
        <v>155</v>
      </c>
      <c r="C158" s="37" t="s">
        <v>215</v>
      </c>
      <c r="D158" s="44">
        <f t="shared" si="6"/>
        <v>0.35351851851851851</v>
      </c>
      <c r="E158" s="41" t="s">
        <v>24</v>
      </c>
      <c r="F158" s="41" t="s">
        <v>28</v>
      </c>
      <c r="G158" s="41" t="s">
        <v>3</v>
      </c>
      <c r="P158" s="41" t="str">
        <f t="shared" si="7"/>
        <v>N</v>
      </c>
    </row>
    <row r="159" spans="1:18" ht="21" customHeight="1" x14ac:dyDescent="0.25">
      <c r="A159" s="43">
        <v>100530</v>
      </c>
      <c r="B159" s="41">
        <v>156</v>
      </c>
      <c r="C159" s="37" t="s">
        <v>349</v>
      </c>
      <c r="D159" s="44">
        <f t="shared" si="6"/>
        <v>0.35357638888888893</v>
      </c>
      <c r="E159" s="41" t="s">
        <v>24</v>
      </c>
      <c r="F159" s="41" t="s">
        <v>28</v>
      </c>
      <c r="G159" s="41" t="s">
        <v>35</v>
      </c>
      <c r="P159" s="41" t="str">
        <f t="shared" si="7"/>
        <v>N</v>
      </c>
    </row>
    <row r="160" spans="1:18" ht="21" customHeight="1" x14ac:dyDescent="0.25">
      <c r="A160" s="43">
        <v>100531</v>
      </c>
      <c r="B160" s="41">
        <v>157</v>
      </c>
      <c r="C160" s="37" t="s">
        <v>350</v>
      </c>
      <c r="D160" s="44">
        <f t="shared" si="6"/>
        <v>0.35368055555555555</v>
      </c>
      <c r="E160" s="41" t="s">
        <v>24</v>
      </c>
      <c r="F160" s="41" t="s">
        <v>28</v>
      </c>
      <c r="G160" s="41" t="s">
        <v>35</v>
      </c>
      <c r="P160" s="41" t="str">
        <f t="shared" si="7"/>
        <v>N</v>
      </c>
    </row>
    <row r="161" spans="1:18" ht="21" customHeight="1" x14ac:dyDescent="0.25">
      <c r="A161" s="43">
        <v>100532</v>
      </c>
      <c r="B161" s="41">
        <v>158</v>
      </c>
      <c r="C161" s="37" t="s">
        <v>350</v>
      </c>
      <c r="D161" s="44">
        <f t="shared" si="6"/>
        <v>0.35368055555555555</v>
      </c>
      <c r="E161" s="41" t="s">
        <v>24</v>
      </c>
      <c r="F161" s="41" t="s">
        <v>28</v>
      </c>
      <c r="G161" s="41" t="s">
        <v>35</v>
      </c>
      <c r="P161" s="41" t="str">
        <f t="shared" si="7"/>
        <v>N</v>
      </c>
    </row>
    <row r="162" spans="1:18" ht="21" customHeight="1" x14ac:dyDescent="0.25">
      <c r="A162" s="43">
        <v>100533</v>
      </c>
      <c r="B162" s="41">
        <v>159</v>
      </c>
      <c r="C162" s="37" t="s">
        <v>216</v>
      </c>
      <c r="D162" s="44">
        <f t="shared" si="6"/>
        <v>0.35371527777777773</v>
      </c>
      <c r="E162" s="41" t="s">
        <v>24</v>
      </c>
      <c r="F162" s="41" t="s">
        <v>28</v>
      </c>
      <c r="H162" s="41" t="s">
        <v>1</v>
      </c>
      <c r="P162" s="41" t="str">
        <f t="shared" si="7"/>
        <v>N</v>
      </c>
    </row>
    <row r="163" spans="1:18" ht="21" customHeight="1" x14ac:dyDescent="0.25">
      <c r="A163" s="43">
        <v>100534</v>
      </c>
      <c r="B163" s="41">
        <v>160</v>
      </c>
      <c r="C163" s="37" t="s">
        <v>351</v>
      </c>
      <c r="D163" s="44">
        <f t="shared" si="6"/>
        <v>0.35372685185185188</v>
      </c>
      <c r="E163" s="41" t="s">
        <v>24</v>
      </c>
      <c r="F163" s="41" t="s">
        <v>28</v>
      </c>
      <c r="H163" s="41" t="s">
        <v>1</v>
      </c>
      <c r="P163" s="41" t="str">
        <f t="shared" si="7"/>
        <v>N</v>
      </c>
    </row>
    <row r="164" spans="1:18" ht="21" customHeight="1" x14ac:dyDescent="0.25">
      <c r="A164" s="43">
        <v>100535</v>
      </c>
      <c r="B164" s="41">
        <v>161</v>
      </c>
      <c r="C164" s="37" t="s">
        <v>352</v>
      </c>
      <c r="D164" s="44">
        <f t="shared" si="6"/>
        <v>0.35373842592592591</v>
      </c>
      <c r="E164" s="41" t="s">
        <v>24</v>
      </c>
      <c r="F164" s="41" t="s">
        <v>28</v>
      </c>
      <c r="H164" s="41" t="s">
        <v>1</v>
      </c>
      <c r="P164" s="41" t="str">
        <f t="shared" si="7"/>
        <v>N</v>
      </c>
    </row>
    <row r="165" spans="1:18" ht="21" customHeight="1" x14ac:dyDescent="0.25">
      <c r="A165" s="43">
        <v>100536</v>
      </c>
      <c r="B165" s="41">
        <v>162</v>
      </c>
      <c r="C165" s="37" t="s">
        <v>352</v>
      </c>
      <c r="D165" s="44">
        <f t="shared" si="6"/>
        <v>0.35373842592592591</v>
      </c>
      <c r="E165" s="41" t="s">
        <v>24</v>
      </c>
      <c r="F165" s="41" t="s">
        <v>28</v>
      </c>
      <c r="H165" s="41" t="s">
        <v>1</v>
      </c>
      <c r="P165" s="41" t="str">
        <f t="shared" si="7"/>
        <v>N</v>
      </c>
    </row>
    <row r="166" spans="1:18" ht="21" customHeight="1" x14ac:dyDescent="0.25">
      <c r="A166" s="43">
        <v>100537</v>
      </c>
      <c r="B166" s="41">
        <v>163</v>
      </c>
      <c r="C166" s="37" t="s">
        <v>217</v>
      </c>
      <c r="D166" s="44">
        <f t="shared" si="6"/>
        <v>0.35377314814814814</v>
      </c>
      <c r="E166" s="41" t="s">
        <v>24</v>
      </c>
      <c r="H166" s="41" t="s">
        <v>1</v>
      </c>
      <c r="P166" s="41" t="str">
        <f t="shared" si="7"/>
        <v>N</v>
      </c>
    </row>
    <row r="167" spans="1:18" ht="21" customHeight="1" x14ac:dyDescent="0.25">
      <c r="A167" s="43">
        <v>100538</v>
      </c>
      <c r="B167" s="41">
        <v>164</v>
      </c>
      <c r="C167" s="37" t="s">
        <v>353</v>
      </c>
      <c r="D167" s="44">
        <f t="shared" si="6"/>
        <v>0.35407407407407404</v>
      </c>
      <c r="E167" s="41" t="s">
        <v>2</v>
      </c>
      <c r="H167" s="41" t="s">
        <v>11</v>
      </c>
      <c r="I167" s="41">
        <v>1</v>
      </c>
      <c r="P167" s="41" t="str">
        <f t="shared" si="7"/>
        <v>N</v>
      </c>
      <c r="R167" s="41">
        <v>59</v>
      </c>
    </row>
    <row r="168" spans="1:18" ht="21" customHeight="1" x14ac:dyDescent="0.25">
      <c r="A168" s="43">
        <v>100539</v>
      </c>
      <c r="B168" s="41">
        <v>165</v>
      </c>
      <c r="C168" s="37" t="s">
        <v>220</v>
      </c>
      <c r="D168" s="44">
        <f>TIME(8, 30+LEFT(C168,2), RIGHT(C168,2))</f>
        <v>0.3548263888888889</v>
      </c>
      <c r="E168" s="41" t="s">
        <v>24</v>
      </c>
      <c r="F168" s="41" t="s">
        <v>28</v>
      </c>
      <c r="P168" s="41" t="str">
        <f t="shared" si="7"/>
        <v>N</v>
      </c>
      <c r="R168" s="41">
        <v>107</v>
      </c>
    </row>
    <row r="169" spans="1:18" ht="21" customHeight="1" x14ac:dyDescent="0.25">
      <c r="A169" s="43">
        <v>100540</v>
      </c>
      <c r="B169" s="41">
        <v>166</v>
      </c>
      <c r="C169" s="37" t="s">
        <v>548</v>
      </c>
      <c r="D169" s="44">
        <f t="shared" ref="D169:D232" si="8">TIME(8, 30+LEFT(C169,2), RIGHT(C169,2))</f>
        <v>0.35484953703703703</v>
      </c>
      <c r="E169" s="41" t="s">
        <v>24</v>
      </c>
      <c r="F169" s="41" t="s">
        <v>28</v>
      </c>
      <c r="H169" s="41" t="s">
        <v>1</v>
      </c>
      <c r="P169" s="41" t="str">
        <f t="shared" si="7"/>
        <v>N</v>
      </c>
    </row>
    <row r="170" spans="1:18" ht="21" customHeight="1" x14ac:dyDescent="0.25">
      <c r="A170" s="43">
        <v>100541</v>
      </c>
      <c r="B170" s="41">
        <v>167</v>
      </c>
      <c r="C170" s="37" t="s">
        <v>549</v>
      </c>
      <c r="D170" s="44">
        <f t="shared" si="8"/>
        <v>0.35487268518518517</v>
      </c>
      <c r="E170" s="41" t="s">
        <v>24</v>
      </c>
      <c r="F170" s="41" t="s">
        <v>28</v>
      </c>
      <c r="H170" s="41" t="s">
        <v>1</v>
      </c>
      <c r="P170" s="41" t="str">
        <f t="shared" si="7"/>
        <v>N</v>
      </c>
    </row>
    <row r="171" spans="1:18" ht="21" customHeight="1" x14ac:dyDescent="0.25">
      <c r="A171" s="43">
        <v>100542</v>
      </c>
      <c r="B171" s="41">
        <v>168</v>
      </c>
      <c r="C171" s="37" t="s">
        <v>223</v>
      </c>
      <c r="D171" s="44">
        <f t="shared" si="8"/>
        <v>0.35489583333333335</v>
      </c>
      <c r="E171" s="41" t="s">
        <v>24</v>
      </c>
      <c r="F171" s="41" t="s">
        <v>28</v>
      </c>
      <c r="H171" s="41" t="s">
        <v>1</v>
      </c>
      <c r="P171" s="41" t="str">
        <f t="shared" si="7"/>
        <v>N</v>
      </c>
    </row>
    <row r="172" spans="1:18" ht="21" customHeight="1" x14ac:dyDescent="0.25">
      <c r="A172" s="43">
        <v>100543</v>
      </c>
      <c r="B172" s="41">
        <v>169</v>
      </c>
      <c r="C172" s="37" t="s">
        <v>167</v>
      </c>
      <c r="D172" s="44">
        <f t="shared" si="8"/>
        <v>0.35490740740740739</v>
      </c>
      <c r="E172" s="41" t="s">
        <v>24</v>
      </c>
      <c r="F172" s="41" t="s">
        <v>28</v>
      </c>
      <c r="H172" s="41" t="s">
        <v>1</v>
      </c>
      <c r="P172" s="41" t="str">
        <f t="shared" si="7"/>
        <v>N</v>
      </c>
    </row>
    <row r="173" spans="1:18" ht="21" customHeight="1" x14ac:dyDescent="0.25">
      <c r="A173" s="43">
        <v>100544</v>
      </c>
      <c r="B173" s="41">
        <v>170</v>
      </c>
      <c r="C173" s="37" t="s">
        <v>550</v>
      </c>
      <c r="D173" s="44">
        <f t="shared" si="8"/>
        <v>0.35493055555555553</v>
      </c>
      <c r="E173" s="41" t="s">
        <v>24</v>
      </c>
      <c r="F173" s="41" t="s">
        <v>28</v>
      </c>
      <c r="H173" s="41" t="s">
        <v>1</v>
      </c>
      <c r="P173" s="41" t="str">
        <f t="shared" si="7"/>
        <v>N</v>
      </c>
    </row>
    <row r="174" spans="1:18" ht="21" customHeight="1" x14ac:dyDescent="0.25">
      <c r="A174" s="43">
        <v>100545</v>
      </c>
      <c r="B174" s="41">
        <v>171</v>
      </c>
      <c r="C174" s="37" t="s">
        <v>547</v>
      </c>
      <c r="D174" s="44">
        <f t="shared" si="8"/>
        <v>0.35494212962962962</v>
      </c>
      <c r="E174" s="41" t="s">
        <v>24</v>
      </c>
      <c r="F174" s="41" t="s">
        <v>28</v>
      </c>
      <c r="H174" s="41" t="s">
        <v>1</v>
      </c>
      <c r="P174" s="41" t="str">
        <f t="shared" si="7"/>
        <v>N</v>
      </c>
    </row>
    <row r="175" spans="1:18" ht="21" customHeight="1" x14ac:dyDescent="0.25">
      <c r="A175" s="43">
        <v>100546</v>
      </c>
      <c r="B175" s="41">
        <v>172</v>
      </c>
      <c r="C175" s="37" t="s">
        <v>551</v>
      </c>
      <c r="D175" s="44">
        <f t="shared" si="8"/>
        <v>0.35506944444444444</v>
      </c>
      <c r="E175" s="41" t="s">
        <v>24</v>
      </c>
      <c r="F175" s="41" t="s">
        <v>28</v>
      </c>
      <c r="H175" s="41" t="s">
        <v>1</v>
      </c>
      <c r="P175" s="41" t="str">
        <f t="shared" si="7"/>
        <v>N</v>
      </c>
    </row>
    <row r="176" spans="1:18" ht="21" customHeight="1" x14ac:dyDescent="0.25">
      <c r="A176" s="43">
        <v>100547</v>
      </c>
      <c r="B176" s="41">
        <v>173</v>
      </c>
      <c r="C176" s="37" t="s">
        <v>552</v>
      </c>
      <c r="D176" s="44">
        <f t="shared" si="8"/>
        <v>0.35538194444444443</v>
      </c>
      <c r="E176" s="41" t="s">
        <v>24</v>
      </c>
      <c r="P176" s="41" t="str">
        <f t="shared" si="7"/>
        <v>N</v>
      </c>
    </row>
    <row r="177" spans="1:16" ht="21" customHeight="1" x14ac:dyDescent="0.25">
      <c r="A177" s="43">
        <v>100548</v>
      </c>
      <c r="B177" s="41">
        <v>174</v>
      </c>
      <c r="C177" s="37" t="s">
        <v>552</v>
      </c>
      <c r="D177" s="44">
        <f t="shared" si="8"/>
        <v>0.35538194444444443</v>
      </c>
      <c r="E177" s="41" t="s">
        <v>24</v>
      </c>
      <c r="P177" s="41" t="str">
        <f t="shared" si="7"/>
        <v>N</v>
      </c>
    </row>
    <row r="178" spans="1:16" ht="21" customHeight="1" x14ac:dyDescent="0.25">
      <c r="A178" s="43">
        <v>100549</v>
      </c>
      <c r="B178" s="41">
        <v>175</v>
      </c>
      <c r="C178" s="37" t="s">
        <v>553</v>
      </c>
      <c r="D178" s="44">
        <f t="shared" si="8"/>
        <v>0.35540509259259262</v>
      </c>
      <c r="E178" s="41" t="s">
        <v>24</v>
      </c>
      <c r="P178" s="41" t="str">
        <f t="shared" si="7"/>
        <v>N</v>
      </c>
    </row>
    <row r="179" spans="1:16" ht="21" customHeight="1" x14ac:dyDescent="0.25">
      <c r="A179" s="43">
        <v>100550</v>
      </c>
      <c r="B179" s="41">
        <v>176</v>
      </c>
      <c r="C179" s="37" t="s">
        <v>554</v>
      </c>
      <c r="D179" s="44">
        <f t="shared" si="8"/>
        <v>0.35545138888888889</v>
      </c>
      <c r="E179" s="41" t="s">
        <v>24</v>
      </c>
      <c r="P179" s="41" t="str">
        <f t="shared" si="7"/>
        <v>N</v>
      </c>
    </row>
    <row r="180" spans="1:16" ht="21" customHeight="1" x14ac:dyDescent="0.25">
      <c r="A180" s="43">
        <v>100551</v>
      </c>
      <c r="B180" s="41">
        <v>177</v>
      </c>
      <c r="C180" s="37" t="s">
        <v>555</v>
      </c>
      <c r="D180" s="44">
        <f t="shared" si="8"/>
        <v>0.35606481481481483</v>
      </c>
      <c r="E180" s="41" t="s">
        <v>24</v>
      </c>
      <c r="F180" s="41" t="s">
        <v>28</v>
      </c>
      <c r="G180" s="41" t="s">
        <v>35</v>
      </c>
      <c r="P180" s="41" t="str">
        <f t="shared" si="7"/>
        <v>N</v>
      </c>
    </row>
    <row r="181" spans="1:16" ht="21" customHeight="1" x14ac:dyDescent="0.25">
      <c r="A181" s="43">
        <v>100552</v>
      </c>
      <c r="B181" s="41">
        <v>178</v>
      </c>
      <c r="C181" s="37" t="s">
        <v>556</v>
      </c>
      <c r="D181" s="44">
        <f t="shared" si="8"/>
        <v>0.3561111111111111</v>
      </c>
      <c r="E181" s="41" t="s">
        <v>24</v>
      </c>
      <c r="F181" s="41" t="s">
        <v>28</v>
      </c>
      <c r="G181" s="41" t="s">
        <v>35</v>
      </c>
      <c r="P181" s="41" t="str">
        <f t="shared" si="7"/>
        <v>N</v>
      </c>
    </row>
    <row r="182" spans="1:16" ht="21" customHeight="1" x14ac:dyDescent="0.25">
      <c r="A182" s="43">
        <v>100553</v>
      </c>
      <c r="B182" s="41">
        <v>179</v>
      </c>
      <c r="C182" s="37" t="s">
        <v>557</v>
      </c>
      <c r="D182" s="44">
        <f t="shared" si="8"/>
        <v>0.35665509259259259</v>
      </c>
      <c r="E182" s="41" t="s">
        <v>24</v>
      </c>
      <c r="H182" s="41" t="s">
        <v>10</v>
      </c>
      <c r="J182" s="41">
        <v>1</v>
      </c>
      <c r="P182" s="41" t="str">
        <f t="shared" si="7"/>
        <v>N</v>
      </c>
    </row>
    <row r="183" spans="1:16" ht="21" customHeight="1" x14ac:dyDescent="0.25">
      <c r="A183" s="43">
        <v>100554</v>
      </c>
      <c r="B183" s="41">
        <v>180</v>
      </c>
      <c r="C183" s="37" t="s">
        <v>558</v>
      </c>
      <c r="D183" s="44">
        <f t="shared" si="8"/>
        <v>0.35680555555555554</v>
      </c>
      <c r="E183" s="41" t="s">
        <v>24</v>
      </c>
      <c r="P183" s="41" t="str">
        <f t="shared" si="7"/>
        <v>N</v>
      </c>
    </row>
    <row r="184" spans="1:16" ht="21" customHeight="1" x14ac:dyDescent="0.25">
      <c r="A184" s="43">
        <v>100555</v>
      </c>
      <c r="B184" s="41">
        <v>181</v>
      </c>
      <c r="C184" s="37" t="s">
        <v>559</v>
      </c>
      <c r="D184" s="44">
        <f t="shared" si="8"/>
        <v>0.35682870370370368</v>
      </c>
      <c r="E184" s="41" t="s">
        <v>24</v>
      </c>
      <c r="P184" s="41" t="str">
        <f t="shared" si="7"/>
        <v>N</v>
      </c>
    </row>
    <row r="185" spans="1:16" ht="21" customHeight="1" x14ac:dyDescent="0.25">
      <c r="A185" s="43">
        <v>100556</v>
      </c>
      <c r="B185" s="41">
        <v>182</v>
      </c>
      <c r="C185" s="37" t="s">
        <v>560</v>
      </c>
      <c r="D185" s="44">
        <f t="shared" si="8"/>
        <v>0.356875</v>
      </c>
      <c r="E185" s="41" t="s">
        <v>24</v>
      </c>
      <c r="F185" s="41" t="s">
        <v>28</v>
      </c>
      <c r="G185" s="41" t="s">
        <v>31</v>
      </c>
      <c r="P185" s="41" t="str">
        <f t="shared" si="7"/>
        <v>N</v>
      </c>
    </row>
    <row r="186" spans="1:16" ht="21" customHeight="1" x14ac:dyDescent="0.25">
      <c r="A186" s="43">
        <v>100557</v>
      </c>
      <c r="B186" s="41">
        <v>183</v>
      </c>
      <c r="C186" s="37" t="s">
        <v>408</v>
      </c>
      <c r="D186" s="44">
        <f t="shared" si="8"/>
        <v>0.35748842592592589</v>
      </c>
      <c r="E186" s="41" t="s">
        <v>24</v>
      </c>
      <c r="F186" s="41" t="s">
        <v>28</v>
      </c>
      <c r="G186" s="41" t="s">
        <v>35</v>
      </c>
      <c r="P186" s="41" t="str">
        <f t="shared" si="7"/>
        <v>N</v>
      </c>
    </row>
    <row r="187" spans="1:16" ht="21" customHeight="1" x14ac:dyDescent="0.25">
      <c r="A187" s="43">
        <v>100558</v>
      </c>
      <c r="B187" s="41">
        <v>184</v>
      </c>
      <c r="C187" s="37" t="s">
        <v>561</v>
      </c>
      <c r="D187" s="44">
        <f t="shared" si="8"/>
        <v>0.35751157407407402</v>
      </c>
      <c r="E187" s="41" t="s">
        <v>24</v>
      </c>
      <c r="F187" s="41" t="s">
        <v>28</v>
      </c>
      <c r="G187" s="41" t="s">
        <v>35</v>
      </c>
      <c r="P187" s="41" t="str">
        <f t="shared" si="7"/>
        <v>N</v>
      </c>
    </row>
    <row r="188" spans="1:16" ht="21" customHeight="1" x14ac:dyDescent="0.25">
      <c r="A188" s="43">
        <v>100559</v>
      </c>
      <c r="B188" s="41">
        <v>185</v>
      </c>
      <c r="C188" s="37" t="s">
        <v>358</v>
      </c>
      <c r="D188" s="44">
        <f t="shared" si="8"/>
        <v>0.35753472222222221</v>
      </c>
      <c r="E188" s="41" t="s">
        <v>24</v>
      </c>
      <c r="F188" s="41" t="s">
        <v>28</v>
      </c>
      <c r="G188" s="41" t="s">
        <v>35</v>
      </c>
      <c r="P188" s="41" t="str">
        <f t="shared" ref="P188:P251" si="9">IF(_xlfn.NUMBERVALUE(D188)&gt;TIMEVALUE("4:30 pm"), "Y", "N")</f>
        <v>N</v>
      </c>
    </row>
    <row r="189" spans="1:16" ht="21" customHeight="1" x14ac:dyDescent="0.25">
      <c r="A189" s="43">
        <v>100560</v>
      </c>
      <c r="B189" s="41">
        <v>186</v>
      </c>
      <c r="C189" s="37" t="s">
        <v>228</v>
      </c>
      <c r="D189" s="44">
        <f t="shared" si="8"/>
        <v>0.35756944444444444</v>
      </c>
      <c r="E189" s="41" t="s">
        <v>24</v>
      </c>
      <c r="F189" s="41" t="s">
        <v>28</v>
      </c>
      <c r="G189" s="41" t="s">
        <v>35</v>
      </c>
      <c r="P189" s="41" t="str">
        <f t="shared" si="9"/>
        <v>N</v>
      </c>
    </row>
    <row r="190" spans="1:16" ht="21" customHeight="1" x14ac:dyDescent="0.25">
      <c r="A190" s="43">
        <v>100561</v>
      </c>
      <c r="B190" s="41">
        <v>187</v>
      </c>
      <c r="C190" s="37" t="s">
        <v>409</v>
      </c>
      <c r="D190" s="44">
        <f t="shared" si="8"/>
        <v>0.35758101851851848</v>
      </c>
      <c r="E190" s="41" t="s">
        <v>24</v>
      </c>
      <c r="F190" s="41" t="s">
        <v>28</v>
      </c>
      <c r="G190" s="41" t="s">
        <v>35</v>
      </c>
      <c r="P190" s="41" t="str">
        <f t="shared" si="9"/>
        <v>N</v>
      </c>
    </row>
    <row r="191" spans="1:16" ht="21" customHeight="1" x14ac:dyDescent="0.25">
      <c r="A191" s="43">
        <v>100562</v>
      </c>
      <c r="B191" s="41">
        <v>188</v>
      </c>
      <c r="C191" s="37" t="s">
        <v>410</v>
      </c>
      <c r="D191" s="44">
        <f t="shared" si="8"/>
        <v>0.35760416666666667</v>
      </c>
      <c r="E191" s="41" t="s">
        <v>24</v>
      </c>
      <c r="F191" s="41" t="s">
        <v>28</v>
      </c>
      <c r="G191" s="41" t="s">
        <v>35</v>
      </c>
      <c r="P191" s="41" t="str">
        <f t="shared" si="9"/>
        <v>N</v>
      </c>
    </row>
    <row r="192" spans="1:16" ht="21" customHeight="1" x14ac:dyDescent="0.25">
      <c r="A192" s="43">
        <v>100563</v>
      </c>
      <c r="B192" s="41">
        <v>189</v>
      </c>
      <c r="C192" s="37" t="s">
        <v>562</v>
      </c>
      <c r="D192" s="44">
        <f t="shared" si="8"/>
        <v>0.35826388888888888</v>
      </c>
      <c r="E192" s="41" t="s">
        <v>24</v>
      </c>
      <c r="F192" s="41" t="s">
        <v>28</v>
      </c>
      <c r="G192" s="41" t="s">
        <v>31</v>
      </c>
      <c r="P192" s="41" t="str">
        <f t="shared" si="9"/>
        <v>N</v>
      </c>
    </row>
    <row r="193" spans="1:18" ht="21" customHeight="1" x14ac:dyDescent="0.25">
      <c r="A193" s="43">
        <v>100564</v>
      </c>
      <c r="B193" s="41">
        <v>190</v>
      </c>
      <c r="C193" s="37" t="s">
        <v>360</v>
      </c>
      <c r="D193" s="44">
        <f t="shared" si="8"/>
        <v>0.35877314814814815</v>
      </c>
      <c r="E193" s="41" t="s">
        <v>24</v>
      </c>
      <c r="F193" s="41" t="s">
        <v>28</v>
      </c>
      <c r="G193" s="41" t="s">
        <v>3</v>
      </c>
      <c r="P193" s="41" t="str">
        <f t="shared" si="9"/>
        <v>N</v>
      </c>
    </row>
    <row r="194" spans="1:18" ht="21" customHeight="1" x14ac:dyDescent="0.25">
      <c r="A194" s="43">
        <v>100565</v>
      </c>
      <c r="B194" s="41">
        <v>191</v>
      </c>
      <c r="C194" s="37" t="s">
        <v>563</v>
      </c>
      <c r="D194" s="44">
        <f t="shared" si="8"/>
        <v>0.35898148148148151</v>
      </c>
      <c r="E194" s="41" t="s">
        <v>24</v>
      </c>
      <c r="F194" s="41" t="s">
        <v>28</v>
      </c>
      <c r="H194" s="41" t="s">
        <v>1</v>
      </c>
      <c r="P194" s="41" t="str">
        <f t="shared" si="9"/>
        <v>N</v>
      </c>
    </row>
    <row r="195" spans="1:18" ht="21" customHeight="1" x14ac:dyDescent="0.25">
      <c r="A195" s="43">
        <v>100566</v>
      </c>
      <c r="B195" s="41">
        <v>192</v>
      </c>
      <c r="C195" s="37" t="s">
        <v>178</v>
      </c>
      <c r="D195" s="44">
        <f t="shared" si="8"/>
        <v>0.35900462962962965</v>
      </c>
      <c r="E195" s="41" t="s">
        <v>24</v>
      </c>
      <c r="F195" s="41" t="s">
        <v>28</v>
      </c>
      <c r="H195" s="41" t="s">
        <v>1</v>
      </c>
      <c r="P195" s="41" t="str">
        <f t="shared" si="9"/>
        <v>N</v>
      </c>
    </row>
    <row r="196" spans="1:18" ht="21" customHeight="1" x14ac:dyDescent="0.25">
      <c r="A196" s="43">
        <v>100567</v>
      </c>
      <c r="B196" s="41">
        <v>193</v>
      </c>
      <c r="C196" s="37" t="s">
        <v>564</v>
      </c>
      <c r="D196" s="44">
        <f t="shared" si="8"/>
        <v>0.35901620370370368</v>
      </c>
      <c r="E196" s="41" t="s">
        <v>24</v>
      </c>
      <c r="F196" s="41" t="s">
        <v>28</v>
      </c>
      <c r="H196" s="41" t="s">
        <v>1</v>
      </c>
      <c r="P196" s="41" t="str">
        <f t="shared" si="9"/>
        <v>N</v>
      </c>
    </row>
    <row r="197" spans="1:18" ht="21" customHeight="1" x14ac:dyDescent="0.25">
      <c r="A197" s="43">
        <v>100568</v>
      </c>
      <c r="B197" s="41">
        <v>194</v>
      </c>
      <c r="C197" s="37" t="s">
        <v>564</v>
      </c>
      <c r="D197" s="44">
        <f t="shared" si="8"/>
        <v>0.35901620370370368</v>
      </c>
      <c r="E197" s="41" t="s">
        <v>24</v>
      </c>
      <c r="F197" s="41" t="s">
        <v>28</v>
      </c>
      <c r="H197" s="41" t="s">
        <v>1</v>
      </c>
      <c r="P197" s="41" t="str">
        <f t="shared" si="9"/>
        <v>N</v>
      </c>
    </row>
    <row r="198" spans="1:18" ht="21" customHeight="1" x14ac:dyDescent="0.25">
      <c r="A198" s="43">
        <v>100569</v>
      </c>
      <c r="B198" s="41">
        <v>195</v>
      </c>
      <c r="C198" s="37" t="s">
        <v>565</v>
      </c>
      <c r="D198" s="44">
        <f t="shared" si="8"/>
        <v>0.35905092592592597</v>
      </c>
      <c r="E198" s="41" t="s">
        <v>24</v>
      </c>
      <c r="F198" s="41" t="s">
        <v>28</v>
      </c>
      <c r="H198" s="41" t="s">
        <v>9</v>
      </c>
      <c r="K198" s="41">
        <v>1</v>
      </c>
      <c r="L198" s="41" t="s">
        <v>28</v>
      </c>
      <c r="P198" s="41" t="str">
        <f t="shared" si="9"/>
        <v>N</v>
      </c>
    </row>
    <row r="199" spans="1:18" ht="21" customHeight="1" x14ac:dyDescent="0.25">
      <c r="A199" s="43">
        <v>100570</v>
      </c>
      <c r="B199" s="41">
        <v>196</v>
      </c>
      <c r="C199" s="37" t="s">
        <v>566</v>
      </c>
      <c r="D199" s="44">
        <f t="shared" si="8"/>
        <v>0.35906250000000001</v>
      </c>
      <c r="E199" s="41" t="s">
        <v>24</v>
      </c>
      <c r="F199" s="41" t="s">
        <v>28</v>
      </c>
      <c r="H199" s="41" t="s">
        <v>9</v>
      </c>
      <c r="L199" s="41" t="s">
        <v>28</v>
      </c>
      <c r="P199" s="41" t="str">
        <f t="shared" si="9"/>
        <v>N</v>
      </c>
      <c r="R199" s="41" t="s">
        <v>1133</v>
      </c>
    </row>
    <row r="200" spans="1:18" ht="21" customHeight="1" x14ac:dyDescent="0.25">
      <c r="A200" s="43">
        <v>100571</v>
      </c>
      <c r="B200" s="41">
        <v>197</v>
      </c>
      <c r="C200" s="37" t="s">
        <v>566</v>
      </c>
      <c r="D200" s="44">
        <f t="shared" si="8"/>
        <v>0.35906250000000001</v>
      </c>
      <c r="E200" s="41" t="s">
        <v>24</v>
      </c>
      <c r="F200" s="41" t="s">
        <v>28</v>
      </c>
      <c r="H200" s="41" t="s">
        <v>9</v>
      </c>
      <c r="L200" s="41" t="s">
        <v>28</v>
      </c>
      <c r="P200" s="41" t="str">
        <f t="shared" si="9"/>
        <v>N</v>
      </c>
      <c r="R200" s="41" t="s">
        <v>1133</v>
      </c>
    </row>
    <row r="201" spans="1:18" ht="21" customHeight="1" x14ac:dyDescent="0.25">
      <c r="A201" s="43">
        <v>100572</v>
      </c>
      <c r="B201" s="41">
        <v>198</v>
      </c>
      <c r="C201" s="37" t="s">
        <v>415</v>
      </c>
      <c r="D201" s="44">
        <f t="shared" si="8"/>
        <v>0.35908564814814814</v>
      </c>
      <c r="E201" s="41" t="s">
        <v>24</v>
      </c>
      <c r="F201" s="41" t="s">
        <v>28</v>
      </c>
      <c r="H201" s="41" t="s">
        <v>9</v>
      </c>
      <c r="L201" s="41" t="s">
        <v>28</v>
      </c>
      <c r="P201" s="41" t="str">
        <f t="shared" si="9"/>
        <v>N</v>
      </c>
      <c r="R201" s="41" t="s">
        <v>1133</v>
      </c>
    </row>
    <row r="202" spans="1:18" ht="21" customHeight="1" x14ac:dyDescent="0.25">
      <c r="A202" s="43">
        <v>100573</v>
      </c>
      <c r="B202" s="41">
        <v>199</v>
      </c>
      <c r="C202" s="37" t="s">
        <v>567</v>
      </c>
      <c r="D202" s="44">
        <f t="shared" si="8"/>
        <v>0.35909722222222223</v>
      </c>
      <c r="E202" s="41" t="s">
        <v>24</v>
      </c>
      <c r="F202" s="41" t="s">
        <v>28</v>
      </c>
      <c r="H202" s="41" t="s">
        <v>9</v>
      </c>
      <c r="L202" s="41" t="s">
        <v>28</v>
      </c>
      <c r="P202" s="41" t="str">
        <f t="shared" si="9"/>
        <v>N</v>
      </c>
      <c r="R202" s="41" t="s">
        <v>1133</v>
      </c>
    </row>
    <row r="203" spans="1:18" ht="21" customHeight="1" x14ac:dyDescent="0.25">
      <c r="A203" s="43">
        <v>100574</v>
      </c>
      <c r="B203" s="41">
        <v>200</v>
      </c>
      <c r="C203" s="37" t="s">
        <v>568</v>
      </c>
      <c r="D203" s="44">
        <f t="shared" si="8"/>
        <v>0.3608912037037037</v>
      </c>
      <c r="E203" s="41" t="s">
        <v>24</v>
      </c>
      <c r="P203" s="41" t="str">
        <f t="shared" si="9"/>
        <v>N</v>
      </c>
      <c r="R203" s="41" t="s">
        <v>569</v>
      </c>
    </row>
    <row r="204" spans="1:18" ht="21" customHeight="1" x14ac:dyDescent="0.25">
      <c r="A204" s="43">
        <v>100575</v>
      </c>
      <c r="B204" s="41">
        <v>201</v>
      </c>
      <c r="C204" s="37" t="s">
        <v>570</v>
      </c>
      <c r="D204" s="44">
        <f t="shared" si="8"/>
        <v>0.36103009259259261</v>
      </c>
      <c r="E204" s="41" t="s">
        <v>24</v>
      </c>
      <c r="F204" s="41" t="s">
        <v>28</v>
      </c>
      <c r="G204" s="41" t="s">
        <v>31</v>
      </c>
      <c r="P204" s="41" t="str">
        <f t="shared" si="9"/>
        <v>N</v>
      </c>
    </row>
    <row r="205" spans="1:18" ht="21" customHeight="1" x14ac:dyDescent="0.25">
      <c r="A205" s="43">
        <v>100576</v>
      </c>
      <c r="B205" s="41">
        <v>202</v>
      </c>
      <c r="C205" s="37" t="s">
        <v>571</v>
      </c>
      <c r="D205" s="44">
        <f t="shared" si="8"/>
        <v>0.3616435185185185</v>
      </c>
      <c r="E205" s="41" t="s">
        <v>24</v>
      </c>
      <c r="F205" s="41" t="s">
        <v>28</v>
      </c>
      <c r="G205" s="41" t="s">
        <v>35</v>
      </c>
      <c r="P205" s="41" t="str">
        <f t="shared" si="9"/>
        <v>N</v>
      </c>
    </row>
    <row r="206" spans="1:18" ht="21" customHeight="1" x14ac:dyDescent="0.25">
      <c r="A206" s="43">
        <v>100577</v>
      </c>
      <c r="B206" s="41">
        <v>203</v>
      </c>
      <c r="C206" s="37" t="s">
        <v>572</v>
      </c>
      <c r="D206" s="44">
        <f t="shared" si="8"/>
        <v>0.36166666666666664</v>
      </c>
      <c r="E206" s="41" t="s">
        <v>24</v>
      </c>
      <c r="F206" s="41" t="s">
        <v>28</v>
      </c>
      <c r="G206" s="41" t="s">
        <v>35</v>
      </c>
      <c r="P206" s="41" t="str">
        <f t="shared" si="9"/>
        <v>N</v>
      </c>
    </row>
    <row r="207" spans="1:18" ht="21" customHeight="1" x14ac:dyDescent="0.25">
      <c r="A207" s="43">
        <v>100578</v>
      </c>
      <c r="B207" s="41">
        <v>204</v>
      </c>
      <c r="C207" s="37" t="s">
        <v>573</v>
      </c>
      <c r="D207" s="44">
        <f t="shared" si="8"/>
        <v>0.36168981481481483</v>
      </c>
      <c r="E207" s="41" t="s">
        <v>24</v>
      </c>
      <c r="F207" s="41" t="s">
        <v>28</v>
      </c>
      <c r="G207" s="41" t="s">
        <v>37</v>
      </c>
      <c r="H207" s="41" t="s">
        <v>10</v>
      </c>
      <c r="P207" s="41" t="str">
        <f t="shared" si="9"/>
        <v>N</v>
      </c>
    </row>
    <row r="208" spans="1:18" ht="21" customHeight="1" x14ac:dyDescent="0.25">
      <c r="A208" s="43">
        <v>100579</v>
      </c>
      <c r="B208" s="41">
        <v>205</v>
      </c>
      <c r="C208" s="37" t="s">
        <v>185</v>
      </c>
      <c r="D208" s="44">
        <f t="shared" si="8"/>
        <v>0.36180555555555555</v>
      </c>
      <c r="E208" s="41" t="s">
        <v>24</v>
      </c>
      <c r="F208" s="41" t="s">
        <v>28</v>
      </c>
      <c r="P208" s="41" t="str">
        <f t="shared" si="9"/>
        <v>N</v>
      </c>
    </row>
    <row r="209" spans="1:16" ht="21" customHeight="1" x14ac:dyDescent="0.25">
      <c r="A209" s="43">
        <v>100580</v>
      </c>
      <c r="B209" s="41">
        <v>206</v>
      </c>
      <c r="C209" s="37" t="s">
        <v>574</v>
      </c>
      <c r="D209" s="44">
        <f t="shared" si="8"/>
        <v>0.36186342592592591</v>
      </c>
      <c r="E209" s="41" t="s">
        <v>24</v>
      </c>
      <c r="P209" s="41" t="str">
        <f t="shared" si="9"/>
        <v>N</v>
      </c>
    </row>
    <row r="210" spans="1:16" ht="21" customHeight="1" x14ac:dyDescent="0.25">
      <c r="A210" s="43">
        <v>100581</v>
      </c>
      <c r="B210" s="41">
        <v>207</v>
      </c>
      <c r="C210" s="37" t="s">
        <v>575</v>
      </c>
      <c r="D210" s="44">
        <f t="shared" si="8"/>
        <v>0.36232638888888885</v>
      </c>
      <c r="E210" s="41" t="s">
        <v>2</v>
      </c>
      <c r="P210" s="41" t="str">
        <f t="shared" si="9"/>
        <v>N</v>
      </c>
    </row>
    <row r="211" spans="1:16" ht="21" customHeight="1" x14ac:dyDescent="0.25">
      <c r="A211" s="43">
        <v>100582</v>
      </c>
      <c r="B211" s="41">
        <v>208</v>
      </c>
      <c r="C211" s="37" t="s">
        <v>484</v>
      </c>
      <c r="D211" s="44">
        <f t="shared" si="8"/>
        <v>0.36291666666666672</v>
      </c>
      <c r="E211" s="41" t="s">
        <v>24</v>
      </c>
      <c r="F211" s="41" t="s">
        <v>28</v>
      </c>
      <c r="G211" s="41" t="s">
        <v>3</v>
      </c>
      <c r="P211" s="41" t="str">
        <f t="shared" si="9"/>
        <v>N</v>
      </c>
    </row>
    <row r="212" spans="1:16" ht="21" customHeight="1" x14ac:dyDescent="0.25">
      <c r="A212" s="43">
        <v>100583</v>
      </c>
      <c r="B212" s="41">
        <v>209</v>
      </c>
      <c r="C212" s="37" t="s">
        <v>63</v>
      </c>
      <c r="D212" s="44">
        <f t="shared" si="8"/>
        <v>0.36313657407407413</v>
      </c>
      <c r="E212" s="41" t="s">
        <v>24</v>
      </c>
      <c r="F212" s="41" t="s">
        <v>28</v>
      </c>
      <c r="H212" s="41" t="s">
        <v>1</v>
      </c>
      <c r="P212" s="41" t="str">
        <f t="shared" si="9"/>
        <v>N</v>
      </c>
    </row>
    <row r="213" spans="1:16" ht="21" customHeight="1" x14ac:dyDescent="0.25">
      <c r="A213" s="43">
        <v>100584</v>
      </c>
      <c r="B213" s="41">
        <v>210</v>
      </c>
      <c r="C213" s="37" t="s">
        <v>245</v>
      </c>
      <c r="D213" s="44">
        <f t="shared" si="8"/>
        <v>0.36315972222222226</v>
      </c>
      <c r="E213" s="41" t="s">
        <v>24</v>
      </c>
      <c r="F213" s="41" t="s">
        <v>28</v>
      </c>
      <c r="H213" s="41" t="s">
        <v>1</v>
      </c>
      <c r="P213" s="41" t="str">
        <f t="shared" si="9"/>
        <v>N</v>
      </c>
    </row>
    <row r="214" spans="1:16" ht="21" customHeight="1" x14ac:dyDescent="0.25">
      <c r="A214" s="43">
        <v>100585</v>
      </c>
      <c r="B214" s="41">
        <v>211</v>
      </c>
      <c r="C214" s="37" t="s">
        <v>576</v>
      </c>
      <c r="D214" s="44">
        <f t="shared" si="8"/>
        <v>0.36318287037037034</v>
      </c>
      <c r="E214" s="41" t="s">
        <v>24</v>
      </c>
      <c r="F214" s="41" t="s">
        <v>28</v>
      </c>
      <c r="H214" s="41" t="s">
        <v>1</v>
      </c>
      <c r="P214" s="41" t="str">
        <f t="shared" si="9"/>
        <v>N</v>
      </c>
    </row>
    <row r="215" spans="1:16" ht="21" customHeight="1" x14ac:dyDescent="0.25">
      <c r="A215" s="43">
        <v>100586</v>
      </c>
      <c r="B215" s="41">
        <v>212</v>
      </c>
      <c r="C215" s="37" t="s">
        <v>577</v>
      </c>
      <c r="D215" s="44">
        <f t="shared" si="8"/>
        <v>0.36320601851851847</v>
      </c>
      <c r="E215" s="41" t="s">
        <v>24</v>
      </c>
      <c r="F215" s="41" t="s">
        <v>28</v>
      </c>
      <c r="H215" s="41" t="s">
        <v>1</v>
      </c>
      <c r="P215" s="41" t="str">
        <f t="shared" si="9"/>
        <v>N</v>
      </c>
    </row>
    <row r="216" spans="1:16" ht="21" customHeight="1" x14ac:dyDescent="0.25">
      <c r="A216" s="43">
        <v>100587</v>
      </c>
      <c r="B216" s="41">
        <v>213</v>
      </c>
      <c r="C216" s="37" t="s">
        <v>522</v>
      </c>
      <c r="D216" s="44">
        <f t="shared" si="8"/>
        <v>0.36322916666666666</v>
      </c>
      <c r="E216" s="41" t="s">
        <v>24</v>
      </c>
      <c r="F216" s="41" t="s">
        <v>28</v>
      </c>
      <c r="H216" s="41" t="s">
        <v>1</v>
      </c>
      <c r="P216" s="41" t="str">
        <f t="shared" si="9"/>
        <v>N</v>
      </c>
    </row>
    <row r="217" spans="1:16" ht="21" customHeight="1" x14ac:dyDescent="0.25">
      <c r="A217" s="43">
        <v>100588</v>
      </c>
      <c r="B217" s="41">
        <v>214</v>
      </c>
      <c r="C217" s="37" t="s">
        <v>303</v>
      </c>
      <c r="D217" s="44">
        <f t="shared" si="8"/>
        <v>0.36325231481481479</v>
      </c>
      <c r="E217" s="41" t="s">
        <v>24</v>
      </c>
      <c r="F217" s="41" t="s">
        <v>28</v>
      </c>
      <c r="H217" s="41" t="s">
        <v>1</v>
      </c>
      <c r="P217" s="41" t="str">
        <f t="shared" si="9"/>
        <v>N</v>
      </c>
    </row>
    <row r="218" spans="1:16" ht="21" customHeight="1" x14ac:dyDescent="0.25">
      <c r="A218" s="43">
        <v>100589</v>
      </c>
      <c r="B218" s="41">
        <v>215</v>
      </c>
      <c r="C218" s="37" t="s">
        <v>578</v>
      </c>
      <c r="D218" s="44">
        <f t="shared" si="8"/>
        <v>0.36326388888888889</v>
      </c>
      <c r="E218" s="41" t="s">
        <v>24</v>
      </c>
      <c r="F218" s="41" t="s">
        <v>28</v>
      </c>
      <c r="H218" s="41" t="s">
        <v>9</v>
      </c>
      <c r="K218" s="41">
        <v>1</v>
      </c>
      <c r="L218" s="41" t="s">
        <v>28</v>
      </c>
      <c r="P218" s="41" t="str">
        <f t="shared" si="9"/>
        <v>N</v>
      </c>
    </row>
    <row r="219" spans="1:16" ht="21" customHeight="1" x14ac:dyDescent="0.25">
      <c r="A219" s="43">
        <v>100590</v>
      </c>
      <c r="B219" s="41">
        <v>216</v>
      </c>
      <c r="C219" s="37" t="s">
        <v>579</v>
      </c>
      <c r="D219" s="44">
        <f t="shared" si="8"/>
        <v>0.36445601851851855</v>
      </c>
      <c r="E219" s="41" t="s">
        <v>24</v>
      </c>
      <c r="F219" s="41" t="s">
        <v>28</v>
      </c>
      <c r="G219" s="41" t="s">
        <v>35</v>
      </c>
      <c r="P219" s="41" t="str">
        <f t="shared" si="9"/>
        <v>N</v>
      </c>
    </row>
    <row r="220" spans="1:16" ht="21" customHeight="1" x14ac:dyDescent="0.25">
      <c r="A220" s="43">
        <v>100591</v>
      </c>
      <c r="B220" s="41">
        <v>217</v>
      </c>
      <c r="C220" s="37" t="s">
        <v>580</v>
      </c>
      <c r="D220" s="44">
        <f t="shared" si="8"/>
        <v>0.36446759259259259</v>
      </c>
      <c r="E220" s="41" t="s">
        <v>24</v>
      </c>
      <c r="F220" s="41" t="s">
        <v>28</v>
      </c>
      <c r="G220" s="41" t="s">
        <v>35</v>
      </c>
      <c r="P220" s="41" t="str">
        <f t="shared" si="9"/>
        <v>N</v>
      </c>
    </row>
    <row r="221" spans="1:16" ht="21" customHeight="1" x14ac:dyDescent="0.25">
      <c r="A221" s="43">
        <v>100592</v>
      </c>
      <c r="B221" s="41">
        <v>218</v>
      </c>
      <c r="C221" s="37" t="s">
        <v>581</v>
      </c>
      <c r="D221" s="44">
        <f t="shared" si="8"/>
        <v>0.36451388888888886</v>
      </c>
      <c r="E221" s="41" t="s">
        <v>24</v>
      </c>
      <c r="F221" s="41" t="s">
        <v>28</v>
      </c>
      <c r="P221" s="41" t="str">
        <f t="shared" si="9"/>
        <v>N</v>
      </c>
    </row>
    <row r="222" spans="1:16" ht="21" customHeight="1" x14ac:dyDescent="0.25">
      <c r="A222" s="43">
        <v>100593</v>
      </c>
      <c r="B222" s="41">
        <v>219</v>
      </c>
      <c r="C222" s="37" t="s">
        <v>97</v>
      </c>
      <c r="D222" s="44">
        <f t="shared" si="8"/>
        <v>0.36452546296296301</v>
      </c>
      <c r="E222" s="41" t="s">
        <v>24</v>
      </c>
      <c r="F222" s="41" t="s">
        <v>28</v>
      </c>
      <c r="O222" s="41" t="s">
        <v>40</v>
      </c>
      <c r="P222" s="41" t="str">
        <f t="shared" si="9"/>
        <v>N</v>
      </c>
    </row>
    <row r="223" spans="1:16" ht="21" customHeight="1" x14ac:dyDescent="0.25">
      <c r="A223" s="43">
        <v>100594</v>
      </c>
      <c r="B223" s="41">
        <v>220</v>
      </c>
      <c r="C223" s="37" t="s">
        <v>582</v>
      </c>
      <c r="D223" s="44">
        <f t="shared" si="8"/>
        <v>0.36454861111111114</v>
      </c>
      <c r="E223" s="41" t="s">
        <v>24</v>
      </c>
      <c r="F223" s="41" t="s">
        <v>28</v>
      </c>
      <c r="O223" s="41" t="s">
        <v>40</v>
      </c>
      <c r="P223" s="41" t="str">
        <f t="shared" si="9"/>
        <v>N</v>
      </c>
    </row>
    <row r="224" spans="1:16" ht="21" customHeight="1" x14ac:dyDescent="0.25">
      <c r="A224" s="43">
        <v>100595</v>
      </c>
      <c r="B224" s="41">
        <v>221</v>
      </c>
      <c r="C224" s="37" t="s">
        <v>583</v>
      </c>
      <c r="D224" s="44">
        <f t="shared" si="8"/>
        <v>0.36456018518518518</v>
      </c>
      <c r="E224" s="41" t="s">
        <v>24</v>
      </c>
      <c r="F224" s="41" t="s">
        <v>28</v>
      </c>
      <c r="O224" s="41" t="s">
        <v>40</v>
      </c>
      <c r="P224" s="41" t="str">
        <f t="shared" si="9"/>
        <v>N</v>
      </c>
    </row>
    <row r="225" spans="1:16" ht="21" customHeight="1" x14ac:dyDescent="0.25">
      <c r="A225" s="43">
        <v>100596</v>
      </c>
      <c r="B225" s="41">
        <v>222</v>
      </c>
      <c r="C225" s="37" t="s">
        <v>584</v>
      </c>
      <c r="D225" s="44">
        <f t="shared" si="8"/>
        <v>0.36457175925925928</v>
      </c>
      <c r="E225" s="41" t="s">
        <v>24</v>
      </c>
      <c r="F225" s="41" t="s">
        <v>28</v>
      </c>
      <c r="O225" s="41" t="s">
        <v>40</v>
      </c>
      <c r="P225" s="41" t="str">
        <f t="shared" si="9"/>
        <v>N</v>
      </c>
    </row>
    <row r="226" spans="1:16" ht="21" customHeight="1" x14ac:dyDescent="0.25">
      <c r="A226" s="43">
        <v>100597</v>
      </c>
      <c r="B226" s="41">
        <v>223</v>
      </c>
      <c r="C226" s="37" t="s">
        <v>98</v>
      </c>
      <c r="D226" s="44">
        <f t="shared" si="8"/>
        <v>0.36458333333333331</v>
      </c>
      <c r="E226" s="41" t="s">
        <v>24</v>
      </c>
      <c r="F226" s="41" t="s">
        <v>28</v>
      </c>
      <c r="O226" s="41" t="s">
        <v>40</v>
      </c>
      <c r="P226" s="41" t="str">
        <f t="shared" si="9"/>
        <v>N</v>
      </c>
    </row>
    <row r="227" spans="1:16" ht="21" customHeight="1" x14ac:dyDescent="0.25">
      <c r="A227" s="43">
        <v>100598</v>
      </c>
      <c r="B227" s="41">
        <v>224</v>
      </c>
      <c r="C227" s="37" t="s">
        <v>585</v>
      </c>
      <c r="D227" s="44">
        <f t="shared" si="8"/>
        <v>0.3646064814814815</v>
      </c>
      <c r="E227" s="41" t="s">
        <v>24</v>
      </c>
      <c r="F227" s="41" t="s">
        <v>28</v>
      </c>
      <c r="O227" s="41" t="s">
        <v>40</v>
      </c>
      <c r="P227" s="41" t="str">
        <f t="shared" si="9"/>
        <v>N</v>
      </c>
    </row>
    <row r="228" spans="1:16" ht="21" customHeight="1" x14ac:dyDescent="0.25">
      <c r="A228" s="43">
        <v>100599</v>
      </c>
      <c r="B228" s="41">
        <v>225</v>
      </c>
      <c r="C228" s="37" t="s">
        <v>586</v>
      </c>
      <c r="D228" s="44">
        <f t="shared" si="8"/>
        <v>0.36462962962962964</v>
      </c>
      <c r="E228" s="41" t="s">
        <v>24</v>
      </c>
      <c r="F228" s="41" t="s">
        <v>28</v>
      </c>
      <c r="O228" s="41" t="s">
        <v>40</v>
      </c>
      <c r="P228" s="41" t="str">
        <f t="shared" si="9"/>
        <v>N</v>
      </c>
    </row>
    <row r="229" spans="1:16" ht="21" customHeight="1" x14ac:dyDescent="0.25">
      <c r="A229" s="43">
        <v>100600</v>
      </c>
      <c r="B229" s="41">
        <v>226</v>
      </c>
      <c r="C229" s="37" t="s">
        <v>587</v>
      </c>
      <c r="D229" s="44">
        <f t="shared" si="8"/>
        <v>0.36502314814814812</v>
      </c>
      <c r="E229" s="41" t="s">
        <v>24</v>
      </c>
      <c r="P229" s="41" t="str">
        <f t="shared" si="9"/>
        <v>N</v>
      </c>
    </row>
    <row r="230" spans="1:16" ht="21" customHeight="1" x14ac:dyDescent="0.25">
      <c r="A230" s="43">
        <v>100601</v>
      </c>
      <c r="B230" s="41">
        <v>227</v>
      </c>
      <c r="C230" s="37" t="s">
        <v>588</v>
      </c>
      <c r="D230" s="44">
        <f t="shared" si="8"/>
        <v>0.36506944444444445</v>
      </c>
      <c r="E230" s="41" t="s">
        <v>24</v>
      </c>
      <c r="P230" s="41" t="str">
        <f t="shared" si="9"/>
        <v>N</v>
      </c>
    </row>
    <row r="231" spans="1:16" ht="21" customHeight="1" x14ac:dyDescent="0.25">
      <c r="A231" s="43">
        <v>100602</v>
      </c>
      <c r="B231" s="41">
        <v>228</v>
      </c>
      <c r="C231" s="37" t="s">
        <v>589</v>
      </c>
      <c r="D231" s="44">
        <f t="shared" si="8"/>
        <v>0.36508101851851849</v>
      </c>
      <c r="E231" s="41" t="s">
        <v>24</v>
      </c>
      <c r="P231" s="41" t="str">
        <f t="shared" si="9"/>
        <v>N</v>
      </c>
    </row>
    <row r="232" spans="1:16" ht="21" customHeight="1" x14ac:dyDescent="0.25">
      <c r="A232" s="43">
        <v>100603</v>
      </c>
      <c r="B232" s="41">
        <v>229</v>
      </c>
      <c r="C232" s="37" t="s">
        <v>590</v>
      </c>
      <c r="D232" s="44">
        <f t="shared" si="8"/>
        <v>0.3651388888888889</v>
      </c>
      <c r="E232" s="41" t="s">
        <v>24</v>
      </c>
      <c r="P232" s="41" t="str">
        <f t="shared" si="9"/>
        <v>N</v>
      </c>
    </row>
    <row r="233" spans="1:16" ht="21" customHeight="1" x14ac:dyDescent="0.25">
      <c r="A233" s="43">
        <v>100604</v>
      </c>
      <c r="B233" s="41">
        <v>230</v>
      </c>
      <c r="C233" s="37" t="s">
        <v>591</v>
      </c>
      <c r="D233" s="44">
        <f t="shared" ref="D233:D266" si="10">TIME(8, 30+LEFT(C233,2), RIGHT(C233,2))</f>
        <v>0.36516203703703703</v>
      </c>
      <c r="E233" s="41" t="s">
        <v>24</v>
      </c>
      <c r="P233" s="41" t="str">
        <f t="shared" si="9"/>
        <v>N</v>
      </c>
    </row>
    <row r="234" spans="1:16" ht="21" customHeight="1" x14ac:dyDescent="0.25">
      <c r="A234" s="43">
        <v>100605</v>
      </c>
      <c r="B234" s="41">
        <v>231</v>
      </c>
      <c r="C234" s="37" t="s">
        <v>592</v>
      </c>
      <c r="D234" s="44">
        <f t="shared" si="10"/>
        <v>0.36575231481481479</v>
      </c>
      <c r="E234" s="41" t="s">
        <v>24</v>
      </c>
      <c r="F234" s="41" t="s">
        <v>28</v>
      </c>
      <c r="G234" s="41" t="s">
        <v>3</v>
      </c>
      <c r="P234" s="41" t="str">
        <f t="shared" si="9"/>
        <v>N</v>
      </c>
    </row>
    <row r="235" spans="1:16" ht="21" customHeight="1" x14ac:dyDescent="0.25">
      <c r="A235" s="43">
        <v>100606</v>
      </c>
      <c r="B235" s="41">
        <v>232</v>
      </c>
      <c r="C235" s="37" t="s">
        <v>593</v>
      </c>
      <c r="D235" s="44">
        <f t="shared" si="10"/>
        <v>0.36583333333333329</v>
      </c>
      <c r="E235" s="41" t="s">
        <v>24</v>
      </c>
      <c r="F235" s="41" t="s">
        <v>28</v>
      </c>
      <c r="G235" s="41" t="s">
        <v>35</v>
      </c>
      <c r="P235" s="41" t="str">
        <f t="shared" si="9"/>
        <v>N</v>
      </c>
    </row>
    <row r="236" spans="1:16" ht="21" customHeight="1" x14ac:dyDescent="0.25">
      <c r="A236" s="43">
        <v>100607</v>
      </c>
      <c r="B236" s="41">
        <v>233</v>
      </c>
      <c r="C236" s="37" t="s">
        <v>194</v>
      </c>
      <c r="D236" s="44">
        <f t="shared" si="10"/>
        <v>0.36592592592592593</v>
      </c>
      <c r="E236" s="41" t="s">
        <v>2</v>
      </c>
      <c r="F236" s="41" t="s">
        <v>28</v>
      </c>
      <c r="H236" s="41" t="s">
        <v>1</v>
      </c>
      <c r="P236" s="41" t="str">
        <f t="shared" si="9"/>
        <v>N</v>
      </c>
    </row>
    <row r="237" spans="1:16" ht="21" customHeight="1" x14ac:dyDescent="0.25">
      <c r="A237" s="43">
        <v>100608</v>
      </c>
      <c r="B237" s="41">
        <v>234</v>
      </c>
      <c r="C237" s="37" t="s">
        <v>364</v>
      </c>
      <c r="D237" s="44">
        <f t="shared" si="10"/>
        <v>0.36663194444444441</v>
      </c>
      <c r="E237" s="41" t="s">
        <v>24</v>
      </c>
      <c r="F237" s="41" t="s">
        <v>28</v>
      </c>
      <c r="G237" s="41" t="s">
        <v>31</v>
      </c>
      <c r="P237" s="41" t="str">
        <f t="shared" si="9"/>
        <v>N</v>
      </c>
    </row>
    <row r="238" spans="1:16" ht="21" customHeight="1" x14ac:dyDescent="0.25">
      <c r="A238" s="43">
        <v>100609</v>
      </c>
      <c r="B238" s="41">
        <v>235</v>
      </c>
      <c r="C238" s="37" t="s">
        <v>594</v>
      </c>
      <c r="D238" s="44">
        <f t="shared" si="10"/>
        <v>0.36715277777777783</v>
      </c>
      <c r="E238" s="41" t="s">
        <v>24</v>
      </c>
      <c r="F238" s="41" t="s">
        <v>28</v>
      </c>
      <c r="G238" s="41" t="s">
        <v>35</v>
      </c>
      <c r="P238" s="41" t="str">
        <f t="shared" si="9"/>
        <v>N</v>
      </c>
    </row>
    <row r="239" spans="1:16" ht="21" customHeight="1" x14ac:dyDescent="0.25">
      <c r="A239" s="43">
        <v>100610</v>
      </c>
      <c r="B239" s="41">
        <v>236</v>
      </c>
      <c r="C239" s="37" t="s">
        <v>595</v>
      </c>
      <c r="D239" s="44">
        <f t="shared" si="10"/>
        <v>0.3671875</v>
      </c>
      <c r="E239" s="41" t="s">
        <v>24</v>
      </c>
      <c r="F239" s="41" t="s">
        <v>28</v>
      </c>
      <c r="G239" s="41" t="s">
        <v>35</v>
      </c>
      <c r="P239" s="41" t="str">
        <f t="shared" si="9"/>
        <v>N</v>
      </c>
    </row>
    <row r="240" spans="1:16" ht="21" customHeight="1" x14ac:dyDescent="0.25">
      <c r="A240" s="43">
        <v>100611</v>
      </c>
      <c r="B240" s="41">
        <v>237</v>
      </c>
      <c r="C240" s="37" t="s">
        <v>596</v>
      </c>
      <c r="D240" s="44">
        <f t="shared" si="10"/>
        <v>0.36733796296296295</v>
      </c>
      <c r="E240" s="41" t="s">
        <v>24</v>
      </c>
      <c r="F240" s="41" t="s">
        <v>28</v>
      </c>
      <c r="P240" s="41" t="str">
        <f t="shared" si="9"/>
        <v>N</v>
      </c>
    </row>
    <row r="241" spans="1:18" ht="21" customHeight="1" x14ac:dyDescent="0.25">
      <c r="A241" s="43">
        <v>100612</v>
      </c>
      <c r="B241" s="41">
        <v>238</v>
      </c>
      <c r="C241" s="37" t="s">
        <v>597</v>
      </c>
      <c r="D241" s="44">
        <f t="shared" si="10"/>
        <v>0.36774305555555559</v>
      </c>
      <c r="E241" s="41" t="s">
        <v>24</v>
      </c>
      <c r="O241" s="41" t="s">
        <v>40</v>
      </c>
      <c r="P241" s="41" t="str">
        <f t="shared" si="9"/>
        <v>N</v>
      </c>
    </row>
    <row r="242" spans="1:18" ht="21" customHeight="1" x14ac:dyDescent="0.25">
      <c r="A242" s="43">
        <v>100613</v>
      </c>
      <c r="B242" s="41">
        <v>239</v>
      </c>
      <c r="C242" s="37" t="s">
        <v>598</v>
      </c>
      <c r="D242" s="44">
        <f t="shared" si="10"/>
        <v>0.36851851851851852</v>
      </c>
      <c r="E242" s="41" t="s">
        <v>24</v>
      </c>
      <c r="F242" s="41" t="s">
        <v>28</v>
      </c>
      <c r="G242" s="41" t="s">
        <v>3</v>
      </c>
      <c r="P242" s="41" t="str">
        <f t="shared" si="9"/>
        <v>N</v>
      </c>
    </row>
    <row r="243" spans="1:18" ht="21" customHeight="1" x14ac:dyDescent="0.25">
      <c r="A243" s="43">
        <v>100614</v>
      </c>
      <c r="B243" s="41">
        <v>240</v>
      </c>
      <c r="C243" s="37" t="s">
        <v>599</v>
      </c>
      <c r="D243" s="44">
        <f t="shared" si="10"/>
        <v>0.36918981481481478</v>
      </c>
      <c r="E243" s="41" t="s">
        <v>24</v>
      </c>
      <c r="O243" s="41" t="s">
        <v>40</v>
      </c>
      <c r="P243" s="41" t="str">
        <f t="shared" si="9"/>
        <v>N</v>
      </c>
    </row>
    <row r="244" spans="1:18" ht="21" customHeight="1" x14ac:dyDescent="0.25">
      <c r="A244" s="43">
        <v>100615</v>
      </c>
      <c r="B244" s="41">
        <v>241</v>
      </c>
      <c r="C244" s="37" t="s">
        <v>110</v>
      </c>
      <c r="D244" s="44">
        <f t="shared" si="10"/>
        <v>0.36931712962962965</v>
      </c>
      <c r="E244" s="41" t="s">
        <v>24</v>
      </c>
      <c r="O244" s="41" t="s">
        <v>40</v>
      </c>
      <c r="P244" s="41" t="str">
        <f t="shared" si="9"/>
        <v>N</v>
      </c>
    </row>
    <row r="245" spans="1:18" ht="21" customHeight="1" x14ac:dyDescent="0.25">
      <c r="A245" s="43">
        <v>100616</v>
      </c>
      <c r="B245" s="41">
        <v>242</v>
      </c>
      <c r="C245" s="37" t="s">
        <v>600</v>
      </c>
      <c r="D245" s="44">
        <f t="shared" si="10"/>
        <v>0.37010416666666668</v>
      </c>
      <c r="E245" s="41" t="s">
        <v>24</v>
      </c>
      <c r="F245" s="41" t="s">
        <v>28</v>
      </c>
      <c r="H245" s="41" t="s">
        <v>1</v>
      </c>
      <c r="P245" s="41" t="str">
        <f t="shared" si="9"/>
        <v>N</v>
      </c>
    </row>
    <row r="246" spans="1:18" ht="21" customHeight="1" x14ac:dyDescent="0.25">
      <c r="A246" s="43">
        <v>100617</v>
      </c>
      <c r="B246" s="41">
        <v>243</v>
      </c>
      <c r="C246" s="37" t="s">
        <v>601</v>
      </c>
      <c r="D246" s="44">
        <f t="shared" si="10"/>
        <v>0.37011574074074072</v>
      </c>
      <c r="E246" s="41" t="s">
        <v>2</v>
      </c>
      <c r="F246" s="41" t="s">
        <v>28</v>
      </c>
      <c r="H246" s="41" t="s">
        <v>1</v>
      </c>
      <c r="P246" s="41" t="str">
        <f t="shared" si="9"/>
        <v>N</v>
      </c>
    </row>
    <row r="247" spans="1:18" ht="21" customHeight="1" x14ac:dyDescent="0.25">
      <c r="A247" s="43">
        <v>100618</v>
      </c>
      <c r="B247" s="41">
        <v>244</v>
      </c>
      <c r="C247" s="37" t="s">
        <v>602</v>
      </c>
      <c r="D247" s="44">
        <f t="shared" si="10"/>
        <v>0.37012731481481481</v>
      </c>
      <c r="E247" s="41" t="s">
        <v>24</v>
      </c>
      <c r="F247" s="41" t="s">
        <v>28</v>
      </c>
      <c r="H247" s="41" t="s">
        <v>1</v>
      </c>
      <c r="P247" s="41" t="str">
        <f t="shared" si="9"/>
        <v>N</v>
      </c>
    </row>
    <row r="248" spans="1:18" ht="21" customHeight="1" x14ac:dyDescent="0.25">
      <c r="A248" s="43">
        <v>100619</v>
      </c>
      <c r="B248" s="41">
        <v>245</v>
      </c>
      <c r="C248" s="37" t="s">
        <v>603</v>
      </c>
      <c r="D248" s="44">
        <f t="shared" si="10"/>
        <v>0.37013888888888885</v>
      </c>
      <c r="E248" s="41" t="s">
        <v>24</v>
      </c>
      <c r="F248" s="41" t="s">
        <v>28</v>
      </c>
      <c r="H248" s="41" t="s">
        <v>1</v>
      </c>
      <c r="P248" s="41" t="str">
        <f t="shared" si="9"/>
        <v>N</v>
      </c>
    </row>
    <row r="249" spans="1:18" ht="21" customHeight="1" x14ac:dyDescent="0.25">
      <c r="A249" s="43">
        <v>100620</v>
      </c>
      <c r="B249" s="41">
        <v>246</v>
      </c>
      <c r="C249" s="37" t="s">
        <v>604</v>
      </c>
      <c r="D249" s="44">
        <f t="shared" si="10"/>
        <v>0.37148148148148147</v>
      </c>
      <c r="E249" s="41" t="s">
        <v>24</v>
      </c>
      <c r="F249" s="41" t="s">
        <v>28</v>
      </c>
      <c r="P249" s="41" t="str">
        <f t="shared" si="9"/>
        <v>N</v>
      </c>
    </row>
    <row r="250" spans="1:18" ht="21" customHeight="1" x14ac:dyDescent="0.25">
      <c r="A250" s="43">
        <v>100621</v>
      </c>
      <c r="B250" s="41">
        <v>247</v>
      </c>
      <c r="C250" s="37" t="s">
        <v>605</v>
      </c>
      <c r="D250" s="44">
        <f t="shared" si="10"/>
        <v>0.37149305555555556</v>
      </c>
      <c r="E250" s="41" t="s">
        <v>24</v>
      </c>
      <c r="F250" s="41" t="s">
        <v>28</v>
      </c>
      <c r="P250" s="41" t="str">
        <f t="shared" si="9"/>
        <v>N</v>
      </c>
    </row>
    <row r="251" spans="1:18" ht="21" customHeight="1" x14ac:dyDescent="0.25">
      <c r="A251" s="43">
        <v>100622</v>
      </c>
      <c r="B251" s="41">
        <v>248</v>
      </c>
      <c r="C251" s="37" t="s">
        <v>606</v>
      </c>
      <c r="D251" s="44">
        <f t="shared" si="10"/>
        <v>0.3715162037037037</v>
      </c>
      <c r="E251" s="41" t="s">
        <v>24</v>
      </c>
      <c r="F251" s="41" t="s">
        <v>28</v>
      </c>
      <c r="P251" s="41" t="str">
        <f t="shared" si="9"/>
        <v>N</v>
      </c>
    </row>
    <row r="252" spans="1:18" ht="21" customHeight="1" x14ac:dyDescent="0.25">
      <c r="A252" s="43">
        <v>100623</v>
      </c>
      <c r="B252" s="41">
        <v>249</v>
      </c>
      <c r="C252" s="37" t="s">
        <v>607</v>
      </c>
      <c r="D252" s="44">
        <f t="shared" si="10"/>
        <v>0.3721180555555556</v>
      </c>
      <c r="E252" s="41" t="s">
        <v>24</v>
      </c>
      <c r="P252" s="41" t="str">
        <f t="shared" ref="P252:P308" si="11">IF(_xlfn.NUMBERVALUE(D252)&gt;TIMEVALUE("4:30 pm"), "Y", "N")</f>
        <v>N</v>
      </c>
    </row>
    <row r="253" spans="1:18" ht="21" customHeight="1" x14ac:dyDescent="0.25">
      <c r="A253" s="43">
        <v>100624</v>
      </c>
      <c r="B253" s="41">
        <v>250</v>
      </c>
      <c r="C253" s="37" t="s">
        <v>608</v>
      </c>
      <c r="D253" s="44">
        <f t="shared" si="10"/>
        <v>0.37288194444444445</v>
      </c>
      <c r="E253" s="41" t="s">
        <v>24</v>
      </c>
      <c r="F253" s="41" t="s">
        <v>28</v>
      </c>
      <c r="H253" s="41" t="s">
        <v>1</v>
      </c>
      <c r="O253" s="41" t="s">
        <v>11</v>
      </c>
      <c r="P253" s="41" t="str">
        <f t="shared" si="11"/>
        <v>N</v>
      </c>
    </row>
    <row r="254" spans="1:18" ht="21" customHeight="1" x14ac:dyDescent="0.25">
      <c r="A254" s="43">
        <v>100625</v>
      </c>
      <c r="B254" s="41">
        <v>251</v>
      </c>
      <c r="C254" s="37" t="s">
        <v>609</v>
      </c>
      <c r="D254" s="44">
        <f t="shared" si="10"/>
        <v>0.37291666666666662</v>
      </c>
      <c r="E254" s="41" t="s">
        <v>24</v>
      </c>
      <c r="F254" s="41" t="s">
        <v>28</v>
      </c>
      <c r="H254" s="41" t="s">
        <v>1</v>
      </c>
      <c r="O254" s="41" t="s">
        <v>40</v>
      </c>
      <c r="P254" s="41" t="str">
        <f t="shared" si="11"/>
        <v>N</v>
      </c>
    </row>
    <row r="255" spans="1:18" ht="21" customHeight="1" x14ac:dyDescent="0.25">
      <c r="A255" s="43">
        <v>100626</v>
      </c>
      <c r="B255" s="41">
        <v>252</v>
      </c>
      <c r="C255" s="37" t="s">
        <v>610</v>
      </c>
      <c r="D255" s="44">
        <f t="shared" si="10"/>
        <v>0.37299768518518522</v>
      </c>
      <c r="E255" s="41" t="s">
        <v>24</v>
      </c>
      <c r="F255" s="41" t="s">
        <v>28</v>
      </c>
      <c r="H255" s="41" t="s">
        <v>1</v>
      </c>
      <c r="O255" s="41" t="s">
        <v>11</v>
      </c>
      <c r="P255" s="41" t="str">
        <f t="shared" si="11"/>
        <v>N</v>
      </c>
      <c r="R255" s="41" t="s">
        <v>611</v>
      </c>
    </row>
    <row r="256" spans="1:18" ht="21" customHeight="1" x14ac:dyDescent="0.25">
      <c r="A256" s="43">
        <v>100627</v>
      </c>
      <c r="B256" s="41">
        <v>253</v>
      </c>
      <c r="C256" s="37" t="s">
        <v>344</v>
      </c>
      <c r="D256" s="44">
        <f t="shared" si="10"/>
        <v>0.37342592592592588</v>
      </c>
      <c r="E256" s="41" t="s">
        <v>24</v>
      </c>
      <c r="P256" s="41" t="str">
        <f t="shared" si="11"/>
        <v>N</v>
      </c>
    </row>
    <row r="257" spans="1:18" ht="21" customHeight="1" x14ac:dyDescent="0.25">
      <c r="A257" s="43">
        <v>100628</v>
      </c>
      <c r="B257" s="41">
        <v>254</v>
      </c>
      <c r="C257" s="37" t="s">
        <v>612</v>
      </c>
      <c r="D257" s="44">
        <f t="shared" si="10"/>
        <v>0.37343750000000003</v>
      </c>
      <c r="E257" s="41" t="s">
        <v>24</v>
      </c>
      <c r="P257" s="41" t="str">
        <f t="shared" si="11"/>
        <v>N</v>
      </c>
    </row>
    <row r="258" spans="1:18" ht="21" customHeight="1" x14ac:dyDescent="0.25">
      <c r="A258" s="43">
        <v>100629</v>
      </c>
      <c r="B258" s="41">
        <v>255</v>
      </c>
      <c r="C258" s="37" t="s">
        <v>613</v>
      </c>
      <c r="D258" s="44">
        <f t="shared" si="10"/>
        <v>0.3734837962962963</v>
      </c>
      <c r="E258" s="41" t="s">
        <v>24</v>
      </c>
      <c r="P258" s="41" t="str">
        <f t="shared" si="11"/>
        <v>N</v>
      </c>
    </row>
    <row r="259" spans="1:18" ht="21" customHeight="1" x14ac:dyDescent="0.25">
      <c r="A259" s="43">
        <v>100630</v>
      </c>
      <c r="B259" s="41">
        <v>256</v>
      </c>
      <c r="C259" s="37" t="s">
        <v>614</v>
      </c>
      <c r="D259" s="44">
        <f t="shared" si="10"/>
        <v>0.37349537037037034</v>
      </c>
      <c r="E259" s="41" t="s">
        <v>24</v>
      </c>
      <c r="P259" s="41" t="str">
        <f t="shared" si="11"/>
        <v>N</v>
      </c>
      <c r="R259" s="41" t="s">
        <v>645</v>
      </c>
    </row>
    <row r="260" spans="1:18" ht="21" customHeight="1" x14ac:dyDescent="0.25">
      <c r="A260" s="43">
        <v>100631</v>
      </c>
      <c r="B260" s="41">
        <v>257</v>
      </c>
      <c r="C260" s="37" t="s">
        <v>615</v>
      </c>
      <c r="D260" s="44">
        <f t="shared" si="10"/>
        <v>0.37407407407407406</v>
      </c>
      <c r="E260" s="41" t="s">
        <v>24</v>
      </c>
      <c r="F260" s="41" t="s">
        <v>28</v>
      </c>
      <c r="G260" s="41" t="s">
        <v>3</v>
      </c>
      <c r="P260" s="41" t="str">
        <f t="shared" si="11"/>
        <v>N</v>
      </c>
    </row>
    <row r="261" spans="1:18" ht="21" customHeight="1" x14ac:dyDescent="0.25">
      <c r="A261" s="43">
        <v>100632</v>
      </c>
      <c r="B261" s="41">
        <v>258</v>
      </c>
      <c r="C261" s="37" t="s">
        <v>278</v>
      </c>
      <c r="D261" s="44">
        <f t="shared" si="10"/>
        <v>0.3742476851851852</v>
      </c>
      <c r="E261" s="41" t="s">
        <v>24</v>
      </c>
      <c r="F261" s="41" t="s">
        <v>28</v>
      </c>
      <c r="P261" s="41" t="str">
        <f t="shared" si="11"/>
        <v>N</v>
      </c>
    </row>
    <row r="262" spans="1:18" ht="21" customHeight="1" x14ac:dyDescent="0.25">
      <c r="A262" s="43">
        <v>100633</v>
      </c>
      <c r="B262" s="41">
        <v>259</v>
      </c>
      <c r="C262" s="37" t="s">
        <v>124</v>
      </c>
      <c r="D262" s="44">
        <f t="shared" si="10"/>
        <v>0.37428240740740742</v>
      </c>
      <c r="E262" s="41" t="s">
        <v>24</v>
      </c>
      <c r="F262" s="41" t="s">
        <v>28</v>
      </c>
      <c r="P262" s="41" t="str">
        <f t="shared" si="11"/>
        <v>N</v>
      </c>
    </row>
    <row r="263" spans="1:18" ht="21" customHeight="1" x14ac:dyDescent="0.25">
      <c r="A263" s="43">
        <v>100634</v>
      </c>
      <c r="B263" s="41">
        <v>260</v>
      </c>
      <c r="C263" s="37" t="s">
        <v>351</v>
      </c>
      <c r="D263" s="44">
        <f t="shared" si="10"/>
        <v>0.37456018518518519</v>
      </c>
      <c r="E263" s="41" t="s">
        <v>24</v>
      </c>
      <c r="P263" s="41" t="str">
        <f t="shared" si="11"/>
        <v>N</v>
      </c>
    </row>
    <row r="264" spans="1:18" ht="21" customHeight="1" x14ac:dyDescent="0.25">
      <c r="A264" s="43">
        <v>100635</v>
      </c>
      <c r="B264" s="41">
        <v>261</v>
      </c>
      <c r="C264" s="37" t="s">
        <v>616</v>
      </c>
      <c r="D264" s="44">
        <f t="shared" si="10"/>
        <v>0.37459490740740736</v>
      </c>
      <c r="E264" s="41" t="s">
        <v>24</v>
      </c>
      <c r="H264" s="41" t="s">
        <v>1</v>
      </c>
      <c r="P264" s="41" t="str">
        <f t="shared" si="11"/>
        <v>N</v>
      </c>
    </row>
    <row r="265" spans="1:18" ht="21" customHeight="1" x14ac:dyDescent="0.25">
      <c r="A265" s="43">
        <v>100636</v>
      </c>
      <c r="B265" s="41">
        <v>262</v>
      </c>
      <c r="C265" s="37" t="s">
        <v>511</v>
      </c>
      <c r="D265" s="44">
        <f t="shared" si="10"/>
        <v>0.37473379629629627</v>
      </c>
      <c r="E265" s="41" t="s">
        <v>24</v>
      </c>
      <c r="H265" s="41" t="s">
        <v>1</v>
      </c>
      <c r="O265" s="41" t="s">
        <v>40</v>
      </c>
      <c r="P265" s="41" t="str">
        <f t="shared" si="11"/>
        <v>N</v>
      </c>
    </row>
    <row r="266" spans="1:18" ht="21" customHeight="1" x14ac:dyDescent="0.25">
      <c r="A266" s="43">
        <v>100637</v>
      </c>
      <c r="B266" s="41">
        <v>263</v>
      </c>
      <c r="C266" s="37" t="s">
        <v>617</v>
      </c>
      <c r="D266" s="44">
        <f t="shared" si="10"/>
        <v>0.37482638888888892</v>
      </c>
      <c r="E266" s="41" t="s">
        <v>24</v>
      </c>
      <c r="H266" s="41" t="s">
        <v>1</v>
      </c>
      <c r="O266" s="41" t="s">
        <v>11</v>
      </c>
      <c r="P266" s="41" t="str">
        <f t="shared" si="11"/>
        <v>N</v>
      </c>
    </row>
    <row r="267" spans="1:18" ht="21" customHeight="1" x14ac:dyDescent="0.25">
      <c r="A267" s="43">
        <v>100638</v>
      </c>
      <c r="B267" s="41">
        <v>264</v>
      </c>
      <c r="C267" s="37" t="s">
        <v>618</v>
      </c>
      <c r="D267" s="44">
        <f>TIME(9, LEFT(C267,2), RIGHT(C267,2))</f>
        <v>0.37598379629629625</v>
      </c>
      <c r="E267" s="41" t="s">
        <v>24</v>
      </c>
      <c r="P267" s="41" t="str">
        <f t="shared" si="11"/>
        <v>N</v>
      </c>
    </row>
    <row r="268" spans="1:18" ht="21" customHeight="1" x14ac:dyDescent="0.25">
      <c r="A268" s="43">
        <v>100639</v>
      </c>
      <c r="B268" s="41">
        <v>265</v>
      </c>
      <c r="C268" s="37" t="s">
        <v>619</v>
      </c>
      <c r="D268" s="44">
        <f t="shared" ref="D268:D308" si="12">TIME(9, LEFT(C268,2), RIGHT(C268,2))</f>
        <v>0.37609953703703702</v>
      </c>
      <c r="E268" s="41" t="s">
        <v>24</v>
      </c>
      <c r="P268" s="41" t="str">
        <f t="shared" si="11"/>
        <v>N</v>
      </c>
    </row>
    <row r="269" spans="1:18" ht="21" customHeight="1" x14ac:dyDescent="0.25">
      <c r="A269" s="43">
        <v>100640</v>
      </c>
      <c r="B269" s="41">
        <v>266</v>
      </c>
      <c r="C269" s="37" t="s">
        <v>620</v>
      </c>
      <c r="D269" s="44">
        <f t="shared" si="12"/>
        <v>0.37627314814814811</v>
      </c>
      <c r="E269" s="41" t="s">
        <v>24</v>
      </c>
      <c r="P269" s="41" t="str">
        <f t="shared" si="11"/>
        <v>N</v>
      </c>
    </row>
    <row r="270" spans="1:18" ht="21" customHeight="1" x14ac:dyDescent="0.25">
      <c r="A270" s="43">
        <v>100641</v>
      </c>
      <c r="B270" s="41">
        <v>267</v>
      </c>
      <c r="C270" s="37" t="s">
        <v>54</v>
      </c>
      <c r="D270" s="44">
        <f t="shared" si="12"/>
        <v>0.37682870370370369</v>
      </c>
      <c r="E270" s="41" t="s">
        <v>24</v>
      </c>
      <c r="F270" s="41" t="s">
        <v>28</v>
      </c>
      <c r="G270" s="41" t="s">
        <v>3</v>
      </c>
      <c r="P270" s="41" t="str">
        <f t="shared" si="11"/>
        <v>N</v>
      </c>
    </row>
    <row r="271" spans="1:18" ht="21" customHeight="1" x14ac:dyDescent="0.25">
      <c r="A271" s="43">
        <v>100642</v>
      </c>
      <c r="B271" s="41">
        <v>268</v>
      </c>
      <c r="C271" s="37" t="s">
        <v>621</v>
      </c>
      <c r="D271" s="44">
        <f t="shared" si="12"/>
        <v>0.37686342592592598</v>
      </c>
      <c r="E271" s="41" t="s">
        <v>24</v>
      </c>
      <c r="F271" s="41" t="s">
        <v>28</v>
      </c>
      <c r="G271" s="41" t="s">
        <v>35</v>
      </c>
      <c r="P271" s="41" t="str">
        <f t="shared" si="11"/>
        <v>N</v>
      </c>
    </row>
    <row r="272" spans="1:18" ht="21" customHeight="1" x14ac:dyDescent="0.25">
      <c r="A272" s="43">
        <v>100643</v>
      </c>
      <c r="B272" s="41">
        <v>269</v>
      </c>
      <c r="C272" s="37" t="s">
        <v>555</v>
      </c>
      <c r="D272" s="44">
        <f t="shared" si="12"/>
        <v>0.37689814814814815</v>
      </c>
      <c r="E272" s="41" t="s">
        <v>24</v>
      </c>
      <c r="F272" s="41" t="s">
        <v>28</v>
      </c>
      <c r="G272" s="41" t="s">
        <v>35</v>
      </c>
      <c r="P272" s="41" t="str">
        <f t="shared" si="11"/>
        <v>N</v>
      </c>
    </row>
    <row r="273" spans="1:16" ht="21" customHeight="1" x14ac:dyDescent="0.25">
      <c r="A273" s="43">
        <v>100644</v>
      </c>
      <c r="B273" s="41">
        <v>270</v>
      </c>
      <c r="C273" s="37" t="s">
        <v>622</v>
      </c>
      <c r="D273" s="44">
        <f t="shared" si="12"/>
        <v>0.37690972222222219</v>
      </c>
      <c r="E273" s="41" t="s">
        <v>24</v>
      </c>
      <c r="F273" s="41" t="s">
        <v>28</v>
      </c>
      <c r="G273" s="41" t="s">
        <v>35</v>
      </c>
      <c r="P273" s="41" t="str">
        <f t="shared" si="11"/>
        <v>N</v>
      </c>
    </row>
    <row r="274" spans="1:16" ht="21" customHeight="1" x14ac:dyDescent="0.25">
      <c r="A274" s="43">
        <v>100645</v>
      </c>
      <c r="B274" s="41">
        <v>271</v>
      </c>
      <c r="C274" s="37" t="s">
        <v>225</v>
      </c>
      <c r="D274" s="44">
        <f t="shared" si="12"/>
        <v>0.37703703703703706</v>
      </c>
      <c r="E274" s="41" t="s">
        <v>24</v>
      </c>
      <c r="F274" s="41" t="s">
        <v>28</v>
      </c>
      <c r="H274" s="41" t="s">
        <v>1</v>
      </c>
      <c r="P274" s="41" t="str">
        <f t="shared" si="11"/>
        <v>N</v>
      </c>
    </row>
    <row r="275" spans="1:16" ht="21" customHeight="1" x14ac:dyDescent="0.25">
      <c r="A275" s="43">
        <v>100646</v>
      </c>
      <c r="B275" s="41">
        <v>272</v>
      </c>
      <c r="C275" s="37" t="s">
        <v>468</v>
      </c>
      <c r="D275" s="44">
        <f t="shared" si="12"/>
        <v>0.37839120370370366</v>
      </c>
      <c r="E275" s="41" t="s">
        <v>24</v>
      </c>
      <c r="F275" s="41" t="s">
        <v>28</v>
      </c>
      <c r="O275" s="41" t="s">
        <v>40</v>
      </c>
      <c r="P275" s="41" t="str">
        <f t="shared" si="11"/>
        <v>N</v>
      </c>
    </row>
    <row r="276" spans="1:16" ht="21" customHeight="1" x14ac:dyDescent="0.25">
      <c r="A276" s="43">
        <v>100647</v>
      </c>
      <c r="B276" s="41">
        <v>273</v>
      </c>
      <c r="C276" s="37" t="s">
        <v>228</v>
      </c>
      <c r="D276" s="44">
        <f t="shared" si="12"/>
        <v>0.37840277777777781</v>
      </c>
      <c r="E276" s="41" t="s">
        <v>24</v>
      </c>
      <c r="F276" s="41" t="s">
        <v>28</v>
      </c>
      <c r="O276" s="41" t="s">
        <v>40</v>
      </c>
      <c r="P276" s="41" t="str">
        <f t="shared" si="11"/>
        <v>N</v>
      </c>
    </row>
    <row r="277" spans="1:16" ht="21" customHeight="1" x14ac:dyDescent="0.25">
      <c r="A277" s="43">
        <v>100648</v>
      </c>
      <c r="B277" s="41">
        <v>274</v>
      </c>
      <c r="C277" s="37" t="s">
        <v>623</v>
      </c>
      <c r="D277" s="44">
        <f t="shared" si="12"/>
        <v>0.37842592592592594</v>
      </c>
      <c r="E277" s="41" t="s">
        <v>24</v>
      </c>
      <c r="F277" s="41" t="s">
        <v>28</v>
      </c>
      <c r="O277" s="41" t="s">
        <v>40</v>
      </c>
      <c r="P277" s="41" t="str">
        <f t="shared" si="11"/>
        <v>N</v>
      </c>
    </row>
    <row r="278" spans="1:16" ht="21" customHeight="1" x14ac:dyDescent="0.25">
      <c r="A278" s="43">
        <v>100649</v>
      </c>
      <c r="B278" s="41">
        <v>275</v>
      </c>
      <c r="C278" s="37" t="s">
        <v>410</v>
      </c>
      <c r="D278" s="44">
        <f t="shared" si="12"/>
        <v>0.37843749999999998</v>
      </c>
      <c r="E278" s="41" t="s">
        <v>24</v>
      </c>
      <c r="F278" s="41" t="s">
        <v>28</v>
      </c>
      <c r="O278" s="41" t="s">
        <v>40</v>
      </c>
      <c r="P278" s="41" t="str">
        <f t="shared" si="11"/>
        <v>N</v>
      </c>
    </row>
    <row r="279" spans="1:16" ht="21" customHeight="1" x14ac:dyDescent="0.25">
      <c r="A279" s="43">
        <v>100650</v>
      </c>
      <c r="B279" s="41">
        <v>276</v>
      </c>
      <c r="C279" s="37" t="s">
        <v>624</v>
      </c>
      <c r="D279" s="44">
        <f t="shared" si="12"/>
        <v>0.37888888888888889</v>
      </c>
      <c r="E279" s="41" t="s">
        <v>24</v>
      </c>
      <c r="H279" s="41" t="s">
        <v>1</v>
      </c>
      <c r="P279" s="41" t="str">
        <f t="shared" si="11"/>
        <v>N</v>
      </c>
    </row>
    <row r="280" spans="1:16" ht="21" customHeight="1" x14ac:dyDescent="0.25">
      <c r="A280" s="43">
        <v>100651</v>
      </c>
      <c r="B280" s="41">
        <v>277</v>
      </c>
      <c r="C280" s="37" t="s">
        <v>625</v>
      </c>
      <c r="D280" s="44">
        <f t="shared" si="12"/>
        <v>0.37892361111111111</v>
      </c>
      <c r="E280" s="41" t="s">
        <v>24</v>
      </c>
      <c r="H280" s="41" t="s">
        <v>10</v>
      </c>
      <c r="J280" s="41">
        <v>1</v>
      </c>
      <c r="P280" s="41" t="str">
        <f t="shared" si="11"/>
        <v>N</v>
      </c>
    </row>
    <row r="281" spans="1:16" ht="21" customHeight="1" x14ac:dyDescent="0.25">
      <c r="A281" s="43">
        <v>100652</v>
      </c>
      <c r="B281" s="41">
        <v>278</v>
      </c>
      <c r="C281" s="37" t="s">
        <v>626</v>
      </c>
      <c r="D281" s="44">
        <f t="shared" si="12"/>
        <v>0.37893518518518521</v>
      </c>
      <c r="E281" s="41" t="s">
        <v>24</v>
      </c>
      <c r="H281" s="41" t="s">
        <v>10</v>
      </c>
      <c r="P281" s="41" t="str">
        <f t="shared" si="11"/>
        <v>N</v>
      </c>
    </row>
    <row r="282" spans="1:16" ht="21" customHeight="1" x14ac:dyDescent="0.25">
      <c r="A282" s="43">
        <v>100653</v>
      </c>
      <c r="B282" s="41">
        <v>279</v>
      </c>
      <c r="C282" s="37" t="s">
        <v>627</v>
      </c>
      <c r="D282" s="44">
        <f t="shared" si="12"/>
        <v>0.37980324074074073</v>
      </c>
      <c r="E282" s="41" t="s">
        <v>24</v>
      </c>
      <c r="F282" s="41" t="s">
        <v>28</v>
      </c>
      <c r="H282" s="41" t="s">
        <v>10</v>
      </c>
      <c r="J282" s="41">
        <v>1</v>
      </c>
      <c r="P282" s="41" t="str">
        <f t="shared" si="11"/>
        <v>N</v>
      </c>
    </row>
    <row r="283" spans="1:16" ht="21" customHeight="1" x14ac:dyDescent="0.25">
      <c r="A283" s="43">
        <v>100654</v>
      </c>
      <c r="B283" s="41">
        <v>280</v>
      </c>
      <c r="C283" s="37" t="s">
        <v>565</v>
      </c>
      <c r="D283" s="44">
        <f t="shared" si="12"/>
        <v>0.37988425925925928</v>
      </c>
      <c r="E283" s="41" t="s">
        <v>24</v>
      </c>
      <c r="F283" s="41" t="s">
        <v>28</v>
      </c>
      <c r="H283" s="41" t="s">
        <v>1125</v>
      </c>
      <c r="J283" s="41">
        <v>1</v>
      </c>
      <c r="M283" s="41" t="s">
        <v>28</v>
      </c>
      <c r="P283" s="41" t="str">
        <f t="shared" si="11"/>
        <v>N</v>
      </c>
    </row>
    <row r="284" spans="1:16" ht="21" customHeight="1" x14ac:dyDescent="0.25">
      <c r="A284" s="43">
        <v>100655</v>
      </c>
      <c r="B284" s="41">
        <v>281</v>
      </c>
      <c r="C284" s="37" t="s">
        <v>419</v>
      </c>
      <c r="D284" s="44">
        <f t="shared" si="12"/>
        <v>0.38116898148148143</v>
      </c>
      <c r="E284" s="41" t="s">
        <v>24</v>
      </c>
      <c r="F284" s="41" t="s">
        <v>28</v>
      </c>
      <c r="H284" s="41" t="s">
        <v>1</v>
      </c>
      <c r="P284" s="41" t="str">
        <f t="shared" si="11"/>
        <v>N</v>
      </c>
    </row>
    <row r="285" spans="1:16" ht="21" customHeight="1" x14ac:dyDescent="0.25">
      <c r="A285" s="43">
        <v>100656</v>
      </c>
      <c r="B285" s="41">
        <v>282</v>
      </c>
      <c r="C285" s="37" t="s">
        <v>628</v>
      </c>
      <c r="D285" s="44">
        <f t="shared" si="12"/>
        <v>0.38149305555555557</v>
      </c>
      <c r="E285" s="41" t="s">
        <v>24</v>
      </c>
      <c r="P285" s="41" t="str">
        <f t="shared" si="11"/>
        <v>N</v>
      </c>
    </row>
    <row r="286" spans="1:16" ht="21" customHeight="1" x14ac:dyDescent="0.25">
      <c r="A286" s="43">
        <v>100657</v>
      </c>
      <c r="B286" s="41">
        <v>283</v>
      </c>
      <c r="C286" s="37" t="s">
        <v>629</v>
      </c>
      <c r="D286" s="44">
        <f t="shared" si="12"/>
        <v>0.38164351851851852</v>
      </c>
      <c r="E286" s="41" t="s">
        <v>24</v>
      </c>
      <c r="P286" s="41" t="str">
        <f t="shared" si="11"/>
        <v>N</v>
      </c>
    </row>
    <row r="287" spans="1:16" ht="21" customHeight="1" x14ac:dyDescent="0.25">
      <c r="A287" s="43">
        <v>100658</v>
      </c>
      <c r="B287" s="41">
        <v>284</v>
      </c>
      <c r="C287" s="37" t="s">
        <v>630</v>
      </c>
      <c r="D287" s="44">
        <f t="shared" si="12"/>
        <v>0.38254629629629627</v>
      </c>
      <c r="E287" s="41" t="s">
        <v>24</v>
      </c>
      <c r="F287" s="41" t="s">
        <v>28</v>
      </c>
      <c r="H287" s="41" t="s">
        <v>1</v>
      </c>
      <c r="P287" s="41" t="str">
        <f t="shared" si="11"/>
        <v>N</v>
      </c>
    </row>
    <row r="288" spans="1:16" ht="21" customHeight="1" x14ac:dyDescent="0.25">
      <c r="A288" s="43">
        <v>100659</v>
      </c>
      <c r="B288" s="41">
        <v>285</v>
      </c>
      <c r="C288" s="37" t="s">
        <v>631</v>
      </c>
      <c r="D288" s="44">
        <f t="shared" si="12"/>
        <v>0.38391203703703702</v>
      </c>
      <c r="E288" s="41" t="s">
        <v>24</v>
      </c>
      <c r="F288" s="41" t="s">
        <v>28</v>
      </c>
      <c r="P288" s="41" t="str">
        <f t="shared" si="11"/>
        <v>N</v>
      </c>
    </row>
    <row r="289" spans="1:16" ht="21" customHeight="1" x14ac:dyDescent="0.25">
      <c r="A289" s="43">
        <v>100660</v>
      </c>
      <c r="B289" s="41">
        <v>286</v>
      </c>
      <c r="C289" s="37" t="s">
        <v>188</v>
      </c>
      <c r="D289" s="44">
        <f t="shared" si="12"/>
        <v>0.38394675925925931</v>
      </c>
      <c r="E289" s="41" t="s">
        <v>24</v>
      </c>
      <c r="F289" s="41" t="s">
        <v>28</v>
      </c>
      <c r="P289" s="41" t="str">
        <f t="shared" si="11"/>
        <v>N</v>
      </c>
    </row>
    <row r="290" spans="1:16" ht="21" customHeight="1" x14ac:dyDescent="0.25">
      <c r="A290" s="43">
        <v>100661</v>
      </c>
      <c r="B290" s="41">
        <v>287</v>
      </c>
      <c r="C290" s="37" t="s">
        <v>245</v>
      </c>
      <c r="D290" s="44">
        <f t="shared" si="12"/>
        <v>0.38399305555555552</v>
      </c>
      <c r="E290" s="41" t="s">
        <v>24</v>
      </c>
      <c r="F290" s="41" t="s">
        <v>28</v>
      </c>
      <c r="O290" s="41" t="s">
        <v>40</v>
      </c>
      <c r="P290" s="41" t="str">
        <f t="shared" si="11"/>
        <v>N</v>
      </c>
    </row>
    <row r="291" spans="1:16" ht="21" customHeight="1" x14ac:dyDescent="0.25">
      <c r="A291" s="43">
        <v>100662</v>
      </c>
      <c r="B291" s="41">
        <v>288</v>
      </c>
      <c r="C291" s="37" t="s">
        <v>576</v>
      </c>
      <c r="D291" s="44">
        <f t="shared" si="12"/>
        <v>0.38401620370370365</v>
      </c>
      <c r="E291" s="41" t="s">
        <v>24</v>
      </c>
      <c r="F291" s="41" t="s">
        <v>28</v>
      </c>
      <c r="O291" s="41" t="s">
        <v>40</v>
      </c>
      <c r="P291" s="41" t="str">
        <f t="shared" si="11"/>
        <v>N</v>
      </c>
    </row>
    <row r="292" spans="1:16" ht="21" customHeight="1" x14ac:dyDescent="0.25">
      <c r="A292" s="43">
        <v>100663</v>
      </c>
      <c r="B292" s="41">
        <v>289</v>
      </c>
      <c r="C292" s="37" t="s">
        <v>577</v>
      </c>
      <c r="D292" s="44">
        <f t="shared" si="12"/>
        <v>0.38403935185185184</v>
      </c>
      <c r="E292" s="41" t="s">
        <v>24</v>
      </c>
      <c r="F292" s="41" t="s">
        <v>28</v>
      </c>
      <c r="O292" s="41" t="s">
        <v>40</v>
      </c>
      <c r="P292" s="41" t="str">
        <f t="shared" si="11"/>
        <v>N</v>
      </c>
    </row>
    <row r="293" spans="1:16" ht="21" customHeight="1" x14ac:dyDescent="0.25">
      <c r="A293" s="43">
        <v>100664</v>
      </c>
      <c r="B293" s="41">
        <v>290</v>
      </c>
      <c r="C293" s="37" t="s">
        <v>632</v>
      </c>
      <c r="D293" s="44">
        <f t="shared" si="12"/>
        <v>0.38516203703703705</v>
      </c>
      <c r="E293" s="41" t="s">
        <v>24</v>
      </c>
      <c r="F293" s="41" t="s">
        <v>28</v>
      </c>
      <c r="G293" s="41" t="s">
        <v>3</v>
      </c>
      <c r="P293" s="41" t="str">
        <f t="shared" si="11"/>
        <v>N</v>
      </c>
    </row>
    <row r="294" spans="1:16" ht="21" customHeight="1" x14ac:dyDescent="0.25">
      <c r="A294" s="43">
        <v>100665</v>
      </c>
      <c r="B294" s="41">
        <v>291</v>
      </c>
      <c r="C294" s="37" t="s">
        <v>580</v>
      </c>
      <c r="D294" s="44">
        <f t="shared" si="12"/>
        <v>0.38530092592592591</v>
      </c>
      <c r="E294" s="41" t="s">
        <v>24</v>
      </c>
      <c r="F294" s="41" t="s">
        <v>28</v>
      </c>
      <c r="P294" s="41" t="str">
        <f t="shared" si="11"/>
        <v>N</v>
      </c>
    </row>
    <row r="295" spans="1:16" ht="21" customHeight="1" x14ac:dyDescent="0.25">
      <c r="A295" s="43">
        <v>100666</v>
      </c>
      <c r="B295" s="41">
        <v>292</v>
      </c>
      <c r="C295" s="37" t="s">
        <v>633</v>
      </c>
      <c r="D295" s="44">
        <f t="shared" si="12"/>
        <v>0.3853125</v>
      </c>
      <c r="E295" s="41" t="s">
        <v>24</v>
      </c>
      <c r="F295" s="41" t="s">
        <v>28</v>
      </c>
      <c r="P295" s="41" t="str">
        <f t="shared" si="11"/>
        <v>N</v>
      </c>
    </row>
    <row r="296" spans="1:16" ht="21" customHeight="1" x14ac:dyDescent="0.25">
      <c r="A296" s="43">
        <v>100667</v>
      </c>
      <c r="B296" s="41">
        <v>293</v>
      </c>
      <c r="C296" s="37" t="s">
        <v>634</v>
      </c>
      <c r="D296" s="44">
        <f t="shared" si="12"/>
        <v>0.38533564814814819</v>
      </c>
      <c r="E296" s="41" t="s">
        <v>24</v>
      </c>
      <c r="F296" s="41" t="s">
        <v>28</v>
      </c>
      <c r="P296" s="41" t="str">
        <f t="shared" si="11"/>
        <v>N</v>
      </c>
    </row>
    <row r="297" spans="1:16" ht="21" customHeight="1" x14ac:dyDescent="0.25">
      <c r="A297" s="43">
        <v>100668</v>
      </c>
      <c r="B297" s="41">
        <v>294</v>
      </c>
      <c r="C297" s="37" t="s">
        <v>635</v>
      </c>
      <c r="D297" s="44">
        <f t="shared" si="12"/>
        <v>0.38556712962962963</v>
      </c>
      <c r="E297" s="41" t="s">
        <v>24</v>
      </c>
      <c r="P297" s="41" t="str">
        <f t="shared" si="11"/>
        <v>N</v>
      </c>
    </row>
    <row r="298" spans="1:16" ht="21" customHeight="1" x14ac:dyDescent="0.25">
      <c r="A298" s="43">
        <v>100669</v>
      </c>
      <c r="B298" s="41">
        <v>295</v>
      </c>
      <c r="C298" s="37" t="s">
        <v>636</v>
      </c>
      <c r="D298" s="44">
        <f t="shared" si="12"/>
        <v>0.38678240740740738</v>
      </c>
      <c r="E298" s="41" t="s">
        <v>24</v>
      </c>
      <c r="H298" s="41" t="s">
        <v>1</v>
      </c>
      <c r="P298" s="41" t="str">
        <f t="shared" si="11"/>
        <v>N</v>
      </c>
    </row>
    <row r="299" spans="1:16" ht="21" customHeight="1" x14ac:dyDescent="0.25">
      <c r="A299" s="43">
        <v>100670</v>
      </c>
      <c r="B299" s="41">
        <v>296</v>
      </c>
      <c r="C299" s="37" t="s">
        <v>637</v>
      </c>
      <c r="D299" s="44">
        <f t="shared" si="12"/>
        <v>0.38807870370370368</v>
      </c>
      <c r="E299" s="41" t="s">
        <v>24</v>
      </c>
      <c r="F299" s="41" t="s">
        <v>28</v>
      </c>
      <c r="G299" s="41" t="s">
        <v>35</v>
      </c>
      <c r="P299" s="41" t="str">
        <f t="shared" si="11"/>
        <v>N</v>
      </c>
    </row>
    <row r="300" spans="1:16" ht="21" customHeight="1" x14ac:dyDescent="0.25">
      <c r="A300" s="43">
        <v>100671</v>
      </c>
      <c r="B300" s="41">
        <v>297</v>
      </c>
      <c r="C300" s="37" t="s">
        <v>638</v>
      </c>
      <c r="D300" s="44">
        <f t="shared" si="12"/>
        <v>0.38810185185185181</v>
      </c>
      <c r="E300" s="41" t="s">
        <v>24</v>
      </c>
      <c r="F300" s="41" t="s">
        <v>28</v>
      </c>
      <c r="P300" s="41" t="str">
        <f t="shared" si="11"/>
        <v>N</v>
      </c>
    </row>
    <row r="301" spans="1:16" ht="21" customHeight="1" x14ac:dyDescent="0.25">
      <c r="A301" s="43">
        <v>100672</v>
      </c>
      <c r="B301" s="41">
        <v>298</v>
      </c>
      <c r="C301" s="37" t="s">
        <v>106</v>
      </c>
      <c r="D301" s="44">
        <f t="shared" si="12"/>
        <v>0.38822916666666668</v>
      </c>
      <c r="E301" s="41" t="s">
        <v>24</v>
      </c>
      <c r="H301" s="41" t="s">
        <v>11</v>
      </c>
      <c r="I301" s="41">
        <v>1</v>
      </c>
      <c r="P301" s="41" t="str">
        <f t="shared" si="11"/>
        <v>N</v>
      </c>
    </row>
    <row r="302" spans="1:16" ht="21" customHeight="1" x14ac:dyDescent="0.25">
      <c r="A302" s="43">
        <v>100673</v>
      </c>
      <c r="B302" s="41">
        <v>299</v>
      </c>
      <c r="C302" s="37" t="s">
        <v>639</v>
      </c>
      <c r="D302" s="44">
        <f t="shared" si="12"/>
        <v>0.38942129629629635</v>
      </c>
      <c r="E302" s="41" t="s">
        <v>24</v>
      </c>
      <c r="F302" s="41" t="s">
        <v>28</v>
      </c>
      <c r="G302" s="41" t="s">
        <v>35</v>
      </c>
      <c r="O302" s="41" t="s">
        <v>40</v>
      </c>
      <c r="P302" s="41" t="str">
        <f t="shared" si="11"/>
        <v>N</v>
      </c>
    </row>
    <row r="303" spans="1:16" ht="21" customHeight="1" x14ac:dyDescent="0.25">
      <c r="A303" s="43">
        <v>100674</v>
      </c>
      <c r="B303" s="41">
        <v>300</v>
      </c>
      <c r="C303" s="37" t="s">
        <v>640</v>
      </c>
      <c r="D303" s="44">
        <f t="shared" si="12"/>
        <v>0.38981481481481484</v>
      </c>
      <c r="E303" s="41" t="s">
        <v>24</v>
      </c>
      <c r="P303" s="41" t="str">
        <f t="shared" si="11"/>
        <v>N</v>
      </c>
    </row>
    <row r="304" spans="1:16" ht="21" customHeight="1" x14ac:dyDescent="0.25">
      <c r="A304" s="43">
        <v>100675</v>
      </c>
      <c r="B304" s="41">
        <v>301</v>
      </c>
      <c r="C304" s="37" t="s">
        <v>641</v>
      </c>
      <c r="D304" s="44">
        <f t="shared" si="12"/>
        <v>0.3908449074074074</v>
      </c>
      <c r="E304" s="41" t="s">
        <v>24</v>
      </c>
      <c r="F304" s="41" t="s">
        <v>28</v>
      </c>
      <c r="G304" s="41" t="s">
        <v>35</v>
      </c>
      <c r="P304" s="41" t="str">
        <f t="shared" si="11"/>
        <v>N</v>
      </c>
    </row>
    <row r="305" spans="1:16" ht="21" customHeight="1" x14ac:dyDescent="0.25">
      <c r="A305" s="43">
        <v>100676</v>
      </c>
      <c r="B305" s="41">
        <v>302</v>
      </c>
      <c r="C305" s="37" t="s">
        <v>390</v>
      </c>
      <c r="D305" s="44">
        <f t="shared" si="12"/>
        <v>0.39202546296296298</v>
      </c>
      <c r="E305" s="41" t="s">
        <v>24</v>
      </c>
      <c r="F305" s="41" t="s">
        <v>28</v>
      </c>
      <c r="G305" s="41" t="s">
        <v>3</v>
      </c>
      <c r="P305" s="41" t="str">
        <f t="shared" si="11"/>
        <v>N</v>
      </c>
    </row>
    <row r="306" spans="1:16" ht="21" customHeight="1" x14ac:dyDescent="0.25">
      <c r="A306" s="43">
        <v>100677</v>
      </c>
      <c r="B306" s="41">
        <v>303</v>
      </c>
      <c r="C306" s="37" t="s">
        <v>642</v>
      </c>
      <c r="D306" s="44">
        <f t="shared" si="12"/>
        <v>0.393587962962963</v>
      </c>
      <c r="E306" s="41" t="s">
        <v>24</v>
      </c>
      <c r="F306" s="41" t="s">
        <v>28</v>
      </c>
      <c r="G306" s="41" t="s">
        <v>35</v>
      </c>
      <c r="P306" s="41" t="str">
        <f t="shared" si="11"/>
        <v>N</v>
      </c>
    </row>
    <row r="307" spans="1:16" ht="21" customHeight="1" x14ac:dyDescent="0.25">
      <c r="A307" s="43">
        <v>100678</v>
      </c>
      <c r="B307" s="41">
        <v>304</v>
      </c>
      <c r="C307" s="37" t="s">
        <v>643</v>
      </c>
      <c r="D307" s="44">
        <f t="shared" si="12"/>
        <v>0.39362268518518517</v>
      </c>
      <c r="E307" s="41" t="s">
        <v>24</v>
      </c>
      <c r="F307" s="41" t="s">
        <v>28</v>
      </c>
      <c r="G307" s="41" t="s">
        <v>35</v>
      </c>
      <c r="P307" s="41" t="str">
        <f t="shared" si="11"/>
        <v>N</v>
      </c>
    </row>
    <row r="308" spans="1:16" ht="21" customHeight="1" x14ac:dyDescent="0.25">
      <c r="A308" s="43">
        <v>100679</v>
      </c>
      <c r="B308" s="41">
        <v>305</v>
      </c>
      <c r="C308" s="37" t="s">
        <v>644</v>
      </c>
      <c r="D308" s="44">
        <f t="shared" si="12"/>
        <v>0.39526620370370374</v>
      </c>
      <c r="E308" s="41" t="s">
        <v>2</v>
      </c>
      <c r="P308" s="41" t="str">
        <f t="shared" si="11"/>
        <v>N</v>
      </c>
    </row>
    <row r="309" spans="1:16" ht="21" customHeight="1" x14ac:dyDescent="0.25">
      <c r="C309" s="37"/>
      <c r="D309" s="44"/>
    </row>
    <row r="310" spans="1:16" ht="21" customHeight="1" x14ac:dyDescent="0.25">
      <c r="C310" s="37"/>
      <c r="D310" s="44"/>
    </row>
    <row r="311" spans="1:16" ht="21" customHeight="1" x14ac:dyDescent="0.25">
      <c r="C311" s="37"/>
      <c r="D311" s="44"/>
    </row>
    <row r="312" spans="1:16" ht="21" customHeight="1" x14ac:dyDescent="0.25">
      <c r="C312" s="37"/>
      <c r="D312" s="44"/>
    </row>
    <row r="313" spans="1:16" ht="21" customHeight="1" x14ac:dyDescent="0.25">
      <c r="C313" s="37"/>
      <c r="D313" s="44"/>
    </row>
    <row r="314" spans="1:16" ht="21" customHeight="1" x14ac:dyDescent="0.25">
      <c r="C314" s="37"/>
      <c r="D314" s="44"/>
    </row>
    <row r="315" spans="1:16" ht="21" customHeight="1" x14ac:dyDescent="0.25">
      <c r="C315" s="37"/>
      <c r="D315" s="44"/>
    </row>
    <row r="316" spans="1:16" ht="21" customHeight="1" x14ac:dyDescent="0.25">
      <c r="C316" s="37"/>
      <c r="D316" s="44"/>
    </row>
    <row r="317" spans="1:16" ht="21" customHeight="1" x14ac:dyDescent="0.25">
      <c r="C317" s="37"/>
      <c r="D317" s="44"/>
    </row>
    <row r="318" spans="1:16" ht="21" customHeight="1" x14ac:dyDescent="0.25">
      <c r="C318" s="37"/>
      <c r="D318" s="44"/>
    </row>
    <row r="319" spans="1:16" ht="21" customHeight="1" x14ac:dyDescent="0.25">
      <c r="C319" s="37"/>
      <c r="D319" s="44"/>
    </row>
    <row r="320" spans="1:16" ht="21" customHeight="1" x14ac:dyDescent="0.25">
      <c r="C320" s="37"/>
      <c r="D320" s="44"/>
    </row>
    <row r="321" spans="3:4" ht="21" customHeight="1" x14ac:dyDescent="0.25">
      <c r="C321" s="37"/>
      <c r="D321" s="44"/>
    </row>
    <row r="322" spans="3:4" ht="21" customHeight="1" x14ac:dyDescent="0.25">
      <c r="C322" s="37"/>
      <c r="D322" s="44"/>
    </row>
    <row r="323" spans="3:4" ht="21" customHeight="1" x14ac:dyDescent="0.25">
      <c r="C323" s="37"/>
      <c r="D323" s="44"/>
    </row>
    <row r="324" spans="3:4" ht="21" customHeight="1" x14ac:dyDescent="0.25">
      <c r="C324" s="37"/>
      <c r="D324" s="44"/>
    </row>
    <row r="325" spans="3:4" ht="21" customHeight="1" x14ac:dyDescent="0.25">
      <c r="C325" s="37"/>
      <c r="D325" s="44"/>
    </row>
    <row r="326" spans="3:4" ht="21" customHeight="1" x14ac:dyDescent="0.25">
      <c r="C326" s="37"/>
      <c r="D326" s="44"/>
    </row>
    <row r="327" spans="3:4" ht="21" customHeight="1" x14ac:dyDescent="0.25">
      <c r="C327" s="37"/>
      <c r="D327" s="44"/>
    </row>
    <row r="328" spans="3:4" ht="21" customHeight="1" x14ac:dyDescent="0.25">
      <c r="C328" s="37"/>
      <c r="D328" s="44"/>
    </row>
    <row r="329" spans="3:4" ht="21" customHeight="1" x14ac:dyDescent="0.25">
      <c r="C329" s="37"/>
      <c r="D329" s="44"/>
    </row>
    <row r="330" spans="3:4" ht="21" customHeight="1" x14ac:dyDescent="0.25">
      <c r="C330" s="37"/>
      <c r="D330" s="44"/>
    </row>
    <row r="331" spans="3:4" ht="21" customHeight="1" x14ac:dyDescent="0.25">
      <c r="C331" s="37"/>
      <c r="D331" s="44"/>
    </row>
    <row r="332" spans="3:4" ht="21" customHeight="1" x14ac:dyDescent="0.25">
      <c r="C332" s="37"/>
      <c r="D332" s="44"/>
    </row>
    <row r="333" spans="3:4" ht="21" customHeight="1" x14ac:dyDescent="0.25">
      <c r="C333" s="37"/>
      <c r="D333" s="44"/>
    </row>
    <row r="334" spans="3:4" ht="21" customHeight="1" x14ac:dyDescent="0.25">
      <c r="C334" s="37"/>
      <c r="D334" s="44"/>
    </row>
    <row r="335" spans="3:4" ht="21" customHeight="1" x14ac:dyDescent="0.25">
      <c r="C335" s="37"/>
      <c r="D335" s="44"/>
    </row>
    <row r="336" spans="3:4" ht="21" customHeight="1" x14ac:dyDescent="0.25">
      <c r="C336" s="37"/>
      <c r="D336" s="44"/>
    </row>
    <row r="337" spans="3:4" ht="21" customHeight="1" x14ac:dyDescent="0.25">
      <c r="C337" s="37"/>
      <c r="D337" s="44"/>
    </row>
    <row r="338" spans="3:4" ht="21" customHeight="1" x14ac:dyDescent="0.25">
      <c r="C338" s="37"/>
      <c r="D338" s="44"/>
    </row>
    <row r="339" spans="3:4" ht="21" customHeight="1" x14ac:dyDescent="0.25">
      <c r="C339" s="37"/>
      <c r="D339" s="44"/>
    </row>
    <row r="340" spans="3:4" ht="21" customHeight="1" x14ac:dyDescent="0.25">
      <c r="C340" s="37"/>
      <c r="D340" s="44"/>
    </row>
    <row r="341" spans="3:4" ht="21" customHeight="1" x14ac:dyDescent="0.25">
      <c r="C341" s="37"/>
      <c r="D341" s="44"/>
    </row>
    <row r="342" spans="3:4" ht="21" customHeight="1" x14ac:dyDescent="0.25">
      <c r="C342" s="37"/>
      <c r="D342" s="44"/>
    </row>
    <row r="343" spans="3:4" ht="21" customHeight="1" x14ac:dyDescent="0.25">
      <c r="C343" s="37"/>
      <c r="D343" s="44"/>
    </row>
    <row r="344" spans="3:4" ht="21" customHeight="1" x14ac:dyDescent="0.25">
      <c r="C344" s="37"/>
      <c r="D344" s="44"/>
    </row>
    <row r="345" spans="3:4" ht="21" customHeight="1" x14ac:dyDescent="0.25">
      <c r="C345" s="37"/>
      <c r="D345" s="44"/>
    </row>
    <row r="346" spans="3:4" ht="21" customHeight="1" x14ac:dyDescent="0.25">
      <c r="C346" s="37"/>
      <c r="D346" s="44"/>
    </row>
    <row r="347" spans="3:4" ht="21" customHeight="1" x14ac:dyDescent="0.25">
      <c r="C347" s="37"/>
      <c r="D347" s="44"/>
    </row>
    <row r="348" spans="3:4" ht="21" customHeight="1" x14ac:dyDescent="0.25">
      <c r="C348" s="37"/>
      <c r="D348" s="44"/>
    </row>
    <row r="349" spans="3:4" ht="21" customHeight="1" x14ac:dyDescent="0.25">
      <c r="C349" s="37"/>
      <c r="D349" s="44"/>
    </row>
    <row r="350" spans="3:4" ht="21" customHeight="1" x14ac:dyDescent="0.25">
      <c r="C350" s="37"/>
      <c r="D350" s="44"/>
    </row>
    <row r="351" spans="3:4" ht="21" customHeight="1" x14ac:dyDescent="0.25">
      <c r="C351" s="37"/>
      <c r="D351" s="44"/>
    </row>
    <row r="352" spans="3:4" ht="21" customHeight="1" x14ac:dyDescent="0.25">
      <c r="C352" s="37"/>
      <c r="D352" s="44"/>
    </row>
    <row r="353" spans="3:4" ht="21" customHeight="1" x14ac:dyDescent="0.25">
      <c r="C353" s="37"/>
      <c r="D353" s="44"/>
    </row>
    <row r="354" spans="3:4" ht="21" customHeight="1" x14ac:dyDescent="0.25">
      <c r="C354" s="37"/>
      <c r="D354" s="44"/>
    </row>
    <row r="355" spans="3:4" ht="21" customHeight="1" x14ac:dyDescent="0.25">
      <c r="C355" s="37"/>
      <c r="D355" s="44"/>
    </row>
    <row r="356" spans="3:4" ht="21" customHeight="1" x14ac:dyDescent="0.25">
      <c r="C356" s="37"/>
      <c r="D356" s="44"/>
    </row>
    <row r="357" spans="3:4" ht="21" customHeight="1" x14ac:dyDescent="0.25">
      <c r="C357" s="37"/>
      <c r="D357" s="44"/>
    </row>
    <row r="358" spans="3:4" ht="21" customHeight="1" x14ac:dyDescent="0.25">
      <c r="C358" s="37"/>
      <c r="D358" s="44"/>
    </row>
    <row r="359" spans="3:4" ht="21" customHeight="1" x14ac:dyDescent="0.25">
      <c r="C359" s="37"/>
      <c r="D359" s="44"/>
    </row>
    <row r="360" spans="3:4" ht="21" customHeight="1" x14ac:dyDescent="0.25">
      <c r="C360" s="37"/>
      <c r="D360" s="44"/>
    </row>
    <row r="361" spans="3:4" ht="21" customHeight="1" x14ac:dyDescent="0.25">
      <c r="C361" s="37"/>
      <c r="D361" s="44"/>
    </row>
    <row r="362" spans="3:4" ht="21" customHeight="1" x14ac:dyDescent="0.25">
      <c r="C362" s="37"/>
      <c r="D362" s="44"/>
    </row>
    <row r="363" spans="3:4" ht="21" customHeight="1" x14ac:dyDescent="0.25">
      <c r="C363" s="37"/>
      <c r="D363" s="44"/>
    </row>
    <row r="364" spans="3:4" ht="21" customHeight="1" x14ac:dyDescent="0.25">
      <c r="C364" s="37"/>
      <c r="D364" s="44"/>
    </row>
    <row r="365" spans="3:4" ht="21" customHeight="1" x14ac:dyDescent="0.25">
      <c r="C365" s="37"/>
      <c r="D365" s="44"/>
    </row>
    <row r="366" spans="3:4" ht="21" customHeight="1" x14ac:dyDescent="0.25">
      <c r="C366" s="37"/>
      <c r="D366" s="44"/>
    </row>
    <row r="367" spans="3:4" ht="21" customHeight="1" x14ac:dyDescent="0.25">
      <c r="C367" s="37"/>
      <c r="D367" s="44"/>
    </row>
    <row r="368" spans="3:4" ht="21" customHeight="1" x14ac:dyDescent="0.25">
      <c r="C368" s="37"/>
      <c r="D368" s="44"/>
    </row>
    <row r="369" spans="3:4" ht="21" customHeight="1" x14ac:dyDescent="0.25">
      <c r="C369" s="37"/>
      <c r="D369" s="44"/>
    </row>
    <row r="370" spans="3:4" ht="21" customHeight="1" x14ac:dyDescent="0.25">
      <c r="C370" s="37"/>
      <c r="D370" s="44"/>
    </row>
    <row r="371" spans="3:4" ht="21" customHeight="1" x14ac:dyDescent="0.25">
      <c r="C371" s="37"/>
      <c r="D371" s="44"/>
    </row>
    <row r="372" spans="3:4" ht="21" customHeight="1" x14ac:dyDescent="0.25">
      <c r="C372" s="37"/>
      <c r="D372" s="44"/>
    </row>
    <row r="373" spans="3:4" ht="21" customHeight="1" x14ac:dyDescent="0.25">
      <c r="C373" s="37"/>
      <c r="D373" s="44"/>
    </row>
    <row r="374" spans="3:4" ht="21" customHeight="1" x14ac:dyDescent="0.25">
      <c r="C374" s="37"/>
      <c r="D374" s="44"/>
    </row>
    <row r="375" spans="3:4" ht="21" customHeight="1" x14ac:dyDescent="0.25">
      <c r="C375" s="37"/>
      <c r="D375" s="44"/>
    </row>
    <row r="376" spans="3:4" ht="21" customHeight="1" x14ac:dyDescent="0.25">
      <c r="C376" s="37"/>
      <c r="D376" s="44"/>
    </row>
    <row r="377" spans="3:4" ht="21" customHeight="1" x14ac:dyDescent="0.25">
      <c r="C377" s="37"/>
      <c r="D377" s="44"/>
    </row>
    <row r="378" spans="3:4" ht="21" customHeight="1" x14ac:dyDescent="0.25">
      <c r="C378" s="37"/>
      <c r="D378" s="44"/>
    </row>
    <row r="379" spans="3:4" ht="21" customHeight="1" x14ac:dyDescent="0.25">
      <c r="C379" s="37"/>
      <c r="D379" s="44"/>
    </row>
    <row r="380" spans="3:4" ht="21" customHeight="1" x14ac:dyDescent="0.25">
      <c r="C380" s="37"/>
      <c r="D380" s="44"/>
    </row>
    <row r="381" spans="3:4" ht="21" customHeight="1" x14ac:dyDescent="0.25">
      <c r="C381" s="37"/>
      <c r="D381" s="44"/>
    </row>
    <row r="382" spans="3:4" ht="21" customHeight="1" x14ac:dyDescent="0.25">
      <c r="C382" s="37"/>
      <c r="D382" s="44"/>
    </row>
    <row r="383" spans="3:4" ht="21" customHeight="1" x14ac:dyDescent="0.25">
      <c r="C383" s="37"/>
      <c r="D383" s="44"/>
    </row>
    <row r="384" spans="3:4" ht="21" customHeight="1" x14ac:dyDescent="0.25">
      <c r="C384" s="37"/>
      <c r="D384" s="44"/>
    </row>
    <row r="385" spans="3:4" ht="21" customHeight="1" x14ac:dyDescent="0.25">
      <c r="C385" s="37"/>
      <c r="D385" s="44"/>
    </row>
    <row r="386" spans="3:4" ht="21" customHeight="1" x14ac:dyDescent="0.25">
      <c r="C386" s="37"/>
      <c r="D386" s="44"/>
    </row>
    <row r="387" spans="3:4" ht="21" customHeight="1" x14ac:dyDescent="0.25">
      <c r="C387" s="37"/>
      <c r="D387" s="44"/>
    </row>
    <row r="388" spans="3:4" ht="21" customHeight="1" x14ac:dyDescent="0.25">
      <c r="C388" s="37"/>
      <c r="D388" s="44"/>
    </row>
    <row r="389" spans="3:4" ht="21" customHeight="1" x14ac:dyDescent="0.25">
      <c r="C389" s="37"/>
      <c r="D389" s="44"/>
    </row>
    <row r="390" spans="3:4" ht="21" customHeight="1" x14ac:dyDescent="0.25">
      <c r="C390" s="37"/>
      <c r="D390" s="44"/>
    </row>
    <row r="391" spans="3:4" ht="21" customHeight="1" x14ac:dyDescent="0.25">
      <c r="C391" s="37"/>
      <c r="D391" s="44"/>
    </row>
    <row r="392" spans="3:4" ht="21" customHeight="1" x14ac:dyDescent="0.25">
      <c r="C392" s="37"/>
      <c r="D392" s="44"/>
    </row>
    <row r="393" spans="3:4" ht="21" customHeight="1" x14ac:dyDescent="0.25">
      <c r="C393" s="37"/>
      <c r="D393" s="44"/>
    </row>
    <row r="394" spans="3:4" ht="21" customHeight="1" x14ac:dyDescent="0.25">
      <c r="C394" s="37"/>
      <c r="D394" s="44"/>
    </row>
    <row r="395" spans="3:4" ht="21" customHeight="1" x14ac:dyDescent="0.25">
      <c r="C395" s="37"/>
      <c r="D395" s="44"/>
    </row>
    <row r="396" spans="3:4" ht="21" customHeight="1" x14ac:dyDescent="0.25">
      <c r="C396" s="37"/>
      <c r="D396" s="44"/>
    </row>
    <row r="397" spans="3:4" ht="21" customHeight="1" x14ac:dyDescent="0.25">
      <c r="C397" s="37"/>
      <c r="D397" s="44"/>
    </row>
    <row r="398" spans="3:4" ht="21" customHeight="1" x14ac:dyDescent="0.25">
      <c r="C398" s="37"/>
      <c r="D398" s="44"/>
    </row>
    <row r="399" spans="3:4" ht="21" customHeight="1" x14ac:dyDescent="0.25">
      <c r="C399" s="37"/>
      <c r="D399" s="44"/>
    </row>
  </sheetData>
  <mergeCells count="2">
    <mergeCell ref="D1:H1"/>
    <mergeCell ref="N1:Q1"/>
  </mergeCells>
  <dataValidations count="7">
    <dataValidation type="list" allowBlank="1" showInputMessage="1" showErrorMessage="1" sqref="G4:G399">
      <formula1>Signal</formula1>
    </dataValidation>
    <dataValidation type="list" allowBlank="1" showInputMessage="1" showErrorMessage="1" sqref="H4:H399">
      <formula1>InteractionLT</formula1>
    </dataValidation>
    <dataValidation type="list" allowBlank="1" showInputMessage="1" showErrorMessage="1" sqref="O4:O399">
      <formula1>InteractionRT</formula1>
    </dataValidation>
    <dataValidation type="list" allowBlank="1" showInputMessage="1" showErrorMessage="1" sqref="P4:P399 F4:F399 M4:N399">
      <formula1>YN</formula1>
    </dataValidation>
    <dataValidation type="list" allowBlank="1" showInputMessage="1" showErrorMessage="1" sqref="E4:E399">
      <formula1>Direction</formula1>
    </dataValidation>
    <dataValidation type="whole" allowBlank="1" showInputMessage="1" showErrorMessage="1" sqref="I1:L2 I4:K1048576">
      <formula1>0</formula1>
      <formula2>100</formula2>
    </dataValidation>
    <dataValidation type="list" allowBlank="1" showInputMessage="1" showErrorMessage="1" sqref="L4:L1048576">
      <formula1>HTS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zoomScale="85" zoomScaleNormal="85" workbookViewId="0">
      <pane ySplit="3" topLeftCell="A4" activePane="bottomLeft" state="frozen"/>
      <selection pane="bottomLeft" activeCell="J7" sqref="J7"/>
    </sheetView>
  </sheetViews>
  <sheetFormatPr defaultColWidth="8.85546875" defaultRowHeight="21" customHeight="1" x14ac:dyDescent="0.25"/>
  <cols>
    <col min="1" max="1" width="9" style="43" customWidth="1"/>
    <col min="2" max="2" width="5.28515625" style="41" customWidth="1"/>
    <col min="3" max="3" width="11.28515625" style="41" customWidth="1"/>
    <col min="4" max="4" width="10.5703125" style="41" customWidth="1"/>
    <col min="5" max="5" width="9.140625" style="41" customWidth="1"/>
    <col min="6" max="6" width="11.140625" style="41" customWidth="1"/>
    <col min="7" max="7" width="11.7109375" style="41" customWidth="1"/>
    <col min="8" max="12" width="12.28515625" style="41" customWidth="1"/>
    <col min="13" max="13" width="17.42578125" style="41" customWidth="1"/>
    <col min="14" max="14" width="19.7109375" style="41" customWidth="1"/>
    <col min="15" max="15" width="12.7109375" style="41" customWidth="1"/>
    <col min="16" max="16" width="15.28515625" style="41" customWidth="1"/>
    <col min="17" max="17" width="26.85546875" style="41" customWidth="1"/>
    <col min="18" max="18" width="47.85546875" style="41" customWidth="1"/>
    <col min="19" max="16384" width="8.85546875" style="41"/>
  </cols>
  <sheetData>
    <row r="1" spans="1:18" s="38" customFormat="1" ht="21" customHeight="1" x14ac:dyDescent="0.25">
      <c r="B1" s="39"/>
      <c r="C1" s="40" t="s">
        <v>50</v>
      </c>
      <c r="D1" s="71" t="s">
        <v>218</v>
      </c>
      <c r="E1" s="71"/>
      <c r="F1" s="71"/>
      <c r="G1" s="71"/>
      <c r="H1" s="71"/>
      <c r="I1" s="50"/>
      <c r="J1" s="50"/>
      <c r="K1" s="50"/>
      <c r="L1" s="58"/>
      <c r="M1" s="40" t="s">
        <v>49</v>
      </c>
      <c r="N1" s="71" t="s">
        <v>354</v>
      </c>
      <c r="O1" s="71"/>
      <c r="P1" s="71"/>
      <c r="Q1" s="71"/>
    </row>
    <row r="2" spans="1:18" ht="7.15" customHeight="1" x14ac:dyDescent="0.25">
      <c r="A2" s="41"/>
    </row>
    <row r="3" spans="1:18" s="42" customFormat="1" ht="51" customHeight="1" x14ac:dyDescent="0.25">
      <c r="A3" s="42" t="s">
        <v>489</v>
      </c>
      <c r="B3" s="42" t="s">
        <v>4</v>
      </c>
      <c r="C3" s="42" t="s">
        <v>5</v>
      </c>
      <c r="D3" s="42" t="s">
        <v>6</v>
      </c>
      <c r="E3" s="42" t="s">
        <v>12</v>
      </c>
      <c r="F3" s="42" t="s">
        <v>7</v>
      </c>
      <c r="G3" s="42" t="s">
        <v>13</v>
      </c>
      <c r="H3" s="42" t="s">
        <v>1138</v>
      </c>
      <c r="I3" s="42" t="s">
        <v>1145</v>
      </c>
      <c r="J3" s="42" t="s">
        <v>1148</v>
      </c>
      <c r="K3" s="42" t="s">
        <v>1151</v>
      </c>
      <c r="L3" s="42" t="s">
        <v>1130</v>
      </c>
      <c r="M3" s="42" t="s">
        <v>1153</v>
      </c>
      <c r="N3" s="42" t="s">
        <v>1163</v>
      </c>
      <c r="O3" s="42" t="s">
        <v>1159</v>
      </c>
      <c r="P3" s="42" t="s">
        <v>41</v>
      </c>
      <c r="Q3" s="42" t="s">
        <v>0</v>
      </c>
      <c r="R3" s="42" t="s">
        <v>96</v>
      </c>
    </row>
    <row r="4" spans="1:18" ht="21" customHeight="1" x14ac:dyDescent="0.25">
      <c r="A4" s="43">
        <v>100680</v>
      </c>
      <c r="B4" s="41">
        <v>1</v>
      </c>
      <c r="C4" s="37" t="s">
        <v>355</v>
      </c>
      <c r="D4" s="44">
        <f>TIME(14, 45 + LEFT(C4,2), RIGHT(C4,2))</f>
        <v>0.61516203703703709</v>
      </c>
      <c r="E4" s="41" t="s">
        <v>2</v>
      </c>
      <c r="F4" s="41" t="s">
        <v>28</v>
      </c>
      <c r="G4" s="41" t="s">
        <v>35</v>
      </c>
      <c r="P4" s="41" t="str">
        <f>IF(_xlfn.NUMBERVALUE(D4)&gt;TIMEVALUE("4:30 pm"), "Y", "N")</f>
        <v>N</v>
      </c>
    </row>
    <row r="5" spans="1:18" ht="21" customHeight="1" x14ac:dyDescent="0.25">
      <c r="A5" s="43">
        <v>100681</v>
      </c>
      <c r="B5" s="41">
        <v>2</v>
      </c>
      <c r="C5" s="37" t="s">
        <v>80</v>
      </c>
      <c r="D5" s="44">
        <f t="shared" ref="D5:D24" si="0">TIME(14, 45 + LEFT(C5,2), RIGHT(C5,2))</f>
        <v>0.61635416666666665</v>
      </c>
      <c r="E5" s="41" t="s">
        <v>2</v>
      </c>
      <c r="F5" s="41" t="s">
        <v>28</v>
      </c>
      <c r="G5" s="41" t="s">
        <v>35</v>
      </c>
      <c r="P5" s="41" t="str">
        <f t="shared" ref="P5:P68" si="1">IF(_xlfn.NUMBERVALUE(D5)&gt;TIMEVALUE("4:30 pm"), "Y", "N")</f>
        <v>N</v>
      </c>
      <c r="Q5" s="45"/>
    </row>
    <row r="6" spans="1:18" ht="21" customHeight="1" x14ac:dyDescent="0.25">
      <c r="A6" s="43">
        <v>100682</v>
      </c>
      <c r="B6" s="41">
        <v>3</v>
      </c>
      <c r="C6" s="37" t="s">
        <v>356</v>
      </c>
      <c r="D6" s="44">
        <f t="shared" si="0"/>
        <v>0.61759259259259258</v>
      </c>
      <c r="E6" s="41" t="s">
        <v>2</v>
      </c>
      <c r="F6" s="41" t="s">
        <v>28</v>
      </c>
      <c r="G6" s="41" t="s">
        <v>37</v>
      </c>
      <c r="H6" s="41" t="s">
        <v>10</v>
      </c>
      <c r="P6" s="41" t="str">
        <f t="shared" si="1"/>
        <v>N</v>
      </c>
    </row>
    <row r="7" spans="1:18" ht="21" customHeight="1" x14ac:dyDescent="0.25">
      <c r="A7" s="43">
        <v>100683</v>
      </c>
      <c r="B7" s="41">
        <v>4</v>
      </c>
      <c r="C7" s="37" t="s">
        <v>357</v>
      </c>
      <c r="D7" s="44">
        <f t="shared" si="0"/>
        <v>0.6178703703703704</v>
      </c>
      <c r="E7" s="41" t="s">
        <v>24</v>
      </c>
      <c r="P7" s="41" t="str">
        <f t="shared" si="1"/>
        <v>N</v>
      </c>
    </row>
    <row r="8" spans="1:18" ht="21" customHeight="1" x14ac:dyDescent="0.25">
      <c r="A8" s="43">
        <v>100684</v>
      </c>
      <c r="B8" s="41">
        <v>5</v>
      </c>
      <c r="C8" s="37" t="s">
        <v>358</v>
      </c>
      <c r="D8" s="44">
        <f t="shared" si="0"/>
        <v>0.6179513888888889</v>
      </c>
      <c r="E8" s="41" t="s">
        <v>24</v>
      </c>
      <c r="P8" s="41" t="str">
        <f t="shared" si="1"/>
        <v>N</v>
      </c>
      <c r="R8" s="46"/>
    </row>
    <row r="9" spans="1:18" ht="21" customHeight="1" x14ac:dyDescent="0.25">
      <c r="A9" s="43">
        <v>100685</v>
      </c>
      <c r="B9" s="41">
        <v>6</v>
      </c>
      <c r="C9" s="37" t="s">
        <v>359</v>
      </c>
      <c r="D9" s="44">
        <f t="shared" si="0"/>
        <v>0.61913194444444442</v>
      </c>
      <c r="E9" s="41" t="s">
        <v>24</v>
      </c>
      <c r="P9" s="41" t="str">
        <f t="shared" si="1"/>
        <v>N</v>
      </c>
    </row>
    <row r="10" spans="1:18" ht="21" customHeight="1" x14ac:dyDescent="0.25">
      <c r="A10" s="43">
        <v>100686</v>
      </c>
      <c r="B10" s="41">
        <v>7</v>
      </c>
      <c r="C10" s="37" t="s">
        <v>360</v>
      </c>
      <c r="D10" s="44">
        <f t="shared" si="0"/>
        <v>0.61918981481481483</v>
      </c>
      <c r="E10" s="41" t="s">
        <v>2</v>
      </c>
      <c r="O10" s="41" t="s">
        <v>40</v>
      </c>
      <c r="P10" s="41" t="str">
        <f t="shared" si="1"/>
        <v>N</v>
      </c>
    </row>
    <row r="11" spans="1:18" ht="21" customHeight="1" x14ac:dyDescent="0.25">
      <c r="A11" s="43">
        <v>100687</v>
      </c>
      <c r="B11" s="41">
        <v>8</v>
      </c>
      <c r="C11" s="37" t="s">
        <v>361</v>
      </c>
      <c r="D11" s="44">
        <f t="shared" si="0"/>
        <v>0.62134259259259261</v>
      </c>
      <c r="E11" s="41" t="s">
        <v>2</v>
      </c>
      <c r="F11" s="41" t="s">
        <v>28</v>
      </c>
      <c r="G11" s="41" t="s">
        <v>3</v>
      </c>
      <c r="P11" s="41" t="str">
        <f t="shared" si="1"/>
        <v>N</v>
      </c>
    </row>
    <row r="12" spans="1:18" ht="21" customHeight="1" x14ac:dyDescent="0.25">
      <c r="A12" s="43">
        <v>100688</v>
      </c>
      <c r="B12" s="41">
        <v>9</v>
      </c>
      <c r="C12" s="37" t="s">
        <v>362</v>
      </c>
      <c r="D12" s="44">
        <f t="shared" si="0"/>
        <v>0.62290509259259264</v>
      </c>
      <c r="E12" s="41" t="s">
        <v>24</v>
      </c>
      <c r="P12" s="41" t="str">
        <f t="shared" si="1"/>
        <v>N</v>
      </c>
    </row>
    <row r="13" spans="1:18" ht="21" customHeight="1" x14ac:dyDescent="0.25">
      <c r="A13" s="43">
        <v>100689</v>
      </c>
      <c r="B13" s="41">
        <v>10</v>
      </c>
      <c r="C13" s="37" t="s">
        <v>363</v>
      </c>
      <c r="D13" s="44">
        <f t="shared" si="0"/>
        <v>0.62405092592592593</v>
      </c>
      <c r="E13" s="41" t="s">
        <v>2</v>
      </c>
      <c r="F13" s="41" t="s">
        <v>28</v>
      </c>
      <c r="G13" s="41" t="s">
        <v>35</v>
      </c>
      <c r="P13" s="41" t="str">
        <f t="shared" si="1"/>
        <v>N</v>
      </c>
    </row>
    <row r="14" spans="1:18" ht="21" customHeight="1" x14ac:dyDescent="0.25">
      <c r="A14" s="43">
        <v>100690</v>
      </c>
      <c r="B14" s="41">
        <v>11</v>
      </c>
      <c r="C14" s="37" t="s">
        <v>364</v>
      </c>
      <c r="D14" s="44">
        <f t="shared" si="0"/>
        <v>0.6270486111111111</v>
      </c>
      <c r="E14" s="41" t="s">
        <v>2</v>
      </c>
      <c r="P14" s="41" t="str">
        <f t="shared" si="1"/>
        <v>N</v>
      </c>
    </row>
    <row r="15" spans="1:18" ht="21" customHeight="1" x14ac:dyDescent="0.25">
      <c r="A15" s="43">
        <v>100691</v>
      </c>
      <c r="B15" s="41">
        <v>12</v>
      </c>
      <c r="C15" s="37" t="s">
        <v>317</v>
      </c>
      <c r="D15" s="44">
        <f t="shared" si="0"/>
        <v>0.6272106481481482</v>
      </c>
      <c r="E15" s="41" t="s">
        <v>2</v>
      </c>
      <c r="O15" s="41" t="s">
        <v>11</v>
      </c>
      <c r="P15" s="41" t="str">
        <f t="shared" si="1"/>
        <v>N</v>
      </c>
      <c r="R15" s="47"/>
    </row>
    <row r="16" spans="1:18" ht="21" customHeight="1" x14ac:dyDescent="0.25">
      <c r="A16" s="43">
        <v>100692</v>
      </c>
      <c r="B16" s="41">
        <v>13</v>
      </c>
      <c r="C16" s="37" t="s">
        <v>318</v>
      </c>
      <c r="D16" s="44">
        <f t="shared" si="0"/>
        <v>0.62722222222222224</v>
      </c>
      <c r="E16" s="41" t="s">
        <v>2</v>
      </c>
      <c r="P16" s="41" t="str">
        <f t="shared" si="1"/>
        <v>N</v>
      </c>
    </row>
    <row r="17" spans="1:18" ht="21" customHeight="1" x14ac:dyDescent="0.25">
      <c r="A17" s="43">
        <v>100693</v>
      </c>
      <c r="B17" s="41">
        <v>14</v>
      </c>
      <c r="C17" s="37" t="s">
        <v>365</v>
      </c>
      <c r="D17" s="44">
        <f t="shared" si="0"/>
        <v>0.62966435185185188</v>
      </c>
      <c r="E17" s="41" t="s">
        <v>2</v>
      </c>
      <c r="F17" s="41" t="s">
        <v>28</v>
      </c>
      <c r="G17" s="41" t="s">
        <v>3</v>
      </c>
      <c r="P17" s="41" t="str">
        <f t="shared" si="1"/>
        <v>N</v>
      </c>
    </row>
    <row r="18" spans="1:18" ht="21" customHeight="1" x14ac:dyDescent="0.25">
      <c r="A18" s="43">
        <v>100694</v>
      </c>
      <c r="B18" s="41">
        <v>15</v>
      </c>
      <c r="C18" s="37" t="s">
        <v>328</v>
      </c>
      <c r="D18" s="44">
        <f t="shared" si="0"/>
        <v>0.62986111111111109</v>
      </c>
      <c r="E18" s="41" t="s">
        <v>2</v>
      </c>
      <c r="P18" s="41" t="str">
        <f t="shared" si="1"/>
        <v>N</v>
      </c>
    </row>
    <row r="19" spans="1:18" ht="21" customHeight="1" x14ac:dyDescent="0.25">
      <c r="A19" s="43">
        <v>100695</v>
      </c>
      <c r="B19" s="41">
        <v>16</v>
      </c>
      <c r="C19" s="37" t="s">
        <v>366</v>
      </c>
      <c r="D19" s="44">
        <f t="shared" si="0"/>
        <v>0.6310648148148148</v>
      </c>
      <c r="E19" s="41" t="s">
        <v>2</v>
      </c>
      <c r="F19" s="41" t="s">
        <v>28</v>
      </c>
      <c r="G19" s="41" t="s">
        <v>3</v>
      </c>
      <c r="P19" s="41" t="str">
        <f t="shared" si="1"/>
        <v>N</v>
      </c>
    </row>
    <row r="20" spans="1:18" ht="21" customHeight="1" x14ac:dyDescent="0.25">
      <c r="A20" s="43">
        <v>100696</v>
      </c>
      <c r="B20" s="41">
        <v>17</v>
      </c>
      <c r="C20" s="37" t="s">
        <v>367</v>
      </c>
      <c r="D20" s="44">
        <f t="shared" si="0"/>
        <v>0.63134259259259262</v>
      </c>
      <c r="E20" s="41" t="s">
        <v>2</v>
      </c>
      <c r="P20" s="41" t="str">
        <f t="shared" si="1"/>
        <v>N</v>
      </c>
    </row>
    <row r="21" spans="1:18" ht="21" customHeight="1" x14ac:dyDescent="0.25">
      <c r="A21" s="43">
        <v>100697</v>
      </c>
      <c r="B21" s="41">
        <v>18</v>
      </c>
      <c r="C21" s="37" t="s">
        <v>116</v>
      </c>
      <c r="D21" s="44">
        <f t="shared" si="0"/>
        <v>0.63143518518518515</v>
      </c>
      <c r="E21" s="41" t="s">
        <v>2</v>
      </c>
      <c r="O21" s="41" t="s">
        <v>40</v>
      </c>
      <c r="P21" s="41" t="str">
        <f t="shared" si="1"/>
        <v>N</v>
      </c>
    </row>
    <row r="22" spans="1:18" ht="21" customHeight="1" x14ac:dyDescent="0.25">
      <c r="A22" s="43">
        <v>100698</v>
      </c>
      <c r="B22" s="41">
        <v>19</v>
      </c>
      <c r="C22" s="37" t="s">
        <v>368</v>
      </c>
      <c r="D22" s="44">
        <f t="shared" si="0"/>
        <v>0.63291666666666668</v>
      </c>
      <c r="E22" s="41" t="s">
        <v>2</v>
      </c>
      <c r="O22" s="41" t="s">
        <v>40</v>
      </c>
      <c r="P22" s="41" t="str">
        <f t="shared" si="1"/>
        <v>N</v>
      </c>
    </row>
    <row r="23" spans="1:18" ht="21" customHeight="1" x14ac:dyDescent="0.25">
      <c r="A23" s="43">
        <v>100699</v>
      </c>
      <c r="B23" s="41">
        <v>20</v>
      </c>
      <c r="C23" s="37" t="s">
        <v>369</v>
      </c>
      <c r="D23" s="44">
        <f t="shared" si="0"/>
        <v>0.63292824074074072</v>
      </c>
      <c r="E23" s="41" t="s">
        <v>2</v>
      </c>
      <c r="O23" s="41" t="s">
        <v>40</v>
      </c>
      <c r="P23" s="41" t="str">
        <f t="shared" si="1"/>
        <v>N</v>
      </c>
    </row>
    <row r="24" spans="1:18" ht="21" customHeight="1" x14ac:dyDescent="0.25">
      <c r="A24" s="43">
        <v>100700</v>
      </c>
      <c r="B24" s="41">
        <v>21</v>
      </c>
      <c r="C24" s="37" t="s">
        <v>370</v>
      </c>
      <c r="D24" s="44">
        <f t="shared" si="0"/>
        <v>0.63520833333333337</v>
      </c>
      <c r="E24" s="41" t="s">
        <v>2</v>
      </c>
      <c r="F24" s="41" t="s">
        <v>28</v>
      </c>
      <c r="G24" s="41" t="s">
        <v>3</v>
      </c>
      <c r="P24" s="41" t="str">
        <f t="shared" si="1"/>
        <v>N</v>
      </c>
    </row>
    <row r="25" spans="1:18" ht="21" customHeight="1" x14ac:dyDescent="0.25">
      <c r="A25" s="43">
        <v>100701</v>
      </c>
      <c r="B25" s="41">
        <v>22</v>
      </c>
      <c r="C25" s="37" t="s">
        <v>371</v>
      </c>
      <c r="D25" s="44">
        <f>TIME(15, 15 + LEFT(C25,2), RIGHT(C25,2))</f>
        <v>0.6355439814814815</v>
      </c>
      <c r="E25" s="41" t="s">
        <v>2</v>
      </c>
      <c r="P25" s="41" t="str">
        <f t="shared" si="1"/>
        <v>N</v>
      </c>
    </row>
    <row r="26" spans="1:18" ht="21" customHeight="1" x14ac:dyDescent="0.25">
      <c r="A26" s="43">
        <v>100702</v>
      </c>
      <c r="B26" s="41">
        <v>23</v>
      </c>
      <c r="C26" s="37" t="s">
        <v>372</v>
      </c>
      <c r="D26" s="44">
        <f t="shared" ref="D26:D50" si="2">TIME(15, 15 + LEFT(C26,2), RIGHT(C26,2))</f>
        <v>0.63858796296296294</v>
      </c>
      <c r="E26" s="41" t="s">
        <v>2</v>
      </c>
      <c r="P26" s="41" t="str">
        <f t="shared" si="1"/>
        <v>N</v>
      </c>
    </row>
    <row r="27" spans="1:18" ht="21" customHeight="1" x14ac:dyDescent="0.25">
      <c r="A27" s="43">
        <v>100703</v>
      </c>
      <c r="B27" s="41">
        <v>24</v>
      </c>
      <c r="C27" s="37" t="s">
        <v>373</v>
      </c>
      <c r="D27" s="44">
        <f t="shared" si="2"/>
        <v>0.63863425925925921</v>
      </c>
      <c r="E27" s="41" t="s">
        <v>2</v>
      </c>
      <c r="F27" s="41" t="s">
        <v>28</v>
      </c>
      <c r="G27" s="41" t="s">
        <v>35</v>
      </c>
      <c r="P27" s="41" t="str">
        <f t="shared" si="1"/>
        <v>N</v>
      </c>
    </row>
    <row r="28" spans="1:18" ht="21" customHeight="1" x14ac:dyDescent="0.25">
      <c r="A28" s="43">
        <v>100704</v>
      </c>
      <c r="B28" s="41">
        <v>25</v>
      </c>
      <c r="C28" s="37" t="s">
        <v>374</v>
      </c>
      <c r="D28" s="44">
        <f t="shared" si="2"/>
        <v>0.64072916666666668</v>
      </c>
      <c r="E28" s="41" t="s">
        <v>2</v>
      </c>
      <c r="F28" s="41" t="s">
        <v>28</v>
      </c>
      <c r="G28" s="41" t="s">
        <v>3</v>
      </c>
      <c r="P28" s="41" t="str">
        <f t="shared" si="1"/>
        <v>N</v>
      </c>
    </row>
    <row r="29" spans="1:18" ht="21" customHeight="1" x14ac:dyDescent="0.25">
      <c r="A29" s="43">
        <v>100705</v>
      </c>
      <c r="B29" s="41">
        <v>26</v>
      </c>
      <c r="C29" s="37" t="s">
        <v>374</v>
      </c>
      <c r="D29" s="44">
        <f t="shared" si="2"/>
        <v>0.64072916666666668</v>
      </c>
      <c r="E29" s="41" t="s">
        <v>24</v>
      </c>
      <c r="F29" s="41" t="s">
        <v>28</v>
      </c>
      <c r="G29" s="41" t="s">
        <v>3</v>
      </c>
      <c r="P29" s="41" t="str">
        <f t="shared" si="1"/>
        <v>N</v>
      </c>
    </row>
    <row r="30" spans="1:18" ht="21" customHeight="1" x14ac:dyDescent="0.25">
      <c r="A30" s="43">
        <v>100706</v>
      </c>
      <c r="B30" s="41">
        <v>27</v>
      </c>
      <c r="C30" s="37" t="s">
        <v>375</v>
      </c>
      <c r="D30" s="44">
        <f t="shared" si="2"/>
        <v>0.64074074074074072</v>
      </c>
      <c r="E30" s="41" t="s">
        <v>2</v>
      </c>
      <c r="F30" s="41" t="s">
        <v>28</v>
      </c>
      <c r="G30" s="41" t="s">
        <v>3</v>
      </c>
      <c r="P30" s="41" t="str">
        <f t="shared" si="1"/>
        <v>N</v>
      </c>
    </row>
    <row r="31" spans="1:18" ht="21" customHeight="1" x14ac:dyDescent="0.25">
      <c r="A31" s="43">
        <v>100707</v>
      </c>
      <c r="B31" s="41">
        <v>28</v>
      </c>
      <c r="C31" s="37" t="s">
        <v>376</v>
      </c>
      <c r="D31" s="44">
        <f t="shared" si="2"/>
        <v>0.64111111111111108</v>
      </c>
      <c r="E31" s="41" t="s">
        <v>2</v>
      </c>
      <c r="F31" s="41" t="s">
        <v>28</v>
      </c>
      <c r="P31" s="41" t="str">
        <f t="shared" si="1"/>
        <v>N</v>
      </c>
      <c r="R31" s="42" t="s">
        <v>379</v>
      </c>
    </row>
    <row r="32" spans="1:18" ht="21" customHeight="1" x14ac:dyDescent="0.25">
      <c r="A32" s="43">
        <v>100708</v>
      </c>
      <c r="B32" s="41">
        <v>29</v>
      </c>
      <c r="C32" s="37" t="s">
        <v>377</v>
      </c>
      <c r="D32" s="44">
        <f t="shared" si="2"/>
        <v>0.64112268518518511</v>
      </c>
      <c r="E32" s="41" t="s">
        <v>2</v>
      </c>
      <c r="P32" s="41" t="str">
        <f t="shared" si="1"/>
        <v>N</v>
      </c>
    </row>
    <row r="33" spans="1:16" ht="21" customHeight="1" x14ac:dyDescent="0.25">
      <c r="A33" s="43">
        <v>100709</v>
      </c>
      <c r="B33" s="41">
        <v>30</v>
      </c>
      <c r="C33" s="37" t="s">
        <v>378</v>
      </c>
      <c r="D33" s="44">
        <f t="shared" si="2"/>
        <v>0.64231481481481478</v>
      </c>
      <c r="E33" s="41" t="s">
        <v>2</v>
      </c>
      <c r="P33" s="41" t="str">
        <f t="shared" si="1"/>
        <v>N</v>
      </c>
    </row>
    <row r="34" spans="1:16" ht="21" customHeight="1" x14ac:dyDescent="0.25">
      <c r="A34" s="43">
        <v>100710</v>
      </c>
      <c r="B34" s="41">
        <v>31</v>
      </c>
      <c r="C34" s="37" t="s">
        <v>380</v>
      </c>
      <c r="D34" s="44">
        <f t="shared" si="2"/>
        <v>0.64287037037037031</v>
      </c>
      <c r="E34" s="41" t="s">
        <v>2</v>
      </c>
      <c r="F34" s="41" t="s">
        <v>28</v>
      </c>
      <c r="G34" s="41" t="s">
        <v>1136</v>
      </c>
      <c r="P34" s="41" t="str">
        <f t="shared" si="1"/>
        <v>N</v>
      </c>
    </row>
    <row r="35" spans="1:16" ht="21" customHeight="1" x14ac:dyDescent="0.25">
      <c r="A35" s="43">
        <v>100711</v>
      </c>
      <c r="B35" s="41">
        <v>32</v>
      </c>
      <c r="C35" s="37" t="s">
        <v>381</v>
      </c>
      <c r="D35" s="44">
        <f t="shared" si="2"/>
        <v>0.64535879629629633</v>
      </c>
      <c r="E35" s="41" t="s">
        <v>2</v>
      </c>
      <c r="H35" s="41" t="s">
        <v>1</v>
      </c>
      <c r="P35" s="41" t="str">
        <f t="shared" si="1"/>
        <v>N</v>
      </c>
    </row>
    <row r="36" spans="1:16" ht="21" customHeight="1" x14ac:dyDescent="0.25">
      <c r="A36" s="43">
        <v>100712</v>
      </c>
      <c r="B36" s="41">
        <v>33</v>
      </c>
      <c r="C36" s="37" t="s">
        <v>382</v>
      </c>
      <c r="D36" s="44">
        <f t="shared" si="2"/>
        <v>0.64547453703703705</v>
      </c>
      <c r="E36" s="41" t="s">
        <v>2</v>
      </c>
      <c r="H36" s="41" t="s">
        <v>1</v>
      </c>
      <c r="P36" s="41" t="str">
        <f t="shared" si="1"/>
        <v>N</v>
      </c>
    </row>
    <row r="37" spans="1:16" ht="21" customHeight="1" x14ac:dyDescent="0.25">
      <c r="A37" s="43">
        <v>100713</v>
      </c>
      <c r="B37" s="41">
        <v>34</v>
      </c>
      <c r="C37" s="37" t="s">
        <v>383</v>
      </c>
      <c r="D37" s="44">
        <f t="shared" si="2"/>
        <v>0.64665509259259257</v>
      </c>
      <c r="E37" s="41" t="s">
        <v>2</v>
      </c>
      <c r="H37" s="41" t="s">
        <v>1</v>
      </c>
      <c r="P37" s="41" t="str">
        <f t="shared" si="1"/>
        <v>N</v>
      </c>
    </row>
    <row r="38" spans="1:16" ht="21" customHeight="1" x14ac:dyDescent="0.25">
      <c r="A38" s="43">
        <v>100714</v>
      </c>
      <c r="B38" s="41">
        <v>35</v>
      </c>
      <c r="C38" s="37" t="s">
        <v>384</v>
      </c>
      <c r="D38" s="44">
        <f t="shared" si="2"/>
        <v>0.64909722222222221</v>
      </c>
      <c r="E38" s="41" t="s">
        <v>24</v>
      </c>
      <c r="F38" s="41" t="s">
        <v>28</v>
      </c>
      <c r="G38" s="41" t="s">
        <v>3</v>
      </c>
      <c r="P38" s="41" t="str">
        <f t="shared" si="1"/>
        <v>N</v>
      </c>
    </row>
    <row r="39" spans="1:16" ht="21" customHeight="1" x14ac:dyDescent="0.25">
      <c r="A39" s="43">
        <v>100715</v>
      </c>
      <c r="B39" s="41">
        <v>36</v>
      </c>
      <c r="C39" s="37" t="s">
        <v>385</v>
      </c>
      <c r="D39" s="44">
        <f t="shared" si="2"/>
        <v>0.64930555555555558</v>
      </c>
      <c r="E39" s="41" t="s">
        <v>24</v>
      </c>
      <c r="F39" s="41" t="s">
        <v>28</v>
      </c>
      <c r="H39" s="41" t="s">
        <v>11</v>
      </c>
      <c r="I39" s="41">
        <v>3</v>
      </c>
      <c r="M39" s="41" t="s">
        <v>28</v>
      </c>
      <c r="P39" s="41" t="str">
        <f t="shared" si="1"/>
        <v>N</v>
      </c>
    </row>
    <row r="40" spans="1:16" ht="21" customHeight="1" x14ac:dyDescent="0.25">
      <c r="A40" s="43">
        <v>100716</v>
      </c>
      <c r="B40" s="41">
        <v>37</v>
      </c>
      <c r="C40" s="37" t="s">
        <v>386</v>
      </c>
      <c r="D40" s="44">
        <f t="shared" si="2"/>
        <v>0.65045138888888887</v>
      </c>
      <c r="E40" s="41" t="s">
        <v>24</v>
      </c>
      <c r="F40" s="41" t="s">
        <v>28</v>
      </c>
      <c r="G40" s="41" t="s">
        <v>3</v>
      </c>
      <c r="P40" s="41" t="str">
        <f t="shared" si="1"/>
        <v>N</v>
      </c>
    </row>
    <row r="41" spans="1:16" ht="21" customHeight="1" x14ac:dyDescent="0.25">
      <c r="A41" s="43">
        <v>100717</v>
      </c>
      <c r="B41" s="41">
        <v>38</v>
      </c>
      <c r="C41" s="37" t="s">
        <v>387</v>
      </c>
      <c r="D41" s="44">
        <f t="shared" si="2"/>
        <v>0.65093750000000006</v>
      </c>
      <c r="E41" s="41" t="s">
        <v>2</v>
      </c>
      <c r="H41" s="41" t="s">
        <v>1</v>
      </c>
      <c r="P41" s="41" t="str">
        <f t="shared" si="1"/>
        <v>N</v>
      </c>
    </row>
    <row r="42" spans="1:16" ht="21" customHeight="1" x14ac:dyDescent="0.25">
      <c r="A42" s="43">
        <v>100718</v>
      </c>
      <c r="B42" s="41">
        <v>39</v>
      </c>
      <c r="C42" s="37" t="s">
        <v>388</v>
      </c>
      <c r="D42" s="44">
        <f t="shared" si="2"/>
        <v>0.65101851851851855</v>
      </c>
      <c r="E42" s="41" t="s">
        <v>2</v>
      </c>
      <c r="H42" s="41" t="s">
        <v>1</v>
      </c>
      <c r="P42" s="41" t="str">
        <f t="shared" si="1"/>
        <v>N</v>
      </c>
    </row>
    <row r="43" spans="1:16" ht="21" customHeight="1" x14ac:dyDescent="0.25">
      <c r="A43" s="43">
        <v>100719</v>
      </c>
      <c r="B43" s="41">
        <v>40</v>
      </c>
      <c r="C43" s="37" t="s">
        <v>389</v>
      </c>
      <c r="D43" s="44">
        <f t="shared" si="2"/>
        <v>0.65187499999999998</v>
      </c>
      <c r="E43" s="41" t="s">
        <v>2</v>
      </c>
      <c r="F43" s="41" t="s">
        <v>28</v>
      </c>
      <c r="G43" s="41" t="s">
        <v>3</v>
      </c>
      <c r="P43" s="41" t="str">
        <f t="shared" si="1"/>
        <v>N</v>
      </c>
    </row>
    <row r="44" spans="1:16" ht="21" customHeight="1" x14ac:dyDescent="0.25">
      <c r="A44" s="43">
        <v>100720</v>
      </c>
      <c r="B44" s="41">
        <v>41</v>
      </c>
      <c r="C44" s="37" t="s">
        <v>390</v>
      </c>
      <c r="D44" s="44">
        <f t="shared" si="2"/>
        <v>0.65244212962962966</v>
      </c>
      <c r="E44" s="41" t="s">
        <v>2</v>
      </c>
      <c r="H44" s="41" t="s">
        <v>10</v>
      </c>
      <c r="J44" s="41">
        <v>1</v>
      </c>
      <c r="N44" s="41" t="s">
        <v>28</v>
      </c>
      <c r="P44" s="41" t="str">
        <f t="shared" si="1"/>
        <v>N</v>
      </c>
    </row>
    <row r="45" spans="1:16" ht="21" customHeight="1" x14ac:dyDescent="0.25">
      <c r="A45" s="43">
        <v>100721</v>
      </c>
      <c r="B45" s="41">
        <v>42</v>
      </c>
      <c r="C45" s="37" t="s">
        <v>391</v>
      </c>
      <c r="D45" s="44">
        <f t="shared" si="2"/>
        <v>0.65254629629629635</v>
      </c>
      <c r="E45" s="41" t="s">
        <v>2</v>
      </c>
      <c r="H45" s="41" t="s">
        <v>1</v>
      </c>
      <c r="P45" s="41" t="str">
        <f t="shared" si="1"/>
        <v>N</v>
      </c>
    </row>
    <row r="46" spans="1:16" ht="21" customHeight="1" x14ac:dyDescent="0.25">
      <c r="A46" s="43">
        <v>100722</v>
      </c>
      <c r="B46" s="41">
        <v>43</v>
      </c>
      <c r="C46" s="37" t="s">
        <v>392</v>
      </c>
      <c r="D46" s="44">
        <f t="shared" si="2"/>
        <v>0.65339120370370374</v>
      </c>
      <c r="E46" s="41" t="s">
        <v>2</v>
      </c>
      <c r="F46" s="41" t="s">
        <v>28</v>
      </c>
      <c r="P46" s="41" t="str">
        <f t="shared" si="1"/>
        <v>N</v>
      </c>
    </row>
    <row r="47" spans="1:16" ht="21" customHeight="1" x14ac:dyDescent="0.25">
      <c r="A47" s="43">
        <v>100723</v>
      </c>
      <c r="B47" s="41">
        <v>44</v>
      </c>
      <c r="C47" s="37" t="s">
        <v>392</v>
      </c>
      <c r="D47" s="44">
        <f t="shared" si="2"/>
        <v>0.65339120370370374</v>
      </c>
      <c r="E47" s="41" t="s">
        <v>2</v>
      </c>
      <c r="F47" s="41" t="s">
        <v>28</v>
      </c>
      <c r="P47" s="41" t="str">
        <f t="shared" si="1"/>
        <v>N</v>
      </c>
    </row>
    <row r="48" spans="1:16" ht="21" customHeight="1" x14ac:dyDescent="0.25">
      <c r="A48" s="43">
        <v>100724</v>
      </c>
      <c r="B48" s="41">
        <v>45</v>
      </c>
      <c r="C48" s="37" t="s">
        <v>393</v>
      </c>
      <c r="D48" s="44">
        <f t="shared" si="2"/>
        <v>0.65353009259259254</v>
      </c>
      <c r="E48" s="41" t="s">
        <v>2</v>
      </c>
      <c r="P48" s="41" t="str">
        <f t="shared" si="1"/>
        <v>N</v>
      </c>
    </row>
    <row r="49" spans="1:18" ht="21" customHeight="1" x14ac:dyDescent="0.25">
      <c r="A49" s="43">
        <v>100725</v>
      </c>
      <c r="B49" s="41">
        <v>46</v>
      </c>
      <c r="C49" s="37" t="s">
        <v>394</v>
      </c>
      <c r="D49" s="44">
        <f t="shared" si="2"/>
        <v>0.65487268518518515</v>
      </c>
      <c r="E49" s="41" t="s">
        <v>2</v>
      </c>
      <c r="P49" s="41" t="str">
        <f t="shared" si="1"/>
        <v>N</v>
      </c>
      <c r="R49" s="41" t="s">
        <v>395</v>
      </c>
    </row>
    <row r="50" spans="1:18" ht="21" customHeight="1" x14ac:dyDescent="0.25">
      <c r="A50" s="43">
        <v>100726</v>
      </c>
      <c r="B50" s="41">
        <v>47</v>
      </c>
      <c r="C50" s="37" t="s">
        <v>396</v>
      </c>
      <c r="D50" s="44">
        <f t="shared" si="2"/>
        <v>0.65623842592592596</v>
      </c>
      <c r="E50" s="41" t="s">
        <v>2</v>
      </c>
      <c r="F50" s="41" t="s">
        <v>28</v>
      </c>
      <c r="P50" s="41" t="str">
        <f t="shared" si="1"/>
        <v>N</v>
      </c>
    </row>
    <row r="51" spans="1:18" ht="21" customHeight="1" x14ac:dyDescent="0.25">
      <c r="A51" s="43">
        <v>100727</v>
      </c>
      <c r="B51" s="41">
        <v>48</v>
      </c>
      <c r="C51" s="37" t="s">
        <v>53</v>
      </c>
      <c r="D51" s="44">
        <f>TIME(15, 45 + LEFT(C51,2), RIGHT(C51,2))</f>
        <v>0.65737268518518521</v>
      </c>
      <c r="E51" s="41" t="s">
        <v>2</v>
      </c>
      <c r="P51" s="41" t="str">
        <f t="shared" si="1"/>
        <v>N</v>
      </c>
    </row>
    <row r="52" spans="1:18" ht="21" customHeight="1" x14ac:dyDescent="0.25">
      <c r="A52" s="43">
        <v>100728</v>
      </c>
      <c r="B52" s="41">
        <v>49</v>
      </c>
      <c r="C52" s="37" t="s">
        <v>646</v>
      </c>
      <c r="D52" s="44">
        <f t="shared" ref="D52:D74" si="3">TIME(15, 45 + LEFT(C52,2), RIGHT(C52,2))</f>
        <v>0.65833333333333333</v>
      </c>
      <c r="E52" s="41" t="s">
        <v>2</v>
      </c>
      <c r="F52" s="41" t="s">
        <v>28</v>
      </c>
      <c r="P52" s="41" t="str">
        <f t="shared" si="1"/>
        <v>N</v>
      </c>
    </row>
    <row r="53" spans="1:18" ht="21" customHeight="1" x14ac:dyDescent="0.25">
      <c r="A53" s="43">
        <v>100729</v>
      </c>
      <c r="B53" s="41">
        <v>50</v>
      </c>
      <c r="C53" s="37" t="s">
        <v>646</v>
      </c>
      <c r="D53" s="44">
        <f t="shared" si="3"/>
        <v>0.65833333333333333</v>
      </c>
      <c r="E53" s="41" t="s">
        <v>24</v>
      </c>
      <c r="F53" s="41" t="s">
        <v>28</v>
      </c>
      <c r="P53" s="41" t="str">
        <f t="shared" si="1"/>
        <v>N</v>
      </c>
    </row>
    <row r="54" spans="1:18" ht="21" customHeight="1" x14ac:dyDescent="0.25">
      <c r="A54" s="43">
        <v>100730</v>
      </c>
      <c r="B54" s="41">
        <v>51</v>
      </c>
      <c r="C54" s="37" t="s">
        <v>647</v>
      </c>
      <c r="D54" s="44">
        <f t="shared" si="3"/>
        <v>0.65835648148148151</v>
      </c>
      <c r="E54" s="41" t="s">
        <v>24</v>
      </c>
      <c r="F54" s="41" t="s">
        <v>28</v>
      </c>
      <c r="P54" s="41" t="str">
        <f t="shared" si="1"/>
        <v>N</v>
      </c>
    </row>
    <row r="55" spans="1:18" ht="21" customHeight="1" x14ac:dyDescent="0.25">
      <c r="A55" s="43">
        <v>100731</v>
      </c>
      <c r="B55" s="41">
        <v>52</v>
      </c>
      <c r="C55" s="37" t="s">
        <v>408</v>
      </c>
      <c r="D55" s="44">
        <f t="shared" si="3"/>
        <v>0.65957175925925926</v>
      </c>
      <c r="E55" s="41" t="s">
        <v>2</v>
      </c>
      <c r="F55" s="41" t="s">
        <v>28</v>
      </c>
      <c r="G55" s="41" t="s">
        <v>35</v>
      </c>
      <c r="P55" s="41" t="str">
        <f t="shared" si="1"/>
        <v>N</v>
      </c>
    </row>
    <row r="56" spans="1:18" ht="21" customHeight="1" x14ac:dyDescent="0.25">
      <c r="A56" s="43">
        <v>100732</v>
      </c>
      <c r="B56" s="41">
        <v>53</v>
      </c>
      <c r="C56" s="37" t="s">
        <v>561</v>
      </c>
      <c r="D56" s="44">
        <f t="shared" si="3"/>
        <v>0.65959490740740734</v>
      </c>
      <c r="E56" s="41" t="s">
        <v>24</v>
      </c>
      <c r="F56" s="41" t="s">
        <v>28</v>
      </c>
      <c r="G56" s="41" t="s">
        <v>35</v>
      </c>
      <c r="P56" s="41" t="str">
        <f t="shared" si="1"/>
        <v>N</v>
      </c>
    </row>
    <row r="57" spans="1:18" ht="21" customHeight="1" x14ac:dyDescent="0.25">
      <c r="A57" s="43">
        <v>100733</v>
      </c>
      <c r="B57" s="41">
        <v>54</v>
      </c>
      <c r="C57" s="37" t="s">
        <v>648</v>
      </c>
      <c r="D57" s="44">
        <f t="shared" si="3"/>
        <v>0.66016203703703702</v>
      </c>
      <c r="E57" s="41" t="s">
        <v>2</v>
      </c>
      <c r="H57" s="41" t="s">
        <v>1</v>
      </c>
      <c r="P57" s="41" t="str">
        <f t="shared" si="1"/>
        <v>N</v>
      </c>
    </row>
    <row r="58" spans="1:18" ht="21" customHeight="1" x14ac:dyDescent="0.25">
      <c r="A58" s="43">
        <v>100734</v>
      </c>
      <c r="B58" s="41">
        <v>55</v>
      </c>
      <c r="C58" s="37" t="s">
        <v>649</v>
      </c>
      <c r="D58" s="44">
        <f t="shared" si="3"/>
        <v>0.6623148148148148</v>
      </c>
      <c r="E58" s="41" t="s">
        <v>2</v>
      </c>
      <c r="F58" s="41" t="s">
        <v>28</v>
      </c>
      <c r="G58" s="41" t="s">
        <v>3</v>
      </c>
      <c r="P58" s="41" t="str">
        <f t="shared" si="1"/>
        <v>N</v>
      </c>
    </row>
    <row r="59" spans="1:18" ht="21" customHeight="1" x14ac:dyDescent="0.25">
      <c r="A59" s="43">
        <v>100735</v>
      </c>
      <c r="B59" s="41">
        <v>56</v>
      </c>
      <c r="C59" s="37" t="s">
        <v>419</v>
      </c>
      <c r="D59" s="44">
        <f t="shared" si="3"/>
        <v>0.66241898148148148</v>
      </c>
      <c r="E59" s="41" t="s">
        <v>24</v>
      </c>
      <c r="F59" s="41" t="s">
        <v>28</v>
      </c>
      <c r="G59" s="41" t="s">
        <v>35</v>
      </c>
      <c r="P59" s="41" t="str">
        <f t="shared" si="1"/>
        <v>N</v>
      </c>
    </row>
    <row r="60" spans="1:18" ht="21" customHeight="1" x14ac:dyDescent="0.25">
      <c r="A60" s="43">
        <v>100736</v>
      </c>
      <c r="B60" s="41">
        <v>57</v>
      </c>
      <c r="C60" s="37" t="s">
        <v>239</v>
      </c>
      <c r="D60" s="44">
        <f t="shared" si="3"/>
        <v>0.66258101851851847</v>
      </c>
      <c r="E60" s="41" t="s">
        <v>2</v>
      </c>
      <c r="P60" s="41" t="str">
        <f t="shared" si="1"/>
        <v>N</v>
      </c>
    </row>
    <row r="61" spans="1:18" ht="21" customHeight="1" x14ac:dyDescent="0.25">
      <c r="A61" s="43">
        <v>100737</v>
      </c>
      <c r="B61" s="41">
        <v>58</v>
      </c>
      <c r="C61" s="37" t="s">
        <v>422</v>
      </c>
      <c r="D61" s="44">
        <f t="shared" si="3"/>
        <v>0.66284722222222225</v>
      </c>
      <c r="E61" s="41" t="s">
        <v>2</v>
      </c>
      <c r="H61" s="41" t="s">
        <v>1</v>
      </c>
      <c r="P61" s="41" t="str">
        <f t="shared" si="1"/>
        <v>N</v>
      </c>
    </row>
    <row r="62" spans="1:18" ht="21" customHeight="1" x14ac:dyDescent="0.25">
      <c r="A62" s="43">
        <v>100738</v>
      </c>
      <c r="B62" s="41">
        <v>59</v>
      </c>
      <c r="C62" s="37" t="s">
        <v>650</v>
      </c>
      <c r="D62" s="44">
        <f t="shared" si="3"/>
        <v>0.66572916666666659</v>
      </c>
      <c r="E62" s="41" t="s">
        <v>2</v>
      </c>
      <c r="P62" s="41" t="str">
        <f t="shared" si="1"/>
        <v>N</v>
      </c>
    </row>
    <row r="63" spans="1:18" ht="21" customHeight="1" x14ac:dyDescent="0.25">
      <c r="A63" s="43">
        <v>100739</v>
      </c>
      <c r="B63" s="41">
        <v>60</v>
      </c>
      <c r="C63" s="37" t="s">
        <v>651</v>
      </c>
      <c r="D63" s="44">
        <f t="shared" si="3"/>
        <v>0.66652777777777772</v>
      </c>
      <c r="E63" s="41" t="s">
        <v>2</v>
      </c>
      <c r="F63" s="41" t="s">
        <v>28</v>
      </c>
      <c r="G63" s="41" t="s">
        <v>35</v>
      </c>
      <c r="P63" s="41" t="str">
        <f t="shared" si="1"/>
        <v>N</v>
      </c>
    </row>
    <row r="64" spans="1:18" ht="21" customHeight="1" x14ac:dyDescent="0.25">
      <c r="A64" s="43">
        <v>100740</v>
      </c>
      <c r="B64" s="41">
        <v>61</v>
      </c>
      <c r="C64" s="37" t="s">
        <v>652</v>
      </c>
      <c r="D64" s="44">
        <f t="shared" si="3"/>
        <v>0.66822916666666676</v>
      </c>
      <c r="E64" s="41" t="s">
        <v>24</v>
      </c>
      <c r="F64" s="41" t="s">
        <v>28</v>
      </c>
      <c r="P64" s="41" t="str">
        <f t="shared" si="1"/>
        <v>N</v>
      </c>
    </row>
    <row r="65" spans="1:16" ht="21" customHeight="1" x14ac:dyDescent="0.25">
      <c r="A65" s="43">
        <v>100741</v>
      </c>
      <c r="B65" s="41">
        <v>62</v>
      </c>
      <c r="C65" s="37" t="s">
        <v>653</v>
      </c>
      <c r="D65" s="44">
        <f t="shared" si="3"/>
        <v>0.66949074074074078</v>
      </c>
      <c r="E65" s="41" t="s">
        <v>2</v>
      </c>
      <c r="F65" s="41" t="s">
        <v>28</v>
      </c>
      <c r="H65" s="41" t="s">
        <v>11</v>
      </c>
      <c r="I65" s="41">
        <v>2</v>
      </c>
      <c r="M65" s="41" t="s">
        <v>28</v>
      </c>
      <c r="N65" s="41" t="s">
        <v>28</v>
      </c>
      <c r="P65" s="41" t="str">
        <f t="shared" si="1"/>
        <v>N</v>
      </c>
    </row>
    <row r="66" spans="1:16" ht="21" customHeight="1" x14ac:dyDescent="0.25">
      <c r="A66" s="43">
        <v>100742</v>
      </c>
      <c r="B66" s="41">
        <v>63</v>
      </c>
      <c r="C66" s="37" t="s">
        <v>654</v>
      </c>
      <c r="D66" s="44">
        <f t="shared" si="3"/>
        <v>0.67068287037037033</v>
      </c>
      <c r="E66" s="41" t="s">
        <v>2</v>
      </c>
      <c r="F66" s="41" t="s">
        <v>28</v>
      </c>
      <c r="G66" s="41" t="s">
        <v>3</v>
      </c>
      <c r="P66" s="41" t="str">
        <f t="shared" si="1"/>
        <v>N</v>
      </c>
    </row>
    <row r="67" spans="1:16" ht="21" customHeight="1" x14ac:dyDescent="0.25">
      <c r="A67" s="43">
        <v>100743</v>
      </c>
      <c r="B67" s="41">
        <v>64</v>
      </c>
      <c r="C67" s="37" t="s">
        <v>654</v>
      </c>
      <c r="D67" s="44">
        <f t="shared" si="3"/>
        <v>0.67068287037037033</v>
      </c>
      <c r="E67" s="41" t="s">
        <v>2</v>
      </c>
      <c r="F67" s="41" t="s">
        <v>28</v>
      </c>
      <c r="G67" s="41" t="s">
        <v>3</v>
      </c>
      <c r="P67" s="41" t="str">
        <f t="shared" si="1"/>
        <v>N</v>
      </c>
    </row>
    <row r="68" spans="1:16" ht="21" customHeight="1" x14ac:dyDescent="0.25">
      <c r="A68" s="43">
        <v>100744</v>
      </c>
      <c r="B68" s="41">
        <v>65</v>
      </c>
      <c r="C68" s="37" t="s">
        <v>655</v>
      </c>
      <c r="D68" s="44">
        <f t="shared" si="3"/>
        <v>0.6708101851851852</v>
      </c>
      <c r="E68" s="41" t="s">
        <v>2</v>
      </c>
      <c r="F68" s="41" t="s">
        <v>28</v>
      </c>
      <c r="G68" s="41" t="s">
        <v>35</v>
      </c>
      <c r="P68" s="41" t="str">
        <f t="shared" si="1"/>
        <v>N</v>
      </c>
    </row>
    <row r="69" spans="1:16" ht="21" customHeight="1" x14ac:dyDescent="0.25">
      <c r="A69" s="43">
        <v>100745</v>
      </c>
      <c r="B69" s="41">
        <v>66</v>
      </c>
      <c r="C69" s="37" t="s">
        <v>656</v>
      </c>
      <c r="D69" s="44">
        <f t="shared" si="3"/>
        <v>0.67203703703703699</v>
      </c>
      <c r="E69" s="41" t="s">
        <v>2</v>
      </c>
      <c r="F69" s="41" t="s">
        <v>28</v>
      </c>
      <c r="G69" s="41" t="s">
        <v>3</v>
      </c>
      <c r="P69" s="41" t="str">
        <f t="shared" ref="P69:P103" si="4">IF(_xlfn.NUMBERVALUE(D69)&gt;TIMEVALUE("4:30 pm"), "Y", "N")</f>
        <v>N</v>
      </c>
    </row>
    <row r="70" spans="1:16" ht="21" customHeight="1" x14ac:dyDescent="0.25">
      <c r="A70" s="43">
        <v>100746</v>
      </c>
      <c r="B70" s="41">
        <v>67</v>
      </c>
      <c r="C70" s="37" t="s">
        <v>447</v>
      </c>
      <c r="D70" s="44">
        <f t="shared" si="3"/>
        <v>0.67231481481481481</v>
      </c>
      <c r="E70" s="41" t="s">
        <v>2</v>
      </c>
      <c r="F70" s="41" t="s">
        <v>28</v>
      </c>
      <c r="O70" s="41" t="s">
        <v>40</v>
      </c>
      <c r="P70" s="41" t="str">
        <f t="shared" si="4"/>
        <v>N</v>
      </c>
    </row>
    <row r="71" spans="1:16" ht="21" customHeight="1" x14ac:dyDescent="0.25">
      <c r="A71" s="43">
        <v>100747</v>
      </c>
      <c r="B71" s="41">
        <v>68</v>
      </c>
      <c r="C71" s="37" t="s">
        <v>657</v>
      </c>
      <c r="D71" s="44">
        <f t="shared" si="3"/>
        <v>0.67344907407407406</v>
      </c>
      <c r="E71" s="41" t="s">
        <v>2</v>
      </c>
      <c r="F71" s="41" t="s">
        <v>28</v>
      </c>
      <c r="G71" s="41" t="s">
        <v>3</v>
      </c>
      <c r="P71" s="41" t="str">
        <f t="shared" si="4"/>
        <v>N</v>
      </c>
    </row>
    <row r="72" spans="1:16" ht="21" customHeight="1" x14ac:dyDescent="0.25">
      <c r="A72" s="43">
        <v>100748</v>
      </c>
      <c r="B72" s="41">
        <v>69</v>
      </c>
      <c r="C72" s="37" t="s">
        <v>658</v>
      </c>
      <c r="D72" s="44">
        <f t="shared" si="3"/>
        <v>0.67502314814814823</v>
      </c>
      <c r="E72" s="41" t="s">
        <v>2</v>
      </c>
      <c r="H72" s="41" t="s">
        <v>1</v>
      </c>
      <c r="P72" s="41" t="str">
        <f t="shared" si="4"/>
        <v>N</v>
      </c>
    </row>
    <row r="73" spans="1:16" ht="21" customHeight="1" x14ac:dyDescent="0.25">
      <c r="A73" s="43">
        <v>100749</v>
      </c>
      <c r="B73" s="41">
        <v>70</v>
      </c>
      <c r="C73" s="37" t="s">
        <v>659</v>
      </c>
      <c r="D73" s="44">
        <f t="shared" si="3"/>
        <v>0.67543981481481474</v>
      </c>
      <c r="E73" s="41" t="s">
        <v>2</v>
      </c>
      <c r="H73" s="41" t="s">
        <v>11</v>
      </c>
      <c r="I73" s="41">
        <v>2</v>
      </c>
      <c r="M73" s="41" t="s">
        <v>28</v>
      </c>
      <c r="P73" s="41" t="str">
        <f t="shared" si="4"/>
        <v>N</v>
      </c>
    </row>
    <row r="74" spans="1:16" ht="21" customHeight="1" x14ac:dyDescent="0.25">
      <c r="A74" s="43">
        <v>100750</v>
      </c>
      <c r="B74" s="41">
        <v>71</v>
      </c>
      <c r="C74" s="37" t="s">
        <v>660</v>
      </c>
      <c r="D74" s="44">
        <f t="shared" si="3"/>
        <v>0.67629629629629628</v>
      </c>
      <c r="E74" s="41" t="s">
        <v>2</v>
      </c>
      <c r="F74" s="41" t="s">
        <v>28</v>
      </c>
      <c r="G74" s="41" t="s">
        <v>35</v>
      </c>
      <c r="P74" s="41" t="str">
        <f t="shared" si="4"/>
        <v>N</v>
      </c>
    </row>
    <row r="75" spans="1:16" ht="21" customHeight="1" x14ac:dyDescent="0.25">
      <c r="A75" s="43">
        <v>100751</v>
      </c>
      <c r="B75" s="41">
        <v>72</v>
      </c>
      <c r="C75" s="37" t="s">
        <v>661</v>
      </c>
      <c r="D75" s="44">
        <f>TIME(16, 15 + LEFT(C75,2), RIGHT(C75,2))</f>
        <v>0.67771990740740751</v>
      </c>
      <c r="E75" s="41" t="s">
        <v>2</v>
      </c>
      <c r="F75" s="41" t="s">
        <v>28</v>
      </c>
      <c r="G75" s="41" t="s">
        <v>35</v>
      </c>
      <c r="P75" s="41" t="str">
        <f t="shared" si="4"/>
        <v>N</v>
      </c>
    </row>
    <row r="76" spans="1:16" ht="21" customHeight="1" x14ac:dyDescent="0.25">
      <c r="A76" s="43">
        <v>100752</v>
      </c>
      <c r="B76" s="41">
        <v>73</v>
      </c>
      <c r="C76" s="37" t="s">
        <v>662</v>
      </c>
      <c r="D76" s="44">
        <f t="shared" ref="D76:D88" si="5">TIME(16, 15 + LEFT(C76,2), RIGHT(C76,2))</f>
        <v>0.67905092592592586</v>
      </c>
      <c r="E76" s="41" t="s">
        <v>24</v>
      </c>
      <c r="F76" s="41" t="s">
        <v>28</v>
      </c>
      <c r="G76" s="41" t="s">
        <v>35</v>
      </c>
      <c r="P76" s="41" t="str">
        <f t="shared" si="4"/>
        <v>N</v>
      </c>
    </row>
    <row r="77" spans="1:16" ht="21" customHeight="1" x14ac:dyDescent="0.25">
      <c r="A77" s="43">
        <v>100753</v>
      </c>
      <c r="B77" s="41">
        <v>74</v>
      </c>
      <c r="C77" s="37" t="s">
        <v>226</v>
      </c>
      <c r="D77" s="44">
        <f t="shared" si="5"/>
        <v>0.67913194444444447</v>
      </c>
      <c r="E77" s="41" t="s">
        <v>24</v>
      </c>
      <c r="F77" s="41" t="s">
        <v>28</v>
      </c>
      <c r="G77" s="41" t="s">
        <v>35</v>
      </c>
      <c r="P77" s="41" t="str">
        <f t="shared" si="4"/>
        <v>N</v>
      </c>
    </row>
    <row r="78" spans="1:16" ht="21" customHeight="1" x14ac:dyDescent="0.25">
      <c r="A78" s="43">
        <v>100754</v>
      </c>
      <c r="B78" s="41">
        <v>75</v>
      </c>
      <c r="C78" s="37" t="s">
        <v>172</v>
      </c>
      <c r="D78" s="44">
        <f t="shared" si="5"/>
        <v>0.67923611111111104</v>
      </c>
      <c r="E78" s="41" t="s">
        <v>24</v>
      </c>
      <c r="F78" s="41" t="s">
        <v>28</v>
      </c>
      <c r="P78" s="41" t="str">
        <f t="shared" si="4"/>
        <v>N</v>
      </c>
    </row>
    <row r="79" spans="1:16" ht="21" customHeight="1" x14ac:dyDescent="0.25">
      <c r="A79" s="43">
        <v>100755</v>
      </c>
      <c r="B79" s="41">
        <v>76</v>
      </c>
      <c r="C79" s="37" t="s">
        <v>663</v>
      </c>
      <c r="D79" s="44">
        <f t="shared" si="5"/>
        <v>0.68061342592592589</v>
      </c>
      <c r="E79" s="41" t="s">
        <v>2</v>
      </c>
      <c r="F79" s="41" t="s">
        <v>28</v>
      </c>
      <c r="P79" s="41" t="str">
        <f t="shared" si="4"/>
        <v>N</v>
      </c>
    </row>
    <row r="80" spans="1:16" ht="21" customHeight="1" x14ac:dyDescent="0.25">
      <c r="A80" s="43">
        <v>100756</v>
      </c>
      <c r="B80" s="41">
        <v>77</v>
      </c>
      <c r="C80" s="37" t="s">
        <v>664</v>
      </c>
      <c r="D80" s="44">
        <f t="shared" si="5"/>
        <v>0.68079861111111117</v>
      </c>
      <c r="E80" s="41" t="s">
        <v>2</v>
      </c>
      <c r="H80" s="41" t="s">
        <v>1</v>
      </c>
      <c r="P80" s="41" t="str">
        <f t="shared" si="4"/>
        <v>N</v>
      </c>
    </row>
    <row r="81" spans="1:16" ht="21" customHeight="1" x14ac:dyDescent="0.25">
      <c r="A81" s="43">
        <v>100757</v>
      </c>
      <c r="B81" s="41">
        <v>78</v>
      </c>
      <c r="C81" s="37" t="s">
        <v>665</v>
      </c>
      <c r="D81" s="44">
        <f t="shared" si="5"/>
        <v>0.68180555555555555</v>
      </c>
      <c r="E81" s="41" t="s">
        <v>2</v>
      </c>
      <c r="F81" s="41" t="s">
        <v>28</v>
      </c>
      <c r="G81" s="41" t="s">
        <v>3</v>
      </c>
      <c r="P81" s="41" t="str">
        <f t="shared" si="4"/>
        <v>N</v>
      </c>
    </row>
    <row r="82" spans="1:16" ht="21" customHeight="1" x14ac:dyDescent="0.25">
      <c r="A82" s="43">
        <v>100758</v>
      </c>
      <c r="B82" s="41">
        <v>79</v>
      </c>
      <c r="C82" s="37" t="s">
        <v>665</v>
      </c>
      <c r="D82" s="44">
        <f t="shared" si="5"/>
        <v>0.68180555555555555</v>
      </c>
      <c r="E82" s="41" t="s">
        <v>2</v>
      </c>
      <c r="F82" s="41" t="s">
        <v>28</v>
      </c>
      <c r="G82" s="41" t="s">
        <v>3</v>
      </c>
      <c r="P82" s="41" t="str">
        <f t="shared" si="4"/>
        <v>N</v>
      </c>
    </row>
    <row r="83" spans="1:16" ht="21" customHeight="1" x14ac:dyDescent="0.25">
      <c r="A83" s="43">
        <v>100759</v>
      </c>
      <c r="B83" s="41">
        <v>80</v>
      </c>
      <c r="C83" s="37" t="s">
        <v>666</v>
      </c>
      <c r="D83" s="44">
        <f t="shared" si="5"/>
        <v>0.68251157407407403</v>
      </c>
      <c r="E83" s="41" t="s">
        <v>2</v>
      </c>
      <c r="F83" s="41" t="s">
        <v>28</v>
      </c>
      <c r="G83" s="41" t="s">
        <v>1136</v>
      </c>
      <c r="P83" s="41" t="str">
        <f t="shared" si="4"/>
        <v>N</v>
      </c>
    </row>
    <row r="84" spans="1:16" ht="21" customHeight="1" x14ac:dyDescent="0.25">
      <c r="A84" s="43">
        <v>100760</v>
      </c>
      <c r="B84" s="41">
        <v>81</v>
      </c>
      <c r="C84" s="37" t="s">
        <v>667</v>
      </c>
      <c r="D84" s="44">
        <f t="shared" si="5"/>
        <v>0.6830208333333333</v>
      </c>
      <c r="E84" s="41" t="s">
        <v>2</v>
      </c>
      <c r="F84" s="41" t="s">
        <v>28</v>
      </c>
      <c r="G84" s="41" t="s">
        <v>30</v>
      </c>
      <c r="P84" s="41" t="str">
        <f t="shared" si="4"/>
        <v>N</v>
      </c>
    </row>
    <row r="85" spans="1:16" ht="21" customHeight="1" x14ac:dyDescent="0.25">
      <c r="A85" s="43">
        <v>100761</v>
      </c>
      <c r="B85" s="41">
        <v>82</v>
      </c>
      <c r="C85" s="37" t="s">
        <v>668</v>
      </c>
      <c r="D85" s="44">
        <f t="shared" si="5"/>
        <v>0.68391203703703696</v>
      </c>
      <c r="E85" s="41" t="s">
        <v>24</v>
      </c>
      <c r="F85" s="41" t="s">
        <v>28</v>
      </c>
      <c r="G85" s="41" t="s">
        <v>1136</v>
      </c>
      <c r="P85" s="41" t="str">
        <f t="shared" si="4"/>
        <v>N</v>
      </c>
    </row>
    <row r="86" spans="1:16" ht="21" customHeight="1" x14ac:dyDescent="0.25">
      <c r="A86" s="43">
        <v>100762</v>
      </c>
      <c r="B86" s="41">
        <v>83</v>
      </c>
      <c r="C86" s="37" t="s">
        <v>186</v>
      </c>
      <c r="D86" s="44">
        <f t="shared" si="5"/>
        <v>0.68483796296296295</v>
      </c>
      <c r="E86" s="41" t="s">
        <v>2</v>
      </c>
      <c r="F86" s="41" t="s">
        <v>28</v>
      </c>
      <c r="H86" s="41" t="s">
        <v>11</v>
      </c>
      <c r="I86" s="41">
        <v>2</v>
      </c>
      <c r="M86" s="41" t="s">
        <v>28</v>
      </c>
      <c r="P86" s="41" t="str">
        <f t="shared" si="4"/>
        <v>N</v>
      </c>
    </row>
    <row r="87" spans="1:16" ht="21" customHeight="1" x14ac:dyDescent="0.25">
      <c r="A87" s="43">
        <v>100763</v>
      </c>
      <c r="B87" s="41">
        <v>84</v>
      </c>
      <c r="C87" s="37" t="s">
        <v>669</v>
      </c>
      <c r="D87" s="44">
        <f t="shared" si="5"/>
        <v>0.68484953703703699</v>
      </c>
      <c r="E87" s="41" t="s">
        <v>2</v>
      </c>
      <c r="H87" s="41" t="s">
        <v>11</v>
      </c>
      <c r="M87" s="41" t="s">
        <v>28</v>
      </c>
      <c r="P87" s="41" t="str">
        <f t="shared" si="4"/>
        <v>N</v>
      </c>
    </row>
    <row r="88" spans="1:16" ht="21" customHeight="1" x14ac:dyDescent="0.25">
      <c r="A88" s="43">
        <v>100764</v>
      </c>
      <c r="B88" s="41">
        <v>85</v>
      </c>
      <c r="C88" s="37" t="s">
        <v>670</v>
      </c>
      <c r="D88" s="44">
        <f t="shared" si="5"/>
        <v>0.68503472222222228</v>
      </c>
      <c r="E88" s="41" t="s">
        <v>2</v>
      </c>
      <c r="O88" s="41" t="s">
        <v>11</v>
      </c>
      <c r="P88" s="41" t="str">
        <f t="shared" si="4"/>
        <v>N</v>
      </c>
    </row>
    <row r="89" spans="1:16" ht="21" customHeight="1" x14ac:dyDescent="0.25">
      <c r="A89" s="43">
        <v>100765</v>
      </c>
      <c r="B89" s="41">
        <v>86</v>
      </c>
      <c r="C89" s="37" t="s">
        <v>671</v>
      </c>
      <c r="D89" s="44">
        <f>TIME(16, 27 + LEFT(C89,2), 20 + RIGHT(C89,2))</f>
        <v>0.68572916666666661</v>
      </c>
      <c r="E89" s="41" t="s">
        <v>24</v>
      </c>
      <c r="F89" s="41" t="s">
        <v>28</v>
      </c>
      <c r="P89" s="41" t="str">
        <f t="shared" si="4"/>
        <v>N</v>
      </c>
    </row>
    <row r="90" spans="1:16" ht="21" customHeight="1" x14ac:dyDescent="0.25">
      <c r="A90" s="43">
        <v>100766</v>
      </c>
      <c r="B90" s="41">
        <v>87</v>
      </c>
      <c r="C90" s="37" t="s">
        <v>672</v>
      </c>
      <c r="D90" s="44">
        <f t="shared" ref="D90:D113" si="6">TIME(16, 27 + LEFT(C90,2), 20 + RIGHT(C90,2))</f>
        <v>0.68604166666666666</v>
      </c>
      <c r="E90" s="41" t="s">
        <v>2</v>
      </c>
      <c r="H90" s="41" t="s">
        <v>1</v>
      </c>
      <c r="P90" s="41" t="str">
        <f t="shared" si="4"/>
        <v>N</v>
      </c>
    </row>
    <row r="91" spans="1:16" ht="21" customHeight="1" x14ac:dyDescent="0.25">
      <c r="A91" s="43">
        <v>100767</v>
      </c>
      <c r="B91" s="41">
        <v>88</v>
      </c>
      <c r="C91" s="37" t="s">
        <v>673</v>
      </c>
      <c r="D91" s="44">
        <f t="shared" si="6"/>
        <v>0.68710648148148146</v>
      </c>
      <c r="E91" s="41" t="s">
        <v>2</v>
      </c>
      <c r="F91" s="41" t="s">
        <v>28</v>
      </c>
      <c r="H91" s="41" t="s">
        <v>11</v>
      </c>
      <c r="I91" s="41">
        <v>2</v>
      </c>
      <c r="M91" s="41" t="s">
        <v>28</v>
      </c>
      <c r="N91" s="41" t="s">
        <v>28</v>
      </c>
      <c r="P91" s="41" t="str">
        <f t="shared" si="4"/>
        <v>N</v>
      </c>
    </row>
    <row r="92" spans="1:16" ht="21" customHeight="1" x14ac:dyDescent="0.25">
      <c r="A92" s="43">
        <v>100768</v>
      </c>
      <c r="B92" s="41">
        <v>89</v>
      </c>
      <c r="C92" s="37" t="s">
        <v>674</v>
      </c>
      <c r="D92" s="44">
        <f t="shared" si="6"/>
        <v>0.6872800925925926</v>
      </c>
      <c r="E92" s="41" t="s">
        <v>2</v>
      </c>
      <c r="H92" s="41" t="s">
        <v>1</v>
      </c>
      <c r="P92" s="41" t="str">
        <f t="shared" si="4"/>
        <v>N</v>
      </c>
    </row>
    <row r="93" spans="1:16" ht="21" customHeight="1" x14ac:dyDescent="0.25">
      <c r="A93" s="43">
        <v>100769</v>
      </c>
      <c r="B93" s="41">
        <v>90</v>
      </c>
      <c r="C93" s="37" t="s">
        <v>477</v>
      </c>
      <c r="D93" s="44">
        <f t="shared" si="6"/>
        <v>0.68827546296296294</v>
      </c>
      <c r="E93" s="41" t="s">
        <v>24</v>
      </c>
      <c r="F93" s="41" t="s">
        <v>28</v>
      </c>
      <c r="G93" s="41" t="s">
        <v>37</v>
      </c>
      <c r="H93" s="41" t="s">
        <v>10</v>
      </c>
      <c r="P93" s="41" t="str">
        <f t="shared" si="4"/>
        <v>Y</v>
      </c>
    </row>
    <row r="94" spans="1:16" ht="21" customHeight="1" x14ac:dyDescent="0.25">
      <c r="A94" s="43">
        <v>100770</v>
      </c>
      <c r="B94" s="41">
        <v>91</v>
      </c>
      <c r="C94" s="37" t="s">
        <v>558</v>
      </c>
      <c r="D94" s="44">
        <f t="shared" si="6"/>
        <v>0.68828703703703698</v>
      </c>
      <c r="E94" s="41" t="s">
        <v>24</v>
      </c>
      <c r="F94" s="41" t="s">
        <v>28</v>
      </c>
      <c r="G94" s="41" t="s">
        <v>37</v>
      </c>
      <c r="H94" s="41" t="s">
        <v>10</v>
      </c>
      <c r="P94" s="41" t="str">
        <f t="shared" si="4"/>
        <v>Y</v>
      </c>
    </row>
    <row r="95" spans="1:16" ht="21" customHeight="1" x14ac:dyDescent="0.25">
      <c r="A95" s="43">
        <v>100771</v>
      </c>
      <c r="B95" s="41">
        <v>92</v>
      </c>
      <c r="C95" s="37" t="s">
        <v>675</v>
      </c>
      <c r="D95" s="44">
        <f t="shared" si="6"/>
        <v>0.6884837962962963</v>
      </c>
      <c r="E95" s="41" t="s">
        <v>2</v>
      </c>
      <c r="F95" s="41" t="s">
        <v>28</v>
      </c>
      <c r="P95" s="41" t="str">
        <f t="shared" si="4"/>
        <v>Y</v>
      </c>
    </row>
    <row r="96" spans="1:16" ht="21" customHeight="1" x14ac:dyDescent="0.25">
      <c r="A96" s="43">
        <v>100772</v>
      </c>
      <c r="B96" s="41">
        <v>93</v>
      </c>
      <c r="C96" s="37" t="s">
        <v>676</v>
      </c>
      <c r="D96" s="44">
        <f t="shared" si="6"/>
        <v>0.69010416666666663</v>
      </c>
      <c r="E96" s="41" t="s">
        <v>2</v>
      </c>
      <c r="P96" s="41" t="str">
        <f t="shared" si="4"/>
        <v>Y</v>
      </c>
    </row>
    <row r="97" spans="1:16" ht="21" customHeight="1" x14ac:dyDescent="0.25">
      <c r="A97" s="43">
        <v>100773</v>
      </c>
      <c r="B97" s="41">
        <v>94</v>
      </c>
      <c r="C97" s="37" t="s">
        <v>677</v>
      </c>
      <c r="D97" s="44">
        <f t="shared" si="6"/>
        <v>0.69027777777777777</v>
      </c>
      <c r="E97" s="41" t="s">
        <v>2</v>
      </c>
      <c r="O97" s="41" t="s">
        <v>11</v>
      </c>
      <c r="P97" s="41" t="str">
        <f t="shared" si="4"/>
        <v>Y</v>
      </c>
    </row>
    <row r="98" spans="1:16" ht="21" customHeight="1" x14ac:dyDescent="0.25">
      <c r="A98" s="43">
        <v>100774</v>
      </c>
      <c r="B98" s="41">
        <v>95</v>
      </c>
      <c r="C98" s="37" t="s">
        <v>678</v>
      </c>
      <c r="D98" s="44">
        <f t="shared" si="6"/>
        <v>0.69033564814814818</v>
      </c>
      <c r="E98" s="41" t="s">
        <v>2</v>
      </c>
      <c r="H98" s="41" t="s">
        <v>1</v>
      </c>
      <c r="P98" s="41" t="str">
        <f t="shared" si="4"/>
        <v>Y</v>
      </c>
    </row>
    <row r="99" spans="1:16" ht="21" customHeight="1" x14ac:dyDescent="0.25">
      <c r="A99" s="43">
        <v>100775</v>
      </c>
      <c r="B99" s="41">
        <v>96</v>
      </c>
      <c r="C99" s="37" t="s">
        <v>679</v>
      </c>
      <c r="D99" s="44">
        <f t="shared" si="6"/>
        <v>0.69108796296296304</v>
      </c>
      <c r="E99" s="41" t="s">
        <v>24</v>
      </c>
      <c r="F99" s="41" t="s">
        <v>28</v>
      </c>
      <c r="G99" s="41" t="s">
        <v>3</v>
      </c>
      <c r="P99" s="41" t="str">
        <f t="shared" si="4"/>
        <v>Y</v>
      </c>
    </row>
    <row r="100" spans="1:16" ht="21" customHeight="1" x14ac:dyDescent="0.25">
      <c r="A100" s="43">
        <v>100776</v>
      </c>
      <c r="B100" s="41">
        <v>97</v>
      </c>
      <c r="C100" s="37" t="s">
        <v>680</v>
      </c>
      <c r="D100" s="44">
        <f t="shared" si="6"/>
        <v>0.69137731481481479</v>
      </c>
      <c r="E100" s="41" t="s">
        <v>24</v>
      </c>
      <c r="P100" s="41" t="str">
        <f t="shared" si="4"/>
        <v>Y</v>
      </c>
    </row>
    <row r="101" spans="1:16" ht="21" customHeight="1" x14ac:dyDescent="0.25">
      <c r="A101" s="43">
        <v>100777</v>
      </c>
      <c r="B101" s="41">
        <v>98</v>
      </c>
      <c r="C101" s="37" t="s">
        <v>681</v>
      </c>
      <c r="D101" s="44">
        <f t="shared" si="6"/>
        <v>0.69267361111111114</v>
      </c>
      <c r="E101" s="41" t="s">
        <v>2</v>
      </c>
      <c r="F101" s="41" t="s">
        <v>28</v>
      </c>
      <c r="P101" s="41" t="str">
        <f t="shared" si="4"/>
        <v>Y</v>
      </c>
    </row>
    <row r="102" spans="1:16" ht="21" customHeight="1" x14ac:dyDescent="0.25">
      <c r="A102" s="43">
        <v>100778</v>
      </c>
      <c r="B102" s="41">
        <v>99</v>
      </c>
      <c r="C102" s="37" t="s">
        <v>682</v>
      </c>
      <c r="D102" s="44">
        <f t="shared" si="6"/>
        <v>0.69305555555555554</v>
      </c>
      <c r="E102" s="41" t="s">
        <v>2</v>
      </c>
      <c r="P102" s="41" t="str">
        <f t="shared" si="4"/>
        <v>Y</v>
      </c>
    </row>
    <row r="103" spans="1:16" ht="21" customHeight="1" x14ac:dyDescent="0.25">
      <c r="A103" s="43">
        <v>100779</v>
      </c>
      <c r="B103" s="41">
        <v>100</v>
      </c>
      <c r="C103" s="37" t="s">
        <v>571</v>
      </c>
      <c r="D103" s="44">
        <f t="shared" si="6"/>
        <v>0.6931250000000001</v>
      </c>
      <c r="E103" s="41" t="s">
        <v>2</v>
      </c>
      <c r="P103" s="41" t="str">
        <f t="shared" si="4"/>
        <v>Y</v>
      </c>
    </row>
    <row r="104" spans="1:16" ht="21" customHeight="1" x14ac:dyDescent="0.25">
      <c r="A104" s="43">
        <v>100780</v>
      </c>
      <c r="B104" s="41">
        <v>101</v>
      </c>
      <c r="C104" s="37" t="s">
        <v>683</v>
      </c>
      <c r="D104" s="44">
        <f t="shared" si="6"/>
        <v>0.6940277777777778</v>
      </c>
      <c r="E104" s="41" t="s">
        <v>2</v>
      </c>
      <c r="F104" s="41" t="s">
        <v>28</v>
      </c>
      <c r="P104" s="41" t="str">
        <f t="shared" ref="P104:P113" si="7">IF(_xlfn.NUMBERVALUE(D104)&gt;TIMEVALUE("4:30 pm"), "Y", "N")</f>
        <v>Y</v>
      </c>
    </row>
    <row r="105" spans="1:16" ht="21" customHeight="1" x14ac:dyDescent="0.25">
      <c r="A105" s="43">
        <v>100781</v>
      </c>
      <c r="B105" s="41">
        <v>102</v>
      </c>
      <c r="C105" s="37" t="s">
        <v>683</v>
      </c>
      <c r="D105" s="44">
        <f t="shared" si="6"/>
        <v>0.6940277777777778</v>
      </c>
      <c r="E105" s="41" t="s">
        <v>24</v>
      </c>
      <c r="F105" s="41" t="s">
        <v>28</v>
      </c>
      <c r="P105" s="41" t="str">
        <f t="shared" si="7"/>
        <v>Y</v>
      </c>
    </row>
    <row r="106" spans="1:16" ht="21" customHeight="1" x14ac:dyDescent="0.25">
      <c r="A106" s="43">
        <v>100782</v>
      </c>
      <c r="B106" s="41">
        <v>103</v>
      </c>
      <c r="C106" s="37" t="s">
        <v>684</v>
      </c>
      <c r="D106" s="44">
        <f t="shared" si="6"/>
        <v>0.69425925925925924</v>
      </c>
      <c r="E106" s="41" t="s">
        <v>2</v>
      </c>
      <c r="H106" s="41" t="s">
        <v>1</v>
      </c>
      <c r="O106" s="41" t="s">
        <v>40</v>
      </c>
      <c r="P106" s="41" t="str">
        <f t="shared" si="7"/>
        <v>Y</v>
      </c>
    </row>
    <row r="107" spans="1:16" ht="21" customHeight="1" x14ac:dyDescent="0.25">
      <c r="A107" s="43">
        <v>100783</v>
      </c>
      <c r="B107" s="41">
        <v>104</v>
      </c>
      <c r="C107" s="37" t="s">
        <v>685</v>
      </c>
      <c r="D107" s="44">
        <f t="shared" si="6"/>
        <v>0.69442129629629623</v>
      </c>
      <c r="E107" s="41" t="s">
        <v>2</v>
      </c>
      <c r="H107" s="41" t="s">
        <v>1</v>
      </c>
      <c r="P107" s="41" t="str">
        <f t="shared" si="7"/>
        <v>Y</v>
      </c>
    </row>
    <row r="108" spans="1:16" ht="21" customHeight="1" x14ac:dyDescent="0.25">
      <c r="A108" s="43">
        <v>100784</v>
      </c>
      <c r="B108" s="41">
        <v>105</v>
      </c>
      <c r="C108" s="37" t="s">
        <v>686</v>
      </c>
      <c r="D108" s="44">
        <f t="shared" si="6"/>
        <v>0.69450231481481473</v>
      </c>
      <c r="E108" s="41" t="s">
        <v>2</v>
      </c>
      <c r="H108" s="41" t="s">
        <v>1</v>
      </c>
      <c r="P108" s="41" t="str">
        <f t="shared" si="7"/>
        <v>Y</v>
      </c>
    </row>
    <row r="109" spans="1:16" ht="21" customHeight="1" x14ac:dyDescent="0.25">
      <c r="A109" s="43">
        <v>100785</v>
      </c>
      <c r="B109" s="41">
        <v>106</v>
      </c>
      <c r="C109" s="37" t="s">
        <v>687</v>
      </c>
      <c r="D109" s="44">
        <f t="shared" si="6"/>
        <v>0.69525462962962958</v>
      </c>
      <c r="E109" s="41" t="s">
        <v>2</v>
      </c>
      <c r="F109" s="41" t="s">
        <v>28</v>
      </c>
      <c r="G109" s="41" t="s">
        <v>3</v>
      </c>
      <c r="P109" s="41" t="str">
        <f t="shared" si="7"/>
        <v>Y</v>
      </c>
    </row>
    <row r="110" spans="1:16" ht="21" customHeight="1" x14ac:dyDescent="0.25">
      <c r="A110" s="43">
        <v>100786</v>
      </c>
      <c r="B110" s="41">
        <v>107</v>
      </c>
      <c r="C110" s="37" t="s">
        <v>382</v>
      </c>
      <c r="D110" s="44">
        <f t="shared" si="6"/>
        <v>0.69570601851851854</v>
      </c>
      <c r="E110" s="41" t="s">
        <v>2</v>
      </c>
      <c r="P110" s="41" t="str">
        <f t="shared" si="7"/>
        <v>Y</v>
      </c>
    </row>
    <row r="111" spans="1:16" ht="21" customHeight="1" x14ac:dyDescent="0.25">
      <c r="A111" s="43">
        <v>100787</v>
      </c>
      <c r="B111" s="41">
        <v>108</v>
      </c>
      <c r="C111" s="37" t="s">
        <v>688</v>
      </c>
      <c r="D111" s="44">
        <f t="shared" si="6"/>
        <v>0.6966782407407407</v>
      </c>
      <c r="E111" s="41" t="s">
        <v>2</v>
      </c>
      <c r="F111" s="41" t="s">
        <v>28</v>
      </c>
      <c r="G111" s="41" t="s">
        <v>35</v>
      </c>
      <c r="P111" s="41" t="str">
        <f t="shared" si="7"/>
        <v>Y</v>
      </c>
    </row>
    <row r="112" spans="1:16" ht="21" customHeight="1" x14ac:dyDescent="0.25">
      <c r="A112" s="43">
        <v>100788</v>
      </c>
      <c r="B112" s="41">
        <v>109</v>
      </c>
      <c r="C112" s="37" t="s">
        <v>689</v>
      </c>
      <c r="D112" s="44">
        <f t="shared" si="6"/>
        <v>0.6980439814814815</v>
      </c>
      <c r="E112" s="41" t="s">
        <v>2</v>
      </c>
      <c r="F112" s="41" t="s">
        <v>28</v>
      </c>
      <c r="G112" s="41" t="s">
        <v>3</v>
      </c>
      <c r="P112" s="41" t="str">
        <f t="shared" si="7"/>
        <v>Y</v>
      </c>
    </row>
    <row r="113" spans="1:16" ht="21" customHeight="1" x14ac:dyDescent="0.25">
      <c r="A113" s="43">
        <v>100789</v>
      </c>
      <c r="B113" s="41">
        <v>110</v>
      </c>
      <c r="C113" s="37" t="s">
        <v>690</v>
      </c>
      <c r="D113" s="44">
        <f t="shared" si="6"/>
        <v>0.69822916666666668</v>
      </c>
      <c r="E113" s="41" t="s">
        <v>2</v>
      </c>
      <c r="F113" s="41" t="s">
        <v>28</v>
      </c>
      <c r="P113" s="41" t="str">
        <f t="shared" si="7"/>
        <v>Y</v>
      </c>
    </row>
    <row r="114" spans="1:16" ht="21" customHeight="1" x14ac:dyDescent="0.25">
      <c r="C114" s="37"/>
      <c r="D114" s="44"/>
    </row>
    <row r="115" spans="1:16" ht="21" customHeight="1" x14ac:dyDescent="0.25">
      <c r="C115" s="37"/>
      <c r="D115" s="44"/>
    </row>
    <row r="116" spans="1:16" ht="21" customHeight="1" x14ac:dyDescent="0.25">
      <c r="C116" s="37"/>
      <c r="D116" s="44"/>
    </row>
    <row r="117" spans="1:16" ht="21" customHeight="1" x14ac:dyDescent="0.25">
      <c r="C117" s="37"/>
      <c r="D117" s="44"/>
    </row>
    <row r="118" spans="1:16" ht="21" customHeight="1" x14ac:dyDescent="0.25">
      <c r="C118" s="37"/>
      <c r="D118" s="44"/>
    </row>
    <row r="119" spans="1:16" ht="21" customHeight="1" x14ac:dyDescent="0.25">
      <c r="C119" s="37"/>
      <c r="D119" s="44"/>
    </row>
    <row r="120" spans="1:16" ht="21" customHeight="1" x14ac:dyDescent="0.25">
      <c r="C120" s="37"/>
      <c r="D120" s="44"/>
    </row>
    <row r="121" spans="1:16" ht="21" customHeight="1" x14ac:dyDescent="0.25">
      <c r="C121" s="37"/>
      <c r="D121" s="44"/>
    </row>
    <row r="122" spans="1:16" ht="21" customHeight="1" x14ac:dyDescent="0.25">
      <c r="C122" s="37"/>
      <c r="D122" s="44"/>
    </row>
    <row r="123" spans="1:16" ht="21" customHeight="1" x14ac:dyDescent="0.25">
      <c r="C123" s="37"/>
      <c r="D123" s="44"/>
    </row>
    <row r="124" spans="1:16" ht="21" customHeight="1" x14ac:dyDescent="0.25">
      <c r="C124" s="37"/>
      <c r="D124" s="44"/>
    </row>
    <row r="125" spans="1:16" ht="21" customHeight="1" x14ac:dyDescent="0.25">
      <c r="C125" s="37"/>
      <c r="D125" s="44"/>
    </row>
    <row r="126" spans="1:16" ht="21" customHeight="1" x14ac:dyDescent="0.25">
      <c r="C126" s="37"/>
      <c r="D126" s="44"/>
    </row>
    <row r="127" spans="1:16" ht="21" customHeight="1" x14ac:dyDescent="0.25">
      <c r="C127" s="37"/>
      <c r="D127" s="44"/>
    </row>
    <row r="128" spans="1:16" ht="21" customHeight="1" x14ac:dyDescent="0.25">
      <c r="C128" s="37"/>
      <c r="D128" s="44"/>
    </row>
    <row r="129" spans="3:4" ht="21" customHeight="1" x14ac:dyDescent="0.25">
      <c r="C129" s="37"/>
      <c r="D129" s="44"/>
    </row>
    <row r="130" spans="3:4" ht="21" customHeight="1" x14ac:dyDescent="0.25">
      <c r="C130" s="37"/>
      <c r="D130" s="44"/>
    </row>
    <row r="131" spans="3:4" ht="21" customHeight="1" x14ac:dyDescent="0.25">
      <c r="C131" s="37"/>
      <c r="D131" s="44"/>
    </row>
    <row r="132" spans="3:4" ht="21" customHeight="1" x14ac:dyDescent="0.25">
      <c r="C132" s="37"/>
      <c r="D132" s="44"/>
    </row>
    <row r="133" spans="3:4" ht="21" customHeight="1" x14ac:dyDescent="0.25">
      <c r="C133" s="37"/>
      <c r="D133" s="44"/>
    </row>
    <row r="134" spans="3:4" ht="21" customHeight="1" x14ac:dyDescent="0.25">
      <c r="C134" s="37"/>
      <c r="D134" s="44"/>
    </row>
    <row r="135" spans="3:4" ht="21" customHeight="1" x14ac:dyDescent="0.25">
      <c r="C135" s="37"/>
      <c r="D135" s="44"/>
    </row>
    <row r="136" spans="3:4" ht="21" customHeight="1" x14ac:dyDescent="0.25">
      <c r="C136" s="37"/>
      <c r="D136" s="44"/>
    </row>
    <row r="137" spans="3:4" ht="21" customHeight="1" x14ac:dyDescent="0.25">
      <c r="C137" s="37"/>
      <c r="D137" s="44"/>
    </row>
    <row r="138" spans="3:4" ht="21" customHeight="1" x14ac:dyDescent="0.25">
      <c r="C138" s="37"/>
      <c r="D138" s="44"/>
    </row>
    <row r="139" spans="3:4" ht="21" customHeight="1" x14ac:dyDescent="0.25">
      <c r="C139" s="37"/>
      <c r="D139" s="44"/>
    </row>
    <row r="140" spans="3:4" ht="21" customHeight="1" x14ac:dyDescent="0.25">
      <c r="C140" s="37"/>
      <c r="D140" s="44"/>
    </row>
    <row r="141" spans="3:4" ht="21" customHeight="1" x14ac:dyDescent="0.25">
      <c r="C141" s="37"/>
      <c r="D141" s="44"/>
    </row>
    <row r="142" spans="3:4" ht="21" customHeight="1" x14ac:dyDescent="0.25">
      <c r="C142" s="37"/>
      <c r="D142" s="44"/>
    </row>
    <row r="143" spans="3:4" ht="21" customHeight="1" x14ac:dyDescent="0.25">
      <c r="C143" s="37"/>
      <c r="D143" s="44"/>
    </row>
  </sheetData>
  <autoFilter ref="A3:R3"/>
  <mergeCells count="2">
    <mergeCell ref="D1:H1"/>
    <mergeCell ref="N1:Q1"/>
  </mergeCells>
  <dataValidations count="7">
    <dataValidation type="list" allowBlank="1" showInputMessage="1" showErrorMessage="1" sqref="E4:E143">
      <formula1>Direction</formula1>
    </dataValidation>
    <dataValidation type="list" allowBlank="1" showInputMessage="1" showErrorMessage="1" sqref="P4:P143 M4:N143 F4:F143">
      <formula1>YN</formula1>
    </dataValidation>
    <dataValidation type="list" allowBlank="1" showInputMessage="1" showErrorMessage="1" sqref="O4:O143">
      <formula1>InteractionRT</formula1>
    </dataValidation>
    <dataValidation type="list" allowBlank="1" showInputMessage="1" showErrorMessage="1" sqref="H4:H143">
      <formula1>InteractionLT</formula1>
    </dataValidation>
    <dataValidation type="list" allowBlank="1" showInputMessage="1" showErrorMessage="1" sqref="G4:G143">
      <formula1>Signal</formula1>
    </dataValidation>
    <dataValidation type="whole" allowBlank="1" showInputMessage="1" showErrorMessage="1" sqref="I1:L2 I4:K1048576">
      <formula1>0</formula1>
      <formula2>100</formula2>
    </dataValidation>
    <dataValidation type="list" allowBlank="1" showInputMessage="1" showErrorMessage="1" sqref="L4:L1048576">
      <formula1>HTS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4"/>
  <sheetViews>
    <sheetView zoomScale="85" zoomScaleNormal="85" workbookViewId="0">
      <pane ySplit="3" topLeftCell="A4" activePane="bottomLeft" state="frozen"/>
      <selection pane="bottomLeft" activeCell="A3" sqref="A3:P3"/>
    </sheetView>
  </sheetViews>
  <sheetFormatPr defaultColWidth="8.85546875" defaultRowHeight="21" customHeight="1" x14ac:dyDescent="0.25"/>
  <cols>
    <col min="1" max="1" width="8.85546875" style="43"/>
    <col min="2" max="2" width="5.28515625" style="41" customWidth="1"/>
    <col min="3" max="3" width="11.28515625" style="41" customWidth="1"/>
    <col min="4" max="4" width="10.5703125" style="41" customWidth="1"/>
    <col min="5" max="5" width="9.140625" style="41" customWidth="1"/>
    <col min="6" max="6" width="11.140625" style="41" customWidth="1"/>
    <col min="7" max="7" width="11.7109375" style="41" customWidth="1"/>
    <col min="8" max="12" width="12.28515625" style="41" customWidth="1"/>
    <col min="13" max="13" width="17.42578125" style="41" customWidth="1"/>
    <col min="14" max="14" width="19.7109375" style="41" customWidth="1"/>
    <col min="15" max="15" width="12.7109375" style="41" customWidth="1"/>
    <col min="16" max="16" width="15.28515625" style="41" customWidth="1"/>
    <col min="17" max="17" width="31" style="41" customWidth="1"/>
    <col min="18" max="18" width="63.140625" style="41" customWidth="1"/>
    <col min="19" max="19" width="12.140625" style="41" bestFit="1" customWidth="1"/>
    <col min="20" max="16384" width="8.85546875" style="41"/>
  </cols>
  <sheetData>
    <row r="1" spans="1:18" s="38" customFormat="1" ht="21" customHeight="1" x14ac:dyDescent="0.25">
      <c r="B1" s="39"/>
      <c r="C1" s="40" t="s">
        <v>50</v>
      </c>
      <c r="D1" s="71" t="s">
        <v>51</v>
      </c>
      <c r="E1" s="71"/>
      <c r="F1" s="71"/>
      <c r="G1" s="71"/>
      <c r="H1" s="71"/>
      <c r="I1" s="50"/>
      <c r="J1" s="50"/>
      <c r="K1" s="50"/>
      <c r="L1" s="58"/>
      <c r="M1" s="40" t="s">
        <v>49</v>
      </c>
      <c r="N1" s="71" t="s">
        <v>691</v>
      </c>
      <c r="O1" s="71"/>
      <c r="P1" s="71"/>
      <c r="Q1" s="71"/>
    </row>
    <row r="2" spans="1:18" ht="7.15" customHeight="1" x14ac:dyDescent="0.25">
      <c r="A2" s="41"/>
    </row>
    <row r="3" spans="1:18" s="42" customFormat="1" ht="48" customHeight="1" x14ac:dyDescent="0.25">
      <c r="A3" s="42" t="s">
        <v>489</v>
      </c>
      <c r="B3" s="42" t="s">
        <v>4</v>
      </c>
      <c r="C3" s="42" t="s">
        <v>5</v>
      </c>
      <c r="D3" s="42" t="s">
        <v>6</v>
      </c>
      <c r="E3" s="42" t="s">
        <v>12</v>
      </c>
      <c r="F3" s="42" t="s">
        <v>7</v>
      </c>
      <c r="G3" s="42" t="s">
        <v>13</v>
      </c>
      <c r="H3" s="42" t="s">
        <v>1138</v>
      </c>
      <c r="I3" s="42" t="s">
        <v>1145</v>
      </c>
      <c r="J3" s="42" t="s">
        <v>1148</v>
      </c>
      <c r="K3" s="42" t="s">
        <v>1151</v>
      </c>
      <c r="L3" s="42" t="s">
        <v>1130</v>
      </c>
      <c r="M3" s="42" t="s">
        <v>1153</v>
      </c>
      <c r="N3" s="42" t="s">
        <v>1163</v>
      </c>
      <c r="O3" s="42" t="s">
        <v>1159</v>
      </c>
      <c r="P3" s="42" t="s">
        <v>41</v>
      </c>
      <c r="Q3" s="42" t="s">
        <v>0</v>
      </c>
      <c r="R3" s="42" t="s">
        <v>96</v>
      </c>
    </row>
    <row r="4" spans="1:18" ht="21" customHeight="1" x14ac:dyDescent="0.25">
      <c r="A4" s="43">
        <v>100790</v>
      </c>
      <c r="B4" s="41">
        <v>1</v>
      </c>
      <c r="C4" s="37" t="s">
        <v>692</v>
      </c>
      <c r="D4" s="44">
        <f>TIME(7, 25 + LEFT(C4,2), RIGHT(C4,2))</f>
        <v>0.30937500000000001</v>
      </c>
      <c r="E4" s="41" t="s">
        <v>24</v>
      </c>
      <c r="F4" s="41" t="s">
        <v>28</v>
      </c>
      <c r="P4" s="41" t="str">
        <f>IF(_xlfn.NUMBERVALUE(D4)&gt;TIMEVALUE("7:30 pm"), "Y", "N")</f>
        <v>N</v>
      </c>
    </row>
    <row r="5" spans="1:18" ht="21" customHeight="1" x14ac:dyDescent="0.25">
      <c r="A5" s="43">
        <v>100791</v>
      </c>
      <c r="B5" s="41">
        <v>2</v>
      </c>
      <c r="C5" s="37" t="s">
        <v>693</v>
      </c>
      <c r="D5" s="44">
        <f t="shared" ref="D5:D68" si="0">TIME(7, 25 + LEFT(C5,2), RIGHT(C5,2))</f>
        <v>0.31009259259259259</v>
      </c>
      <c r="E5" s="41" t="s">
        <v>24</v>
      </c>
      <c r="F5" s="41" t="s">
        <v>28</v>
      </c>
      <c r="G5" s="41" t="s">
        <v>3</v>
      </c>
      <c r="P5" s="41" t="str">
        <f t="shared" ref="P5:P68" si="1">IF(_xlfn.NUMBERVALUE(D5)&gt;TIMEVALUE("7:30 pm"), "Y", "N")</f>
        <v>N</v>
      </c>
      <c r="Q5" s="45"/>
    </row>
    <row r="6" spans="1:18" ht="21" customHeight="1" x14ac:dyDescent="0.25">
      <c r="A6" s="43">
        <v>100792</v>
      </c>
      <c r="B6" s="41">
        <v>3</v>
      </c>
      <c r="C6" s="37" t="s">
        <v>694</v>
      </c>
      <c r="D6" s="44">
        <f t="shared" si="0"/>
        <v>0.31032407407407409</v>
      </c>
      <c r="E6" s="41" t="s">
        <v>24</v>
      </c>
      <c r="P6" s="41" t="str">
        <f t="shared" si="1"/>
        <v>N</v>
      </c>
    </row>
    <row r="7" spans="1:18" ht="21" customHeight="1" x14ac:dyDescent="0.25">
      <c r="A7" s="43">
        <v>100793</v>
      </c>
      <c r="B7" s="41">
        <v>4</v>
      </c>
      <c r="C7" s="37" t="s">
        <v>695</v>
      </c>
      <c r="D7" s="44">
        <f t="shared" si="0"/>
        <v>0.31082175925925926</v>
      </c>
      <c r="E7" s="41" t="s">
        <v>24</v>
      </c>
      <c r="F7" s="41" t="s">
        <v>28</v>
      </c>
      <c r="G7" s="41" t="s">
        <v>30</v>
      </c>
      <c r="P7" s="41" t="str">
        <f t="shared" si="1"/>
        <v>N</v>
      </c>
    </row>
    <row r="8" spans="1:18" ht="21" customHeight="1" x14ac:dyDescent="0.25">
      <c r="A8" s="43">
        <v>100794</v>
      </c>
      <c r="B8" s="41">
        <v>5</v>
      </c>
      <c r="C8" s="37" t="s">
        <v>514</v>
      </c>
      <c r="D8" s="44">
        <f t="shared" si="0"/>
        <v>0.3112037037037037</v>
      </c>
      <c r="E8" s="41" t="s">
        <v>24</v>
      </c>
      <c r="F8" s="41" t="s">
        <v>28</v>
      </c>
      <c r="P8" s="41" t="str">
        <f t="shared" si="1"/>
        <v>N</v>
      </c>
    </row>
    <row r="9" spans="1:18" ht="21" customHeight="1" x14ac:dyDescent="0.25">
      <c r="A9" s="43">
        <v>100795</v>
      </c>
      <c r="B9" s="41">
        <v>6</v>
      </c>
      <c r="C9" s="37" t="s">
        <v>696</v>
      </c>
      <c r="D9" s="44">
        <f t="shared" si="0"/>
        <v>0.31123842592592593</v>
      </c>
      <c r="E9" s="41" t="s">
        <v>24</v>
      </c>
      <c r="F9" s="41" t="s">
        <v>28</v>
      </c>
      <c r="P9" s="41" t="str">
        <f t="shared" si="1"/>
        <v>N</v>
      </c>
    </row>
    <row r="10" spans="1:18" ht="21" customHeight="1" x14ac:dyDescent="0.25">
      <c r="A10" s="43">
        <v>100796</v>
      </c>
      <c r="B10" s="41">
        <v>7</v>
      </c>
      <c r="C10" s="37" t="s">
        <v>697</v>
      </c>
      <c r="D10" s="44">
        <f t="shared" si="0"/>
        <v>0.31124999999999997</v>
      </c>
      <c r="E10" s="41" t="s">
        <v>24</v>
      </c>
      <c r="F10" s="41" t="s">
        <v>28</v>
      </c>
      <c r="P10" s="41" t="str">
        <f t="shared" si="1"/>
        <v>N</v>
      </c>
    </row>
    <row r="11" spans="1:18" ht="21" customHeight="1" x14ac:dyDescent="0.25">
      <c r="A11" s="43">
        <v>100797</v>
      </c>
      <c r="B11" s="41">
        <v>8</v>
      </c>
      <c r="C11" s="37" t="s">
        <v>464</v>
      </c>
      <c r="D11" s="44">
        <f t="shared" si="0"/>
        <v>0.31129629629629629</v>
      </c>
      <c r="E11" s="41" t="s">
        <v>24</v>
      </c>
      <c r="O11" s="41" t="s">
        <v>40</v>
      </c>
      <c r="P11" s="41" t="str">
        <f t="shared" si="1"/>
        <v>N</v>
      </c>
    </row>
    <row r="12" spans="1:18" ht="21" customHeight="1" x14ac:dyDescent="0.25">
      <c r="A12" s="43">
        <v>100798</v>
      </c>
      <c r="B12" s="41">
        <v>9</v>
      </c>
      <c r="C12" s="37" t="s">
        <v>465</v>
      </c>
      <c r="D12" s="44">
        <f t="shared" si="0"/>
        <v>0.3117476851851852</v>
      </c>
      <c r="E12" s="41" t="s">
        <v>24</v>
      </c>
      <c r="F12" s="41" t="s">
        <v>28</v>
      </c>
      <c r="G12" s="41" t="s">
        <v>30</v>
      </c>
      <c r="P12" s="41" t="str">
        <f t="shared" si="1"/>
        <v>N</v>
      </c>
    </row>
    <row r="13" spans="1:18" ht="21" customHeight="1" x14ac:dyDescent="0.25">
      <c r="A13" s="43">
        <v>100799</v>
      </c>
      <c r="B13" s="41">
        <v>10</v>
      </c>
      <c r="C13" s="37" t="s">
        <v>699</v>
      </c>
      <c r="D13" s="44">
        <f t="shared" si="0"/>
        <v>0.3120486111111111</v>
      </c>
      <c r="E13" s="41" t="s">
        <v>24</v>
      </c>
      <c r="F13" s="41" t="s">
        <v>28</v>
      </c>
      <c r="G13" s="41" t="s">
        <v>37</v>
      </c>
      <c r="H13" s="41" t="s">
        <v>10</v>
      </c>
      <c r="M13" s="41" t="s">
        <v>28</v>
      </c>
      <c r="P13" s="41" t="str">
        <f t="shared" si="1"/>
        <v>N</v>
      </c>
    </row>
    <row r="14" spans="1:18" ht="21" customHeight="1" x14ac:dyDescent="0.25">
      <c r="A14" s="43">
        <v>100800</v>
      </c>
      <c r="B14" s="41">
        <v>11</v>
      </c>
      <c r="C14" s="37" t="s">
        <v>700</v>
      </c>
      <c r="D14" s="44">
        <f t="shared" si="0"/>
        <v>0.31222222222222223</v>
      </c>
      <c r="E14" s="41" t="s">
        <v>24</v>
      </c>
      <c r="P14" s="41" t="str">
        <f t="shared" si="1"/>
        <v>N</v>
      </c>
    </row>
    <row r="15" spans="1:18" ht="21" customHeight="1" x14ac:dyDescent="0.25">
      <c r="A15" s="43">
        <v>100801</v>
      </c>
      <c r="B15" s="41">
        <v>12</v>
      </c>
      <c r="C15" s="37" t="s">
        <v>701</v>
      </c>
      <c r="D15" s="44">
        <f t="shared" si="0"/>
        <v>0.31351851851851853</v>
      </c>
      <c r="E15" s="41" t="s">
        <v>24</v>
      </c>
      <c r="F15" s="41" t="s">
        <v>28</v>
      </c>
      <c r="G15" s="41" t="s">
        <v>30</v>
      </c>
      <c r="P15" s="41" t="str">
        <f t="shared" si="1"/>
        <v>N</v>
      </c>
      <c r="R15" s="47"/>
    </row>
    <row r="16" spans="1:18" ht="21" customHeight="1" x14ac:dyDescent="0.25">
      <c r="A16" s="43">
        <v>100802</v>
      </c>
      <c r="B16" s="41">
        <v>13</v>
      </c>
      <c r="C16" s="37" t="s">
        <v>702</v>
      </c>
      <c r="D16" s="44">
        <f t="shared" si="0"/>
        <v>0.31353009259259262</v>
      </c>
      <c r="E16" s="41" t="s">
        <v>24</v>
      </c>
      <c r="F16" s="41" t="s">
        <v>28</v>
      </c>
      <c r="G16" s="41" t="s">
        <v>30</v>
      </c>
      <c r="P16" s="41" t="str">
        <f t="shared" si="1"/>
        <v>N</v>
      </c>
    </row>
    <row r="17" spans="1:16" ht="21" customHeight="1" x14ac:dyDescent="0.25">
      <c r="A17" s="43">
        <v>100803</v>
      </c>
      <c r="B17" s="41">
        <v>14</v>
      </c>
      <c r="C17" s="37" t="s">
        <v>703</v>
      </c>
      <c r="D17" s="44">
        <f t="shared" si="0"/>
        <v>0.3135532407407407</v>
      </c>
      <c r="E17" s="41" t="s">
        <v>24</v>
      </c>
      <c r="F17" s="41" t="s">
        <v>28</v>
      </c>
      <c r="G17" s="41" t="s">
        <v>30</v>
      </c>
      <c r="P17" s="41" t="str">
        <f t="shared" si="1"/>
        <v>N</v>
      </c>
    </row>
    <row r="18" spans="1:16" ht="21" customHeight="1" x14ac:dyDescent="0.25">
      <c r="A18" s="43">
        <v>100804</v>
      </c>
      <c r="B18" s="41">
        <v>15</v>
      </c>
      <c r="C18" s="37" t="s">
        <v>704</v>
      </c>
      <c r="D18" s="44">
        <f t="shared" si="0"/>
        <v>0.31359953703703702</v>
      </c>
      <c r="E18" s="41" t="s">
        <v>24</v>
      </c>
      <c r="F18" s="41" t="s">
        <v>28</v>
      </c>
      <c r="G18" s="41" t="s">
        <v>30</v>
      </c>
      <c r="P18" s="41" t="str">
        <f t="shared" si="1"/>
        <v>N</v>
      </c>
    </row>
    <row r="19" spans="1:16" ht="21" customHeight="1" x14ac:dyDescent="0.25">
      <c r="A19" s="43">
        <v>100805</v>
      </c>
      <c r="B19" s="41">
        <v>16</v>
      </c>
      <c r="C19" s="37" t="s">
        <v>677</v>
      </c>
      <c r="D19" s="44">
        <f t="shared" si="0"/>
        <v>0.31365740740740738</v>
      </c>
      <c r="E19" s="41" t="s">
        <v>24</v>
      </c>
      <c r="F19" s="41" t="s">
        <v>28</v>
      </c>
      <c r="G19" s="41" t="s">
        <v>30</v>
      </c>
      <c r="P19" s="41" t="str">
        <f t="shared" si="1"/>
        <v>N</v>
      </c>
    </row>
    <row r="20" spans="1:16" ht="21" customHeight="1" x14ac:dyDescent="0.25">
      <c r="A20" s="43">
        <v>100806</v>
      </c>
      <c r="B20" s="41">
        <v>17</v>
      </c>
      <c r="C20" s="37" t="s">
        <v>705</v>
      </c>
      <c r="D20" s="44">
        <f t="shared" si="0"/>
        <v>0.31369212962962961</v>
      </c>
      <c r="E20" s="41" t="s">
        <v>24</v>
      </c>
      <c r="F20" s="41" t="s">
        <v>28</v>
      </c>
      <c r="G20" s="41" t="s">
        <v>30</v>
      </c>
      <c r="P20" s="41" t="str">
        <f t="shared" si="1"/>
        <v>N</v>
      </c>
    </row>
    <row r="21" spans="1:16" ht="21" customHeight="1" x14ac:dyDescent="0.25">
      <c r="A21" s="43">
        <v>100807</v>
      </c>
      <c r="B21" s="41">
        <v>18</v>
      </c>
      <c r="C21" s="37" t="s">
        <v>706</v>
      </c>
      <c r="D21" s="44">
        <f t="shared" si="0"/>
        <v>0.31377314814814816</v>
      </c>
      <c r="E21" s="41" t="s">
        <v>24</v>
      </c>
      <c r="F21" s="41" t="s">
        <v>28</v>
      </c>
      <c r="G21" s="41" t="s">
        <v>3</v>
      </c>
      <c r="P21" s="41" t="str">
        <f t="shared" si="1"/>
        <v>N</v>
      </c>
    </row>
    <row r="22" spans="1:16" ht="21" customHeight="1" x14ac:dyDescent="0.25">
      <c r="A22" s="43">
        <v>100808</v>
      </c>
      <c r="B22" s="41">
        <v>19</v>
      </c>
      <c r="C22" s="37" t="s">
        <v>415</v>
      </c>
      <c r="D22" s="44">
        <f t="shared" si="0"/>
        <v>0.31394675925925924</v>
      </c>
      <c r="E22" s="41" t="s">
        <v>24</v>
      </c>
      <c r="H22" s="41" t="s">
        <v>1</v>
      </c>
      <c r="P22" s="41" t="str">
        <f t="shared" si="1"/>
        <v>N</v>
      </c>
    </row>
    <row r="23" spans="1:16" ht="21" customHeight="1" x14ac:dyDescent="0.25">
      <c r="A23" s="43">
        <v>100809</v>
      </c>
      <c r="B23" s="41">
        <v>20</v>
      </c>
      <c r="C23" s="37" t="s">
        <v>707</v>
      </c>
      <c r="D23" s="44">
        <f t="shared" si="0"/>
        <v>0.31398148148148147</v>
      </c>
      <c r="E23" s="41" t="s">
        <v>24</v>
      </c>
      <c r="H23" s="41" t="s">
        <v>1</v>
      </c>
      <c r="P23" s="41" t="str">
        <f t="shared" si="1"/>
        <v>N</v>
      </c>
    </row>
    <row r="24" spans="1:16" ht="21" customHeight="1" x14ac:dyDescent="0.25">
      <c r="A24" s="43">
        <v>100810</v>
      </c>
      <c r="B24" s="41">
        <v>21</v>
      </c>
      <c r="C24" s="37" t="s">
        <v>708</v>
      </c>
      <c r="D24" s="44">
        <f t="shared" si="0"/>
        <v>0.31399305555555557</v>
      </c>
      <c r="E24" s="41" t="s">
        <v>24</v>
      </c>
      <c r="F24" s="41" t="s">
        <v>28</v>
      </c>
      <c r="H24" s="41" t="s">
        <v>1</v>
      </c>
      <c r="P24" s="41" t="str">
        <f t="shared" si="1"/>
        <v>N</v>
      </c>
    </row>
    <row r="25" spans="1:16" ht="21" customHeight="1" x14ac:dyDescent="0.25">
      <c r="A25" s="43">
        <v>100811</v>
      </c>
      <c r="B25" s="41">
        <v>22</v>
      </c>
      <c r="C25" s="37" t="s">
        <v>233</v>
      </c>
      <c r="D25" s="44">
        <f t="shared" si="0"/>
        <v>0.31406249999999997</v>
      </c>
      <c r="E25" s="41" t="s">
        <v>24</v>
      </c>
      <c r="H25" s="41" t="s">
        <v>1</v>
      </c>
      <c r="P25" s="41" t="str">
        <f t="shared" si="1"/>
        <v>N</v>
      </c>
    </row>
    <row r="26" spans="1:16" ht="21" customHeight="1" x14ac:dyDescent="0.25">
      <c r="A26" s="43">
        <v>100812</v>
      </c>
      <c r="B26" s="41">
        <v>23</v>
      </c>
      <c r="C26" s="37" t="s">
        <v>666</v>
      </c>
      <c r="D26" s="44">
        <f t="shared" si="0"/>
        <v>0.31445601851851851</v>
      </c>
      <c r="E26" s="41" t="s">
        <v>24</v>
      </c>
      <c r="F26" s="41" t="s">
        <v>28</v>
      </c>
      <c r="G26" s="41" t="s">
        <v>30</v>
      </c>
      <c r="P26" s="41" t="str">
        <f t="shared" si="1"/>
        <v>N</v>
      </c>
    </row>
    <row r="27" spans="1:16" ht="21" customHeight="1" x14ac:dyDescent="0.25">
      <c r="A27" s="43">
        <v>100813</v>
      </c>
      <c r="B27" s="41">
        <v>24</v>
      </c>
      <c r="C27" s="37" t="s">
        <v>709</v>
      </c>
      <c r="D27" s="44">
        <f t="shared" si="0"/>
        <v>0.31449074074074074</v>
      </c>
      <c r="E27" s="41" t="s">
        <v>2</v>
      </c>
      <c r="F27" s="41" t="s">
        <v>28</v>
      </c>
      <c r="G27" s="41" t="s">
        <v>30</v>
      </c>
      <c r="P27" s="41" t="str">
        <f t="shared" si="1"/>
        <v>N</v>
      </c>
    </row>
    <row r="28" spans="1:16" ht="21" customHeight="1" x14ac:dyDescent="0.25">
      <c r="A28" s="43">
        <v>100814</v>
      </c>
      <c r="B28" s="41">
        <v>25</v>
      </c>
      <c r="C28" s="37" t="s">
        <v>710</v>
      </c>
      <c r="D28" s="44">
        <f t="shared" si="0"/>
        <v>0.31490740740740741</v>
      </c>
      <c r="E28" s="41" t="s">
        <v>24</v>
      </c>
      <c r="F28" s="41" t="s">
        <v>28</v>
      </c>
      <c r="H28" s="41" t="s">
        <v>11</v>
      </c>
      <c r="I28" s="41">
        <v>1</v>
      </c>
      <c r="M28" s="41" t="s">
        <v>28</v>
      </c>
      <c r="P28" s="41" t="str">
        <f t="shared" si="1"/>
        <v>N</v>
      </c>
    </row>
    <row r="29" spans="1:16" ht="21" customHeight="1" x14ac:dyDescent="0.25">
      <c r="A29" s="43">
        <v>100815</v>
      </c>
      <c r="B29" s="41">
        <v>26</v>
      </c>
      <c r="C29" s="37" t="s">
        <v>417</v>
      </c>
      <c r="D29" s="44">
        <f t="shared" si="0"/>
        <v>0.31493055555555555</v>
      </c>
      <c r="E29" s="41" t="s">
        <v>24</v>
      </c>
      <c r="F29" s="41" t="s">
        <v>28</v>
      </c>
      <c r="H29" s="41" t="s">
        <v>11</v>
      </c>
      <c r="M29" s="41" t="s">
        <v>28</v>
      </c>
      <c r="P29" s="41" t="str">
        <f t="shared" si="1"/>
        <v>N</v>
      </c>
    </row>
    <row r="30" spans="1:16" ht="21" customHeight="1" x14ac:dyDescent="0.25">
      <c r="A30" s="43">
        <v>100816</v>
      </c>
      <c r="B30" s="41">
        <v>27</v>
      </c>
      <c r="C30" s="37" t="s">
        <v>667</v>
      </c>
      <c r="D30" s="44">
        <f t="shared" si="0"/>
        <v>0.31496527777777777</v>
      </c>
      <c r="E30" s="41" t="s">
        <v>24</v>
      </c>
      <c r="O30" s="41" t="s">
        <v>40</v>
      </c>
      <c r="P30" s="41" t="str">
        <f t="shared" si="1"/>
        <v>N</v>
      </c>
    </row>
    <row r="31" spans="1:16" ht="21" customHeight="1" x14ac:dyDescent="0.25">
      <c r="A31" s="43">
        <v>100817</v>
      </c>
      <c r="B31" s="41">
        <v>28</v>
      </c>
      <c r="C31" s="37" t="s">
        <v>711</v>
      </c>
      <c r="D31" s="44">
        <f t="shared" si="0"/>
        <v>0.31582175925925926</v>
      </c>
      <c r="E31" s="41" t="s">
        <v>24</v>
      </c>
      <c r="F31" s="41" t="s">
        <v>28</v>
      </c>
      <c r="H31" s="41" t="s">
        <v>1</v>
      </c>
      <c r="P31" s="41" t="str">
        <f t="shared" si="1"/>
        <v>N</v>
      </c>
    </row>
    <row r="32" spans="1:16" ht="21" customHeight="1" x14ac:dyDescent="0.25">
      <c r="A32" s="43">
        <v>100818</v>
      </c>
      <c r="B32" s="41">
        <v>29</v>
      </c>
      <c r="C32" s="37" t="s">
        <v>712</v>
      </c>
      <c r="D32" s="44">
        <f t="shared" si="0"/>
        <v>0.31584490740740739</v>
      </c>
      <c r="E32" s="41" t="s">
        <v>2</v>
      </c>
      <c r="F32" s="41" t="s">
        <v>28</v>
      </c>
      <c r="H32" s="41" t="s">
        <v>1</v>
      </c>
      <c r="P32" s="41" t="str">
        <f t="shared" si="1"/>
        <v>N</v>
      </c>
    </row>
    <row r="33" spans="1:16" ht="21" customHeight="1" x14ac:dyDescent="0.25">
      <c r="A33" s="43">
        <v>100819</v>
      </c>
      <c r="B33" s="41">
        <v>30</v>
      </c>
      <c r="C33" s="37" t="s">
        <v>713</v>
      </c>
      <c r="D33" s="44">
        <f t="shared" si="0"/>
        <v>0.31670138888888888</v>
      </c>
      <c r="E33" s="41" t="s">
        <v>24</v>
      </c>
      <c r="F33" s="41" t="s">
        <v>28</v>
      </c>
      <c r="G33" s="41" t="s">
        <v>37</v>
      </c>
      <c r="H33" s="41" t="s">
        <v>10</v>
      </c>
      <c r="P33" s="41" t="str">
        <f t="shared" si="1"/>
        <v>N</v>
      </c>
    </row>
    <row r="34" spans="1:16" ht="21" customHeight="1" x14ac:dyDescent="0.25">
      <c r="A34" s="43">
        <v>100820</v>
      </c>
      <c r="B34" s="41">
        <v>31</v>
      </c>
      <c r="C34" s="37" t="s">
        <v>714</v>
      </c>
      <c r="D34" s="44">
        <f t="shared" si="0"/>
        <v>0.31732638888888892</v>
      </c>
      <c r="E34" s="41" t="s">
        <v>24</v>
      </c>
      <c r="F34" s="41" t="s">
        <v>28</v>
      </c>
      <c r="G34" s="41" t="s">
        <v>30</v>
      </c>
      <c r="P34" s="41" t="str">
        <f t="shared" si="1"/>
        <v>N</v>
      </c>
    </row>
    <row r="35" spans="1:16" ht="21" customHeight="1" x14ac:dyDescent="0.25">
      <c r="A35" s="43">
        <v>100821</v>
      </c>
      <c r="B35" s="41">
        <v>32</v>
      </c>
      <c r="C35" s="37" t="s">
        <v>684</v>
      </c>
      <c r="D35" s="44">
        <f t="shared" si="0"/>
        <v>0.31763888888888886</v>
      </c>
      <c r="E35" s="41" t="s">
        <v>24</v>
      </c>
      <c r="F35" s="41" t="s">
        <v>28</v>
      </c>
      <c r="P35" s="41" t="str">
        <f t="shared" si="1"/>
        <v>N</v>
      </c>
    </row>
    <row r="36" spans="1:16" ht="21" customHeight="1" x14ac:dyDescent="0.25">
      <c r="A36" s="43">
        <v>100822</v>
      </c>
      <c r="B36" s="41">
        <v>33</v>
      </c>
      <c r="C36" s="37" t="s">
        <v>61</v>
      </c>
      <c r="D36" s="44">
        <f t="shared" si="0"/>
        <v>0.31765046296296295</v>
      </c>
      <c r="E36" s="41" t="s">
        <v>24</v>
      </c>
      <c r="F36" s="41" t="s">
        <v>28</v>
      </c>
      <c r="P36" s="41" t="str">
        <f t="shared" si="1"/>
        <v>N</v>
      </c>
    </row>
    <row r="37" spans="1:16" ht="21" customHeight="1" x14ac:dyDescent="0.25">
      <c r="A37" s="43">
        <v>100823</v>
      </c>
      <c r="B37" s="41">
        <v>34</v>
      </c>
      <c r="C37" s="37" t="s">
        <v>715</v>
      </c>
      <c r="D37" s="44">
        <f t="shared" si="0"/>
        <v>0.31767361111111109</v>
      </c>
      <c r="E37" s="41" t="s">
        <v>24</v>
      </c>
      <c r="P37" s="41" t="str">
        <f t="shared" si="1"/>
        <v>N</v>
      </c>
    </row>
    <row r="38" spans="1:16" ht="21" customHeight="1" x14ac:dyDescent="0.25">
      <c r="A38" s="43">
        <v>100824</v>
      </c>
      <c r="B38" s="41">
        <v>35</v>
      </c>
      <c r="C38" s="37" t="s">
        <v>716</v>
      </c>
      <c r="D38" s="44">
        <f t="shared" si="0"/>
        <v>0.31770833333333331</v>
      </c>
      <c r="E38" s="41" t="s">
        <v>24</v>
      </c>
      <c r="O38" s="41" t="s">
        <v>40</v>
      </c>
      <c r="P38" s="41" t="str">
        <f t="shared" si="1"/>
        <v>N</v>
      </c>
    </row>
    <row r="39" spans="1:16" ht="21" customHeight="1" x14ac:dyDescent="0.25">
      <c r="A39" s="43">
        <v>100825</v>
      </c>
      <c r="B39" s="41">
        <v>36</v>
      </c>
      <c r="C39" s="37" t="s">
        <v>246</v>
      </c>
      <c r="D39" s="44">
        <f t="shared" si="0"/>
        <v>0.31819444444444445</v>
      </c>
      <c r="E39" s="41" t="s">
        <v>24</v>
      </c>
      <c r="F39" s="41" t="s">
        <v>28</v>
      </c>
      <c r="G39" s="41" t="s">
        <v>30</v>
      </c>
      <c r="P39" s="41" t="str">
        <f t="shared" si="1"/>
        <v>N</v>
      </c>
    </row>
    <row r="40" spans="1:16" ht="21" customHeight="1" x14ac:dyDescent="0.25">
      <c r="A40" s="43">
        <v>100826</v>
      </c>
      <c r="B40" s="41">
        <v>37</v>
      </c>
      <c r="C40" s="37" t="s">
        <v>306</v>
      </c>
      <c r="D40" s="44">
        <f t="shared" si="0"/>
        <v>0.31891203703703702</v>
      </c>
      <c r="E40" s="41" t="s">
        <v>24</v>
      </c>
      <c r="F40" s="41" t="s">
        <v>28</v>
      </c>
      <c r="G40" s="41" t="s">
        <v>30</v>
      </c>
      <c r="P40" s="41" t="str">
        <f t="shared" si="1"/>
        <v>N</v>
      </c>
    </row>
    <row r="41" spans="1:16" ht="21" customHeight="1" x14ac:dyDescent="0.25">
      <c r="A41" s="43">
        <v>100827</v>
      </c>
      <c r="B41" s="41">
        <v>38</v>
      </c>
      <c r="C41" s="37" t="s">
        <v>634</v>
      </c>
      <c r="D41" s="44">
        <f t="shared" si="0"/>
        <v>0.31936342592592593</v>
      </c>
      <c r="E41" s="41" t="s">
        <v>24</v>
      </c>
      <c r="F41" s="41" t="s">
        <v>28</v>
      </c>
      <c r="G41" s="41" t="s">
        <v>3</v>
      </c>
      <c r="P41" s="41" t="str">
        <f t="shared" si="1"/>
        <v>N</v>
      </c>
    </row>
    <row r="42" spans="1:16" ht="21" customHeight="1" x14ac:dyDescent="0.25">
      <c r="A42" s="43">
        <v>100828</v>
      </c>
      <c r="B42" s="41">
        <v>39</v>
      </c>
      <c r="C42" s="37" t="s">
        <v>581</v>
      </c>
      <c r="D42" s="44">
        <f t="shared" si="0"/>
        <v>0.31937500000000002</v>
      </c>
      <c r="E42" s="41" t="s">
        <v>24</v>
      </c>
      <c r="F42" s="41" t="s">
        <v>28</v>
      </c>
      <c r="G42" s="41" t="s">
        <v>35</v>
      </c>
      <c r="P42" s="41" t="str">
        <f t="shared" si="1"/>
        <v>N</v>
      </c>
    </row>
    <row r="43" spans="1:16" ht="21" customHeight="1" x14ac:dyDescent="0.25">
      <c r="A43" s="43">
        <v>100829</v>
      </c>
      <c r="B43" s="41">
        <v>40</v>
      </c>
      <c r="C43" s="37" t="s">
        <v>717</v>
      </c>
      <c r="D43" s="44">
        <f t="shared" si="0"/>
        <v>0.32010416666666669</v>
      </c>
      <c r="E43" s="41" t="s">
        <v>24</v>
      </c>
      <c r="F43" s="41" t="s">
        <v>28</v>
      </c>
      <c r="G43" s="41" t="s">
        <v>30</v>
      </c>
      <c r="P43" s="41" t="str">
        <f t="shared" si="1"/>
        <v>N</v>
      </c>
    </row>
    <row r="44" spans="1:16" ht="21" customHeight="1" x14ac:dyDescent="0.25">
      <c r="A44" s="43">
        <v>100830</v>
      </c>
      <c r="B44" s="41">
        <v>41</v>
      </c>
      <c r="C44" s="37" t="s">
        <v>718</v>
      </c>
      <c r="D44" s="44">
        <f t="shared" si="0"/>
        <v>0.32042824074074078</v>
      </c>
      <c r="E44" s="41" t="s">
        <v>24</v>
      </c>
      <c r="P44" s="41" t="str">
        <f t="shared" si="1"/>
        <v>N</v>
      </c>
    </row>
    <row r="45" spans="1:16" ht="21" customHeight="1" x14ac:dyDescent="0.25">
      <c r="A45" s="43">
        <v>100831</v>
      </c>
      <c r="B45" s="41">
        <v>42</v>
      </c>
      <c r="C45" s="37" t="s">
        <v>719</v>
      </c>
      <c r="D45" s="44">
        <f t="shared" si="0"/>
        <v>0.32048611111111108</v>
      </c>
      <c r="E45" s="41" t="s">
        <v>24</v>
      </c>
      <c r="P45" s="41" t="str">
        <f t="shared" si="1"/>
        <v>N</v>
      </c>
    </row>
    <row r="46" spans="1:16" ht="21" customHeight="1" x14ac:dyDescent="0.25">
      <c r="A46" s="43">
        <v>100832</v>
      </c>
      <c r="B46" s="41">
        <v>43</v>
      </c>
      <c r="C46" s="37" t="s">
        <v>720</v>
      </c>
      <c r="D46" s="44">
        <f t="shared" si="0"/>
        <v>0.32060185185185186</v>
      </c>
      <c r="E46" s="41" t="s">
        <v>24</v>
      </c>
      <c r="F46" s="41" t="s">
        <v>28</v>
      </c>
      <c r="G46" s="41" t="s">
        <v>1136</v>
      </c>
      <c r="O46" s="41" t="s">
        <v>40</v>
      </c>
      <c r="P46" s="41" t="str">
        <f t="shared" si="1"/>
        <v>N</v>
      </c>
    </row>
    <row r="47" spans="1:16" ht="21" customHeight="1" x14ac:dyDescent="0.25">
      <c r="A47" s="43">
        <v>100833</v>
      </c>
      <c r="B47" s="41">
        <v>44</v>
      </c>
      <c r="C47" s="37" t="s">
        <v>721</v>
      </c>
      <c r="D47" s="44">
        <f t="shared" si="0"/>
        <v>0.32134259259259262</v>
      </c>
      <c r="E47" s="41" t="s">
        <v>24</v>
      </c>
      <c r="F47" s="41" t="s">
        <v>28</v>
      </c>
      <c r="P47" s="41" t="str">
        <f t="shared" si="1"/>
        <v>N</v>
      </c>
    </row>
    <row r="48" spans="1:16" ht="21" customHeight="1" x14ac:dyDescent="0.25">
      <c r="A48" s="43">
        <v>100834</v>
      </c>
      <c r="B48" s="41">
        <v>45</v>
      </c>
      <c r="C48" s="37" t="s">
        <v>722</v>
      </c>
      <c r="D48" s="44">
        <f t="shared" si="0"/>
        <v>0.32135416666666666</v>
      </c>
      <c r="E48" s="41" t="s">
        <v>24</v>
      </c>
      <c r="P48" s="41" t="str">
        <f t="shared" si="1"/>
        <v>N</v>
      </c>
    </row>
    <row r="49" spans="1:18" ht="21" customHeight="1" x14ac:dyDescent="0.25">
      <c r="A49" s="43">
        <v>100835</v>
      </c>
      <c r="B49" s="41">
        <v>46</v>
      </c>
      <c r="C49" s="37" t="s">
        <v>723</v>
      </c>
      <c r="D49" s="44">
        <f t="shared" si="0"/>
        <v>0.32138888888888889</v>
      </c>
      <c r="E49" s="41" t="s">
        <v>24</v>
      </c>
      <c r="O49" s="41" t="s">
        <v>40</v>
      </c>
      <c r="P49" s="41" t="str">
        <f t="shared" si="1"/>
        <v>N</v>
      </c>
    </row>
    <row r="50" spans="1:18" ht="21" customHeight="1" x14ac:dyDescent="0.25">
      <c r="A50" s="43">
        <v>100836</v>
      </c>
      <c r="B50" s="41">
        <v>47</v>
      </c>
      <c r="C50" s="37" t="s">
        <v>101</v>
      </c>
      <c r="D50" s="44">
        <f t="shared" si="0"/>
        <v>0.32140046296296299</v>
      </c>
      <c r="E50" s="41" t="s">
        <v>24</v>
      </c>
      <c r="O50" s="41" t="s">
        <v>40</v>
      </c>
      <c r="P50" s="41" t="str">
        <f t="shared" si="1"/>
        <v>N</v>
      </c>
    </row>
    <row r="51" spans="1:18" ht="21" customHeight="1" x14ac:dyDescent="0.25">
      <c r="A51" s="43">
        <v>100837</v>
      </c>
      <c r="B51" s="41">
        <v>48</v>
      </c>
      <c r="C51" s="37" t="s">
        <v>106</v>
      </c>
      <c r="D51" s="44">
        <f t="shared" si="0"/>
        <v>0.32225694444444447</v>
      </c>
      <c r="E51" s="41" t="s">
        <v>24</v>
      </c>
      <c r="F51" s="41" t="s">
        <v>28</v>
      </c>
      <c r="P51" s="41" t="str">
        <f t="shared" si="1"/>
        <v>N</v>
      </c>
    </row>
    <row r="52" spans="1:18" ht="21" customHeight="1" x14ac:dyDescent="0.25">
      <c r="A52" s="43">
        <v>100838</v>
      </c>
      <c r="B52" s="41">
        <v>49</v>
      </c>
      <c r="C52" s="37" t="s">
        <v>262</v>
      </c>
      <c r="D52" s="44">
        <f t="shared" si="0"/>
        <v>0.32230324074074074</v>
      </c>
      <c r="E52" s="41" t="s">
        <v>24</v>
      </c>
      <c r="F52" s="41" t="s">
        <v>28</v>
      </c>
      <c r="P52" s="41" t="str">
        <f t="shared" si="1"/>
        <v>N</v>
      </c>
    </row>
    <row r="53" spans="1:18" ht="21" customHeight="1" x14ac:dyDescent="0.25">
      <c r="A53" s="43">
        <v>100839</v>
      </c>
      <c r="B53" s="41">
        <v>50</v>
      </c>
      <c r="C53" s="37" t="s">
        <v>146</v>
      </c>
      <c r="D53" s="44">
        <f t="shared" si="0"/>
        <v>0.32231481481481478</v>
      </c>
      <c r="E53" s="41" t="s">
        <v>24</v>
      </c>
      <c r="F53" s="41" t="s">
        <v>28</v>
      </c>
      <c r="P53" s="41" t="str">
        <f t="shared" si="1"/>
        <v>N</v>
      </c>
    </row>
    <row r="54" spans="1:18" ht="21" customHeight="1" x14ac:dyDescent="0.25">
      <c r="A54" s="43">
        <v>100840</v>
      </c>
      <c r="B54" s="41">
        <v>51</v>
      </c>
      <c r="C54" s="37" t="s">
        <v>724</v>
      </c>
      <c r="D54" s="44">
        <f t="shared" si="0"/>
        <v>0.32232638888888893</v>
      </c>
      <c r="E54" s="41" t="s">
        <v>24</v>
      </c>
      <c r="F54" s="41" t="s">
        <v>28</v>
      </c>
      <c r="P54" s="41" t="str">
        <f t="shared" si="1"/>
        <v>N</v>
      </c>
    </row>
    <row r="55" spans="1:18" ht="21" customHeight="1" x14ac:dyDescent="0.25">
      <c r="A55" s="43">
        <v>100841</v>
      </c>
      <c r="B55" s="41">
        <v>52</v>
      </c>
      <c r="C55" s="37" t="s">
        <v>725</v>
      </c>
      <c r="D55" s="44">
        <f t="shared" si="0"/>
        <v>0.30983796296296295</v>
      </c>
      <c r="E55" s="41" t="s">
        <v>24</v>
      </c>
      <c r="P55" s="41" t="str">
        <f t="shared" si="1"/>
        <v>N</v>
      </c>
    </row>
    <row r="56" spans="1:18" ht="21" customHeight="1" x14ac:dyDescent="0.25">
      <c r="A56" s="43">
        <v>100842</v>
      </c>
      <c r="B56" s="41">
        <v>53</v>
      </c>
      <c r="C56" s="37" t="s">
        <v>726</v>
      </c>
      <c r="D56" s="44">
        <f t="shared" si="0"/>
        <v>0.32238425925925923</v>
      </c>
      <c r="E56" s="41" t="s">
        <v>24</v>
      </c>
      <c r="H56" s="41" t="s">
        <v>1</v>
      </c>
      <c r="P56" s="41" t="str">
        <f t="shared" si="1"/>
        <v>N</v>
      </c>
    </row>
    <row r="57" spans="1:18" ht="21" customHeight="1" x14ac:dyDescent="0.25">
      <c r="A57" s="43">
        <v>100843</v>
      </c>
      <c r="B57" s="41">
        <v>54</v>
      </c>
      <c r="C57" s="37" t="s">
        <v>727</v>
      </c>
      <c r="D57" s="44">
        <f t="shared" si="0"/>
        <v>0.32240740740740742</v>
      </c>
      <c r="E57" s="41" t="s">
        <v>24</v>
      </c>
      <c r="H57" s="41" t="s">
        <v>1</v>
      </c>
      <c r="P57" s="41" t="str">
        <f t="shared" si="1"/>
        <v>N</v>
      </c>
    </row>
    <row r="58" spans="1:18" ht="21" customHeight="1" x14ac:dyDescent="0.25">
      <c r="A58" s="43">
        <v>100844</v>
      </c>
      <c r="B58" s="41">
        <v>55</v>
      </c>
      <c r="C58" s="37" t="s">
        <v>109</v>
      </c>
      <c r="D58" s="44">
        <f t="shared" si="0"/>
        <v>0.32315972222222222</v>
      </c>
      <c r="E58" s="41" t="s">
        <v>24</v>
      </c>
      <c r="F58" s="41" t="s">
        <v>28</v>
      </c>
      <c r="P58" s="41" t="str">
        <f t="shared" si="1"/>
        <v>N</v>
      </c>
    </row>
    <row r="59" spans="1:18" ht="21" customHeight="1" x14ac:dyDescent="0.25">
      <c r="A59" s="43">
        <v>100845</v>
      </c>
      <c r="B59" s="41">
        <v>56</v>
      </c>
      <c r="C59" s="37" t="s">
        <v>728</v>
      </c>
      <c r="D59" s="44">
        <f t="shared" si="0"/>
        <v>0.32317129629629632</v>
      </c>
      <c r="E59" s="41" t="s">
        <v>24</v>
      </c>
      <c r="F59" s="41" t="s">
        <v>28</v>
      </c>
      <c r="P59" s="41" t="str">
        <f t="shared" si="1"/>
        <v>N</v>
      </c>
    </row>
    <row r="60" spans="1:18" ht="21" customHeight="1" x14ac:dyDescent="0.25">
      <c r="A60" s="43">
        <v>100846</v>
      </c>
      <c r="B60" s="41">
        <v>57</v>
      </c>
      <c r="C60" s="37" t="s">
        <v>729</v>
      </c>
      <c r="D60" s="44">
        <f t="shared" si="0"/>
        <v>0.32320601851851855</v>
      </c>
      <c r="E60" s="41" t="s">
        <v>24</v>
      </c>
      <c r="F60" s="41" t="s">
        <v>28</v>
      </c>
      <c r="P60" s="41" t="str">
        <f t="shared" si="1"/>
        <v>N</v>
      </c>
    </row>
    <row r="61" spans="1:18" ht="21" customHeight="1" x14ac:dyDescent="0.25">
      <c r="A61" s="43">
        <v>100847</v>
      </c>
      <c r="B61" s="41">
        <v>58</v>
      </c>
      <c r="C61" s="37" t="s">
        <v>730</v>
      </c>
      <c r="D61" s="44">
        <f t="shared" si="0"/>
        <v>0.32325231481481481</v>
      </c>
      <c r="E61" s="41" t="s">
        <v>24</v>
      </c>
      <c r="P61" s="41" t="str">
        <f t="shared" si="1"/>
        <v>N</v>
      </c>
    </row>
    <row r="62" spans="1:18" ht="21" customHeight="1" x14ac:dyDescent="0.25">
      <c r="A62" s="43">
        <v>100848</v>
      </c>
      <c r="B62" s="41">
        <v>59</v>
      </c>
      <c r="C62" s="37" t="s">
        <v>731</v>
      </c>
      <c r="D62" s="44">
        <f t="shared" si="0"/>
        <v>0.32484953703703706</v>
      </c>
      <c r="E62" s="41" t="s">
        <v>24</v>
      </c>
      <c r="F62" s="41" t="s">
        <v>28</v>
      </c>
      <c r="G62" s="41" t="s">
        <v>3</v>
      </c>
      <c r="P62" s="41" t="str">
        <f t="shared" si="1"/>
        <v>N</v>
      </c>
    </row>
    <row r="63" spans="1:18" ht="21" customHeight="1" x14ac:dyDescent="0.25">
      <c r="A63" s="43">
        <v>100849</v>
      </c>
      <c r="B63" s="41">
        <v>60</v>
      </c>
      <c r="C63" s="37" t="s">
        <v>203</v>
      </c>
      <c r="D63" s="44">
        <f t="shared" si="0"/>
        <v>0.32488425925925929</v>
      </c>
      <c r="E63" s="41" t="s">
        <v>24</v>
      </c>
      <c r="F63" s="41" t="s">
        <v>28</v>
      </c>
      <c r="G63" s="41" t="s">
        <v>35</v>
      </c>
      <c r="P63" s="41" t="str">
        <f t="shared" si="1"/>
        <v>N</v>
      </c>
      <c r="R63" s="41" t="s">
        <v>732</v>
      </c>
    </row>
    <row r="64" spans="1:18" ht="21" customHeight="1" x14ac:dyDescent="0.25">
      <c r="A64" s="43">
        <v>100850</v>
      </c>
      <c r="B64" s="41">
        <v>61</v>
      </c>
      <c r="C64" s="37" t="s">
        <v>733</v>
      </c>
      <c r="D64" s="44">
        <f t="shared" si="0"/>
        <v>0.32494212962962959</v>
      </c>
      <c r="E64" s="41" t="s">
        <v>24</v>
      </c>
      <c r="F64" s="41" t="s">
        <v>28</v>
      </c>
      <c r="G64" s="41" t="s">
        <v>35</v>
      </c>
      <c r="P64" s="41" t="str">
        <f t="shared" si="1"/>
        <v>N</v>
      </c>
    </row>
    <row r="65" spans="1:16" ht="21" customHeight="1" x14ac:dyDescent="0.25">
      <c r="A65" s="43">
        <v>100851</v>
      </c>
      <c r="B65" s="41">
        <v>62</v>
      </c>
      <c r="C65" s="37" t="s">
        <v>734</v>
      </c>
      <c r="D65" s="44">
        <f t="shared" si="0"/>
        <v>0.32549768518518518</v>
      </c>
      <c r="E65" s="41" t="s">
        <v>24</v>
      </c>
      <c r="F65" s="41" t="s">
        <v>28</v>
      </c>
      <c r="G65" s="41" t="s">
        <v>30</v>
      </c>
      <c r="P65" s="41" t="str">
        <f t="shared" si="1"/>
        <v>N</v>
      </c>
    </row>
    <row r="66" spans="1:16" ht="21" customHeight="1" x14ac:dyDescent="0.25">
      <c r="A66" s="43">
        <v>100852</v>
      </c>
      <c r="B66" s="41">
        <v>63</v>
      </c>
      <c r="C66" s="37" t="s">
        <v>735</v>
      </c>
      <c r="D66" s="44">
        <f t="shared" si="0"/>
        <v>0.32555555555555554</v>
      </c>
      <c r="E66" s="41" t="s">
        <v>24</v>
      </c>
      <c r="F66" s="41" t="s">
        <v>28</v>
      </c>
      <c r="G66" s="41" t="s">
        <v>30</v>
      </c>
      <c r="P66" s="41" t="str">
        <f t="shared" si="1"/>
        <v>N</v>
      </c>
    </row>
    <row r="67" spans="1:16" ht="21" customHeight="1" x14ac:dyDescent="0.25">
      <c r="A67" s="43">
        <v>100853</v>
      </c>
      <c r="B67" s="41">
        <v>64</v>
      </c>
      <c r="C67" s="37" t="s">
        <v>736</v>
      </c>
      <c r="D67" s="44">
        <f t="shared" si="0"/>
        <v>0.32667824074074076</v>
      </c>
      <c r="E67" s="41" t="s">
        <v>24</v>
      </c>
      <c r="F67" s="41" t="s">
        <v>28</v>
      </c>
      <c r="G67" s="41" t="s">
        <v>3</v>
      </c>
      <c r="P67" s="41" t="str">
        <f t="shared" si="1"/>
        <v>N</v>
      </c>
    </row>
    <row r="68" spans="1:16" ht="21" customHeight="1" x14ac:dyDescent="0.25">
      <c r="A68" s="43">
        <v>100854</v>
      </c>
      <c r="B68" s="41">
        <v>65</v>
      </c>
      <c r="C68" s="37" t="s">
        <v>333</v>
      </c>
      <c r="D68" s="44">
        <f t="shared" si="0"/>
        <v>0.32670138888888889</v>
      </c>
      <c r="E68" s="41" t="s">
        <v>24</v>
      </c>
      <c r="F68" s="41" t="s">
        <v>28</v>
      </c>
      <c r="G68" s="41" t="s">
        <v>3</v>
      </c>
      <c r="P68" s="41" t="str">
        <f t="shared" si="1"/>
        <v>N</v>
      </c>
    </row>
    <row r="69" spans="1:16" ht="21" customHeight="1" x14ac:dyDescent="0.25">
      <c r="A69" s="43">
        <v>100855</v>
      </c>
      <c r="B69" s="41">
        <v>66</v>
      </c>
      <c r="C69" s="37" t="s">
        <v>737</v>
      </c>
      <c r="D69" s="44">
        <f t="shared" ref="D69:D80" si="2">TIME(7, 25 + LEFT(C69,2), RIGHT(C69,2))</f>
        <v>0.32671296296296298</v>
      </c>
      <c r="E69" s="41" t="s">
        <v>24</v>
      </c>
      <c r="F69" s="41" t="s">
        <v>28</v>
      </c>
      <c r="G69" s="41" t="s">
        <v>3</v>
      </c>
      <c r="P69" s="41" t="str">
        <f t="shared" ref="P69:P132" si="3">IF(_xlfn.NUMBERVALUE(D69)&gt;TIMEVALUE("7:30 pm"), "Y", "N")</f>
        <v>N</v>
      </c>
    </row>
    <row r="70" spans="1:16" ht="21" customHeight="1" x14ac:dyDescent="0.25">
      <c r="A70" s="43">
        <v>100856</v>
      </c>
      <c r="B70" s="41">
        <v>67</v>
      </c>
      <c r="C70" s="37" t="s">
        <v>738</v>
      </c>
      <c r="D70" s="44">
        <f t="shared" si="2"/>
        <v>0.32696759259259262</v>
      </c>
      <c r="E70" s="41" t="s">
        <v>24</v>
      </c>
      <c r="P70" s="41" t="str">
        <f t="shared" si="3"/>
        <v>N</v>
      </c>
    </row>
    <row r="71" spans="1:16" ht="21" customHeight="1" x14ac:dyDescent="0.25">
      <c r="A71" s="43">
        <v>100857</v>
      </c>
      <c r="B71" s="41">
        <v>68</v>
      </c>
      <c r="C71" s="37" t="s">
        <v>368</v>
      </c>
      <c r="D71" s="44">
        <f t="shared" si="2"/>
        <v>0.3273611111111111</v>
      </c>
      <c r="E71" s="41" t="s">
        <v>24</v>
      </c>
      <c r="F71" s="41" t="s">
        <v>28</v>
      </c>
      <c r="G71" s="41" t="s">
        <v>30</v>
      </c>
      <c r="P71" s="41" t="str">
        <f t="shared" si="3"/>
        <v>N</v>
      </c>
    </row>
    <row r="72" spans="1:16" ht="21" customHeight="1" x14ac:dyDescent="0.25">
      <c r="A72" s="43">
        <v>100858</v>
      </c>
      <c r="B72" s="41">
        <v>69</v>
      </c>
      <c r="C72" s="37" t="s">
        <v>739</v>
      </c>
      <c r="D72" s="44">
        <f t="shared" si="2"/>
        <v>0.32846064814814818</v>
      </c>
      <c r="E72" s="41" t="s">
        <v>24</v>
      </c>
      <c r="F72" s="41" t="s">
        <v>28</v>
      </c>
      <c r="G72" s="41" t="s">
        <v>30</v>
      </c>
      <c r="P72" s="41" t="str">
        <f t="shared" si="3"/>
        <v>N</v>
      </c>
    </row>
    <row r="73" spans="1:16" ht="21" customHeight="1" x14ac:dyDescent="0.25">
      <c r="A73" s="43">
        <v>100859</v>
      </c>
      <c r="B73" s="41">
        <v>70</v>
      </c>
      <c r="C73" s="37" t="s">
        <v>740</v>
      </c>
      <c r="D73" s="44">
        <f t="shared" si="2"/>
        <v>0.32855324074074072</v>
      </c>
      <c r="E73" s="41" t="s">
        <v>24</v>
      </c>
      <c r="F73" s="41" t="s">
        <v>28</v>
      </c>
      <c r="G73" s="41" t="s">
        <v>3</v>
      </c>
      <c r="P73" s="41" t="str">
        <f t="shared" si="3"/>
        <v>N</v>
      </c>
    </row>
    <row r="74" spans="1:16" ht="21" customHeight="1" x14ac:dyDescent="0.25">
      <c r="A74" s="43">
        <v>100860</v>
      </c>
      <c r="B74" s="41">
        <v>71</v>
      </c>
      <c r="C74" s="37" t="s">
        <v>741</v>
      </c>
      <c r="D74" s="44">
        <f t="shared" si="2"/>
        <v>0.32862268518518517</v>
      </c>
      <c r="E74" s="41" t="s">
        <v>24</v>
      </c>
      <c r="F74" s="41" t="s">
        <v>28</v>
      </c>
      <c r="G74" s="41" t="s">
        <v>35</v>
      </c>
      <c r="P74" s="41" t="str">
        <f t="shared" si="3"/>
        <v>N</v>
      </c>
    </row>
    <row r="75" spans="1:16" ht="21" customHeight="1" x14ac:dyDescent="0.25">
      <c r="A75" s="43">
        <v>100861</v>
      </c>
      <c r="B75" s="41">
        <v>72</v>
      </c>
      <c r="C75" s="37" t="s">
        <v>742</v>
      </c>
      <c r="D75" s="44">
        <f t="shared" si="2"/>
        <v>0.32868055555555559</v>
      </c>
      <c r="E75" s="41" t="s">
        <v>24</v>
      </c>
      <c r="F75" s="41" t="s">
        <v>28</v>
      </c>
      <c r="G75" s="41" t="s">
        <v>35</v>
      </c>
      <c r="P75" s="41" t="str">
        <f t="shared" si="3"/>
        <v>N</v>
      </c>
    </row>
    <row r="76" spans="1:16" ht="21" customHeight="1" x14ac:dyDescent="0.25">
      <c r="A76" s="43">
        <v>100862</v>
      </c>
      <c r="B76" s="41">
        <v>73</v>
      </c>
      <c r="C76" s="37" t="s">
        <v>743</v>
      </c>
      <c r="D76" s="44">
        <f t="shared" si="2"/>
        <v>0.32966435185185183</v>
      </c>
      <c r="E76" s="41" t="s">
        <v>24</v>
      </c>
      <c r="F76" s="41" t="s">
        <v>28</v>
      </c>
      <c r="H76" s="41" t="s">
        <v>1</v>
      </c>
      <c r="P76" s="41" t="str">
        <f t="shared" si="3"/>
        <v>N</v>
      </c>
    </row>
    <row r="77" spans="1:16" ht="21" customHeight="1" x14ac:dyDescent="0.25">
      <c r="A77" s="43">
        <v>100863</v>
      </c>
      <c r="B77" s="41">
        <v>74</v>
      </c>
      <c r="C77" s="37" t="s">
        <v>617</v>
      </c>
      <c r="D77" s="44">
        <f t="shared" si="2"/>
        <v>0.32968749999999997</v>
      </c>
      <c r="E77" s="41" t="s">
        <v>24</v>
      </c>
      <c r="F77" s="41" t="s">
        <v>28</v>
      </c>
      <c r="H77" s="41" t="s">
        <v>1</v>
      </c>
      <c r="P77" s="41" t="str">
        <f t="shared" si="3"/>
        <v>N</v>
      </c>
    </row>
    <row r="78" spans="1:16" ht="21" customHeight="1" x14ac:dyDescent="0.25">
      <c r="A78" s="43">
        <v>100864</v>
      </c>
      <c r="B78" s="41">
        <v>75</v>
      </c>
      <c r="C78" s="37" t="s">
        <v>744</v>
      </c>
      <c r="D78" s="44">
        <f t="shared" si="2"/>
        <v>0.32971064814814816</v>
      </c>
      <c r="E78" s="41" t="s">
        <v>24</v>
      </c>
      <c r="F78" s="41" t="s">
        <v>28</v>
      </c>
      <c r="H78" s="41" t="s">
        <v>1</v>
      </c>
      <c r="P78" s="41" t="str">
        <f t="shared" si="3"/>
        <v>N</v>
      </c>
    </row>
    <row r="79" spans="1:16" ht="21" customHeight="1" x14ac:dyDescent="0.25">
      <c r="A79" s="43">
        <v>100865</v>
      </c>
      <c r="B79" s="41">
        <v>76</v>
      </c>
      <c r="C79" s="37" t="s">
        <v>745</v>
      </c>
      <c r="D79" s="44">
        <f t="shared" si="2"/>
        <v>0.32973379629629629</v>
      </c>
      <c r="E79" s="41" t="s">
        <v>24</v>
      </c>
      <c r="H79" s="41" t="s">
        <v>1</v>
      </c>
      <c r="P79" s="41" t="str">
        <f t="shared" si="3"/>
        <v>N</v>
      </c>
    </row>
    <row r="80" spans="1:16" ht="21" customHeight="1" x14ac:dyDescent="0.25">
      <c r="A80" s="43">
        <v>100866</v>
      </c>
      <c r="B80" s="41">
        <v>77</v>
      </c>
      <c r="C80" s="37" t="s">
        <v>745</v>
      </c>
      <c r="D80" s="44">
        <f t="shared" si="2"/>
        <v>0.32973379629629629</v>
      </c>
      <c r="E80" s="41" t="s">
        <v>24</v>
      </c>
      <c r="H80" s="41" t="s">
        <v>1</v>
      </c>
      <c r="P80" s="41" t="str">
        <f t="shared" si="3"/>
        <v>N</v>
      </c>
    </row>
    <row r="81" spans="1:16" ht="21" customHeight="1" x14ac:dyDescent="0.25">
      <c r="A81" s="43">
        <v>100867</v>
      </c>
      <c r="B81" s="41">
        <v>78</v>
      </c>
      <c r="C81" s="37" t="s">
        <v>747</v>
      </c>
      <c r="D81" s="44">
        <f>TIME(7, 55 + LEFT(C81,2), RIGHT(C81,2))</f>
        <v>0.3298611111111111</v>
      </c>
      <c r="E81" s="41" t="s">
        <v>24</v>
      </c>
      <c r="F81" s="41" t="s">
        <v>28</v>
      </c>
      <c r="G81" s="41" t="s">
        <v>30</v>
      </c>
      <c r="P81" s="41" t="str">
        <f t="shared" si="3"/>
        <v>N</v>
      </c>
    </row>
    <row r="82" spans="1:16" ht="21" customHeight="1" x14ac:dyDescent="0.25">
      <c r="A82" s="43">
        <v>100868</v>
      </c>
      <c r="B82" s="41">
        <v>79</v>
      </c>
      <c r="C82" s="37" t="s">
        <v>748</v>
      </c>
      <c r="D82" s="44">
        <f t="shared" ref="D82:D145" si="4">TIME(7, 55 + LEFT(C82,2), RIGHT(C82,2))</f>
        <v>0.32991898148148152</v>
      </c>
      <c r="E82" s="41" t="s">
        <v>24</v>
      </c>
      <c r="F82" s="41" t="s">
        <v>28</v>
      </c>
      <c r="G82" s="41" t="s">
        <v>30</v>
      </c>
      <c r="P82" s="41" t="str">
        <f t="shared" si="3"/>
        <v>N</v>
      </c>
    </row>
    <row r="83" spans="1:16" ht="21" customHeight="1" x14ac:dyDescent="0.25">
      <c r="A83" s="43">
        <v>100869</v>
      </c>
      <c r="B83" s="41">
        <v>80</v>
      </c>
      <c r="C83" s="37" t="s">
        <v>749</v>
      </c>
      <c r="D83" s="44">
        <f t="shared" si="4"/>
        <v>0.32993055555555556</v>
      </c>
      <c r="E83" s="41" t="s">
        <v>2</v>
      </c>
      <c r="F83" s="41" t="s">
        <v>28</v>
      </c>
      <c r="G83" s="41" t="s">
        <v>30</v>
      </c>
      <c r="P83" s="41" t="str">
        <f t="shared" si="3"/>
        <v>N</v>
      </c>
    </row>
    <row r="84" spans="1:16" ht="21" customHeight="1" x14ac:dyDescent="0.25">
      <c r="A84" s="43">
        <v>100870</v>
      </c>
      <c r="B84" s="41">
        <v>81</v>
      </c>
      <c r="C84" s="37" t="s">
        <v>750</v>
      </c>
      <c r="D84" s="44">
        <f t="shared" si="4"/>
        <v>0.330162037037037</v>
      </c>
      <c r="E84" s="41" t="s">
        <v>24</v>
      </c>
      <c r="F84" s="41" t="s">
        <v>28</v>
      </c>
      <c r="P84" s="41" t="str">
        <f t="shared" si="3"/>
        <v>N</v>
      </c>
    </row>
    <row r="85" spans="1:16" ht="21" customHeight="1" x14ac:dyDescent="0.25">
      <c r="A85" s="43">
        <v>100871</v>
      </c>
      <c r="B85" s="41">
        <v>82</v>
      </c>
      <c r="C85" s="37" t="s">
        <v>751</v>
      </c>
      <c r="D85" s="44">
        <f t="shared" si="4"/>
        <v>0.33018518518518519</v>
      </c>
      <c r="E85" s="41" t="s">
        <v>24</v>
      </c>
      <c r="F85" s="41" t="s">
        <v>28</v>
      </c>
      <c r="P85" s="41" t="str">
        <f t="shared" si="3"/>
        <v>N</v>
      </c>
    </row>
    <row r="86" spans="1:16" ht="21" customHeight="1" x14ac:dyDescent="0.25">
      <c r="A86" s="43">
        <v>100872</v>
      </c>
      <c r="B86" s="41">
        <v>83</v>
      </c>
      <c r="C86" s="37" t="s">
        <v>751</v>
      </c>
      <c r="D86" s="44">
        <f t="shared" si="4"/>
        <v>0.33018518518518519</v>
      </c>
      <c r="E86" s="41" t="s">
        <v>2</v>
      </c>
      <c r="F86" s="41" t="s">
        <v>28</v>
      </c>
      <c r="P86" s="41" t="str">
        <f t="shared" si="3"/>
        <v>N</v>
      </c>
    </row>
    <row r="87" spans="1:16" ht="21" customHeight="1" x14ac:dyDescent="0.25">
      <c r="A87" s="43">
        <v>100873</v>
      </c>
      <c r="B87" s="41">
        <v>84</v>
      </c>
      <c r="C87" s="37" t="s">
        <v>692</v>
      </c>
      <c r="D87" s="44">
        <f t="shared" si="4"/>
        <v>0.33020833333333333</v>
      </c>
      <c r="E87" s="41" t="s">
        <v>24</v>
      </c>
      <c r="F87" s="41" t="s">
        <v>28</v>
      </c>
      <c r="P87" s="41" t="str">
        <f t="shared" si="3"/>
        <v>N</v>
      </c>
    </row>
    <row r="88" spans="1:16" ht="21" customHeight="1" x14ac:dyDescent="0.25">
      <c r="A88" s="43">
        <v>100874</v>
      </c>
      <c r="B88" s="41">
        <v>85</v>
      </c>
      <c r="C88" s="37" t="s">
        <v>752</v>
      </c>
      <c r="D88" s="44">
        <f t="shared" si="4"/>
        <v>0.33021990740740742</v>
      </c>
      <c r="E88" s="41" t="s">
        <v>24</v>
      </c>
      <c r="F88" s="41" t="s">
        <v>28</v>
      </c>
      <c r="P88" s="41" t="str">
        <f t="shared" si="3"/>
        <v>N</v>
      </c>
    </row>
    <row r="89" spans="1:16" ht="21" customHeight="1" x14ac:dyDescent="0.25">
      <c r="A89" s="43">
        <v>100875</v>
      </c>
      <c r="B89" s="41">
        <v>86</v>
      </c>
      <c r="C89" s="37" t="s">
        <v>459</v>
      </c>
      <c r="D89" s="44">
        <f t="shared" si="4"/>
        <v>0.33023148148148146</v>
      </c>
      <c r="E89" s="41" t="s">
        <v>24</v>
      </c>
      <c r="F89" s="41" t="s">
        <v>28</v>
      </c>
      <c r="P89" s="41" t="str">
        <f t="shared" si="3"/>
        <v>N</v>
      </c>
    </row>
    <row r="90" spans="1:16" ht="21" customHeight="1" x14ac:dyDescent="0.25">
      <c r="A90" s="43">
        <v>100876</v>
      </c>
      <c r="B90" s="41">
        <v>87</v>
      </c>
      <c r="C90" s="37" t="s">
        <v>753</v>
      </c>
      <c r="D90" s="44">
        <f t="shared" si="4"/>
        <v>0.33105324074074077</v>
      </c>
      <c r="E90" s="41" t="s">
        <v>24</v>
      </c>
      <c r="F90" s="41" t="s">
        <v>28</v>
      </c>
      <c r="G90" s="41" t="s">
        <v>35</v>
      </c>
      <c r="P90" s="41" t="str">
        <f t="shared" si="3"/>
        <v>N</v>
      </c>
    </row>
    <row r="91" spans="1:16" ht="21" customHeight="1" x14ac:dyDescent="0.25">
      <c r="A91" s="43">
        <v>100877</v>
      </c>
      <c r="B91" s="41">
        <v>88</v>
      </c>
      <c r="C91" s="37" t="s">
        <v>753</v>
      </c>
      <c r="D91" s="44">
        <f t="shared" si="4"/>
        <v>0.33105324074074077</v>
      </c>
      <c r="E91" s="41" t="s">
        <v>24</v>
      </c>
      <c r="F91" s="41" t="s">
        <v>28</v>
      </c>
      <c r="G91" s="41" t="s">
        <v>35</v>
      </c>
      <c r="P91" s="41" t="str">
        <f t="shared" si="3"/>
        <v>N</v>
      </c>
    </row>
    <row r="92" spans="1:16" ht="21" customHeight="1" x14ac:dyDescent="0.25">
      <c r="A92" s="43">
        <v>100878</v>
      </c>
      <c r="B92" s="41">
        <v>89</v>
      </c>
      <c r="C92" s="37" t="s">
        <v>552</v>
      </c>
      <c r="D92" s="44">
        <f t="shared" si="4"/>
        <v>0.33107638888888885</v>
      </c>
      <c r="E92" s="41" t="s">
        <v>24</v>
      </c>
      <c r="F92" s="41" t="s">
        <v>28</v>
      </c>
      <c r="H92" s="41" t="s">
        <v>1</v>
      </c>
      <c r="P92" s="41" t="str">
        <f t="shared" si="3"/>
        <v>N</v>
      </c>
    </row>
    <row r="93" spans="1:16" ht="21" customHeight="1" x14ac:dyDescent="0.25">
      <c r="A93" s="43">
        <v>100879</v>
      </c>
      <c r="B93" s="41">
        <v>90</v>
      </c>
      <c r="C93" s="37" t="s">
        <v>465</v>
      </c>
      <c r="D93" s="44">
        <f t="shared" si="4"/>
        <v>0.33258101851851851</v>
      </c>
      <c r="E93" s="41" t="s">
        <v>24</v>
      </c>
      <c r="F93" s="41" t="s">
        <v>28</v>
      </c>
      <c r="G93" s="41" t="s">
        <v>30</v>
      </c>
      <c r="P93" s="41" t="str">
        <f t="shared" si="3"/>
        <v>N</v>
      </c>
    </row>
    <row r="94" spans="1:16" ht="21" customHeight="1" x14ac:dyDescent="0.25">
      <c r="A94" s="43">
        <v>100880</v>
      </c>
      <c r="B94" s="41">
        <v>91</v>
      </c>
      <c r="C94" s="37" t="s">
        <v>754</v>
      </c>
      <c r="D94" s="44">
        <f t="shared" si="4"/>
        <v>0.33261574074074074</v>
      </c>
      <c r="E94" s="41" t="s">
        <v>24</v>
      </c>
      <c r="F94" s="41" t="s">
        <v>28</v>
      </c>
      <c r="G94" s="41" t="s">
        <v>30</v>
      </c>
      <c r="P94" s="41" t="str">
        <f t="shared" si="3"/>
        <v>N</v>
      </c>
    </row>
    <row r="95" spans="1:16" ht="21" customHeight="1" x14ac:dyDescent="0.25">
      <c r="A95" s="43">
        <v>100881</v>
      </c>
      <c r="B95" s="41">
        <v>92</v>
      </c>
      <c r="C95" s="37" t="s">
        <v>755</v>
      </c>
      <c r="D95" s="44">
        <f t="shared" si="4"/>
        <v>0.33263888888888887</v>
      </c>
      <c r="E95" s="41" t="s">
        <v>24</v>
      </c>
      <c r="F95" s="41" t="s">
        <v>28</v>
      </c>
      <c r="G95" s="41" t="s">
        <v>30</v>
      </c>
      <c r="P95" s="41" t="str">
        <f t="shared" si="3"/>
        <v>N</v>
      </c>
    </row>
    <row r="96" spans="1:16" ht="21" customHeight="1" x14ac:dyDescent="0.25">
      <c r="A96" s="43">
        <v>100882</v>
      </c>
      <c r="B96" s="41">
        <v>93</v>
      </c>
      <c r="C96" s="37" t="s">
        <v>756</v>
      </c>
      <c r="D96" s="44">
        <f t="shared" si="4"/>
        <v>0.33268518518518519</v>
      </c>
      <c r="E96" s="41" t="s">
        <v>24</v>
      </c>
      <c r="F96" s="41" t="s">
        <v>28</v>
      </c>
      <c r="G96" s="41" t="s">
        <v>30</v>
      </c>
      <c r="P96" s="41" t="str">
        <f t="shared" si="3"/>
        <v>N</v>
      </c>
    </row>
    <row r="97" spans="1:16" ht="21" customHeight="1" x14ac:dyDescent="0.25">
      <c r="A97" s="43">
        <v>100883</v>
      </c>
      <c r="B97" s="41">
        <v>94</v>
      </c>
      <c r="C97" s="37" t="s">
        <v>757</v>
      </c>
      <c r="D97" s="44">
        <f t="shared" si="4"/>
        <v>0.33298611111111115</v>
      </c>
      <c r="E97" s="41" t="s">
        <v>24</v>
      </c>
      <c r="F97" s="41" t="s">
        <v>28</v>
      </c>
      <c r="H97" s="41" t="s">
        <v>11</v>
      </c>
      <c r="I97" s="41">
        <v>1</v>
      </c>
      <c r="M97" s="41" t="s">
        <v>28</v>
      </c>
      <c r="O97" s="41" t="s">
        <v>40</v>
      </c>
      <c r="P97" s="41" t="str">
        <f t="shared" si="3"/>
        <v>N</v>
      </c>
    </row>
    <row r="98" spans="1:16" ht="21" customHeight="1" x14ac:dyDescent="0.25">
      <c r="A98" s="43">
        <v>100884</v>
      </c>
      <c r="B98" s="41">
        <v>95</v>
      </c>
      <c r="C98" s="37" t="s">
        <v>758</v>
      </c>
      <c r="D98" s="44">
        <f t="shared" si="4"/>
        <v>0.33299768518518519</v>
      </c>
      <c r="E98" s="41" t="s">
        <v>24</v>
      </c>
      <c r="F98" s="41" t="s">
        <v>28</v>
      </c>
      <c r="H98" s="41" t="s">
        <v>11</v>
      </c>
      <c r="M98" s="41" t="s">
        <v>28</v>
      </c>
      <c r="O98" s="41" t="s">
        <v>40</v>
      </c>
      <c r="P98" s="41" t="str">
        <f t="shared" si="3"/>
        <v>N</v>
      </c>
    </row>
    <row r="99" spans="1:16" ht="21" customHeight="1" x14ac:dyDescent="0.25">
      <c r="A99" s="43">
        <v>100885</v>
      </c>
      <c r="B99" s="41">
        <v>96</v>
      </c>
      <c r="C99" s="37" t="s">
        <v>469</v>
      </c>
      <c r="D99" s="44">
        <f t="shared" si="4"/>
        <v>0.3333564814814815</v>
      </c>
      <c r="E99" s="41" t="s">
        <v>24</v>
      </c>
      <c r="F99" s="41" t="s">
        <v>28</v>
      </c>
      <c r="G99" s="41" t="s">
        <v>30</v>
      </c>
      <c r="P99" s="41" t="str">
        <f t="shared" si="3"/>
        <v>N</v>
      </c>
    </row>
    <row r="100" spans="1:16" ht="21" customHeight="1" x14ac:dyDescent="0.25">
      <c r="A100" s="43">
        <v>100886</v>
      </c>
      <c r="B100" s="41">
        <v>97</v>
      </c>
      <c r="C100" s="37" t="s">
        <v>663</v>
      </c>
      <c r="D100" s="44">
        <f t="shared" si="4"/>
        <v>0.33339120370370368</v>
      </c>
      <c r="E100" s="41" t="s">
        <v>24</v>
      </c>
      <c r="F100" s="41" t="s">
        <v>28</v>
      </c>
      <c r="G100" s="41" t="s">
        <v>30</v>
      </c>
      <c r="P100" s="41" t="str">
        <f t="shared" si="3"/>
        <v>N</v>
      </c>
    </row>
    <row r="101" spans="1:16" ht="21" customHeight="1" x14ac:dyDescent="0.25">
      <c r="A101" s="43">
        <v>100887</v>
      </c>
      <c r="B101" s="41">
        <v>98</v>
      </c>
      <c r="C101" s="37" t="s">
        <v>759</v>
      </c>
      <c r="D101" s="44">
        <f t="shared" si="4"/>
        <v>0.33341435185185181</v>
      </c>
      <c r="E101" s="41" t="s">
        <v>24</v>
      </c>
      <c r="F101" s="41" t="s">
        <v>28</v>
      </c>
      <c r="G101" s="41" t="s">
        <v>30</v>
      </c>
      <c r="P101" s="41" t="str">
        <f t="shared" si="3"/>
        <v>N</v>
      </c>
    </row>
    <row r="102" spans="1:16" ht="21" customHeight="1" x14ac:dyDescent="0.25">
      <c r="A102" s="43">
        <v>100888</v>
      </c>
      <c r="B102" s="41">
        <v>99</v>
      </c>
      <c r="C102" s="37" t="s">
        <v>760</v>
      </c>
      <c r="D102" s="44">
        <f t="shared" si="4"/>
        <v>0.3336689814814815</v>
      </c>
      <c r="E102" s="41" t="s">
        <v>24</v>
      </c>
      <c r="F102" s="41" t="s">
        <v>28</v>
      </c>
      <c r="G102" s="41" t="s">
        <v>3</v>
      </c>
      <c r="P102" s="41" t="str">
        <f t="shared" si="3"/>
        <v>N</v>
      </c>
    </row>
    <row r="103" spans="1:16" ht="21" customHeight="1" x14ac:dyDescent="0.25">
      <c r="A103" s="43">
        <v>100889</v>
      </c>
      <c r="B103" s="41">
        <v>100</v>
      </c>
      <c r="C103" s="37" t="s">
        <v>761</v>
      </c>
      <c r="D103" s="44">
        <f t="shared" si="4"/>
        <v>0.33390046296296294</v>
      </c>
      <c r="E103" s="41" t="s">
        <v>24</v>
      </c>
      <c r="F103" s="41" t="s">
        <v>28</v>
      </c>
      <c r="H103" s="41" t="s">
        <v>1</v>
      </c>
      <c r="P103" s="41" t="str">
        <f t="shared" si="3"/>
        <v>N</v>
      </c>
    </row>
    <row r="104" spans="1:16" ht="21" customHeight="1" x14ac:dyDescent="0.25">
      <c r="A104" s="43">
        <v>100890</v>
      </c>
      <c r="B104" s="41">
        <v>101</v>
      </c>
      <c r="C104" s="37" t="s">
        <v>762</v>
      </c>
      <c r="D104" s="44">
        <f t="shared" si="4"/>
        <v>0.33392361111111107</v>
      </c>
      <c r="E104" s="41" t="s">
        <v>24</v>
      </c>
      <c r="F104" s="41" t="s">
        <v>28</v>
      </c>
      <c r="H104" s="41" t="s">
        <v>1</v>
      </c>
      <c r="P104" s="41" t="str">
        <f t="shared" si="3"/>
        <v>N</v>
      </c>
    </row>
    <row r="105" spans="1:16" ht="21" customHeight="1" x14ac:dyDescent="0.25">
      <c r="A105" s="43">
        <v>100891</v>
      </c>
      <c r="B105" s="41">
        <v>102</v>
      </c>
      <c r="C105" s="37" t="s">
        <v>678</v>
      </c>
      <c r="D105" s="44">
        <f t="shared" si="4"/>
        <v>0.33454861111111112</v>
      </c>
      <c r="E105" s="41" t="s">
        <v>24</v>
      </c>
      <c r="F105" s="41" t="s">
        <v>28</v>
      </c>
      <c r="G105" s="41" t="s">
        <v>30</v>
      </c>
      <c r="P105" s="41" t="str">
        <f t="shared" si="3"/>
        <v>N</v>
      </c>
    </row>
    <row r="106" spans="1:16" ht="21" customHeight="1" x14ac:dyDescent="0.25">
      <c r="A106" s="43">
        <v>100892</v>
      </c>
      <c r="B106" s="41">
        <v>103</v>
      </c>
      <c r="C106" s="37" t="s">
        <v>763</v>
      </c>
      <c r="D106" s="44">
        <f t="shared" si="4"/>
        <v>0.33457175925925925</v>
      </c>
      <c r="E106" s="41" t="s">
        <v>24</v>
      </c>
      <c r="F106" s="41" t="s">
        <v>28</v>
      </c>
      <c r="G106" s="41" t="s">
        <v>30</v>
      </c>
      <c r="P106" s="41" t="str">
        <f t="shared" si="3"/>
        <v>N</v>
      </c>
    </row>
    <row r="107" spans="1:16" ht="21" customHeight="1" x14ac:dyDescent="0.25">
      <c r="A107" s="43">
        <v>100893</v>
      </c>
      <c r="B107" s="41">
        <v>104</v>
      </c>
      <c r="C107" s="37" t="s">
        <v>567</v>
      </c>
      <c r="D107" s="44">
        <f t="shared" si="4"/>
        <v>0.33479166666666665</v>
      </c>
      <c r="E107" s="41" t="s">
        <v>24</v>
      </c>
      <c r="F107" s="41" t="s">
        <v>28</v>
      </c>
      <c r="P107" s="41" t="str">
        <f t="shared" si="3"/>
        <v>N</v>
      </c>
    </row>
    <row r="108" spans="1:16" ht="21" customHeight="1" x14ac:dyDescent="0.25">
      <c r="A108" s="43">
        <v>100894</v>
      </c>
      <c r="B108" s="41">
        <v>105</v>
      </c>
      <c r="C108" s="37" t="s">
        <v>764</v>
      </c>
      <c r="D108" s="44">
        <f t="shared" si="4"/>
        <v>0.33535879629629628</v>
      </c>
      <c r="E108" s="41" t="s">
        <v>2</v>
      </c>
      <c r="F108" s="41" t="s">
        <v>28</v>
      </c>
      <c r="G108" s="41" t="s">
        <v>30</v>
      </c>
      <c r="P108" s="41" t="str">
        <f t="shared" si="3"/>
        <v>N</v>
      </c>
    </row>
    <row r="109" spans="1:16" ht="21" customHeight="1" x14ac:dyDescent="0.25">
      <c r="A109" s="43">
        <v>100895</v>
      </c>
      <c r="B109" s="41">
        <v>106</v>
      </c>
      <c r="C109" s="37" t="s">
        <v>765</v>
      </c>
      <c r="D109" s="44">
        <f t="shared" si="4"/>
        <v>0.33560185185185182</v>
      </c>
      <c r="E109" s="41" t="s">
        <v>24</v>
      </c>
      <c r="F109" s="41" t="s">
        <v>28</v>
      </c>
      <c r="G109" s="41" t="s">
        <v>35</v>
      </c>
      <c r="P109" s="41" t="str">
        <f t="shared" si="3"/>
        <v>N</v>
      </c>
    </row>
    <row r="110" spans="1:16" ht="21" customHeight="1" x14ac:dyDescent="0.25">
      <c r="A110" s="43">
        <v>100896</v>
      </c>
      <c r="B110" s="41">
        <v>107</v>
      </c>
      <c r="C110" s="37" t="s">
        <v>766</v>
      </c>
      <c r="D110" s="44">
        <f t="shared" si="4"/>
        <v>0.33664351851851854</v>
      </c>
      <c r="E110" s="41" t="s">
        <v>24</v>
      </c>
      <c r="P110" s="41" t="str">
        <f t="shared" si="3"/>
        <v>N</v>
      </c>
    </row>
    <row r="111" spans="1:16" ht="21" customHeight="1" x14ac:dyDescent="0.25">
      <c r="A111" s="43">
        <v>100897</v>
      </c>
      <c r="B111" s="41">
        <v>108</v>
      </c>
      <c r="C111" s="37" t="s">
        <v>767</v>
      </c>
      <c r="D111" s="44">
        <f t="shared" si="4"/>
        <v>0.33670138888888884</v>
      </c>
      <c r="E111" s="41" t="s">
        <v>24</v>
      </c>
      <c r="P111" s="41" t="str">
        <f t="shared" si="3"/>
        <v>N</v>
      </c>
    </row>
    <row r="112" spans="1:16" ht="21" customHeight="1" x14ac:dyDescent="0.25">
      <c r="A112" s="43">
        <v>100898</v>
      </c>
      <c r="B112" s="41">
        <v>109</v>
      </c>
      <c r="C112" s="37" t="s">
        <v>570</v>
      </c>
      <c r="D112" s="44">
        <f t="shared" si="4"/>
        <v>0.33672453703703703</v>
      </c>
      <c r="E112" s="41" t="s">
        <v>24</v>
      </c>
      <c r="O112" s="41" t="s">
        <v>40</v>
      </c>
      <c r="P112" s="41" t="str">
        <f t="shared" si="3"/>
        <v>N</v>
      </c>
    </row>
    <row r="113" spans="1:16" ht="21" customHeight="1" x14ac:dyDescent="0.25">
      <c r="A113" s="43">
        <v>100899</v>
      </c>
      <c r="B113" s="41">
        <v>110</v>
      </c>
      <c r="C113" s="37" t="s">
        <v>768</v>
      </c>
      <c r="D113" s="44">
        <f t="shared" si="4"/>
        <v>0.33674768518518516</v>
      </c>
      <c r="E113" s="41" t="s">
        <v>24</v>
      </c>
      <c r="O113" s="41" t="s">
        <v>40</v>
      </c>
      <c r="P113" s="41" t="str">
        <f t="shared" si="3"/>
        <v>N</v>
      </c>
    </row>
    <row r="114" spans="1:16" ht="21" customHeight="1" x14ac:dyDescent="0.25">
      <c r="A114" s="43">
        <v>100900</v>
      </c>
      <c r="B114" s="41">
        <v>111</v>
      </c>
      <c r="C114" s="37" t="s">
        <v>571</v>
      </c>
      <c r="D114" s="44">
        <f t="shared" si="4"/>
        <v>0.33733796296296292</v>
      </c>
      <c r="E114" s="41" t="s">
        <v>24</v>
      </c>
      <c r="F114" s="41" t="s">
        <v>28</v>
      </c>
      <c r="G114" s="41" t="s">
        <v>30</v>
      </c>
      <c r="P114" s="41" t="str">
        <f t="shared" si="3"/>
        <v>N</v>
      </c>
    </row>
    <row r="115" spans="1:16" ht="21" customHeight="1" x14ac:dyDescent="0.25">
      <c r="A115" s="43">
        <v>100901</v>
      </c>
      <c r="B115" s="41">
        <v>112</v>
      </c>
      <c r="C115" s="37" t="s">
        <v>769</v>
      </c>
      <c r="D115" s="44">
        <f t="shared" si="4"/>
        <v>0.33739583333333334</v>
      </c>
      <c r="E115" s="41" t="s">
        <v>24</v>
      </c>
      <c r="F115" s="41" t="s">
        <v>28</v>
      </c>
      <c r="G115" s="41" t="s">
        <v>35</v>
      </c>
      <c r="P115" s="41" t="str">
        <f t="shared" si="3"/>
        <v>N</v>
      </c>
    </row>
    <row r="116" spans="1:16" ht="21" customHeight="1" x14ac:dyDescent="0.25">
      <c r="A116" s="43">
        <v>100902</v>
      </c>
      <c r="B116" s="41">
        <v>113</v>
      </c>
      <c r="C116" s="37" t="s">
        <v>242</v>
      </c>
      <c r="D116" s="44">
        <f t="shared" si="4"/>
        <v>0.33743055555555551</v>
      </c>
      <c r="E116" s="41" t="s">
        <v>24</v>
      </c>
      <c r="F116" s="41" t="s">
        <v>28</v>
      </c>
      <c r="G116" s="41" t="s">
        <v>35</v>
      </c>
      <c r="P116" s="41" t="str">
        <f t="shared" si="3"/>
        <v>N</v>
      </c>
    </row>
    <row r="117" spans="1:16" ht="21" customHeight="1" x14ac:dyDescent="0.25">
      <c r="A117" s="43">
        <v>100903</v>
      </c>
      <c r="B117" s="41">
        <v>114</v>
      </c>
      <c r="C117" s="37" t="s">
        <v>770</v>
      </c>
      <c r="D117" s="44">
        <f t="shared" si="4"/>
        <v>0.33746527777777779</v>
      </c>
      <c r="E117" s="41" t="s">
        <v>24</v>
      </c>
      <c r="F117" s="41" t="s">
        <v>28</v>
      </c>
      <c r="G117" s="41" t="s">
        <v>35</v>
      </c>
      <c r="P117" s="41" t="str">
        <f t="shared" si="3"/>
        <v>N</v>
      </c>
    </row>
    <row r="118" spans="1:16" ht="21" customHeight="1" x14ac:dyDescent="0.25">
      <c r="A118" s="43">
        <v>100904</v>
      </c>
      <c r="B118" s="41">
        <v>115</v>
      </c>
      <c r="C118" s="37" t="s">
        <v>771</v>
      </c>
      <c r="D118" s="44">
        <f t="shared" si="4"/>
        <v>0.33784722222222224</v>
      </c>
      <c r="E118" s="41" t="s">
        <v>24</v>
      </c>
      <c r="F118" s="41" t="s">
        <v>28</v>
      </c>
      <c r="G118" s="41" t="s">
        <v>30</v>
      </c>
      <c r="P118" s="41" t="str">
        <f t="shared" si="3"/>
        <v>N</v>
      </c>
    </row>
    <row r="119" spans="1:16" ht="21" customHeight="1" x14ac:dyDescent="0.25">
      <c r="A119" s="43">
        <v>100905</v>
      </c>
      <c r="B119" s="41">
        <v>116</v>
      </c>
      <c r="C119" s="37" t="s">
        <v>772</v>
      </c>
      <c r="D119" s="44">
        <f t="shared" si="4"/>
        <v>0.33806712962962965</v>
      </c>
      <c r="E119" s="41" t="s">
        <v>24</v>
      </c>
      <c r="F119" s="41" t="s">
        <v>28</v>
      </c>
      <c r="G119" s="41" t="s">
        <v>30</v>
      </c>
      <c r="P119" s="41" t="str">
        <f t="shared" si="3"/>
        <v>N</v>
      </c>
    </row>
    <row r="120" spans="1:16" ht="21" customHeight="1" x14ac:dyDescent="0.25">
      <c r="A120" s="43">
        <v>100906</v>
      </c>
      <c r="B120" s="41">
        <v>117</v>
      </c>
      <c r="C120" s="37" t="s">
        <v>773</v>
      </c>
      <c r="D120" s="44">
        <f t="shared" si="4"/>
        <v>0.33813657407407405</v>
      </c>
      <c r="E120" s="41" t="s">
        <v>24</v>
      </c>
      <c r="F120" s="41" t="s">
        <v>28</v>
      </c>
      <c r="G120" s="41" t="s">
        <v>30</v>
      </c>
      <c r="P120" s="41" t="str">
        <f t="shared" si="3"/>
        <v>N</v>
      </c>
    </row>
    <row r="121" spans="1:16" ht="21" customHeight="1" x14ac:dyDescent="0.25">
      <c r="A121" s="43">
        <v>100907</v>
      </c>
      <c r="B121" s="41">
        <v>118</v>
      </c>
      <c r="C121" s="37" t="s">
        <v>774</v>
      </c>
      <c r="D121" s="44">
        <f t="shared" si="4"/>
        <v>0.33822916666666664</v>
      </c>
      <c r="E121" s="41" t="s">
        <v>24</v>
      </c>
      <c r="F121" s="41" t="s">
        <v>28</v>
      </c>
      <c r="G121" s="41" t="s">
        <v>30</v>
      </c>
      <c r="P121" s="41" t="str">
        <f t="shared" si="3"/>
        <v>N</v>
      </c>
    </row>
    <row r="122" spans="1:16" ht="21" customHeight="1" x14ac:dyDescent="0.25">
      <c r="A122" s="43">
        <v>100908</v>
      </c>
      <c r="B122" s="41">
        <v>119</v>
      </c>
      <c r="C122" s="37" t="s">
        <v>775</v>
      </c>
      <c r="D122" s="44">
        <f t="shared" si="4"/>
        <v>0.33844907407407404</v>
      </c>
      <c r="E122" s="41" t="s">
        <v>24</v>
      </c>
      <c r="F122" s="41" t="s">
        <v>28</v>
      </c>
      <c r="G122" s="41" t="s">
        <v>35</v>
      </c>
      <c r="P122" s="41" t="str">
        <f t="shared" si="3"/>
        <v>N</v>
      </c>
    </row>
    <row r="123" spans="1:16" ht="21" customHeight="1" x14ac:dyDescent="0.25">
      <c r="A123" s="43">
        <v>100909</v>
      </c>
      <c r="B123" s="41">
        <v>120</v>
      </c>
      <c r="C123" s="37" t="s">
        <v>776</v>
      </c>
      <c r="D123" s="44">
        <f t="shared" si="4"/>
        <v>0.33846064814814819</v>
      </c>
      <c r="E123" s="41" t="s">
        <v>24</v>
      </c>
      <c r="F123" s="41" t="s">
        <v>28</v>
      </c>
      <c r="P123" s="41" t="str">
        <f t="shared" si="3"/>
        <v>N</v>
      </c>
    </row>
    <row r="124" spans="1:16" ht="21" customHeight="1" x14ac:dyDescent="0.25">
      <c r="A124" s="43">
        <v>100910</v>
      </c>
      <c r="B124" s="41">
        <v>121</v>
      </c>
      <c r="C124" s="37" t="s">
        <v>684</v>
      </c>
      <c r="D124" s="44">
        <f t="shared" si="4"/>
        <v>0.33847222222222223</v>
      </c>
      <c r="E124" s="41" t="s">
        <v>24</v>
      </c>
      <c r="F124" s="41" t="s">
        <v>28</v>
      </c>
      <c r="P124" s="41" t="str">
        <f t="shared" si="3"/>
        <v>N</v>
      </c>
    </row>
    <row r="125" spans="1:16" ht="21" customHeight="1" x14ac:dyDescent="0.25">
      <c r="A125" s="43">
        <v>100911</v>
      </c>
      <c r="B125" s="41">
        <v>122</v>
      </c>
      <c r="C125" s="37" t="s">
        <v>715</v>
      </c>
      <c r="D125" s="44">
        <f t="shared" si="4"/>
        <v>0.33850694444444446</v>
      </c>
      <c r="E125" s="41" t="s">
        <v>24</v>
      </c>
      <c r="F125" s="41" t="s">
        <v>28</v>
      </c>
      <c r="P125" s="41" t="str">
        <f t="shared" si="3"/>
        <v>N</v>
      </c>
    </row>
    <row r="126" spans="1:16" ht="21" customHeight="1" x14ac:dyDescent="0.25">
      <c r="A126" s="43">
        <v>100912</v>
      </c>
      <c r="B126" s="41">
        <v>123</v>
      </c>
      <c r="C126" s="37" t="s">
        <v>62</v>
      </c>
      <c r="D126" s="44">
        <f t="shared" si="4"/>
        <v>0.33853009259259254</v>
      </c>
      <c r="E126" s="41" t="s">
        <v>24</v>
      </c>
      <c r="F126" s="41" t="s">
        <v>28</v>
      </c>
      <c r="P126" s="41" t="str">
        <f t="shared" si="3"/>
        <v>N</v>
      </c>
    </row>
    <row r="127" spans="1:16" ht="21" customHeight="1" x14ac:dyDescent="0.25">
      <c r="A127" s="43">
        <v>100913</v>
      </c>
      <c r="B127" s="41">
        <v>124</v>
      </c>
      <c r="C127" s="37" t="s">
        <v>777</v>
      </c>
      <c r="D127" s="44">
        <f t="shared" si="4"/>
        <v>0.33938657407407408</v>
      </c>
      <c r="E127" s="41" t="s">
        <v>24</v>
      </c>
      <c r="P127" s="41" t="str">
        <f t="shared" si="3"/>
        <v>N</v>
      </c>
    </row>
    <row r="128" spans="1:16" ht="21" customHeight="1" x14ac:dyDescent="0.25">
      <c r="A128" s="43">
        <v>100914</v>
      </c>
      <c r="B128" s="41">
        <v>125</v>
      </c>
      <c r="C128" s="37" t="s">
        <v>252</v>
      </c>
      <c r="D128" s="44">
        <f t="shared" si="4"/>
        <v>0.33940972222222227</v>
      </c>
      <c r="E128" s="41" t="s">
        <v>24</v>
      </c>
      <c r="P128" s="41" t="str">
        <f t="shared" si="3"/>
        <v>N</v>
      </c>
    </row>
    <row r="129" spans="1:16" ht="21" customHeight="1" x14ac:dyDescent="0.25">
      <c r="A129" s="43">
        <v>100915</v>
      </c>
      <c r="B129" s="41">
        <v>126</v>
      </c>
      <c r="C129" s="37" t="s">
        <v>253</v>
      </c>
      <c r="D129" s="44">
        <f t="shared" si="4"/>
        <v>0.33953703703703703</v>
      </c>
      <c r="E129" s="41" t="s">
        <v>24</v>
      </c>
      <c r="P129" s="41" t="str">
        <f t="shared" si="3"/>
        <v>N</v>
      </c>
    </row>
    <row r="130" spans="1:16" ht="21" customHeight="1" x14ac:dyDescent="0.25">
      <c r="A130" s="43">
        <v>100916</v>
      </c>
      <c r="B130" s="41">
        <v>127</v>
      </c>
      <c r="C130" s="37" t="s">
        <v>778</v>
      </c>
      <c r="D130" s="44">
        <f t="shared" si="4"/>
        <v>0.33958333333333335</v>
      </c>
      <c r="E130" s="41" t="s">
        <v>24</v>
      </c>
      <c r="F130" s="41" t="s">
        <v>28</v>
      </c>
      <c r="G130" s="41" t="s">
        <v>1136</v>
      </c>
      <c r="P130" s="41" t="str">
        <f t="shared" si="3"/>
        <v>N</v>
      </c>
    </row>
    <row r="131" spans="1:16" ht="21" customHeight="1" x14ac:dyDescent="0.25">
      <c r="A131" s="43">
        <v>100917</v>
      </c>
      <c r="B131" s="41">
        <v>128</v>
      </c>
      <c r="C131" s="37" t="s">
        <v>99</v>
      </c>
      <c r="D131" s="44">
        <f t="shared" si="4"/>
        <v>0.34104166666666669</v>
      </c>
      <c r="E131" s="41" t="s">
        <v>24</v>
      </c>
      <c r="F131" s="41" t="s">
        <v>28</v>
      </c>
      <c r="G131" s="41" t="s">
        <v>30</v>
      </c>
      <c r="P131" s="41" t="str">
        <f t="shared" si="3"/>
        <v>N</v>
      </c>
    </row>
    <row r="132" spans="1:16" ht="21" customHeight="1" x14ac:dyDescent="0.25">
      <c r="A132" s="43">
        <v>100918</v>
      </c>
      <c r="B132" s="41">
        <v>129</v>
      </c>
      <c r="C132" s="37" t="s">
        <v>779</v>
      </c>
      <c r="D132" s="44">
        <f t="shared" si="4"/>
        <v>0.34105324074074073</v>
      </c>
      <c r="E132" s="41" t="s">
        <v>24</v>
      </c>
      <c r="F132" s="41" t="s">
        <v>28</v>
      </c>
      <c r="G132" s="41" t="s">
        <v>30</v>
      </c>
      <c r="P132" s="41" t="str">
        <f t="shared" si="3"/>
        <v>N</v>
      </c>
    </row>
    <row r="133" spans="1:16" ht="21" customHeight="1" x14ac:dyDescent="0.25">
      <c r="A133" s="43">
        <v>100919</v>
      </c>
      <c r="B133" s="41">
        <v>130</v>
      </c>
      <c r="C133" s="37" t="s">
        <v>780</v>
      </c>
      <c r="D133" s="44">
        <f t="shared" si="4"/>
        <v>0.34106481481481482</v>
      </c>
      <c r="E133" s="41" t="s">
        <v>24</v>
      </c>
      <c r="F133" s="41" t="s">
        <v>28</v>
      </c>
      <c r="G133" s="41" t="s">
        <v>30</v>
      </c>
      <c r="P133" s="41" t="str">
        <f t="shared" ref="P133:P196" si="5">IF(_xlfn.NUMBERVALUE(D133)&gt;TIMEVALUE("7:30 pm"), "Y", "N")</f>
        <v>N</v>
      </c>
    </row>
    <row r="134" spans="1:16" ht="21" customHeight="1" x14ac:dyDescent="0.25">
      <c r="A134" s="43">
        <v>100920</v>
      </c>
      <c r="B134" s="41">
        <v>131</v>
      </c>
      <c r="C134" s="37" t="s">
        <v>781</v>
      </c>
      <c r="D134" s="44">
        <f t="shared" si="4"/>
        <v>0.34108796296296301</v>
      </c>
      <c r="E134" s="41" t="s">
        <v>24</v>
      </c>
      <c r="F134" s="41" t="s">
        <v>28</v>
      </c>
      <c r="G134" s="41" t="s">
        <v>3</v>
      </c>
      <c r="P134" s="41" t="str">
        <f t="shared" si="5"/>
        <v>N</v>
      </c>
    </row>
    <row r="135" spans="1:16" ht="21" customHeight="1" x14ac:dyDescent="0.25">
      <c r="A135" s="43">
        <v>100921</v>
      </c>
      <c r="B135" s="41">
        <v>132</v>
      </c>
      <c r="C135" s="37" t="s">
        <v>782</v>
      </c>
      <c r="D135" s="44">
        <f t="shared" si="4"/>
        <v>0.34128472222222223</v>
      </c>
      <c r="E135" s="41" t="s">
        <v>24</v>
      </c>
      <c r="F135" s="41" t="s">
        <v>28</v>
      </c>
      <c r="H135" s="41" t="s">
        <v>11</v>
      </c>
      <c r="I135" s="41">
        <v>1</v>
      </c>
      <c r="M135" s="41" t="s">
        <v>28</v>
      </c>
      <c r="P135" s="41" t="str">
        <f t="shared" si="5"/>
        <v>N</v>
      </c>
    </row>
    <row r="136" spans="1:16" ht="21" customHeight="1" x14ac:dyDescent="0.25">
      <c r="A136" s="43">
        <v>100922</v>
      </c>
      <c r="B136" s="41">
        <v>133</v>
      </c>
      <c r="C136" s="37" t="s">
        <v>783</v>
      </c>
      <c r="D136" s="44">
        <f t="shared" si="4"/>
        <v>0.34130787037037041</v>
      </c>
      <c r="E136" s="41" t="s">
        <v>24</v>
      </c>
      <c r="F136" s="41" t="s">
        <v>28</v>
      </c>
      <c r="H136" s="41" t="s">
        <v>11</v>
      </c>
      <c r="M136" s="41" t="s">
        <v>28</v>
      </c>
      <c r="P136" s="41" t="str">
        <f t="shared" si="5"/>
        <v>N</v>
      </c>
    </row>
    <row r="137" spans="1:16" ht="21" customHeight="1" x14ac:dyDescent="0.25">
      <c r="A137" s="43">
        <v>100923</v>
      </c>
      <c r="B137" s="41">
        <v>134</v>
      </c>
      <c r="C137" s="37" t="s">
        <v>531</v>
      </c>
      <c r="D137" s="44">
        <f t="shared" si="4"/>
        <v>0.34195601851851848</v>
      </c>
      <c r="E137" s="41" t="s">
        <v>24</v>
      </c>
      <c r="F137" s="41" t="s">
        <v>28</v>
      </c>
      <c r="G137" s="41" t="s">
        <v>30</v>
      </c>
      <c r="P137" s="41" t="str">
        <f t="shared" si="5"/>
        <v>N</v>
      </c>
    </row>
    <row r="138" spans="1:16" ht="21" customHeight="1" x14ac:dyDescent="0.25">
      <c r="A138" s="43">
        <v>100924</v>
      </c>
      <c r="B138" s="41">
        <v>135</v>
      </c>
      <c r="C138" s="37" t="s">
        <v>784</v>
      </c>
      <c r="D138" s="44">
        <f t="shared" si="4"/>
        <v>0.34215277777777775</v>
      </c>
      <c r="E138" s="41" t="s">
        <v>24</v>
      </c>
      <c r="F138" s="41" t="s">
        <v>28</v>
      </c>
      <c r="P138" s="41" t="str">
        <f t="shared" si="5"/>
        <v>N</v>
      </c>
    </row>
    <row r="139" spans="1:16" ht="21" customHeight="1" x14ac:dyDescent="0.25">
      <c r="A139" s="43">
        <v>100925</v>
      </c>
      <c r="B139" s="41">
        <v>136</v>
      </c>
      <c r="C139" s="37" t="s">
        <v>785</v>
      </c>
      <c r="D139" s="44">
        <f t="shared" si="4"/>
        <v>0.34287037037037038</v>
      </c>
      <c r="E139" s="41" t="s">
        <v>24</v>
      </c>
      <c r="F139" s="41" t="s">
        <v>28</v>
      </c>
      <c r="G139" s="41" t="s">
        <v>3</v>
      </c>
      <c r="P139" s="41" t="str">
        <f t="shared" si="5"/>
        <v>N</v>
      </c>
    </row>
    <row r="140" spans="1:16" ht="21" customHeight="1" x14ac:dyDescent="0.25">
      <c r="A140" s="43">
        <v>100926</v>
      </c>
      <c r="B140" s="41">
        <v>137</v>
      </c>
      <c r="C140" s="37" t="s">
        <v>786</v>
      </c>
      <c r="D140" s="44">
        <f t="shared" si="4"/>
        <v>0.34317129629629628</v>
      </c>
      <c r="E140" s="41" t="s">
        <v>24</v>
      </c>
      <c r="H140" s="41" t="s">
        <v>1</v>
      </c>
      <c r="P140" s="41" t="str">
        <f t="shared" si="5"/>
        <v>N</v>
      </c>
    </row>
    <row r="141" spans="1:16" ht="21" customHeight="1" x14ac:dyDescent="0.25">
      <c r="A141" s="43">
        <v>100927</v>
      </c>
      <c r="B141" s="41">
        <v>138</v>
      </c>
      <c r="C141" s="37" t="s">
        <v>263</v>
      </c>
      <c r="D141" s="44">
        <f t="shared" si="4"/>
        <v>0.34318287037037037</v>
      </c>
      <c r="E141" s="41" t="s">
        <v>24</v>
      </c>
      <c r="H141" s="41" t="s">
        <v>1</v>
      </c>
      <c r="P141" s="41" t="str">
        <f t="shared" si="5"/>
        <v>N</v>
      </c>
    </row>
    <row r="142" spans="1:16" ht="21" customHeight="1" x14ac:dyDescent="0.25">
      <c r="A142" s="43">
        <v>100928</v>
      </c>
      <c r="B142" s="41">
        <v>139</v>
      </c>
      <c r="C142" s="37" t="s">
        <v>264</v>
      </c>
      <c r="D142" s="44">
        <f t="shared" si="4"/>
        <v>0.34319444444444441</v>
      </c>
      <c r="E142" s="41" t="s">
        <v>24</v>
      </c>
      <c r="H142" s="41" t="s">
        <v>1</v>
      </c>
      <c r="P142" s="41" t="str">
        <f t="shared" si="5"/>
        <v>N</v>
      </c>
    </row>
    <row r="143" spans="1:16" ht="21" customHeight="1" x14ac:dyDescent="0.25">
      <c r="A143" s="43">
        <v>100929</v>
      </c>
      <c r="B143" s="41">
        <v>140</v>
      </c>
      <c r="C143" s="37" t="s">
        <v>264</v>
      </c>
      <c r="D143" s="44">
        <f t="shared" si="4"/>
        <v>0.34319444444444441</v>
      </c>
      <c r="E143" s="41" t="s">
        <v>24</v>
      </c>
      <c r="H143" s="41" t="s">
        <v>1</v>
      </c>
      <c r="P143" s="41" t="str">
        <f t="shared" si="5"/>
        <v>N</v>
      </c>
    </row>
    <row r="144" spans="1:16" ht="21" customHeight="1" x14ac:dyDescent="0.25">
      <c r="A144" s="43">
        <v>100930</v>
      </c>
      <c r="B144" s="41">
        <v>141</v>
      </c>
      <c r="C144" s="37" t="s">
        <v>319</v>
      </c>
      <c r="D144" s="44">
        <f t="shared" si="4"/>
        <v>0.34325231481481477</v>
      </c>
      <c r="E144" s="41" t="s">
        <v>24</v>
      </c>
      <c r="H144" s="41" t="s">
        <v>1</v>
      </c>
      <c r="O144" s="41" t="s">
        <v>40</v>
      </c>
      <c r="P144" s="41" t="str">
        <f t="shared" si="5"/>
        <v>N</v>
      </c>
    </row>
    <row r="145" spans="1:18" ht="21" customHeight="1" x14ac:dyDescent="0.25">
      <c r="A145" s="43">
        <v>100931</v>
      </c>
      <c r="B145" s="41">
        <v>142</v>
      </c>
      <c r="C145" s="37" t="s">
        <v>787</v>
      </c>
      <c r="D145" s="44">
        <f t="shared" si="4"/>
        <v>0.34327546296296302</v>
      </c>
      <c r="E145" s="41" t="s">
        <v>24</v>
      </c>
      <c r="H145" s="41" t="s">
        <v>1</v>
      </c>
      <c r="O145" s="41" t="s">
        <v>40</v>
      </c>
      <c r="P145" s="41" t="str">
        <f t="shared" si="5"/>
        <v>N</v>
      </c>
    </row>
    <row r="146" spans="1:18" ht="21" customHeight="1" x14ac:dyDescent="0.25">
      <c r="A146" s="43">
        <v>100932</v>
      </c>
      <c r="B146" s="41">
        <v>143</v>
      </c>
      <c r="C146" s="37" t="s">
        <v>788</v>
      </c>
      <c r="D146" s="44">
        <f t="shared" ref="D146:D191" si="6">TIME(7, 55 + LEFT(C146,2), RIGHT(C146,2))</f>
        <v>0.34331018518518519</v>
      </c>
      <c r="E146" s="41" t="s">
        <v>24</v>
      </c>
      <c r="F146" s="41" t="s">
        <v>28</v>
      </c>
      <c r="H146" s="41" t="s">
        <v>1</v>
      </c>
      <c r="O146" s="41" t="s">
        <v>40</v>
      </c>
      <c r="P146" s="41" t="str">
        <f t="shared" si="5"/>
        <v>N</v>
      </c>
      <c r="R146" s="41" t="s">
        <v>790</v>
      </c>
    </row>
    <row r="147" spans="1:18" ht="21" customHeight="1" x14ac:dyDescent="0.25">
      <c r="A147" s="43">
        <v>100933</v>
      </c>
      <c r="B147" s="41">
        <v>144</v>
      </c>
      <c r="C147" s="37" t="s">
        <v>789</v>
      </c>
      <c r="D147" s="44">
        <f t="shared" si="6"/>
        <v>0.34332175925925928</v>
      </c>
      <c r="E147" s="41" t="s">
        <v>24</v>
      </c>
      <c r="F147" s="41" t="s">
        <v>28</v>
      </c>
      <c r="H147" s="41" t="s">
        <v>1</v>
      </c>
      <c r="O147" s="41" t="s">
        <v>40</v>
      </c>
      <c r="P147" s="41" t="str">
        <f t="shared" si="5"/>
        <v>N</v>
      </c>
      <c r="R147" s="41" t="s">
        <v>790</v>
      </c>
    </row>
    <row r="148" spans="1:18" ht="21" customHeight="1" x14ac:dyDescent="0.25">
      <c r="A148" s="43">
        <v>100934</v>
      </c>
      <c r="B148" s="41">
        <v>145</v>
      </c>
      <c r="C148" s="37" t="s">
        <v>791</v>
      </c>
      <c r="D148" s="44">
        <f t="shared" si="6"/>
        <v>0.34425925925925926</v>
      </c>
      <c r="E148" s="41" t="s">
        <v>24</v>
      </c>
      <c r="F148" s="41" t="s">
        <v>28</v>
      </c>
      <c r="G148" s="41" t="s">
        <v>3</v>
      </c>
      <c r="P148" s="41" t="str">
        <f t="shared" si="5"/>
        <v>N</v>
      </c>
    </row>
    <row r="149" spans="1:18" ht="21" customHeight="1" x14ac:dyDescent="0.25">
      <c r="A149" s="43">
        <v>100935</v>
      </c>
      <c r="B149" s="41">
        <v>146</v>
      </c>
      <c r="C149" s="37" t="s">
        <v>792</v>
      </c>
      <c r="D149" s="44">
        <f t="shared" si="6"/>
        <v>0.34446759259259263</v>
      </c>
      <c r="E149" s="41" t="s">
        <v>24</v>
      </c>
      <c r="F149" s="41" t="s">
        <v>28</v>
      </c>
      <c r="P149" s="41" t="str">
        <f t="shared" si="5"/>
        <v>N</v>
      </c>
    </row>
    <row r="150" spans="1:18" ht="21" customHeight="1" x14ac:dyDescent="0.25">
      <c r="A150" s="43">
        <v>100936</v>
      </c>
      <c r="B150" s="41">
        <v>147</v>
      </c>
      <c r="C150" s="37" t="s">
        <v>792</v>
      </c>
      <c r="D150" s="44">
        <f t="shared" si="6"/>
        <v>0.34446759259259263</v>
      </c>
      <c r="E150" s="41" t="s">
        <v>24</v>
      </c>
      <c r="F150" s="41" t="s">
        <v>28</v>
      </c>
      <c r="P150" s="41" t="str">
        <f t="shared" si="5"/>
        <v>N</v>
      </c>
    </row>
    <row r="151" spans="1:18" ht="21" customHeight="1" x14ac:dyDescent="0.25">
      <c r="A151" s="43">
        <v>100937</v>
      </c>
      <c r="B151" s="41">
        <v>148</v>
      </c>
      <c r="C151" s="37" t="s">
        <v>320</v>
      </c>
      <c r="D151" s="44">
        <f t="shared" si="6"/>
        <v>0.34449074074074071</v>
      </c>
      <c r="E151" s="41" t="s">
        <v>24</v>
      </c>
      <c r="F151" s="41" t="s">
        <v>28</v>
      </c>
      <c r="P151" s="41" t="str">
        <f t="shared" si="5"/>
        <v>N</v>
      </c>
    </row>
    <row r="152" spans="1:18" ht="21" customHeight="1" x14ac:dyDescent="0.25">
      <c r="A152" s="43">
        <v>100938</v>
      </c>
      <c r="B152" s="41">
        <v>149</v>
      </c>
      <c r="C152" s="37" t="s">
        <v>444</v>
      </c>
      <c r="D152" s="44">
        <f t="shared" si="6"/>
        <v>0.3445023148148148</v>
      </c>
      <c r="E152" s="41" t="s">
        <v>24</v>
      </c>
      <c r="F152" s="41" t="s">
        <v>28</v>
      </c>
      <c r="H152" s="41" t="s">
        <v>1</v>
      </c>
      <c r="P152" s="41" t="str">
        <f t="shared" si="5"/>
        <v>N</v>
      </c>
    </row>
    <row r="153" spans="1:18" ht="21" customHeight="1" x14ac:dyDescent="0.25">
      <c r="A153" s="43">
        <v>100939</v>
      </c>
      <c r="B153" s="41">
        <v>150</v>
      </c>
      <c r="C153" s="37" t="s">
        <v>149</v>
      </c>
      <c r="D153" s="44">
        <f t="shared" si="6"/>
        <v>0.34451388888888884</v>
      </c>
      <c r="E153" s="41" t="s">
        <v>24</v>
      </c>
      <c r="F153" s="41" t="s">
        <v>28</v>
      </c>
      <c r="H153" s="41" t="s">
        <v>1</v>
      </c>
      <c r="P153" s="41" t="str">
        <f t="shared" si="5"/>
        <v>N</v>
      </c>
    </row>
    <row r="154" spans="1:18" ht="21" customHeight="1" x14ac:dyDescent="0.25">
      <c r="A154" s="43">
        <v>100940</v>
      </c>
      <c r="B154" s="41">
        <v>151</v>
      </c>
      <c r="C154" s="37" t="s">
        <v>321</v>
      </c>
      <c r="D154" s="44">
        <f t="shared" si="6"/>
        <v>0.34453703703703703</v>
      </c>
      <c r="E154" s="41" t="s">
        <v>24</v>
      </c>
      <c r="H154" s="41" t="s">
        <v>1</v>
      </c>
      <c r="P154" s="41" t="str">
        <f t="shared" si="5"/>
        <v>N</v>
      </c>
    </row>
    <row r="155" spans="1:18" ht="21" customHeight="1" x14ac:dyDescent="0.25">
      <c r="A155" s="43">
        <v>100941</v>
      </c>
      <c r="B155" s="41">
        <v>152</v>
      </c>
      <c r="C155" s="37" t="s">
        <v>268</v>
      </c>
      <c r="D155" s="44">
        <f t="shared" si="6"/>
        <v>0.34459490740740745</v>
      </c>
      <c r="E155" s="41" t="s">
        <v>24</v>
      </c>
      <c r="H155" s="41" t="s">
        <v>1</v>
      </c>
      <c r="P155" s="41" t="str">
        <f t="shared" si="5"/>
        <v>N</v>
      </c>
    </row>
    <row r="156" spans="1:18" ht="21" customHeight="1" x14ac:dyDescent="0.25">
      <c r="A156" s="43">
        <v>100942</v>
      </c>
      <c r="B156" s="41">
        <v>153</v>
      </c>
      <c r="C156" s="37" t="s">
        <v>640</v>
      </c>
      <c r="D156" s="44">
        <f t="shared" si="6"/>
        <v>0.34467592592592594</v>
      </c>
      <c r="E156" s="41" t="s">
        <v>24</v>
      </c>
      <c r="H156" s="41" t="s">
        <v>1</v>
      </c>
      <c r="P156" s="41" t="str">
        <f t="shared" si="5"/>
        <v>N</v>
      </c>
    </row>
    <row r="157" spans="1:18" ht="21" customHeight="1" x14ac:dyDescent="0.25">
      <c r="A157" s="43">
        <v>100943</v>
      </c>
      <c r="B157" s="41">
        <v>154</v>
      </c>
      <c r="C157" s="37" t="s">
        <v>793</v>
      </c>
      <c r="D157" s="44">
        <f t="shared" si="6"/>
        <v>0.34469907407407407</v>
      </c>
      <c r="E157" s="41" t="s">
        <v>24</v>
      </c>
      <c r="H157" s="41" t="s">
        <v>1</v>
      </c>
      <c r="O157" s="41" t="s">
        <v>40</v>
      </c>
      <c r="P157" s="41" t="str">
        <f t="shared" si="5"/>
        <v>N</v>
      </c>
    </row>
    <row r="158" spans="1:18" ht="21" customHeight="1" x14ac:dyDescent="0.25">
      <c r="A158" s="43">
        <v>100944</v>
      </c>
      <c r="B158" s="41">
        <v>155</v>
      </c>
      <c r="C158" s="37" t="s">
        <v>323</v>
      </c>
      <c r="D158" s="44">
        <f t="shared" si="6"/>
        <v>0.34471064814814811</v>
      </c>
      <c r="E158" s="41" t="s">
        <v>24</v>
      </c>
      <c r="H158" s="41" t="s">
        <v>1</v>
      </c>
      <c r="O158" s="41" t="s">
        <v>40</v>
      </c>
      <c r="P158" s="41" t="str">
        <f t="shared" si="5"/>
        <v>N</v>
      </c>
    </row>
    <row r="159" spans="1:18" ht="21" customHeight="1" x14ac:dyDescent="0.25">
      <c r="A159" s="43">
        <v>100945</v>
      </c>
      <c r="B159" s="41">
        <v>156</v>
      </c>
      <c r="C159" s="37" t="s">
        <v>201</v>
      </c>
      <c r="D159" s="44">
        <f t="shared" si="6"/>
        <v>0.34473379629629636</v>
      </c>
      <c r="E159" s="41" t="s">
        <v>24</v>
      </c>
      <c r="H159" s="41" t="s">
        <v>1</v>
      </c>
      <c r="O159" s="41" t="s">
        <v>40</v>
      </c>
      <c r="P159" s="41" t="str">
        <f t="shared" si="5"/>
        <v>N</v>
      </c>
      <c r="R159" s="41" t="s">
        <v>794</v>
      </c>
    </row>
    <row r="160" spans="1:18" ht="21" customHeight="1" x14ac:dyDescent="0.25">
      <c r="A160" s="43">
        <v>100946</v>
      </c>
      <c r="B160" s="41">
        <v>157</v>
      </c>
      <c r="C160" s="37" t="s">
        <v>795</v>
      </c>
      <c r="D160" s="44">
        <f t="shared" si="6"/>
        <v>0.34627314814814819</v>
      </c>
      <c r="E160" s="41" t="s">
        <v>24</v>
      </c>
      <c r="H160" s="41" t="s">
        <v>1</v>
      </c>
      <c r="P160" s="41" t="str">
        <f t="shared" si="5"/>
        <v>N</v>
      </c>
    </row>
    <row r="161" spans="1:16" ht="21" customHeight="1" x14ac:dyDescent="0.25">
      <c r="A161" s="43">
        <v>100947</v>
      </c>
      <c r="B161" s="41">
        <v>158</v>
      </c>
      <c r="C161" s="37" t="s">
        <v>735</v>
      </c>
      <c r="D161" s="44">
        <f t="shared" si="6"/>
        <v>0.34638888888888886</v>
      </c>
      <c r="E161" s="41" t="s">
        <v>24</v>
      </c>
      <c r="H161" s="41" t="s">
        <v>1</v>
      </c>
      <c r="P161" s="41" t="str">
        <f t="shared" si="5"/>
        <v>N</v>
      </c>
    </row>
    <row r="162" spans="1:16" ht="21" customHeight="1" x14ac:dyDescent="0.25">
      <c r="A162" s="43">
        <v>100948</v>
      </c>
      <c r="B162" s="41">
        <v>159</v>
      </c>
      <c r="C162" s="37" t="s">
        <v>114</v>
      </c>
      <c r="D162" s="44">
        <f t="shared" si="6"/>
        <v>0.34642361111111114</v>
      </c>
      <c r="E162" s="41" t="s">
        <v>24</v>
      </c>
      <c r="H162" s="41" t="s">
        <v>10</v>
      </c>
      <c r="J162" s="41">
        <v>1</v>
      </c>
      <c r="P162" s="41" t="str">
        <f t="shared" si="5"/>
        <v>N</v>
      </c>
    </row>
    <row r="163" spans="1:16" ht="21" customHeight="1" x14ac:dyDescent="0.25">
      <c r="A163" s="43">
        <v>100949</v>
      </c>
      <c r="B163" s="41">
        <v>160</v>
      </c>
      <c r="C163" s="37" t="s">
        <v>796</v>
      </c>
      <c r="D163" s="44">
        <f t="shared" si="6"/>
        <v>0.34644675925925927</v>
      </c>
      <c r="E163" s="41" t="s">
        <v>24</v>
      </c>
      <c r="H163" s="41" t="s">
        <v>10</v>
      </c>
      <c r="P163" s="41" t="str">
        <f t="shared" si="5"/>
        <v>N</v>
      </c>
    </row>
    <row r="164" spans="1:16" ht="21" customHeight="1" x14ac:dyDescent="0.25">
      <c r="A164" s="43">
        <v>100950</v>
      </c>
      <c r="B164" s="41">
        <v>161</v>
      </c>
      <c r="C164" s="37" t="s">
        <v>797</v>
      </c>
      <c r="D164" s="44">
        <f t="shared" si="6"/>
        <v>0.34659722222222222</v>
      </c>
      <c r="E164" s="41" t="s">
        <v>24</v>
      </c>
      <c r="H164" s="41" t="s">
        <v>1</v>
      </c>
      <c r="P164" s="41" t="str">
        <f t="shared" si="5"/>
        <v>N</v>
      </c>
    </row>
    <row r="165" spans="1:16" ht="21" customHeight="1" x14ac:dyDescent="0.25">
      <c r="A165" s="43">
        <v>100951</v>
      </c>
      <c r="B165" s="41">
        <v>162</v>
      </c>
      <c r="C165" s="37" t="s">
        <v>115</v>
      </c>
      <c r="D165" s="44">
        <f t="shared" si="6"/>
        <v>0.34670138888888885</v>
      </c>
      <c r="E165" s="41" t="s">
        <v>24</v>
      </c>
      <c r="P165" s="41" t="str">
        <f t="shared" si="5"/>
        <v>N</v>
      </c>
    </row>
    <row r="166" spans="1:16" ht="21" customHeight="1" x14ac:dyDescent="0.25">
      <c r="A166" s="43">
        <v>100952</v>
      </c>
      <c r="B166" s="41">
        <v>163</v>
      </c>
      <c r="C166" s="37" t="s">
        <v>798</v>
      </c>
      <c r="D166" s="44">
        <f t="shared" si="6"/>
        <v>0.34682870370370367</v>
      </c>
      <c r="E166" s="41" t="s">
        <v>24</v>
      </c>
      <c r="F166" s="41" t="s">
        <v>28</v>
      </c>
      <c r="G166" s="41" t="s">
        <v>1136</v>
      </c>
      <c r="P166" s="41" t="str">
        <f t="shared" si="5"/>
        <v>N</v>
      </c>
    </row>
    <row r="167" spans="1:16" ht="21" customHeight="1" x14ac:dyDescent="0.25">
      <c r="A167" s="43">
        <v>100953</v>
      </c>
      <c r="B167" s="41">
        <v>164</v>
      </c>
      <c r="C167" s="37" t="s">
        <v>799</v>
      </c>
      <c r="D167" s="44">
        <f t="shared" si="6"/>
        <v>0.34684027777777776</v>
      </c>
      <c r="E167" s="41" t="s">
        <v>24</v>
      </c>
      <c r="F167" s="41" t="s">
        <v>28</v>
      </c>
      <c r="G167" s="41" t="s">
        <v>1136</v>
      </c>
      <c r="P167" s="41" t="str">
        <f t="shared" si="5"/>
        <v>N</v>
      </c>
    </row>
    <row r="168" spans="1:16" ht="21" customHeight="1" x14ac:dyDescent="0.25">
      <c r="A168" s="43">
        <v>100954</v>
      </c>
      <c r="B168" s="41">
        <v>165</v>
      </c>
      <c r="C168" s="37" t="s">
        <v>800</v>
      </c>
      <c r="D168" s="44">
        <f t="shared" si="6"/>
        <v>0.34685185185185191</v>
      </c>
      <c r="E168" s="41" t="s">
        <v>24</v>
      </c>
      <c r="F168" s="41" t="s">
        <v>28</v>
      </c>
      <c r="G168" s="41" t="s">
        <v>1136</v>
      </c>
      <c r="P168" s="41" t="str">
        <f t="shared" si="5"/>
        <v>N</v>
      </c>
    </row>
    <row r="169" spans="1:16" ht="21" customHeight="1" x14ac:dyDescent="0.25">
      <c r="A169" s="43">
        <v>100955</v>
      </c>
      <c r="B169" s="41">
        <v>166</v>
      </c>
      <c r="C169" s="37" t="s">
        <v>736</v>
      </c>
      <c r="D169" s="44">
        <f t="shared" si="6"/>
        <v>0.34751157407407413</v>
      </c>
      <c r="E169" s="41" t="s">
        <v>24</v>
      </c>
      <c r="F169" s="41" t="s">
        <v>28</v>
      </c>
      <c r="G169" s="41" t="s">
        <v>35</v>
      </c>
      <c r="P169" s="41" t="str">
        <f t="shared" si="5"/>
        <v>N</v>
      </c>
    </row>
    <row r="170" spans="1:16" ht="21" customHeight="1" x14ac:dyDescent="0.25">
      <c r="A170" s="43">
        <v>100956</v>
      </c>
      <c r="B170" s="41">
        <v>167</v>
      </c>
      <c r="C170" s="37" t="s">
        <v>737</v>
      </c>
      <c r="D170" s="44">
        <f t="shared" si="6"/>
        <v>0.3475462962962963</v>
      </c>
      <c r="E170" s="41" t="s">
        <v>24</v>
      </c>
      <c r="F170" s="41" t="s">
        <v>28</v>
      </c>
      <c r="G170" s="41" t="s">
        <v>35</v>
      </c>
      <c r="P170" s="41" t="str">
        <f t="shared" si="5"/>
        <v>N</v>
      </c>
    </row>
    <row r="171" spans="1:16" ht="21" customHeight="1" x14ac:dyDescent="0.25">
      <c r="A171" s="43">
        <v>100957</v>
      </c>
      <c r="B171" s="41">
        <v>168</v>
      </c>
      <c r="C171" s="37" t="s">
        <v>334</v>
      </c>
      <c r="D171" s="44">
        <f t="shared" si="6"/>
        <v>0.34759259259259262</v>
      </c>
      <c r="E171" s="41" t="s">
        <v>24</v>
      </c>
      <c r="F171" s="41" t="s">
        <v>28</v>
      </c>
      <c r="G171" s="41" t="s">
        <v>35</v>
      </c>
      <c r="P171" s="41" t="str">
        <f t="shared" si="5"/>
        <v>N</v>
      </c>
    </row>
    <row r="172" spans="1:16" ht="21" customHeight="1" x14ac:dyDescent="0.25">
      <c r="A172" s="43">
        <v>100958</v>
      </c>
      <c r="B172" s="41">
        <v>169</v>
      </c>
      <c r="C172" s="37" t="s">
        <v>801</v>
      </c>
      <c r="D172" s="44">
        <f t="shared" si="6"/>
        <v>0.34763888888888889</v>
      </c>
      <c r="E172" s="41" t="s">
        <v>24</v>
      </c>
      <c r="F172" s="41" t="s">
        <v>28</v>
      </c>
      <c r="G172" s="41" t="s">
        <v>35</v>
      </c>
      <c r="P172" s="41" t="str">
        <f t="shared" si="5"/>
        <v>N</v>
      </c>
    </row>
    <row r="173" spans="1:16" ht="21" customHeight="1" x14ac:dyDescent="0.25">
      <c r="A173" s="43">
        <v>100959</v>
      </c>
      <c r="B173" s="41">
        <v>170</v>
      </c>
      <c r="C173" s="37" t="s">
        <v>802</v>
      </c>
      <c r="D173" s="44">
        <f t="shared" si="6"/>
        <v>0.34810185185185188</v>
      </c>
      <c r="E173" s="41" t="s">
        <v>24</v>
      </c>
      <c r="H173" s="41" t="s">
        <v>11</v>
      </c>
      <c r="I173" s="41">
        <v>2</v>
      </c>
      <c r="M173" s="41" t="s">
        <v>28</v>
      </c>
      <c r="P173" s="41" t="str">
        <f t="shared" si="5"/>
        <v>N</v>
      </c>
    </row>
    <row r="174" spans="1:16" ht="21" customHeight="1" x14ac:dyDescent="0.25">
      <c r="A174" s="43">
        <v>100960</v>
      </c>
      <c r="B174" s="41">
        <v>171</v>
      </c>
      <c r="C174" s="37" t="s">
        <v>803</v>
      </c>
      <c r="D174" s="44">
        <f t="shared" si="6"/>
        <v>0.34811342592592592</v>
      </c>
      <c r="E174" s="41" t="s">
        <v>24</v>
      </c>
      <c r="P174" s="41" t="str">
        <f t="shared" si="5"/>
        <v>N</v>
      </c>
    </row>
    <row r="175" spans="1:16" ht="21" customHeight="1" x14ac:dyDescent="0.25">
      <c r="A175" s="43">
        <v>100961</v>
      </c>
      <c r="B175" s="41">
        <v>172</v>
      </c>
      <c r="C175" s="37" t="s">
        <v>804</v>
      </c>
      <c r="D175" s="44">
        <f t="shared" si="6"/>
        <v>0.34821759259259261</v>
      </c>
      <c r="E175" s="41" t="s">
        <v>2</v>
      </c>
      <c r="P175" s="41" t="str">
        <f t="shared" si="5"/>
        <v>N</v>
      </c>
    </row>
    <row r="176" spans="1:16" ht="21" customHeight="1" x14ac:dyDescent="0.25">
      <c r="A176" s="43">
        <v>100962</v>
      </c>
      <c r="B176" s="41">
        <v>173</v>
      </c>
      <c r="C176" s="37" t="s">
        <v>805</v>
      </c>
      <c r="D176" s="44">
        <f t="shared" si="6"/>
        <v>0.34824074074074068</v>
      </c>
      <c r="E176" s="41" t="s">
        <v>2</v>
      </c>
      <c r="H176" s="41" t="s">
        <v>1</v>
      </c>
      <c r="P176" s="41" t="str">
        <f t="shared" si="5"/>
        <v>N</v>
      </c>
    </row>
    <row r="177" spans="1:16" ht="21" customHeight="1" x14ac:dyDescent="0.25">
      <c r="A177" s="43">
        <v>100963</v>
      </c>
      <c r="B177" s="41">
        <v>174</v>
      </c>
      <c r="C177" s="37" t="s">
        <v>806</v>
      </c>
      <c r="D177" s="44">
        <f t="shared" si="6"/>
        <v>0.34833333333333333</v>
      </c>
      <c r="E177" s="41" t="s">
        <v>24</v>
      </c>
      <c r="H177" s="41" t="s">
        <v>1127</v>
      </c>
      <c r="I177" s="41">
        <v>1</v>
      </c>
      <c r="K177" s="41">
        <v>1</v>
      </c>
      <c r="L177" s="41" t="s">
        <v>28</v>
      </c>
      <c r="M177" s="41" t="s">
        <v>28</v>
      </c>
      <c r="P177" s="41" t="str">
        <f t="shared" si="5"/>
        <v>N</v>
      </c>
    </row>
    <row r="178" spans="1:16" ht="21" customHeight="1" x14ac:dyDescent="0.25">
      <c r="A178" s="43">
        <v>100964</v>
      </c>
      <c r="B178" s="41">
        <v>175</v>
      </c>
      <c r="C178" s="37" t="s">
        <v>806</v>
      </c>
      <c r="D178" s="44">
        <f t="shared" si="6"/>
        <v>0.34833333333333333</v>
      </c>
      <c r="E178" s="41" t="s">
        <v>2</v>
      </c>
      <c r="H178" s="41" t="s">
        <v>1127</v>
      </c>
      <c r="L178" s="41" t="s">
        <v>28</v>
      </c>
      <c r="M178" s="41" t="s">
        <v>28</v>
      </c>
      <c r="P178" s="41" t="str">
        <f t="shared" si="5"/>
        <v>N</v>
      </c>
    </row>
    <row r="179" spans="1:16" ht="21" customHeight="1" x14ac:dyDescent="0.25">
      <c r="A179" s="43">
        <v>100965</v>
      </c>
      <c r="B179" s="41">
        <v>176</v>
      </c>
      <c r="C179" s="37" t="s">
        <v>807</v>
      </c>
      <c r="D179" s="44">
        <f t="shared" si="6"/>
        <v>0.34834490740740742</v>
      </c>
      <c r="E179" s="41" t="s">
        <v>24</v>
      </c>
      <c r="H179" s="41" t="s">
        <v>9</v>
      </c>
      <c r="L179" s="41" t="s">
        <v>28</v>
      </c>
      <c r="P179" s="41" t="str">
        <f t="shared" si="5"/>
        <v>N</v>
      </c>
    </row>
    <row r="180" spans="1:16" ht="21" customHeight="1" x14ac:dyDescent="0.25">
      <c r="A180" s="43">
        <v>100966</v>
      </c>
      <c r="B180" s="41">
        <v>177</v>
      </c>
      <c r="C180" s="37" t="s">
        <v>808</v>
      </c>
      <c r="D180" s="44">
        <f t="shared" si="6"/>
        <v>0.34836805555555556</v>
      </c>
      <c r="E180" s="41" t="s">
        <v>24</v>
      </c>
      <c r="H180" s="41" t="s">
        <v>9</v>
      </c>
      <c r="L180" s="41" t="s">
        <v>28</v>
      </c>
      <c r="P180" s="41" t="str">
        <f t="shared" si="5"/>
        <v>N</v>
      </c>
    </row>
    <row r="181" spans="1:16" ht="21" customHeight="1" x14ac:dyDescent="0.25">
      <c r="A181" s="43">
        <v>100967</v>
      </c>
      <c r="B181" s="41">
        <v>178</v>
      </c>
      <c r="C181" s="37" t="s">
        <v>809</v>
      </c>
      <c r="D181" s="44">
        <f t="shared" si="6"/>
        <v>0.34840277777777778</v>
      </c>
      <c r="E181" s="41" t="s">
        <v>24</v>
      </c>
      <c r="H181" s="41" t="s">
        <v>1</v>
      </c>
      <c r="P181" s="41" t="str">
        <f t="shared" si="5"/>
        <v>N</v>
      </c>
    </row>
    <row r="182" spans="1:16" ht="21" customHeight="1" x14ac:dyDescent="0.25">
      <c r="A182" s="43">
        <v>100968</v>
      </c>
      <c r="B182" s="41">
        <v>179</v>
      </c>
      <c r="C182" s="37" t="s">
        <v>810</v>
      </c>
      <c r="D182" s="44">
        <f t="shared" si="6"/>
        <v>0.34846064814814809</v>
      </c>
      <c r="E182" s="41" t="s">
        <v>24</v>
      </c>
      <c r="F182" s="41" t="s">
        <v>28</v>
      </c>
      <c r="G182" s="41" t="s">
        <v>1136</v>
      </c>
      <c r="H182" s="41" t="s">
        <v>9</v>
      </c>
      <c r="L182" s="41" t="s">
        <v>28</v>
      </c>
      <c r="P182" s="41" t="str">
        <f t="shared" si="5"/>
        <v>N</v>
      </c>
    </row>
    <row r="183" spans="1:16" ht="21" customHeight="1" x14ac:dyDescent="0.25">
      <c r="A183" s="43">
        <v>100969</v>
      </c>
      <c r="B183" s="41">
        <v>180</v>
      </c>
      <c r="C183" s="37" t="s">
        <v>811</v>
      </c>
      <c r="D183" s="44">
        <f t="shared" si="6"/>
        <v>0.34940972222222227</v>
      </c>
      <c r="E183" s="41" t="s">
        <v>24</v>
      </c>
      <c r="F183" s="41" t="s">
        <v>28</v>
      </c>
      <c r="H183" s="41" t="s">
        <v>11</v>
      </c>
      <c r="I183" s="41">
        <v>1</v>
      </c>
      <c r="P183" s="41" t="str">
        <f t="shared" si="5"/>
        <v>N</v>
      </c>
    </row>
    <row r="184" spans="1:16" ht="21" customHeight="1" x14ac:dyDescent="0.25">
      <c r="A184" s="43">
        <v>100970</v>
      </c>
      <c r="B184" s="41">
        <v>181</v>
      </c>
      <c r="C184" s="37" t="s">
        <v>812</v>
      </c>
      <c r="D184" s="44">
        <f t="shared" si="6"/>
        <v>0.34942129629629631</v>
      </c>
      <c r="E184" s="41" t="s">
        <v>24</v>
      </c>
      <c r="F184" s="41" t="s">
        <v>28</v>
      </c>
      <c r="H184" s="41" t="s">
        <v>11</v>
      </c>
      <c r="P184" s="41" t="str">
        <f t="shared" si="5"/>
        <v>N</v>
      </c>
    </row>
    <row r="185" spans="1:16" ht="21" customHeight="1" x14ac:dyDescent="0.25">
      <c r="A185" s="43">
        <v>100971</v>
      </c>
      <c r="B185" s="41">
        <v>182</v>
      </c>
      <c r="C185" s="37" t="s">
        <v>813</v>
      </c>
      <c r="D185" s="44">
        <f t="shared" si="6"/>
        <v>0.34969907407407402</v>
      </c>
      <c r="E185" s="41" t="s">
        <v>24</v>
      </c>
      <c r="P185" s="41" t="str">
        <f t="shared" si="5"/>
        <v>N</v>
      </c>
    </row>
    <row r="186" spans="1:16" ht="21" customHeight="1" x14ac:dyDescent="0.25">
      <c r="A186" s="43">
        <v>100972</v>
      </c>
      <c r="B186" s="41">
        <v>183</v>
      </c>
      <c r="C186" s="37" t="s">
        <v>814</v>
      </c>
      <c r="D186" s="44">
        <f t="shared" si="6"/>
        <v>0.34983796296296293</v>
      </c>
      <c r="E186" s="41" t="s">
        <v>24</v>
      </c>
      <c r="H186" s="41" t="s">
        <v>1</v>
      </c>
      <c r="P186" s="41" t="str">
        <f t="shared" si="5"/>
        <v>N</v>
      </c>
    </row>
    <row r="187" spans="1:16" ht="21" customHeight="1" x14ac:dyDescent="0.25">
      <c r="A187" s="43">
        <v>100973</v>
      </c>
      <c r="B187" s="41">
        <v>184</v>
      </c>
      <c r="C187" s="37" t="s">
        <v>815</v>
      </c>
      <c r="D187" s="44">
        <f t="shared" si="6"/>
        <v>0.34989583333333335</v>
      </c>
      <c r="E187" s="41" t="s">
        <v>24</v>
      </c>
      <c r="H187" s="41" t="s">
        <v>10</v>
      </c>
      <c r="J187" s="41">
        <v>1</v>
      </c>
      <c r="P187" s="41" t="str">
        <f t="shared" si="5"/>
        <v>N</v>
      </c>
    </row>
    <row r="188" spans="1:16" ht="21" customHeight="1" x14ac:dyDescent="0.25">
      <c r="A188" s="43">
        <v>100974</v>
      </c>
      <c r="B188" s="41">
        <v>185</v>
      </c>
      <c r="C188" s="37" t="s">
        <v>660</v>
      </c>
      <c r="D188" s="44">
        <f t="shared" si="6"/>
        <v>0.34990740740740739</v>
      </c>
      <c r="E188" s="41" t="s">
        <v>24</v>
      </c>
      <c r="H188" s="41" t="s">
        <v>10</v>
      </c>
      <c r="P188" s="41" t="str">
        <f t="shared" si="5"/>
        <v>N</v>
      </c>
    </row>
    <row r="189" spans="1:16" ht="21" customHeight="1" x14ac:dyDescent="0.25">
      <c r="A189" s="43">
        <v>100975</v>
      </c>
      <c r="B189" s="41">
        <v>186</v>
      </c>
      <c r="C189" s="37" t="s">
        <v>816</v>
      </c>
      <c r="D189" s="44">
        <f t="shared" si="6"/>
        <v>0.34991898148148143</v>
      </c>
      <c r="E189" s="41" t="s">
        <v>24</v>
      </c>
      <c r="H189" s="41" t="s">
        <v>10</v>
      </c>
      <c r="P189" s="41" t="str">
        <f t="shared" si="5"/>
        <v>N</v>
      </c>
    </row>
    <row r="190" spans="1:16" ht="21" customHeight="1" x14ac:dyDescent="0.25">
      <c r="A190" s="43">
        <v>100976</v>
      </c>
      <c r="B190" s="41">
        <v>187</v>
      </c>
      <c r="C190" s="37" t="s">
        <v>396</v>
      </c>
      <c r="D190" s="44">
        <f t="shared" si="6"/>
        <v>0.35068287037037038</v>
      </c>
      <c r="E190" s="41" t="s">
        <v>24</v>
      </c>
      <c r="F190" s="41" t="s">
        <v>28</v>
      </c>
      <c r="G190" s="41" t="s">
        <v>35</v>
      </c>
      <c r="P190" s="41" t="str">
        <f t="shared" si="5"/>
        <v>N</v>
      </c>
    </row>
    <row r="191" spans="1:16" ht="21" customHeight="1" x14ac:dyDescent="0.25">
      <c r="A191" s="43">
        <v>100977</v>
      </c>
      <c r="B191" s="41">
        <v>188</v>
      </c>
      <c r="C191" s="37" t="s">
        <v>817</v>
      </c>
      <c r="D191" s="44">
        <f t="shared" si="6"/>
        <v>0.35069444444444442</v>
      </c>
      <c r="E191" s="41" t="s">
        <v>24</v>
      </c>
      <c r="F191" s="41" t="s">
        <v>28</v>
      </c>
      <c r="G191" s="41" t="s">
        <v>35</v>
      </c>
      <c r="P191" s="41" t="str">
        <f t="shared" si="5"/>
        <v>N</v>
      </c>
    </row>
    <row r="192" spans="1:16" ht="21" customHeight="1" x14ac:dyDescent="0.25">
      <c r="A192" s="43">
        <v>100978</v>
      </c>
      <c r="B192" s="41">
        <v>189</v>
      </c>
      <c r="C192" s="37" t="s">
        <v>747</v>
      </c>
      <c r="D192" s="44">
        <f>TIME(8, 25 + LEFT(C192,2), RIGHT(C192,2))</f>
        <v>0.35069444444444442</v>
      </c>
      <c r="E192" s="41" t="s">
        <v>24</v>
      </c>
      <c r="F192" s="41" t="s">
        <v>28</v>
      </c>
      <c r="G192" s="41" t="s">
        <v>35</v>
      </c>
      <c r="P192" s="41" t="str">
        <f t="shared" si="5"/>
        <v>N</v>
      </c>
    </row>
    <row r="193" spans="1:16" ht="21" customHeight="1" x14ac:dyDescent="0.25">
      <c r="A193" s="43">
        <v>100979</v>
      </c>
      <c r="B193" s="41">
        <v>190</v>
      </c>
      <c r="C193" s="37" t="s">
        <v>671</v>
      </c>
      <c r="D193" s="44">
        <f t="shared" ref="D193:D256" si="7">TIME(8, 25 + LEFT(C193,2), RIGHT(C193,2))</f>
        <v>0.35077546296296297</v>
      </c>
      <c r="E193" s="41" t="s">
        <v>24</v>
      </c>
      <c r="H193" s="41" t="s">
        <v>1</v>
      </c>
      <c r="P193" s="41" t="str">
        <f t="shared" si="5"/>
        <v>N</v>
      </c>
    </row>
    <row r="194" spans="1:16" ht="21" customHeight="1" x14ac:dyDescent="0.25">
      <c r="A194" s="43">
        <v>100980</v>
      </c>
      <c r="B194" s="41">
        <v>191</v>
      </c>
      <c r="C194" s="37" t="s">
        <v>818</v>
      </c>
      <c r="D194" s="44">
        <f t="shared" si="7"/>
        <v>0.35100694444444441</v>
      </c>
      <c r="E194" s="41" t="s">
        <v>24</v>
      </c>
      <c r="H194" s="41" t="s">
        <v>9</v>
      </c>
      <c r="K194" s="41">
        <v>1</v>
      </c>
      <c r="L194" s="41" t="s">
        <v>28</v>
      </c>
      <c r="P194" s="41" t="str">
        <f t="shared" si="5"/>
        <v>N</v>
      </c>
    </row>
    <row r="195" spans="1:16" ht="21" customHeight="1" x14ac:dyDescent="0.25">
      <c r="A195" s="43">
        <v>100981</v>
      </c>
      <c r="B195" s="41">
        <v>192</v>
      </c>
      <c r="C195" s="37" t="s">
        <v>355</v>
      </c>
      <c r="D195" s="44">
        <f t="shared" si="7"/>
        <v>0.35127314814814814</v>
      </c>
      <c r="E195" s="41" t="s">
        <v>24</v>
      </c>
      <c r="P195" s="41" t="str">
        <f t="shared" si="5"/>
        <v>N</v>
      </c>
    </row>
    <row r="196" spans="1:16" ht="21" customHeight="1" x14ac:dyDescent="0.25">
      <c r="A196" s="43">
        <v>100982</v>
      </c>
      <c r="B196" s="41">
        <v>193</v>
      </c>
      <c r="C196" s="37" t="s">
        <v>553</v>
      </c>
      <c r="D196" s="44">
        <f t="shared" si="7"/>
        <v>0.35193287037037035</v>
      </c>
      <c r="E196" s="41" t="s">
        <v>24</v>
      </c>
      <c r="F196" s="41" t="s">
        <v>28</v>
      </c>
      <c r="G196" s="41" t="s">
        <v>3</v>
      </c>
      <c r="P196" s="41" t="str">
        <f t="shared" si="5"/>
        <v>N</v>
      </c>
    </row>
    <row r="197" spans="1:16" ht="21" customHeight="1" x14ac:dyDescent="0.25">
      <c r="A197" s="43">
        <v>100983</v>
      </c>
      <c r="B197" s="41">
        <v>194</v>
      </c>
      <c r="C197" s="37" t="s">
        <v>819</v>
      </c>
      <c r="D197" s="44">
        <f t="shared" si="7"/>
        <v>0.35194444444444445</v>
      </c>
      <c r="E197" s="41" t="s">
        <v>24</v>
      </c>
      <c r="F197" s="41" t="s">
        <v>28</v>
      </c>
      <c r="G197" s="41" t="s">
        <v>35</v>
      </c>
      <c r="P197" s="41" t="str">
        <f t="shared" ref="P197:P260" si="8">IF(_xlfn.NUMBERVALUE(D197)&gt;TIMEVALUE("7:30 pm"), "Y", "N")</f>
        <v>N</v>
      </c>
    </row>
    <row r="198" spans="1:16" ht="21" customHeight="1" x14ac:dyDescent="0.25">
      <c r="A198" s="43">
        <v>100984</v>
      </c>
      <c r="B198" s="41">
        <v>195</v>
      </c>
      <c r="C198" s="37" t="s">
        <v>620</v>
      </c>
      <c r="D198" s="44">
        <f t="shared" si="7"/>
        <v>0.35196759259259264</v>
      </c>
      <c r="E198" s="41" t="s">
        <v>24</v>
      </c>
      <c r="F198" s="41" t="s">
        <v>28</v>
      </c>
      <c r="G198" s="41" t="s">
        <v>35</v>
      </c>
      <c r="P198" s="41" t="str">
        <f t="shared" si="8"/>
        <v>N</v>
      </c>
    </row>
    <row r="199" spans="1:16" ht="21" customHeight="1" x14ac:dyDescent="0.25">
      <c r="A199" s="43">
        <v>100985</v>
      </c>
      <c r="B199" s="41">
        <v>196</v>
      </c>
      <c r="C199" s="37" t="s">
        <v>694</v>
      </c>
      <c r="D199" s="44">
        <f t="shared" si="7"/>
        <v>0.35199074074074077</v>
      </c>
      <c r="E199" s="41" t="s">
        <v>24</v>
      </c>
      <c r="F199" s="41" t="s">
        <v>28</v>
      </c>
      <c r="G199" s="41" t="s">
        <v>35</v>
      </c>
      <c r="P199" s="41" t="str">
        <f t="shared" si="8"/>
        <v>N</v>
      </c>
    </row>
    <row r="200" spans="1:16" ht="21" customHeight="1" x14ac:dyDescent="0.25">
      <c r="A200" s="43">
        <v>100986</v>
      </c>
      <c r="B200" s="41">
        <v>197</v>
      </c>
      <c r="C200" s="37" t="s">
        <v>820</v>
      </c>
      <c r="D200" s="44">
        <f t="shared" si="7"/>
        <v>0.3520138888888889</v>
      </c>
      <c r="E200" s="41" t="s">
        <v>24</v>
      </c>
      <c r="F200" s="41" t="s">
        <v>28</v>
      </c>
      <c r="G200" s="41" t="s">
        <v>35</v>
      </c>
      <c r="P200" s="41" t="str">
        <f t="shared" si="8"/>
        <v>N</v>
      </c>
    </row>
    <row r="201" spans="1:16" ht="21" customHeight="1" x14ac:dyDescent="0.25">
      <c r="A201" s="43">
        <v>100987</v>
      </c>
      <c r="B201" s="41">
        <v>198</v>
      </c>
      <c r="C201" s="37" t="s">
        <v>821</v>
      </c>
      <c r="D201" s="44">
        <f t="shared" si="7"/>
        <v>0.35203703703703698</v>
      </c>
      <c r="E201" s="41" t="s">
        <v>24</v>
      </c>
      <c r="F201" s="41" t="s">
        <v>28</v>
      </c>
      <c r="G201" s="41" t="s">
        <v>35</v>
      </c>
      <c r="O201" s="41" t="s">
        <v>40</v>
      </c>
      <c r="P201" s="41" t="str">
        <f t="shared" si="8"/>
        <v>N</v>
      </c>
    </row>
    <row r="202" spans="1:16" ht="21" customHeight="1" x14ac:dyDescent="0.25">
      <c r="A202" s="43">
        <v>100988</v>
      </c>
      <c r="B202" s="41">
        <v>199</v>
      </c>
      <c r="C202" s="37" t="s">
        <v>822</v>
      </c>
      <c r="D202" s="44">
        <f t="shared" si="7"/>
        <v>0.35207175925925926</v>
      </c>
      <c r="E202" s="41" t="s">
        <v>24</v>
      </c>
      <c r="F202" s="41" t="s">
        <v>28</v>
      </c>
      <c r="G202" s="41" t="s">
        <v>35</v>
      </c>
      <c r="O202" s="41" t="s">
        <v>40</v>
      </c>
      <c r="P202" s="41" t="str">
        <f t="shared" si="8"/>
        <v>N</v>
      </c>
    </row>
    <row r="203" spans="1:16" ht="21" customHeight="1" x14ac:dyDescent="0.25">
      <c r="A203" s="43">
        <v>100989</v>
      </c>
      <c r="B203" s="41">
        <v>200</v>
      </c>
      <c r="C203" s="37" t="s">
        <v>823</v>
      </c>
      <c r="D203" s="44">
        <f t="shared" si="7"/>
        <v>0.35240740740740745</v>
      </c>
      <c r="E203" s="41" t="s">
        <v>24</v>
      </c>
      <c r="H203" s="41" t="s">
        <v>1</v>
      </c>
      <c r="P203" s="41" t="str">
        <f t="shared" si="8"/>
        <v>N</v>
      </c>
    </row>
    <row r="204" spans="1:16" ht="21" customHeight="1" x14ac:dyDescent="0.25">
      <c r="A204" s="43">
        <v>100990</v>
      </c>
      <c r="B204" s="41">
        <v>201</v>
      </c>
      <c r="C204" s="37" t="s">
        <v>54</v>
      </c>
      <c r="D204" s="44">
        <f t="shared" si="7"/>
        <v>0.35252314814814811</v>
      </c>
      <c r="E204" s="41" t="s">
        <v>24</v>
      </c>
      <c r="H204" s="41" t="s">
        <v>1</v>
      </c>
      <c r="P204" s="41" t="str">
        <f t="shared" si="8"/>
        <v>N</v>
      </c>
    </row>
    <row r="205" spans="1:16" ht="21" customHeight="1" x14ac:dyDescent="0.25">
      <c r="A205" s="43">
        <v>100991</v>
      </c>
      <c r="B205" s="41">
        <v>202</v>
      </c>
      <c r="C205" s="37" t="s">
        <v>824</v>
      </c>
      <c r="D205" s="44">
        <f t="shared" si="7"/>
        <v>0.35270833333333335</v>
      </c>
      <c r="E205" s="41" t="s">
        <v>24</v>
      </c>
      <c r="P205" s="41" t="str">
        <f t="shared" si="8"/>
        <v>N</v>
      </c>
    </row>
    <row r="206" spans="1:16" ht="21" customHeight="1" x14ac:dyDescent="0.25">
      <c r="A206" s="43">
        <v>100992</v>
      </c>
      <c r="B206" s="41">
        <v>203</v>
      </c>
      <c r="C206" s="37" t="s">
        <v>825</v>
      </c>
      <c r="D206" s="44">
        <f t="shared" si="7"/>
        <v>0.35271990740740744</v>
      </c>
      <c r="E206" s="41" t="s">
        <v>24</v>
      </c>
      <c r="P206" s="41" t="str">
        <f t="shared" si="8"/>
        <v>N</v>
      </c>
    </row>
    <row r="207" spans="1:16" ht="21" customHeight="1" x14ac:dyDescent="0.25">
      <c r="A207" s="43">
        <v>100993</v>
      </c>
      <c r="B207" s="41">
        <v>204</v>
      </c>
      <c r="C207" s="37" t="s">
        <v>826</v>
      </c>
      <c r="D207" s="44">
        <f t="shared" si="7"/>
        <v>0.3532986111111111</v>
      </c>
      <c r="E207" s="41" t="s">
        <v>24</v>
      </c>
      <c r="F207" s="41" t="s">
        <v>28</v>
      </c>
      <c r="G207" s="41" t="s">
        <v>30</v>
      </c>
      <c r="P207" s="41" t="str">
        <f t="shared" si="8"/>
        <v>N</v>
      </c>
    </row>
    <row r="208" spans="1:16" ht="21" customHeight="1" x14ac:dyDescent="0.25">
      <c r="A208" s="43">
        <v>100994</v>
      </c>
      <c r="B208" s="41">
        <v>205</v>
      </c>
      <c r="C208" s="37" t="s">
        <v>477</v>
      </c>
      <c r="D208" s="44">
        <f t="shared" si="7"/>
        <v>0.35332175925925924</v>
      </c>
      <c r="E208" s="41" t="s">
        <v>24</v>
      </c>
      <c r="F208" s="41" t="s">
        <v>28</v>
      </c>
      <c r="G208" s="41" t="s">
        <v>3</v>
      </c>
      <c r="P208" s="41" t="str">
        <f t="shared" si="8"/>
        <v>N</v>
      </c>
    </row>
    <row r="209" spans="1:16" ht="21" customHeight="1" x14ac:dyDescent="0.25">
      <c r="A209" s="43">
        <v>100995</v>
      </c>
      <c r="B209" s="41">
        <v>206</v>
      </c>
      <c r="C209" s="37" t="s">
        <v>558</v>
      </c>
      <c r="D209" s="44">
        <f t="shared" si="7"/>
        <v>0.35333333333333333</v>
      </c>
      <c r="E209" s="41" t="s">
        <v>24</v>
      </c>
      <c r="F209" s="41" t="s">
        <v>28</v>
      </c>
      <c r="G209" s="41" t="s">
        <v>35</v>
      </c>
      <c r="P209" s="41" t="str">
        <f t="shared" si="8"/>
        <v>N</v>
      </c>
    </row>
    <row r="210" spans="1:16" ht="21" customHeight="1" x14ac:dyDescent="0.25">
      <c r="A210" s="43">
        <v>100996</v>
      </c>
      <c r="B210" s="41">
        <v>207</v>
      </c>
      <c r="C210" s="37" t="s">
        <v>827</v>
      </c>
      <c r="D210" s="44">
        <f t="shared" si="7"/>
        <v>0.35337962962962965</v>
      </c>
      <c r="E210" s="41" t="s">
        <v>24</v>
      </c>
      <c r="F210" s="41" t="s">
        <v>28</v>
      </c>
      <c r="G210" s="41" t="s">
        <v>35</v>
      </c>
      <c r="P210" s="41" t="str">
        <f t="shared" si="8"/>
        <v>N</v>
      </c>
    </row>
    <row r="211" spans="1:16" ht="21" customHeight="1" x14ac:dyDescent="0.25">
      <c r="A211" s="43">
        <v>100997</v>
      </c>
      <c r="B211" s="41">
        <v>208</v>
      </c>
      <c r="C211" s="37" t="s">
        <v>828</v>
      </c>
      <c r="D211" s="44">
        <f t="shared" si="7"/>
        <v>0.35349537037037032</v>
      </c>
      <c r="E211" s="41" t="s">
        <v>24</v>
      </c>
      <c r="F211" s="41" t="s">
        <v>28</v>
      </c>
      <c r="P211" s="41" t="str">
        <f t="shared" si="8"/>
        <v>N</v>
      </c>
    </row>
    <row r="212" spans="1:16" ht="21" customHeight="1" x14ac:dyDescent="0.25">
      <c r="A212" s="43">
        <v>100998</v>
      </c>
      <c r="B212" s="41">
        <v>209</v>
      </c>
      <c r="C212" s="37" t="s">
        <v>829</v>
      </c>
      <c r="D212" s="44">
        <f t="shared" si="7"/>
        <v>0.35363425925925923</v>
      </c>
      <c r="E212" s="41" t="s">
        <v>24</v>
      </c>
      <c r="P212" s="41" t="str">
        <f t="shared" si="8"/>
        <v>N</v>
      </c>
    </row>
    <row r="213" spans="1:16" ht="21" customHeight="1" x14ac:dyDescent="0.25">
      <c r="A213" s="43">
        <v>100999</v>
      </c>
      <c r="B213" s="41">
        <v>210</v>
      </c>
      <c r="C213" s="37" t="s">
        <v>830</v>
      </c>
      <c r="D213" s="44">
        <f t="shared" si="7"/>
        <v>0.35364583333333338</v>
      </c>
      <c r="E213" s="41" t="s">
        <v>24</v>
      </c>
      <c r="P213" s="41" t="str">
        <f t="shared" si="8"/>
        <v>N</v>
      </c>
    </row>
    <row r="214" spans="1:16" ht="21" customHeight="1" x14ac:dyDescent="0.25">
      <c r="A214" s="43">
        <v>101000</v>
      </c>
      <c r="B214" s="41">
        <v>211</v>
      </c>
      <c r="C214" s="37" t="s">
        <v>831</v>
      </c>
      <c r="D214" s="44">
        <f t="shared" si="7"/>
        <v>0.35369212962962965</v>
      </c>
      <c r="E214" s="41" t="s">
        <v>24</v>
      </c>
      <c r="P214" s="41" t="str">
        <f t="shared" si="8"/>
        <v>N</v>
      </c>
    </row>
    <row r="215" spans="1:16" ht="21" customHeight="1" x14ac:dyDescent="0.25">
      <c r="A215" s="43">
        <v>101001</v>
      </c>
      <c r="B215" s="41">
        <v>212</v>
      </c>
      <c r="C215" s="37" t="s">
        <v>757</v>
      </c>
      <c r="D215" s="44">
        <f t="shared" si="7"/>
        <v>0.35381944444444446</v>
      </c>
      <c r="E215" s="41" t="s">
        <v>24</v>
      </c>
      <c r="P215" s="41" t="str">
        <f t="shared" si="8"/>
        <v>N</v>
      </c>
    </row>
    <row r="216" spans="1:16" ht="21" customHeight="1" x14ac:dyDescent="0.25">
      <c r="A216" s="43">
        <v>101002</v>
      </c>
      <c r="B216" s="41">
        <v>213</v>
      </c>
      <c r="C216" s="37" t="s">
        <v>832</v>
      </c>
      <c r="D216" s="44">
        <f t="shared" si="7"/>
        <v>0.35385416666666664</v>
      </c>
      <c r="E216" s="41" t="s">
        <v>24</v>
      </c>
      <c r="P216" s="41" t="str">
        <f t="shared" si="8"/>
        <v>N</v>
      </c>
    </row>
    <row r="217" spans="1:16" ht="21" customHeight="1" x14ac:dyDescent="0.25">
      <c r="A217" s="43">
        <v>101003</v>
      </c>
      <c r="B217" s="41">
        <v>214</v>
      </c>
      <c r="C217" s="37" t="s">
        <v>833</v>
      </c>
      <c r="D217" s="44">
        <f t="shared" si="7"/>
        <v>0.35390046296296296</v>
      </c>
      <c r="E217" s="41" t="s">
        <v>24</v>
      </c>
      <c r="P217" s="41" t="str">
        <f t="shared" si="8"/>
        <v>N</v>
      </c>
    </row>
    <row r="218" spans="1:16" ht="21" customHeight="1" x14ac:dyDescent="0.25">
      <c r="A218" s="43">
        <v>101004</v>
      </c>
      <c r="B218" s="41">
        <v>215</v>
      </c>
      <c r="C218" s="37" t="s">
        <v>834</v>
      </c>
      <c r="D218" s="44">
        <f t="shared" si="7"/>
        <v>0.35395833333333332</v>
      </c>
      <c r="E218" s="41" t="s">
        <v>24</v>
      </c>
      <c r="P218" s="41" t="str">
        <f t="shared" si="8"/>
        <v>N</v>
      </c>
    </row>
    <row r="219" spans="1:16" ht="21" customHeight="1" x14ac:dyDescent="0.25">
      <c r="A219" s="43">
        <v>101005</v>
      </c>
      <c r="B219" s="41">
        <v>216</v>
      </c>
      <c r="C219" s="37" t="s">
        <v>835</v>
      </c>
      <c r="D219" s="44">
        <f t="shared" si="7"/>
        <v>0.35399305555555555</v>
      </c>
      <c r="E219" s="41" t="s">
        <v>24</v>
      </c>
      <c r="H219" s="41" t="s">
        <v>1</v>
      </c>
      <c r="P219" s="41" t="str">
        <f t="shared" si="8"/>
        <v>N</v>
      </c>
    </row>
    <row r="220" spans="1:16" ht="21" customHeight="1" x14ac:dyDescent="0.25">
      <c r="A220" s="43">
        <v>101006</v>
      </c>
      <c r="B220" s="41">
        <v>217</v>
      </c>
      <c r="C220" s="37" t="s">
        <v>467</v>
      </c>
      <c r="D220" s="44">
        <f t="shared" si="7"/>
        <v>0.35405092592592591</v>
      </c>
      <c r="E220" s="41" t="s">
        <v>24</v>
      </c>
      <c r="H220" s="41" t="s">
        <v>1</v>
      </c>
      <c r="P220" s="41" t="str">
        <f t="shared" si="8"/>
        <v>N</v>
      </c>
    </row>
    <row r="221" spans="1:16" ht="21" customHeight="1" x14ac:dyDescent="0.25">
      <c r="A221" s="43">
        <v>101007</v>
      </c>
      <c r="B221" s="41">
        <v>218</v>
      </c>
      <c r="C221" s="37" t="s">
        <v>175</v>
      </c>
      <c r="D221" s="44">
        <f t="shared" si="7"/>
        <v>0.35491898148148149</v>
      </c>
      <c r="E221" s="41" t="s">
        <v>24</v>
      </c>
      <c r="F221" s="41" t="s">
        <v>28</v>
      </c>
      <c r="H221" s="41" t="s">
        <v>1</v>
      </c>
      <c r="P221" s="41" t="str">
        <f t="shared" si="8"/>
        <v>N</v>
      </c>
    </row>
    <row r="222" spans="1:16" ht="21" customHeight="1" x14ac:dyDescent="0.25">
      <c r="A222" s="43">
        <v>101008</v>
      </c>
      <c r="B222" s="41">
        <v>219</v>
      </c>
      <c r="C222" s="37" t="s">
        <v>836</v>
      </c>
      <c r="D222" s="44">
        <f t="shared" si="7"/>
        <v>0.35493055555555553</v>
      </c>
      <c r="E222" s="41" t="s">
        <v>2</v>
      </c>
      <c r="F222" s="41" t="s">
        <v>28</v>
      </c>
      <c r="H222" s="41" t="s">
        <v>1</v>
      </c>
      <c r="P222" s="41" t="str">
        <f t="shared" si="8"/>
        <v>N</v>
      </c>
    </row>
    <row r="223" spans="1:16" ht="21" customHeight="1" x14ac:dyDescent="0.25">
      <c r="A223" s="43">
        <v>101009</v>
      </c>
      <c r="B223" s="41">
        <v>220</v>
      </c>
      <c r="C223" s="37" t="s">
        <v>176</v>
      </c>
      <c r="D223" s="44">
        <f t="shared" si="7"/>
        <v>0.35494212962962962</v>
      </c>
      <c r="E223" s="41" t="s">
        <v>24</v>
      </c>
      <c r="F223" s="41" t="s">
        <v>28</v>
      </c>
      <c r="H223" s="41" t="s">
        <v>1</v>
      </c>
      <c r="P223" s="41" t="str">
        <f t="shared" si="8"/>
        <v>N</v>
      </c>
    </row>
    <row r="224" spans="1:16" ht="21" customHeight="1" x14ac:dyDescent="0.25">
      <c r="A224" s="43">
        <v>101010</v>
      </c>
      <c r="B224" s="41">
        <v>221</v>
      </c>
      <c r="C224" s="37" t="s">
        <v>176</v>
      </c>
      <c r="D224" s="44">
        <f t="shared" si="7"/>
        <v>0.35494212962962962</v>
      </c>
      <c r="E224" s="41" t="s">
        <v>24</v>
      </c>
      <c r="F224" s="41" t="s">
        <v>28</v>
      </c>
      <c r="H224" s="41" t="s">
        <v>1</v>
      </c>
      <c r="P224" s="41" t="str">
        <f t="shared" si="8"/>
        <v>N</v>
      </c>
    </row>
    <row r="225" spans="1:16" ht="21" customHeight="1" x14ac:dyDescent="0.25">
      <c r="A225" s="43">
        <v>101011</v>
      </c>
      <c r="B225" s="41">
        <v>222</v>
      </c>
      <c r="C225" s="37" t="s">
        <v>87</v>
      </c>
      <c r="D225" s="44">
        <f t="shared" si="7"/>
        <v>0.35495370370370366</v>
      </c>
      <c r="E225" s="41" t="s">
        <v>24</v>
      </c>
      <c r="F225" s="41" t="s">
        <v>28</v>
      </c>
      <c r="H225" s="41" t="s">
        <v>1</v>
      </c>
      <c r="P225" s="41" t="str">
        <f t="shared" si="8"/>
        <v>N</v>
      </c>
    </row>
    <row r="226" spans="1:16" ht="21" customHeight="1" x14ac:dyDescent="0.25">
      <c r="A226" s="43">
        <v>101012</v>
      </c>
      <c r="B226" s="41">
        <v>223</v>
      </c>
      <c r="C226" s="37" t="s">
        <v>837</v>
      </c>
      <c r="D226" s="44">
        <f t="shared" si="7"/>
        <v>0.35497685185185185</v>
      </c>
      <c r="E226" s="41" t="s">
        <v>24</v>
      </c>
      <c r="H226" s="41" t="s">
        <v>1</v>
      </c>
      <c r="P226" s="41" t="str">
        <f t="shared" si="8"/>
        <v>N</v>
      </c>
    </row>
    <row r="227" spans="1:16" ht="21" customHeight="1" x14ac:dyDescent="0.25">
      <c r="A227" s="43">
        <v>101013</v>
      </c>
      <c r="B227" s="41">
        <v>224</v>
      </c>
      <c r="C227" s="37" t="s">
        <v>838</v>
      </c>
      <c r="D227" s="44">
        <f t="shared" si="7"/>
        <v>0.3552777777777778</v>
      </c>
      <c r="E227" s="41" t="s">
        <v>24</v>
      </c>
      <c r="O227" s="41" t="s">
        <v>40</v>
      </c>
      <c r="P227" s="41" t="str">
        <f t="shared" si="8"/>
        <v>N</v>
      </c>
    </row>
    <row r="228" spans="1:16" ht="21" customHeight="1" x14ac:dyDescent="0.25">
      <c r="A228" s="43">
        <v>101014</v>
      </c>
      <c r="B228" s="41">
        <v>225</v>
      </c>
      <c r="C228" s="37" t="s">
        <v>360</v>
      </c>
      <c r="D228" s="44">
        <f t="shared" si="7"/>
        <v>0.35530092592592594</v>
      </c>
      <c r="E228" s="41" t="s">
        <v>24</v>
      </c>
      <c r="O228" s="41" t="s">
        <v>40</v>
      </c>
      <c r="P228" s="41" t="str">
        <f t="shared" si="8"/>
        <v>N</v>
      </c>
    </row>
    <row r="229" spans="1:16" ht="21" customHeight="1" x14ac:dyDescent="0.25">
      <c r="A229" s="43">
        <v>101015</v>
      </c>
      <c r="B229" s="41">
        <v>226</v>
      </c>
      <c r="C229" s="37" t="s">
        <v>839</v>
      </c>
      <c r="D229" s="44">
        <f t="shared" si="7"/>
        <v>0.35537037037037034</v>
      </c>
      <c r="E229" s="41" t="s">
        <v>24</v>
      </c>
      <c r="P229" s="41" t="str">
        <f t="shared" si="8"/>
        <v>N</v>
      </c>
    </row>
    <row r="230" spans="1:16" ht="21" customHeight="1" x14ac:dyDescent="0.25">
      <c r="A230" s="43">
        <v>101016</v>
      </c>
      <c r="B230" s="41">
        <v>227</v>
      </c>
      <c r="C230" s="37" t="s">
        <v>840</v>
      </c>
      <c r="D230" s="44">
        <f t="shared" si="7"/>
        <v>0.35547453703703707</v>
      </c>
      <c r="E230" s="41" t="s">
        <v>24</v>
      </c>
      <c r="P230" s="41" t="str">
        <f t="shared" si="8"/>
        <v>N</v>
      </c>
    </row>
    <row r="231" spans="1:16" ht="21" customHeight="1" x14ac:dyDescent="0.25">
      <c r="A231" s="43">
        <v>101017</v>
      </c>
      <c r="B231" s="41">
        <v>228</v>
      </c>
      <c r="C231" s="37" t="s">
        <v>841</v>
      </c>
      <c r="D231" s="44">
        <f t="shared" si="7"/>
        <v>0.35648148148148145</v>
      </c>
      <c r="E231" s="41" t="s">
        <v>24</v>
      </c>
      <c r="P231" s="41" t="str">
        <f t="shared" si="8"/>
        <v>N</v>
      </c>
    </row>
    <row r="232" spans="1:16" ht="21" customHeight="1" x14ac:dyDescent="0.25">
      <c r="A232" s="43">
        <v>101018</v>
      </c>
      <c r="B232" s="41">
        <v>229</v>
      </c>
      <c r="C232" s="37" t="s">
        <v>139</v>
      </c>
      <c r="D232" s="44">
        <f t="shared" si="7"/>
        <v>0.35650462962962964</v>
      </c>
      <c r="E232" s="41" t="s">
        <v>24</v>
      </c>
      <c r="P232" s="41" t="str">
        <f t="shared" si="8"/>
        <v>N</v>
      </c>
    </row>
    <row r="233" spans="1:16" ht="21" customHeight="1" x14ac:dyDescent="0.25">
      <c r="A233" s="43">
        <v>101019</v>
      </c>
      <c r="B233" s="41">
        <v>230</v>
      </c>
      <c r="C233" s="37" t="s">
        <v>842</v>
      </c>
      <c r="D233" s="44">
        <f t="shared" si="7"/>
        <v>0.35662037037037037</v>
      </c>
      <c r="E233" s="41" t="s">
        <v>24</v>
      </c>
      <c r="H233" s="41" t="s">
        <v>10</v>
      </c>
      <c r="J233" s="41">
        <v>1</v>
      </c>
      <c r="P233" s="41" t="str">
        <f t="shared" si="8"/>
        <v>N</v>
      </c>
    </row>
    <row r="234" spans="1:16" ht="21" customHeight="1" x14ac:dyDescent="0.25">
      <c r="A234" s="43">
        <v>101020</v>
      </c>
      <c r="B234" s="41">
        <v>231</v>
      </c>
      <c r="C234" s="37" t="s">
        <v>843</v>
      </c>
      <c r="D234" s="44">
        <f t="shared" si="7"/>
        <v>0.35665509259259259</v>
      </c>
      <c r="E234" s="41" t="s">
        <v>24</v>
      </c>
      <c r="H234" s="41" t="s">
        <v>10</v>
      </c>
      <c r="P234" s="41" t="str">
        <f t="shared" si="8"/>
        <v>N</v>
      </c>
    </row>
    <row r="235" spans="1:16" ht="21" customHeight="1" x14ac:dyDescent="0.25">
      <c r="A235" s="43">
        <v>101021</v>
      </c>
      <c r="B235" s="41">
        <v>232</v>
      </c>
      <c r="C235" s="37" t="s">
        <v>843</v>
      </c>
      <c r="D235" s="44">
        <f t="shared" si="7"/>
        <v>0.35665509259259259</v>
      </c>
      <c r="E235" s="41" t="s">
        <v>24</v>
      </c>
      <c r="H235" s="41" t="s">
        <v>10</v>
      </c>
      <c r="P235" s="41" t="str">
        <f t="shared" si="8"/>
        <v>N</v>
      </c>
    </row>
    <row r="236" spans="1:16" ht="21" customHeight="1" x14ac:dyDescent="0.25">
      <c r="A236" s="43">
        <v>101022</v>
      </c>
      <c r="B236" s="41">
        <v>233</v>
      </c>
      <c r="C236" s="37" t="s">
        <v>844</v>
      </c>
      <c r="D236" s="44">
        <f t="shared" si="7"/>
        <v>0.35667824074074073</v>
      </c>
      <c r="E236" s="41" t="s">
        <v>24</v>
      </c>
      <c r="H236" s="41" t="s">
        <v>10</v>
      </c>
      <c r="P236" s="41" t="str">
        <f t="shared" si="8"/>
        <v>N</v>
      </c>
    </row>
    <row r="237" spans="1:16" ht="21" customHeight="1" x14ac:dyDescent="0.25">
      <c r="A237" s="43">
        <v>101023</v>
      </c>
      <c r="B237" s="41">
        <v>234</v>
      </c>
      <c r="C237" s="37" t="s">
        <v>845</v>
      </c>
      <c r="D237" s="44">
        <f t="shared" si="7"/>
        <v>0.35671296296296301</v>
      </c>
      <c r="E237" s="41" t="s">
        <v>24</v>
      </c>
      <c r="H237" s="41" t="s">
        <v>10</v>
      </c>
      <c r="J237" s="41">
        <v>1</v>
      </c>
      <c r="M237" s="41" t="s">
        <v>28</v>
      </c>
      <c r="P237" s="41" t="str">
        <f t="shared" si="8"/>
        <v>N</v>
      </c>
    </row>
    <row r="238" spans="1:16" ht="21" customHeight="1" x14ac:dyDescent="0.25">
      <c r="A238" s="43">
        <v>101024</v>
      </c>
      <c r="B238" s="41">
        <v>235</v>
      </c>
      <c r="C238" s="37" t="s">
        <v>846</v>
      </c>
      <c r="D238" s="44">
        <f t="shared" si="7"/>
        <v>0.35673611111111114</v>
      </c>
      <c r="E238" s="41" t="s">
        <v>24</v>
      </c>
      <c r="H238" s="41" t="s">
        <v>10</v>
      </c>
      <c r="M238" s="41" t="s">
        <v>28</v>
      </c>
      <c r="P238" s="41" t="str">
        <f t="shared" si="8"/>
        <v>N</v>
      </c>
    </row>
    <row r="239" spans="1:16" ht="21" customHeight="1" x14ac:dyDescent="0.25">
      <c r="A239" s="43">
        <v>101025</v>
      </c>
      <c r="B239" s="41">
        <v>236</v>
      </c>
      <c r="C239" s="37" t="s">
        <v>418</v>
      </c>
      <c r="D239" s="44">
        <f t="shared" si="7"/>
        <v>0.35685185185185181</v>
      </c>
      <c r="E239" s="41" t="s">
        <v>24</v>
      </c>
      <c r="H239" s="41" t="s">
        <v>11</v>
      </c>
      <c r="I239" s="41">
        <v>1</v>
      </c>
      <c r="P239" s="41" t="str">
        <f t="shared" si="8"/>
        <v>N</v>
      </c>
    </row>
    <row r="240" spans="1:16" ht="21" customHeight="1" x14ac:dyDescent="0.25">
      <c r="A240" s="43">
        <v>101026</v>
      </c>
      <c r="B240" s="41">
        <v>237</v>
      </c>
      <c r="C240" s="37" t="s">
        <v>847</v>
      </c>
      <c r="D240" s="44">
        <f t="shared" si="7"/>
        <v>0.356875</v>
      </c>
      <c r="E240" s="41" t="s">
        <v>24</v>
      </c>
      <c r="F240" s="41" t="s">
        <v>28</v>
      </c>
      <c r="G240" s="41" t="s">
        <v>1136</v>
      </c>
      <c r="P240" s="41" t="str">
        <f t="shared" si="8"/>
        <v>N</v>
      </c>
    </row>
    <row r="241" spans="1:16" ht="21" customHeight="1" x14ac:dyDescent="0.25">
      <c r="A241" s="43">
        <v>101027</v>
      </c>
      <c r="B241" s="41">
        <v>238</v>
      </c>
      <c r="C241" s="37" t="s">
        <v>848</v>
      </c>
      <c r="D241" s="44">
        <f t="shared" si="7"/>
        <v>0.35689814814814813</v>
      </c>
      <c r="E241" s="41" t="s">
        <v>24</v>
      </c>
      <c r="F241" s="41" t="s">
        <v>28</v>
      </c>
      <c r="G241" s="41" t="s">
        <v>1136</v>
      </c>
      <c r="P241" s="41" t="str">
        <f t="shared" si="8"/>
        <v>N</v>
      </c>
    </row>
    <row r="242" spans="1:16" ht="21" customHeight="1" x14ac:dyDescent="0.25">
      <c r="A242" s="43">
        <v>101028</v>
      </c>
      <c r="B242" s="41">
        <v>239</v>
      </c>
      <c r="C242" s="37" t="s">
        <v>361</v>
      </c>
      <c r="D242" s="44">
        <f t="shared" si="7"/>
        <v>0.35745370370370372</v>
      </c>
      <c r="E242" s="41" t="s">
        <v>24</v>
      </c>
      <c r="F242" s="41" t="s">
        <v>28</v>
      </c>
      <c r="G242" s="41" t="s">
        <v>30</v>
      </c>
      <c r="P242" s="41" t="str">
        <f t="shared" si="8"/>
        <v>N</v>
      </c>
    </row>
    <row r="243" spans="1:16" ht="21" customHeight="1" x14ac:dyDescent="0.25">
      <c r="A243" s="43">
        <v>101029</v>
      </c>
      <c r="B243" s="41">
        <v>240</v>
      </c>
      <c r="C243" s="37" t="s">
        <v>766</v>
      </c>
      <c r="D243" s="44">
        <f t="shared" si="7"/>
        <v>0.35747685185185185</v>
      </c>
      <c r="E243" s="41" t="s">
        <v>24</v>
      </c>
      <c r="F243" s="41" t="s">
        <v>28</v>
      </c>
      <c r="G243" s="41" t="s">
        <v>30</v>
      </c>
      <c r="P243" s="41" t="str">
        <f t="shared" si="8"/>
        <v>N</v>
      </c>
    </row>
    <row r="244" spans="1:16" ht="21" customHeight="1" x14ac:dyDescent="0.25">
      <c r="A244" s="43">
        <v>101030</v>
      </c>
      <c r="B244" s="41">
        <v>241</v>
      </c>
      <c r="C244" s="37" t="s">
        <v>849</v>
      </c>
      <c r="D244" s="44">
        <f t="shared" si="7"/>
        <v>0.35768518518518522</v>
      </c>
      <c r="E244" s="41" t="s">
        <v>24</v>
      </c>
      <c r="F244" s="41" t="s">
        <v>28</v>
      </c>
      <c r="P244" s="41" t="str">
        <f t="shared" si="8"/>
        <v>N</v>
      </c>
    </row>
    <row r="245" spans="1:16" ht="21" customHeight="1" x14ac:dyDescent="0.25">
      <c r="A245" s="43">
        <v>101031</v>
      </c>
      <c r="B245" s="41">
        <v>242</v>
      </c>
      <c r="C245" s="37" t="s">
        <v>850</v>
      </c>
      <c r="D245" s="44">
        <f t="shared" si="7"/>
        <v>0.35769675925925926</v>
      </c>
      <c r="E245" s="41" t="s">
        <v>24</v>
      </c>
      <c r="F245" s="41" t="s">
        <v>28</v>
      </c>
      <c r="P245" s="41" t="str">
        <f t="shared" si="8"/>
        <v>N</v>
      </c>
    </row>
    <row r="246" spans="1:16" ht="21" customHeight="1" x14ac:dyDescent="0.25">
      <c r="A246" s="43">
        <v>101032</v>
      </c>
      <c r="B246" s="41">
        <v>243</v>
      </c>
      <c r="C246" s="37" t="s">
        <v>851</v>
      </c>
      <c r="D246" s="44">
        <f t="shared" si="7"/>
        <v>0.35770833333333335</v>
      </c>
      <c r="E246" s="41" t="s">
        <v>24</v>
      </c>
      <c r="F246" s="41" t="s">
        <v>28</v>
      </c>
      <c r="P246" s="41" t="str">
        <f t="shared" si="8"/>
        <v>N</v>
      </c>
    </row>
    <row r="247" spans="1:16" ht="21" customHeight="1" x14ac:dyDescent="0.25">
      <c r="A247" s="43">
        <v>101033</v>
      </c>
      <c r="B247" s="41">
        <v>244</v>
      </c>
      <c r="C247" s="37" t="s">
        <v>852</v>
      </c>
      <c r="D247" s="44">
        <f t="shared" si="7"/>
        <v>0.35774305555555558</v>
      </c>
      <c r="E247" s="41" t="s">
        <v>24</v>
      </c>
      <c r="P247" s="41" t="str">
        <f t="shared" si="8"/>
        <v>N</v>
      </c>
    </row>
    <row r="248" spans="1:16" ht="21" customHeight="1" x14ac:dyDescent="0.25">
      <c r="A248" s="43">
        <v>101034</v>
      </c>
      <c r="B248" s="41">
        <v>245</v>
      </c>
      <c r="C248" s="37" t="s">
        <v>853</v>
      </c>
      <c r="D248" s="44">
        <f t="shared" si="7"/>
        <v>0.35795138888888894</v>
      </c>
      <c r="E248" s="41" t="s">
        <v>24</v>
      </c>
      <c r="P248" s="41" t="str">
        <f t="shared" si="8"/>
        <v>N</v>
      </c>
    </row>
    <row r="249" spans="1:16" ht="21" customHeight="1" x14ac:dyDescent="0.25">
      <c r="A249" s="43">
        <v>101035</v>
      </c>
      <c r="B249" s="41">
        <v>246</v>
      </c>
      <c r="C249" s="37" t="s">
        <v>854</v>
      </c>
      <c r="D249" s="44">
        <f t="shared" si="7"/>
        <v>0.35799768518518515</v>
      </c>
      <c r="E249" s="41" t="s">
        <v>24</v>
      </c>
      <c r="P249" s="41" t="str">
        <f t="shared" si="8"/>
        <v>N</v>
      </c>
    </row>
    <row r="250" spans="1:16" ht="21" customHeight="1" x14ac:dyDescent="0.25">
      <c r="A250" s="43">
        <v>101036</v>
      </c>
      <c r="B250" s="41">
        <v>247</v>
      </c>
      <c r="C250" s="37" t="s">
        <v>855</v>
      </c>
      <c r="D250" s="44">
        <f t="shared" si="7"/>
        <v>0.35802083333333329</v>
      </c>
      <c r="E250" s="41" t="s">
        <v>24</v>
      </c>
      <c r="P250" s="41" t="str">
        <f t="shared" si="8"/>
        <v>N</v>
      </c>
    </row>
    <row r="251" spans="1:16" ht="21" customHeight="1" x14ac:dyDescent="0.25">
      <c r="A251" s="43">
        <v>101037</v>
      </c>
      <c r="B251" s="41">
        <v>248</v>
      </c>
      <c r="C251" s="37" t="s">
        <v>856</v>
      </c>
      <c r="D251" s="44">
        <f t="shared" si="7"/>
        <v>0.35804398148148148</v>
      </c>
      <c r="E251" s="41" t="s">
        <v>24</v>
      </c>
      <c r="P251" s="41" t="str">
        <f t="shared" si="8"/>
        <v>N</v>
      </c>
    </row>
    <row r="252" spans="1:16" ht="21" customHeight="1" x14ac:dyDescent="0.25">
      <c r="A252" s="43">
        <v>101038</v>
      </c>
      <c r="B252" s="41">
        <v>249</v>
      </c>
      <c r="C252" s="37" t="s">
        <v>857</v>
      </c>
      <c r="D252" s="44">
        <f t="shared" si="7"/>
        <v>0.35820601851851852</v>
      </c>
      <c r="E252" s="41" t="s">
        <v>24</v>
      </c>
      <c r="P252" s="41" t="str">
        <f t="shared" si="8"/>
        <v>N</v>
      </c>
    </row>
    <row r="253" spans="1:16" ht="21" customHeight="1" x14ac:dyDescent="0.25">
      <c r="A253" s="43">
        <v>101039</v>
      </c>
      <c r="B253" s="41">
        <v>250</v>
      </c>
      <c r="C253" s="37" t="s">
        <v>858</v>
      </c>
      <c r="D253" s="44">
        <f t="shared" si="7"/>
        <v>0.35869212962962965</v>
      </c>
      <c r="E253" s="41" t="s">
        <v>24</v>
      </c>
      <c r="F253" s="41" t="s">
        <v>28</v>
      </c>
      <c r="G253" s="41" t="s">
        <v>30</v>
      </c>
      <c r="P253" s="41" t="str">
        <f t="shared" si="8"/>
        <v>N</v>
      </c>
    </row>
    <row r="254" spans="1:16" ht="21" customHeight="1" x14ac:dyDescent="0.25">
      <c r="A254" s="43">
        <v>101040</v>
      </c>
      <c r="B254" s="41">
        <v>251</v>
      </c>
      <c r="C254" s="37" t="s">
        <v>859</v>
      </c>
      <c r="D254" s="44">
        <f t="shared" si="7"/>
        <v>0.35871527777777779</v>
      </c>
      <c r="E254" s="41" t="s">
        <v>24</v>
      </c>
      <c r="F254" s="41" t="s">
        <v>28</v>
      </c>
      <c r="G254" s="41" t="s">
        <v>30</v>
      </c>
      <c r="P254" s="41" t="str">
        <f t="shared" si="8"/>
        <v>N</v>
      </c>
    </row>
    <row r="255" spans="1:16" ht="21" customHeight="1" x14ac:dyDescent="0.25">
      <c r="A255" s="43">
        <v>101041</v>
      </c>
      <c r="B255" s="41">
        <v>252</v>
      </c>
      <c r="C255" s="37" t="s">
        <v>860</v>
      </c>
      <c r="D255" s="44">
        <f t="shared" si="7"/>
        <v>0.35874999999999996</v>
      </c>
      <c r="E255" s="41" t="s">
        <v>24</v>
      </c>
      <c r="F255" s="41" t="s">
        <v>28</v>
      </c>
      <c r="G255" s="41" t="s">
        <v>30</v>
      </c>
      <c r="P255" s="41" t="str">
        <f t="shared" si="8"/>
        <v>N</v>
      </c>
    </row>
    <row r="256" spans="1:16" ht="21" customHeight="1" x14ac:dyDescent="0.25">
      <c r="A256" s="43">
        <v>101042</v>
      </c>
      <c r="B256" s="41">
        <v>253</v>
      </c>
      <c r="C256" s="37" t="s">
        <v>861</v>
      </c>
      <c r="D256" s="44">
        <f t="shared" si="7"/>
        <v>0.35877314814814815</v>
      </c>
      <c r="E256" s="41" t="s">
        <v>24</v>
      </c>
      <c r="F256" s="41" t="s">
        <v>28</v>
      </c>
      <c r="G256" s="41" t="s">
        <v>30</v>
      </c>
      <c r="P256" s="41" t="str">
        <f t="shared" si="8"/>
        <v>N</v>
      </c>
    </row>
    <row r="257" spans="1:16" ht="21" customHeight="1" x14ac:dyDescent="0.25">
      <c r="A257" s="43">
        <v>101043</v>
      </c>
      <c r="B257" s="41">
        <v>254</v>
      </c>
      <c r="C257" s="37" t="s">
        <v>776</v>
      </c>
      <c r="D257" s="44">
        <f t="shared" ref="D257:D320" si="9">TIME(8, 25 + LEFT(C257,2), RIGHT(C257,2))</f>
        <v>0.35929398148148151</v>
      </c>
      <c r="E257" s="41" t="s">
        <v>24</v>
      </c>
      <c r="H257" s="41" t="s">
        <v>1</v>
      </c>
      <c r="P257" s="41" t="str">
        <f t="shared" si="8"/>
        <v>N</v>
      </c>
    </row>
    <row r="258" spans="1:16" ht="21" customHeight="1" x14ac:dyDescent="0.25">
      <c r="A258" s="43">
        <v>101044</v>
      </c>
      <c r="B258" s="41">
        <v>255</v>
      </c>
      <c r="C258" s="37" t="s">
        <v>862</v>
      </c>
      <c r="D258" s="44">
        <f t="shared" si="9"/>
        <v>0.35949074074074078</v>
      </c>
      <c r="E258" s="41" t="s">
        <v>24</v>
      </c>
      <c r="P258" s="41" t="str">
        <f t="shared" si="8"/>
        <v>N</v>
      </c>
    </row>
    <row r="259" spans="1:16" ht="21" customHeight="1" x14ac:dyDescent="0.25">
      <c r="A259" s="43">
        <v>101045</v>
      </c>
      <c r="B259" s="41">
        <v>256</v>
      </c>
      <c r="C259" s="37" t="s">
        <v>863</v>
      </c>
      <c r="D259" s="44">
        <f t="shared" si="9"/>
        <v>0.3595949074074074</v>
      </c>
      <c r="E259" s="41" t="s">
        <v>24</v>
      </c>
      <c r="P259" s="41" t="str">
        <f t="shared" si="8"/>
        <v>N</v>
      </c>
    </row>
    <row r="260" spans="1:16" ht="21" customHeight="1" x14ac:dyDescent="0.25">
      <c r="A260" s="43">
        <v>101046</v>
      </c>
      <c r="B260" s="41">
        <v>257</v>
      </c>
      <c r="C260" s="37" t="s">
        <v>864</v>
      </c>
      <c r="D260" s="44">
        <f t="shared" si="9"/>
        <v>0.36023148148148149</v>
      </c>
      <c r="E260" s="41" t="s">
        <v>24</v>
      </c>
      <c r="F260" s="41" t="s">
        <v>28</v>
      </c>
      <c r="G260" s="41" t="s">
        <v>3</v>
      </c>
      <c r="P260" s="41" t="str">
        <f t="shared" si="8"/>
        <v>N</v>
      </c>
    </row>
    <row r="261" spans="1:16" ht="21" customHeight="1" x14ac:dyDescent="0.25">
      <c r="A261" s="43">
        <v>101047</v>
      </c>
      <c r="B261" s="41">
        <v>258</v>
      </c>
      <c r="C261" s="37" t="s">
        <v>865</v>
      </c>
      <c r="D261" s="44">
        <f t="shared" si="9"/>
        <v>0.36025462962962962</v>
      </c>
      <c r="E261" s="41" t="s">
        <v>24</v>
      </c>
      <c r="F261" s="41" t="s">
        <v>28</v>
      </c>
      <c r="G261" s="41" t="s">
        <v>35</v>
      </c>
      <c r="P261" s="41" t="str">
        <f t="shared" ref="P261:P324" si="10">IF(_xlfn.NUMBERVALUE(D261)&gt;TIMEVALUE("7:30 pm"), "Y", "N")</f>
        <v>N</v>
      </c>
    </row>
    <row r="262" spans="1:16" ht="21" customHeight="1" x14ac:dyDescent="0.25">
      <c r="A262" s="43">
        <v>101048</v>
      </c>
      <c r="B262" s="41">
        <v>259</v>
      </c>
      <c r="C262" s="37" t="s">
        <v>866</v>
      </c>
      <c r="D262" s="44">
        <f t="shared" si="9"/>
        <v>0.36026620370370371</v>
      </c>
      <c r="E262" s="41" t="s">
        <v>24</v>
      </c>
      <c r="F262" s="41" t="s">
        <v>28</v>
      </c>
      <c r="G262" s="41" t="s">
        <v>35</v>
      </c>
      <c r="P262" s="41" t="str">
        <f t="shared" si="10"/>
        <v>N</v>
      </c>
    </row>
    <row r="263" spans="1:16" ht="21" customHeight="1" x14ac:dyDescent="0.25">
      <c r="A263" s="43">
        <v>101049</v>
      </c>
      <c r="B263" s="41">
        <v>260</v>
      </c>
      <c r="C263" s="37" t="s">
        <v>867</v>
      </c>
      <c r="D263" s="44">
        <f t="shared" si="9"/>
        <v>0.3602893518518519</v>
      </c>
      <c r="E263" s="41" t="s">
        <v>24</v>
      </c>
      <c r="F263" s="41" t="s">
        <v>28</v>
      </c>
      <c r="G263" s="41" t="s">
        <v>35</v>
      </c>
      <c r="P263" s="41" t="str">
        <f t="shared" si="10"/>
        <v>N</v>
      </c>
    </row>
    <row r="264" spans="1:16" ht="21" customHeight="1" x14ac:dyDescent="0.25">
      <c r="A264" s="43">
        <v>101050</v>
      </c>
      <c r="B264" s="41">
        <v>261</v>
      </c>
      <c r="C264" s="37" t="s">
        <v>687</v>
      </c>
      <c r="D264" s="44">
        <f t="shared" si="9"/>
        <v>0.36030092592592594</v>
      </c>
      <c r="E264" s="41" t="s">
        <v>24</v>
      </c>
      <c r="F264" s="41" t="s">
        <v>28</v>
      </c>
      <c r="G264" s="41" t="s">
        <v>35</v>
      </c>
      <c r="P264" s="41" t="str">
        <f t="shared" si="10"/>
        <v>N</v>
      </c>
    </row>
    <row r="265" spans="1:16" ht="21" customHeight="1" x14ac:dyDescent="0.25">
      <c r="A265" s="43">
        <v>101051</v>
      </c>
      <c r="B265" s="41">
        <v>262</v>
      </c>
      <c r="C265" s="37" t="s">
        <v>868</v>
      </c>
      <c r="D265" s="44">
        <f t="shared" si="9"/>
        <v>0.36035879629629625</v>
      </c>
      <c r="E265" s="41" t="s">
        <v>24</v>
      </c>
      <c r="F265" s="41" t="s">
        <v>28</v>
      </c>
      <c r="G265" s="41" t="s">
        <v>35</v>
      </c>
      <c r="P265" s="41" t="str">
        <f t="shared" si="10"/>
        <v>N</v>
      </c>
    </row>
    <row r="266" spans="1:16" ht="21" customHeight="1" x14ac:dyDescent="0.25">
      <c r="A266" s="43">
        <v>101052</v>
      </c>
      <c r="B266" s="41">
        <v>263</v>
      </c>
      <c r="C266" s="37" t="s">
        <v>869</v>
      </c>
      <c r="D266" s="44">
        <f t="shared" si="9"/>
        <v>0.3604282407407407</v>
      </c>
      <c r="E266" s="41" t="s">
        <v>24</v>
      </c>
      <c r="F266" s="41" t="s">
        <v>28</v>
      </c>
      <c r="P266" s="41" t="str">
        <f t="shared" si="10"/>
        <v>N</v>
      </c>
    </row>
    <row r="267" spans="1:16" ht="21" customHeight="1" x14ac:dyDescent="0.25">
      <c r="A267" s="43">
        <v>101053</v>
      </c>
      <c r="B267" s="41">
        <v>264</v>
      </c>
      <c r="C267" s="37" t="s">
        <v>142</v>
      </c>
      <c r="D267" s="44">
        <f t="shared" si="9"/>
        <v>0.36045138888888889</v>
      </c>
      <c r="E267" s="41" t="s">
        <v>24</v>
      </c>
      <c r="F267" s="41" t="s">
        <v>28</v>
      </c>
      <c r="P267" s="41" t="str">
        <f t="shared" si="10"/>
        <v>N</v>
      </c>
    </row>
    <row r="268" spans="1:16" ht="21" customHeight="1" x14ac:dyDescent="0.25">
      <c r="A268" s="43">
        <v>101054</v>
      </c>
      <c r="B268" s="41">
        <v>265</v>
      </c>
      <c r="C268" s="37" t="s">
        <v>870</v>
      </c>
      <c r="D268" s="44">
        <f t="shared" si="9"/>
        <v>0.36046296296296299</v>
      </c>
      <c r="E268" s="41" t="s">
        <v>24</v>
      </c>
      <c r="F268" s="41" t="s">
        <v>28</v>
      </c>
      <c r="P268" s="41" t="str">
        <f t="shared" si="10"/>
        <v>N</v>
      </c>
    </row>
    <row r="269" spans="1:16" ht="21" customHeight="1" x14ac:dyDescent="0.25">
      <c r="A269" s="43">
        <v>101055</v>
      </c>
      <c r="B269" s="41">
        <v>266</v>
      </c>
      <c r="C269" s="37" t="s">
        <v>94</v>
      </c>
      <c r="D269" s="44">
        <f t="shared" si="9"/>
        <v>0.36048611111111112</v>
      </c>
      <c r="E269" s="41" t="s">
        <v>24</v>
      </c>
      <c r="F269" s="41" t="s">
        <v>28</v>
      </c>
      <c r="P269" s="41" t="str">
        <f t="shared" si="10"/>
        <v>N</v>
      </c>
    </row>
    <row r="270" spans="1:16" ht="21" customHeight="1" x14ac:dyDescent="0.25">
      <c r="A270" s="43">
        <v>101056</v>
      </c>
      <c r="B270" s="41">
        <v>267</v>
      </c>
      <c r="C270" s="37" t="s">
        <v>871</v>
      </c>
      <c r="D270" s="44">
        <f t="shared" si="9"/>
        <v>0.36064814814814811</v>
      </c>
      <c r="E270" s="41" t="s">
        <v>24</v>
      </c>
      <c r="H270" s="41" t="s">
        <v>1</v>
      </c>
      <c r="P270" s="41" t="str">
        <f t="shared" si="10"/>
        <v>N</v>
      </c>
    </row>
    <row r="271" spans="1:16" ht="21" customHeight="1" x14ac:dyDescent="0.25">
      <c r="A271" s="43">
        <v>101057</v>
      </c>
      <c r="B271" s="41">
        <v>268</v>
      </c>
      <c r="C271" s="37" t="s">
        <v>382</v>
      </c>
      <c r="D271" s="44">
        <f t="shared" si="9"/>
        <v>0.36075231481481485</v>
      </c>
      <c r="E271" s="41" t="s">
        <v>24</v>
      </c>
      <c r="H271" s="41" t="s">
        <v>10</v>
      </c>
      <c r="J271" s="41">
        <v>1</v>
      </c>
      <c r="N271" s="41" t="s">
        <v>28</v>
      </c>
      <c r="P271" s="41" t="str">
        <f t="shared" si="10"/>
        <v>N</v>
      </c>
    </row>
    <row r="272" spans="1:16" ht="21" customHeight="1" x14ac:dyDescent="0.25">
      <c r="A272" s="43">
        <v>101058</v>
      </c>
      <c r="B272" s="41">
        <v>269</v>
      </c>
      <c r="C272" s="37" t="s">
        <v>429</v>
      </c>
      <c r="D272" s="44">
        <f t="shared" si="9"/>
        <v>0.36079861111111106</v>
      </c>
      <c r="E272" s="41" t="s">
        <v>24</v>
      </c>
      <c r="H272" s="41" t="s">
        <v>11</v>
      </c>
      <c r="P272" s="41" t="str">
        <f t="shared" si="10"/>
        <v>N</v>
      </c>
    </row>
    <row r="273" spans="1:16" ht="21" customHeight="1" x14ac:dyDescent="0.25">
      <c r="A273" s="43">
        <v>101059</v>
      </c>
      <c r="B273" s="41">
        <v>270</v>
      </c>
      <c r="C273" s="37" t="s">
        <v>872</v>
      </c>
      <c r="D273" s="44">
        <f t="shared" si="9"/>
        <v>0.36083333333333334</v>
      </c>
      <c r="E273" s="41" t="s">
        <v>24</v>
      </c>
      <c r="H273" s="41" t="s">
        <v>1</v>
      </c>
      <c r="P273" s="41" t="str">
        <f t="shared" si="10"/>
        <v>N</v>
      </c>
    </row>
    <row r="274" spans="1:16" ht="21" customHeight="1" x14ac:dyDescent="0.25">
      <c r="A274" s="43">
        <v>101060</v>
      </c>
      <c r="B274" s="41">
        <v>271</v>
      </c>
      <c r="C274" s="37" t="s">
        <v>65</v>
      </c>
      <c r="D274" s="44">
        <f t="shared" si="9"/>
        <v>0.36093749999999997</v>
      </c>
      <c r="E274" s="41" t="s">
        <v>24</v>
      </c>
      <c r="H274" s="41" t="s">
        <v>1</v>
      </c>
      <c r="P274" s="41" t="str">
        <f t="shared" si="10"/>
        <v>N</v>
      </c>
    </row>
    <row r="275" spans="1:16" ht="21" customHeight="1" x14ac:dyDescent="0.25">
      <c r="A275" s="43">
        <v>101061</v>
      </c>
      <c r="B275" s="41">
        <v>272</v>
      </c>
      <c r="C275" s="37" t="s">
        <v>873</v>
      </c>
      <c r="D275" s="44">
        <f t="shared" si="9"/>
        <v>0.36157407407407405</v>
      </c>
      <c r="E275" s="41" t="s">
        <v>24</v>
      </c>
      <c r="F275" s="41" t="s">
        <v>28</v>
      </c>
      <c r="G275" s="41" t="s">
        <v>30</v>
      </c>
      <c r="P275" s="41" t="str">
        <f t="shared" si="10"/>
        <v>N</v>
      </c>
    </row>
    <row r="276" spans="1:16" ht="21" customHeight="1" x14ac:dyDescent="0.25">
      <c r="A276" s="43">
        <v>101062</v>
      </c>
      <c r="B276" s="41">
        <v>273</v>
      </c>
      <c r="C276" s="37" t="s">
        <v>874</v>
      </c>
      <c r="D276" s="44">
        <f t="shared" si="9"/>
        <v>0.36162037037037037</v>
      </c>
      <c r="E276" s="41" t="s">
        <v>24</v>
      </c>
      <c r="F276" s="41" t="s">
        <v>28</v>
      </c>
      <c r="G276" s="41" t="s">
        <v>30</v>
      </c>
      <c r="P276" s="41" t="str">
        <f t="shared" si="10"/>
        <v>N</v>
      </c>
    </row>
    <row r="277" spans="1:16" ht="21" customHeight="1" x14ac:dyDescent="0.25">
      <c r="A277" s="43">
        <v>101063</v>
      </c>
      <c r="B277" s="41">
        <v>274</v>
      </c>
      <c r="C277" s="37" t="s">
        <v>875</v>
      </c>
      <c r="D277" s="44">
        <f t="shared" si="9"/>
        <v>0.36174768518518513</v>
      </c>
      <c r="E277" s="41" t="s">
        <v>24</v>
      </c>
      <c r="F277" s="41" t="s">
        <v>28</v>
      </c>
      <c r="G277" s="41" t="s">
        <v>35</v>
      </c>
      <c r="P277" s="41" t="str">
        <f t="shared" si="10"/>
        <v>N</v>
      </c>
    </row>
    <row r="278" spans="1:16" ht="21" customHeight="1" x14ac:dyDescent="0.25">
      <c r="A278" s="43">
        <v>101064</v>
      </c>
      <c r="B278" s="41">
        <v>275</v>
      </c>
      <c r="C278" s="37" t="s">
        <v>313</v>
      </c>
      <c r="D278" s="44">
        <f t="shared" si="9"/>
        <v>0.36200231481481482</v>
      </c>
      <c r="E278" s="41" t="s">
        <v>24</v>
      </c>
      <c r="H278" s="41" t="s">
        <v>1</v>
      </c>
      <c r="P278" s="41" t="str">
        <f t="shared" si="10"/>
        <v>N</v>
      </c>
    </row>
    <row r="279" spans="1:16" ht="21" customHeight="1" x14ac:dyDescent="0.25">
      <c r="A279" s="43">
        <v>101065</v>
      </c>
      <c r="B279" s="41">
        <v>276</v>
      </c>
      <c r="C279" s="37" t="s">
        <v>876</v>
      </c>
      <c r="D279" s="44">
        <f t="shared" si="9"/>
        <v>0.36223379629629626</v>
      </c>
      <c r="E279" s="41" t="s">
        <v>24</v>
      </c>
      <c r="H279" s="41" t="s">
        <v>11</v>
      </c>
      <c r="I279" s="41">
        <v>1</v>
      </c>
      <c r="P279" s="41" t="str">
        <f t="shared" si="10"/>
        <v>N</v>
      </c>
    </row>
    <row r="280" spans="1:16" ht="21" customHeight="1" x14ac:dyDescent="0.25">
      <c r="A280" s="43">
        <v>101066</v>
      </c>
      <c r="B280" s="41">
        <v>277</v>
      </c>
      <c r="C280" s="37" t="s">
        <v>877</v>
      </c>
      <c r="D280" s="44">
        <f t="shared" si="9"/>
        <v>0.36224537037037036</v>
      </c>
      <c r="E280" s="41" t="s">
        <v>24</v>
      </c>
      <c r="P280" s="41" t="str">
        <f t="shared" si="10"/>
        <v>N</v>
      </c>
    </row>
    <row r="281" spans="1:16" ht="21" customHeight="1" x14ac:dyDescent="0.25">
      <c r="A281" s="43">
        <v>101067</v>
      </c>
      <c r="B281" s="41">
        <v>278</v>
      </c>
      <c r="C281" s="37" t="s">
        <v>784</v>
      </c>
      <c r="D281" s="44">
        <f t="shared" si="9"/>
        <v>0.36298611111111106</v>
      </c>
      <c r="E281" s="41" t="s">
        <v>24</v>
      </c>
      <c r="F281" s="41" t="s">
        <v>28</v>
      </c>
      <c r="G281" s="41" t="s">
        <v>30</v>
      </c>
      <c r="P281" s="41" t="str">
        <f t="shared" si="10"/>
        <v>N</v>
      </c>
    </row>
    <row r="282" spans="1:16" ht="21" customHeight="1" x14ac:dyDescent="0.25">
      <c r="A282" s="43">
        <v>101068</v>
      </c>
      <c r="B282" s="41">
        <v>279</v>
      </c>
      <c r="C282" s="37" t="s">
        <v>878</v>
      </c>
      <c r="D282" s="44">
        <f t="shared" si="9"/>
        <v>0.36299768518518521</v>
      </c>
      <c r="E282" s="41" t="s">
        <v>24</v>
      </c>
      <c r="F282" s="41" t="s">
        <v>28</v>
      </c>
      <c r="G282" s="41" t="s">
        <v>30</v>
      </c>
      <c r="P282" s="41" t="str">
        <f t="shared" si="10"/>
        <v>N</v>
      </c>
    </row>
    <row r="283" spans="1:16" ht="21" customHeight="1" x14ac:dyDescent="0.25">
      <c r="A283" s="43">
        <v>101069</v>
      </c>
      <c r="B283" s="41">
        <v>280</v>
      </c>
      <c r="C283" s="37" t="s">
        <v>722</v>
      </c>
      <c r="D283" s="44">
        <f t="shared" si="9"/>
        <v>0.36302083333333335</v>
      </c>
      <c r="E283" s="41" t="s">
        <v>24</v>
      </c>
      <c r="F283" s="41" t="s">
        <v>28</v>
      </c>
      <c r="G283" s="41" t="s">
        <v>30</v>
      </c>
      <c r="P283" s="41" t="str">
        <f t="shared" si="10"/>
        <v>N</v>
      </c>
    </row>
    <row r="284" spans="1:16" ht="21" customHeight="1" x14ac:dyDescent="0.25">
      <c r="A284" s="43">
        <v>101070</v>
      </c>
      <c r="B284" s="41">
        <v>281</v>
      </c>
      <c r="C284" s="37" t="s">
        <v>689</v>
      </c>
      <c r="D284" s="44">
        <f t="shared" si="9"/>
        <v>0.3630902777777778</v>
      </c>
      <c r="E284" s="41" t="s">
        <v>24</v>
      </c>
      <c r="F284" s="41" t="s">
        <v>28</v>
      </c>
      <c r="G284" s="41" t="s">
        <v>35</v>
      </c>
      <c r="P284" s="41" t="str">
        <f t="shared" si="10"/>
        <v>N</v>
      </c>
    </row>
    <row r="285" spans="1:16" ht="21" customHeight="1" x14ac:dyDescent="0.25">
      <c r="A285" s="43">
        <v>101071</v>
      </c>
      <c r="B285" s="41">
        <v>282</v>
      </c>
      <c r="C285" s="37" t="s">
        <v>879</v>
      </c>
      <c r="D285" s="44">
        <f t="shared" si="9"/>
        <v>0.36312499999999998</v>
      </c>
      <c r="E285" s="41" t="s">
        <v>24</v>
      </c>
      <c r="F285" s="41" t="s">
        <v>28</v>
      </c>
      <c r="G285" s="41" t="s">
        <v>35</v>
      </c>
      <c r="P285" s="41" t="str">
        <f t="shared" si="10"/>
        <v>N</v>
      </c>
    </row>
    <row r="286" spans="1:16" ht="21" customHeight="1" x14ac:dyDescent="0.25">
      <c r="A286" s="43">
        <v>101072</v>
      </c>
      <c r="B286" s="41">
        <v>283</v>
      </c>
      <c r="C286" s="37" t="s">
        <v>880</v>
      </c>
      <c r="D286" s="44">
        <f t="shared" si="9"/>
        <v>0.36313657407407413</v>
      </c>
      <c r="E286" s="41" t="s">
        <v>24</v>
      </c>
      <c r="F286" s="41" t="s">
        <v>28</v>
      </c>
      <c r="G286" s="41" t="s">
        <v>35</v>
      </c>
      <c r="P286" s="41" t="str">
        <f t="shared" si="10"/>
        <v>N</v>
      </c>
    </row>
    <row r="287" spans="1:16" ht="21" customHeight="1" x14ac:dyDescent="0.25">
      <c r="A287" s="43">
        <v>101073</v>
      </c>
      <c r="B287" s="41">
        <v>284</v>
      </c>
      <c r="C287" s="37" t="s">
        <v>881</v>
      </c>
      <c r="D287" s="44">
        <f t="shared" si="9"/>
        <v>0.36314814814814816</v>
      </c>
      <c r="E287" s="41" t="s">
        <v>24</v>
      </c>
      <c r="F287" s="41" t="s">
        <v>28</v>
      </c>
      <c r="G287" s="41" t="s">
        <v>35</v>
      </c>
      <c r="P287" s="41" t="str">
        <f t="shared" si="10"/>
        <v>N</v>
      </c>
    </row>
    <row r="288" spans="1:16" ht="21" customHeight="1" x14ac:dyDescent="0.25">
      <c r="A288" s="43">
        <v>101074</v>
      </c>
      <c r="B288" s="41">
        <v>285</v>
      </c>
      <c r="C288" s="37" t="s">
        <v>882</v>
      </c>
      <c r="D288" s="44">
        <f t="shared" si="9"/>
        <v>0.3631712962962963</v>
      </c>
      <c r="E288" s="41" t="s">
        <v>24</v>
      </c>
      <c r="F288" s="41" t="s">
        <v>28</v>
      </c>
      <c r="G288" s="41" t="s">
        <v>37</v>
      </c>
      <c r="H288" s="41" t="s">
        <v>10</v>
      </c>
      <c r="P288" s="41" t="str">
        <f t="shared" si="10"/>
        <v>N</v>
      </c>
    </row>
    <row r="289" spans="1:16" ht="21" customHeight="1" x14ac:dyDescent="0.25">
      <c r="A289" s="43">
        <v>101075</v>
      </c>
      <c r="B289" s="41">
        <v>286</v>
      </c>
      <c r="C289" s="37" t="s">
        <v>883</v>
      </c>
      <c r="D289" s="44">
        <f t="shared" si="9"/>
        <v>0.36319444444444443</v>
      </c>
      <c r="E289" s="41" t="s">
        <v>24</v>
      </c>
      <c r="F289" s="41" t="s">
        <v>28</v>
      </c>
      <c r="G289" s="41" t="s">
        <v>37</v>
      </c>
      <c r="H289" s="41" t="s">
        <v>10</v>
      </c>
      <c r="P289" s="41" t="str">
        <f t="shared" si="10"/>
        <v>N</v>
      </c>
    </row>
    <row r="290" spans="1:16" ht="21" customHeight="1" x14ac:dyDescent="0.25">
      <c r="A290" s="43">
        <v>101076</v>
      </c>
      <c r="B290" s="41">
        <v>287</v>
      </c>
      <c r="C290" s="37" t="s">
        <v>690</v>
      </c>
      <c r="D290" s="44">
        <f t="shared" si="9"/>
        <v>0.36327546296296293</v>
      </c>
      <c r="E290" s="41" t="s">
        <v>24</v>
      </c>
      <c r="F290" s="41" t="s">
        <v>28</v>
      </c>
      <c r="H290" s="41" t="s">
        <v>11</v>
      </c>
      <c r="I290" s="41">
        <v>1</v>
      </c>
      <c r="P290" s="41" t="str">
        <f t="shared" si="10"/>
        <v>N</v>
      </c>
    </row>
    <row r="291" spans="1:16" ht="21" customHeight="1" x14ac:dyDescent="0.25">
      <c r="A291" s="43">
        <v>101077</v>
      </c>
      <c r="B291" s="41">
        <v>288</v>
      </c>
      <c r="C291" s="37" t="s">
        <v>884</v>
      </c>
      <c r="D291" s="44">
        <f t="shared" si="9"/>
        <v>0.36328703703703707</v>
      </c>
      <c r="E291" s="41" t="s">
        <v>24</v>
      </c>
      <c r="F291" s="41" t="s">
        <v>28</v>
      </c>
      <c r="H291" s="41" t="s">
        <v>11</v>
      </c>
      <c r="P291" s="41" t="str">
        <f t="shared" si="10"/>
        <v>N</v>
      </c>
    </row>
    <row r="292" spans="1:16" ht="21" customHeight="1" x14ac:dyDescent="0.25">
      <c r="A292" s="43">
        <v>101078</v>
      </c>
      <c r="B292" s="41">
        <v>289</v>
      </c>
      <c r="C292" s="37" t="s">
        <v>885</v>
      </c>
      <c r="D292" s="44">
        <f t="shared" si="9"/>
        <v>0.36340277777777774</v>
      </c>
      <c r="E292" s="41" t="s">
        <v>24</v>
      </c>
      <c r="H292" s="41" t="s">
        <v>1</v>
      </c>
      <c r="P292" s="41" t="str">
        <f t="shared" si="10"/>
        <v>N</v>
      </c>
    </row>
    <row r="293" spans="1:16" ht="21" customHeight="1" x14ac:dyDescent="0.25">
      <c r="A293" s="43">
        <v>101079</v>
      </c>
      <c r="B293" s="41">
        <v>290</v>
      </c>
      <c r="C293" s="37" t="s">
        <v>886</v>
      </c>
      <c r="D293" s="44">
        <f t="shared" si="9"/>
        <v>0.36349537037037033</v>
      </c>
      <c r="E293" s="41" t="s">
        <v>24</v>
      </c>
      <c r="H293" s="41" t="s">
        <v>1</v>
      </c>
      <c r="P293" s="41" t="str">
        <f t="shared" si="10"/>
        <v>N</v>
      </c>
    </row>
    <row r="294" spans="1:16" ht="21" customHeight="1" x14ac:dyDescent="0.25">
      <c r="A294" s="43">
        <v>101080</v>
      </c>
      <c r="B294" s="41">
        <v>291</v>
      </c>
      <c r="C294" s="37" t="s">
        <v>887</v>
      </c>
      <c r="D294" s="44">
        <f t="shared" si="9"/>
        <v>0.36373842592592592</v>
      </c>
      <c r="E294" s="41" t="s">
        <v>24</v>
      </c>
      <c r="H294" s="41" t="s">
        <v>1</v>
      </c>
      <c r="P294" s="41" t="str">
        <f t="shared" si="10"/>
        <v>N</v>
      </c>
    </row>
    <row r="295" spans="1:16" ht="21" customHeight="1" x14ac:dyDescent="0.25">
      <c r="A295" s="43">
        <v>101081</v>
      </c>
      <c r="B295" s="41">
        <v>292</v>
      </c>
      <c r="C295" s="37" t="s">
        <v>637</v>
      </c>
      <c r="D295" s="44">
        <f t="shared" si="9"/>
        <v>0.36377314814814815</v>
      </c>
      <c r="E295" s="41" t="s">
        <v>24</v>
      </c>
      <c r="H295" s="41" t="s">
        <v>1</v>
      </c>
      <c r="O295" s="41" t="s">
        <v>40</v>
      </c>
      <c r="P295" s="41" t="str">
        <f t="shared" si="10"/>
        <v>N</v>
      </c>
    </row>
    <row r="296" spans="1:16" ht="21" customHeight="1" x14ac:dyDescent="0.25">
      <c r="A296" s="43">
        <v>101082</v>
      </c>
      <c r="B296" s="41">
        <v>293</v>
      </c>
      <c r="C296" s="37" t="s">
        <v>638</v>
      </c>
      <c r="D296" s="44">
        <f t="shared" si="9"/>
        <v>0.36379629629629634</v>
      </c>
      <c r="E296" s="41" t="s">
        <v>24</v>
      </c>
      <c r="H296" s="41" t="s">
        <v>1</v>
      </c>
      <c r="O296" s="41" t="s">
        <v>40</v>
      </c>
      <c r="P296" s="41" t="str">
        <f t="shared" si="10"/>
        <v>N</v>
      </c>
    </row>
    <row r="297" spans="1:16" ht="21" customHeight="1" x14ac:dyDescent="0.25">
      <c r="A297" s="43">
        <v>101083</v>
      </c>
      <c r="B297" s="41">
        <v>294</v>
      </c>
      <c r="C297" s="37" t="s">
        <v>436</v>
      </c>
      <c r="D297" s="44">
        <f t="shared" si="9"/>
        <v>0.36381944444444447</v>
      </c>
      <c r="E297" s="41" t="s">
        <v>24</v>
      </c>
      <c r="H297" s="41" t="s">
        <v>10</v>
      </c>
      <c r="J297" s="41">
        <v>1</v>
      </c>
      <c r="O297" s="41" t="s">
        <v>40</v>
      </c>
      <c r="P297" s="41" t="str">
        <f t="shared" si="10"/>
        <v>N</v>
      </c>
    </row>
    <row r="298" spans="1:16" ht="21" customHeight="1" x14ac:dyDescent="0.25">
      <c r="A298" s="43">
        <v>101084</v>
      </c>
      <c r="B298" s="41">
        <v>295</v>
      </c>
      <c r="C298" s="37" t="s">
        <v>888</v>
      </c>
      <c r="D298" s="44">
        <f t="shared" si="9"/>
        <v>0.36462962962962964</v>
      </c>
      <c r="E298" s="41" t="s">
        <v>24</v>
      </c>
      <c r="F298" s="41" t="s">
        <v>28</v>
      </c>
      <c r="H298" s="41" t="s">
        <v>1</v>
      </c>
      <c r="P298" s="41" t="str">
        <f t="shared" si="10"/>
        <v>N</v>
      </c>
    </row>
    <row r="299" spans="1:16" ht="21" customHeight="1" x14ac:dyDescent="0.25">
      <c r="A299" s="43">
        <v>101085</v>
      </c>
      <c r="B299" s="41">
        <v>296</v>
      </c>
      <c r="C299" s="37" t="s">
        <v>889</v>
      </c>
      <c r="D299" s="44">
        <f t="shared" si="9"/>
        <v>0.36464120370370368</v>
      </c>
      <c r="E299" s="41" t="s">
        <v>24</v>
      </c>
      <c r="F299" s="41" t="s">
        <v>28</v>
      </c>
      <c r="H299" s="41" t="s">
        <v>1</v>
      </c>
      <c r="P299" s="41" t="str">
        <f t="shared" si="10"/>
        <v>N</v>
      </c>
    </row>
    <row r="300" spans="1:16" ht="21" customHeight="1" x14ac:dyDescent="0.25">
      <c r="A300" s="43">
        <v>101086</v>
      </c>
      <c r="B300" s="41">
        <v>297</v>
      </c>
      <c r="C300" s="37" t="s">
        <v>889</v>
      </c>
      <c r="D300" s="44">
        <f t="shared" si="9"/>
        <v>0.36464120370370368</v>
      </c>
      <c r="E300" s="41" t="s">
        <v>24</v>
      </c>
      <c r="F300" s="41" t="s">
        <v>28</v>
      </c>
      <c r="H300" s="41" t="s">
        <v>1</v>
      </c>
      <c r="P300" s="41" t="str">
        <f t="shared" si="10"/>
        <v>N</v>
      </c>
    </row>
    <row r="301" spans="1:16" ht="21" customHeight="1" x14ac:dyDescent="0.25">
      <c r="A301" s="43">
        <v>101087</v>
      </c>
      <c r="B301" s="41">
        <v>298</v>
      </c>
      <c r="C301" s="37" t="s">
        <v>890</v>
      </c>
      <c r="D301" s="44">
        <f t="shared" si="9"/>
        <v>0.36476851851851855</v>
      </c>
      <c r="E301" s="41" t="s">
        <v>24</v>
      </c>
      <c r="P301" s="41" t="str">
        <f t="shared" si="10"/>
        <v>N</v>
      </c>
    </row>
    <row r="302" spans="1:16" ht="21" customHeight="1" x14ac:dyDescent="0.25">
      <c r="A302" s="43">
        <v>101088</v>
      </c>
      <c r="B302" s="41">
        <v>299</v>
      </c>
      <c r="C302" s="37" t="s">
        <v>891</v>
      </c>
      <c r="D302" s="44">
        <f t="shared" si="9"/>
        <v>0.36493055555555554</v>
      </c>
      <c r="E302" s="41" t="s">
        <v>24</v>
      </c>
      <c r="H302" s="41" t="s">
        <v>1</v>
      </c>
      <c r="P302" s="41" t="str">
        <f t="shared" si="10"/>
        <v>N</v>
      </c>
    </row>
    <row r="303" spans="1:16" ht="21" customHeight="1" x14ac:dyDescent="0.25">
      <c r="A303" s="43">
        <v>101089</v>
      </c>
      <c r="B303" s="41">
        <v>300</v>
      </c>
      <c r="C303" s="37" t="s">
        <v>892</v>
      </c>
      <c r="D303" s="44">
        <f t="shared" si="9"/>
        <v>0.36499999999999999</v>
      </c>
      <c r="E303" s="41" t="s">
        <v>24</v>
      </c>
      <c r="H303" s="41" t="s">
        <v>1</v>
      </c>
      <c r="P303" s="41" t="str">
        <f t="shared" si="10"/>
        <v>N</v>
      </c>
    </row>
    <row r="304" spans="1:16" ht="21" customHeight="1" x14ac:dyDescent="0.25">
      <c r="A304" s="43">
        <v>101090</v>
      </c>
      <c r="B304" s="41">
        <v>301</v>
      </c>
      <c r="C304" s="37" t="s">
        <v>893</v>
      </c>
      <c r="D304" s="44">
        <f t="shared" si="9"/>
        <v>0.36503472222222227</v>
      </c>
      <c r="E304" s="41" t="s">
        <v>24</v>
      </c>
      <c r="H304" s="41" t="s">
        <v>1</v>
      </c>
      <c r="P304" s="41" t="str">
        <f t="shared" si="10"/>
        <v>N</v>
      </c>
    </row>
    <row r="305" spans="1:16" ht="21" customHeight="1" x14ac:dyDescent="0.25">
      <c r="A305" s="43">
        <v>101091</v>
      </c>
      <c r="B305" s="41">
        <v>302</v>
      </c>
      <c r="C305" s="37" t="s">
        <v>894</v>
      </c>
      <c r="D305" s="44">
        <f t="shared" si="9"/>
        <v>0.3651388888888889</v>
      </c>
      <c r="E305" s="41" t="s">
        <v>24</v>
      </c>
      <c r="H305" s="41" t="s">
        <v>1</v>
      </c>
      <c r="O305" s="41" t="s">
        <v>40</v>
      </c>
      <c r="P305" s="41" t="str">
        <f t="shared" si="10"/>
        <v>N</v>
      </c>
    </row>
    <row r="306" spans="1:16" ht="21" customHeight="1" x14ac:dyDescent="0.25">
      <c r="A306" s="43">
        <v>101092</v>
      </c>
      <c r="B306" s="41">
        <v>303</v>
      </c>
      <c r="C306" s="37" t="s">
        <v>895</v>
      </c>
      <c r="D306" s="44">
        <f t="shared" si="9"/>
        <v>0.36524305555555553</v>
      </c>
      <c r="E306" s="41" t="s">
        <v>24</v>
      </c>
      <c r="F306" s="41" t="s">
        <v>28</v>
      </c>
      <c r="G306" s="41" t="s">
        <v>1136</v>
      </c>
      <c r="H306" s="41" t="s">
        <v>1</v>
      </c>
      <c r="O306" s="41" t="s">
        <v>40</v>
      </c>
      <c r="P306" s="41" t="str">
        <f t="shared" si="10"/>
        <v>N</v>
      </c>
    </row>
    <row r="307" spans="1:16" ht="21" customHeight="1" x14ac:dyDescent="0.25">
      <c r="A307" s="43">
        <v>101093</v>
      </c>
      <c r="B307" s="41">
        <v>304</v>
      </c>
      <c r="C307" s="37" t="s">
        <v>896</v>
      </c>
      <c r="D307" s="44">
        <f t="shared" si="9"/>
        <v>0.36560185185185184</v>
      </c>
      <c r="E307" s="41" t="s">
        <v>24</v>
      </c>
      <c r="F307" s="41" t="s">
        <v>28</v>
      </c>
      <c r="G307" s="41" t="s">
        <v>30</v>
      </c>
      <c r="P307" s="41" t="str">
        <f t="shared" si="10"/>
        <v>N</v>
      </c>
    </row>
    <row r="308" spans="1:16" ht="21" customHeight="1" x14ac:dyDescent="0.25">
      <c r="A308" s="43">
        <v>101094</v>
      </c>
      <c r="B308" s="41">
        <v>305</v>
      </c>
      <c r="C308" s="37" t="s">
        <v>326</v>
      </c>
      <c r="D308" s="44">
        <f t="shared" si="9"/>
        <v>0.36563657407407407</v>
      </c>
      <c r="E308" s="41" t="s">
        <v>24</v>
      </c>
      <c r="F308" s="41" t="s">
        <v>28</v>
      </c>
      <c r="G308" s="41" t="s">
        <v>30</v>
      </c>
      <c r="P308" s="41" t="str">
        <f t="shared" si="10"/>
        <v>N</v>
      </c>
    </row>
    <row r="309" spans="1:16" ht="21" customHeight="1" x14ac:dyDescent="0.25">
      <c r="A309" s="43">
        <v>101095</v>
      </c>
      <c r="B309" s="41">
        <v>306</v>
      </c>
      <c r="C309" s="37" t="s">
        <v>327</v>
      </c>
      <c r="D309" s="44">
        <f t="shared" si="9"/>
        <v>0.36564814814814817</v>
      </c>
      <c r="E309" s="41" t="s">
        <v>24</v>
      </c>
      <c r="F309" s="41" t="s">
        <v>28</v>
      </c>
      <c r="G309" s="41" t="s">
        <v>30</v>
      </c>
      <c r="P309" s="41" t="str">
        <f t="shared" si="10"/>
        <v>N</v>
      </c>
    </row>
    <row r="310" spans="1:16" ht="21" customHeight="1" x14ac:dyDescent="0.25">
      <c r="A310" s="43">
        <v>101096</v>
      </c>
      <c r="B310" s="41">
        <v>307</v>
      </c>
      <c r="C310" s="37" t="s">
        <v>897</v>
      </c>
      <c r="D310" s="44">
        <f t="shared" si="9"/>
        <v>0.36565972222222221</v>
      </c>
      <c r="E310" s="41" t="s">
        <v>24</v>
      </c>
      <c r="F310" s="41" t="s">
        <v>28</v>
      </c>
      <c r="G310" s="41" t="s">
        <v>30</v>
      </c>
      <c r="P310" s="41" t="str">
        <f t="shared" si="10"/>
        <v>N</v>
      </c>
    </row>
    <row r="311" spans="1:16" ht="21" customHeight="1" x14ac:dyDescent="0.25">
      <c r="A311" s="43">
        <v>101097</v>
      </c>
      <c r="B311" s="41">
        <v>308</v>
      </c>
      <c r="C311" s="37" t="s">
        <v>898</v>
      </c>
      <c r="D311" s="44">
        <f t="shared" si="9"/>
        <v>0.36568287037037034</v>
      </c>
      <c r="E311" s="41" t="s">
        <v>24</v>
      </c>
      <c r="F311" s="41" t="s">
        <v>28</v>
      </c>
      <c r="G311" s="41" t="s">
        <v>30</v>
      </c>
      <c r="P311" s="41" t="str">
        <f t="shared" si="10"/>
        <v>N</v>
      </c>
    </row>
    <row r="312" spans="1:16" ht="21" customHeight="1" x14ac:dyDescent="0.25">
      <c r="A312" s="43">
        <v>101098</v>
      </c>
      <c r="B312" s="41">
        <v>309</v>
      </c>
      <c r="C312" s="37" t="s">
        <v>899</v>
      </c>
      <c r="D312" s="44">
        <f t="shared" si="9"/>
        <v>0.36569444444444449</v>
      </c>
      <c r="E312" s="41" t="s">
        <v>24</v>
      </c>
      <c r="F312" s="41" t="s">
        <v>28</v>
      </c>
      <c r="G312" s="41" t="s">
        <v>30</v>
      </c>
      <c r="P312" s="41" t="str">
        <f t="shared" si="10"/>
        <v>N</v>
      </c>
    </row>
    <row r="313" spans="1:16" ht="21" customHeight="1" x14ac:dyDescent="0.25">
      <c r="A313" s="43">
        <v>101099</v>
      </c>
      <c r="B313" s="41">
        <v>310</v>
      </c>
      <c r="C313" s="37" t="s">
        <v>900</v>
      </c>
      <c r="D313" s="44">
        <f t="shared" si="9"/>
        <v>0.36576388888888894</v>
      </c>
      <c r="E313" s="41" t="s">
        <v>24</v>
      </c>
      <c r="F313" s="41" t="s">
        <v>28</v>
      </c>
      <c r="G313" s="41" t="s">
        <v>30</v>
      </c>
      <c r="P313" s="41" t="str">
        <f t="shared" si="10"/>
        <v>N</v>
      </c>
    </row>
    <row r="314" spans="1:16" ht="21" customHeight="1" x14ac:dyDescent="0.25">
      <c r="A314" s="43">
        <v>101100</v>
      </c>
      <c r="B314" s="41">
        <v>311</v>
      </c>
      <c r="C314" s="37" t="s">
        <v>901</v>
      </c>
      <c r="D314" s="44">
        <f t="shared" si="9"/>
        <v>0.36579861111111112</v>
      </c>
      <c r="E314" s="41" t="s">
        <v>24</v>
      </c>
      <c r="F314" s="41" t="s">
        <v>28</v>
      </c>
      <c r="G314" s="41" t="s">
        <v>3</v>
      </c>
      <c r="P314" s="41" t="str">
        <f t="shared" si="10"/>
        <v>N</v>
      </c>
    </row>
    <row r="315" spans="1:16" ht="21" customHeight="1" x14ac:dyDescent="0.25">
      <c r="A315" s="43">
        <v>101101</v>
      </c>
      <c r="B315" s="41">
        <v>312</v>
      </c>
      <c r="C315" s="37" t="s">
        <v>902</v>
      </c>
      <c r="D315" s="44">
        <f t="shared" si="9"/>
        <v>0.36582175925925925</v>
      </c>
      <c r="E315" s="41" t="s">
        <v>24</v>
      </c>
      <c r="G315" s="41" t="s">
        <v>3</v>
      </c>
      <c r="P315" s="41" t="str">
        <f t="shared" si="10"/>
        <v>N</v>
      </c>
    </row>
    <row r="316" spans="1:16" ht="21" customHeight="1" x14ac:dyDescent="0.25">
      <c r="A316" s="43">
        <v>101102</v>
      </c>
      <c r="B316" s="41">
        <v>313</v>
      </c>
      <c r="C316" s="37" t="s">
        <v>903</v>
      </c>
      <c r="D316" s="44">
        <f t="shared" si="9"/>
        <v>0.36596064814814816</v>
      </c>
      <c r="E316" s="41" t="s">
        <v>24</v>
      </c>
      <c r="F316" s="41" t="s">
        <v>28</v>
      </c>
      <c r="G316" s="41" t="s">
        <v>35</v>
      </c>
      <c r="P316" s="41" t="str">
        <f t="shared" si="10"/>
        <v>N</v>
      </c>
    </row>
    <row r="317" spans="1:16" ht="21" customHeight="1" x14ac:dyDescent="0.25">
      <c r="A317" s="43">
        <v>101103</v>
      </c>
      <c r="B317" s="41">
        <v>314</v>
      </c>
      <c r="C317" s="37" t="s">
        <v>904</v>
      </c>
      <c r="D317" s="44">
        <f t="shared" si="9"/>
        <v>0.36640046296296297</v>
      </c>
      <c r="E317" s="41" t="s">
        <v>24</v>
      </c>
      <c r="P317" s="41" t="str">
        <f t="shared" si="10"/>
        <v>N</v>
      </c>
    </row>
    <row r="318" spans="1:16" ht="21" customHeight="1" x14ac:dyDescent="0.25">
      <c r="A318" s="43">
        <v>101104</v>
      </c>
      <c r="B318" s="41">
        <v>315</v>
      </c>
      <c r="C318" s="37" t="s">
        <v>905</v>
      </c>
      <c r="D318" s="44">
        <f t="shared" si="9"/>
        <v>0.36645833333333333</v>
      </c>
      <c r="E318" s="41" t="s">
        <v>24</v>
      </c>
      <c r="P318" s="41" t="str">
        <f t="shared" si="10"/>
        <v>N</v>
      </c>
    </row>
    <row r="319" spans="1:16" ht="21" customHeight="1" x14ac:dyDescent="0.25">
      <c r="A319" s="43">
        <v>101105</v>
      </c>
      <c r="B319" s="41">
        <v>316</v>
      </c>
      <c r="C319" s="37" t="s">
        <v>656</v>
      </c>
      <c r="D319" s="44">
        <f t="shared" si="9"/>
        <v>0.36648148148148146</v>
      </c>
      <c r="E319" s="41" t="s">
        <v>24</v>
      </c>
      <c r="P319" s="41" t="str">
        <f t="shared" si="10"/>
        <v>N</v>
      </c>
    </row>
    <row r="320" spans="1:16" ht="21" customHeight="1" x14ac:dyDescent="0.25">
      <c r="A320" s="43">
        <v>101106</v>
      </c>
      <c r="B320" s="41">
        <v>317</v>
      </c>
      <c r="C320" s="37" t="s">
        <v>906</v>
      </c>
      <c r="D320" s="44">
        <f t="shared" si="9"/>
        <v>0.36650462962962965</v>
      </c>
      <c r="E320" s="41" t="s">
        <v>24</v>
      </c>
      <c r="P320" s="41" t="str">
        <f t="shared" si="10"/>
        <v>N</v>
      </c>
    </row>
    <row r="321" spans="1:16" ht="21" customHeight="1" x14ac:dyDescent="0.25">
      <c r="A321" s="43">
        <v>101107</v>
      </c>
      <c r="B321" s="41">
        <v>318</v>
      </c>
      <c r="C321" s="37" t="s">
        <v>600</v>
      </c>
      <c r="D321" s="44">
        <f t="shared" ref="D321:D325" si="11">TIME(8, 25 + LEFT(C321,2), RIGHT(C321,2))</f>
        <v>0.36663194444444441</v>
      </c>
      <c r="E321" s="41" t="s">
        <v>24</v>
      </c>
      <c r="F321" s="41" t="s">
        <v>28</v>
      </c>
      <c r="G321" s="41" t="s">
        <v>1136</v>
      </c>
      <c r="P321" s="41" t="str">
        <f t="shared" si="10"/>
        <v>N</v>
      </c>
    </row>
    <row r="322" spans="1:16" ht="21" customHeight="1" x14ac:dyDescent="0.25">
      <c r="A322" s="43">
        <v>101108</v>
      </c>
      <c r="B322" s="41">
        <v>319</v>
      </c>
      <c r="C322" s="37" t="s">
        <v>907</v>
      </c>
      <c r="D322" s="44">
        <f t="shared" si="11"/>
        <v>0.36697916666666663</v>
      </c>
      <c r="E322" s="41" t="s">
        <v>24</v>
      </c>
      <c r="F322" s="41" t="s">
        <v>28</v>
      </c>
      <c r="G322" s="41" t="s">
        <v>30</v>
      </c>
      <c r="P322" s="41" t="str">
        <f t="shared" si="10"/>
        <v>N</v>
      </c>
    </row>
    <row r="323" spans="1:16" ht="21" customHeight="1" x14ac:dyDescent="0.25">
      <c r="A323" s="43">
        <v>101109</v>
      </c>
      <c r="B323" s="41">
        <v>320</v>
      </c>
      <c r="C323" s="37" t="s">
        <v>908</v>
      </c>
      <c r="D323" s="44">
        <f t="shared" si="11"/>
        <v>0.36700231481481477</v>
      </c>
      <c r="E323" s="41" t="s">
        <v>24</v>
      </c>
      <c r="F323" s="41" t="s">
        <v>28</v>
      </c>
      <c r="G323" s="41" t="s">
        <v>30</v>
      </c>
      <c r="P323" s="41" t="str">
        <f t="shared" si="10"/>
        <v>N</v>
      </c>
    </row>
    <row r="324" spans="1:16" ht="21" customHeight="1" x14ac:dyDescent="0.25">
      <c r="A324" s="43">
        <v>101110</v>
      </c>
      <c r="B324" s="41">
        <v>321</v>
      </c>
      <c r="C324" s="37" t="s">
        <v>909</v>
      </c>
      <c r="D324" s="44">
        <f t="shared" si="11"/>
        <v>0.3671875</v>
      </c>
      <c r="E324" s="41" t="s">
        <v>24</v>
      </c>
      <c r="F324" s="41" t="s">
        <v>28</v>
      </c>
      <c r="G324" s="41" t="s">
        <v>3</v>
      </c>
      <c r="P324" s="41" t="str">
        <f t="shared" si="10"/>
        <v>N</v>
      </c>
    </row>
    <row r="325" spans="1:16" ht="21" customHeight="1" x14ac:dyDescent="0.25">
      <c r="A325" s="43">
        <v>101111</v>
      </c>
      <c r="B325" s="41">
        <v>322</v>
      </c>
      <c r="C325" s="37" t="s">
        <v>74</v>
      </c>
      <c r="D325" s="44">
        <f t="shared" si="11"/>
        <v>0.36723379629629632</v>
      </c>
      <c r="E325" s="41" t="s">
        <v>24</v>
      </c>
      <c r="F325" s="41" t="s">
        <v>28</v>
      </c>
      <c r="G325" s="41" t="s">
        <v>35</v>
      </c>
      <c r="P325" s="41" t="str">
        <f t="shared" ref="P325:P328" si="12">IF(_xlfn.NUMBERVALUE(D325)&gt;TIMEVALUE("7:30 pm"), "Y", "N")</f>
        <v>N</v>
      </c>
    </row>
    <row r="326" spans="1:16" ht="21" customHeight="1" x14ac:dyDescent="0.25">
      <c r="A326" s="43">
        <v>101112</v>
      </c>
      <c r="B326" s="41">
        <v>323</v>
      </c>
      <c r="C326" s="37" t="s">
        <v>746</v>
      </c>
      <c r="D326" s="44">
        <f>TIME(8, 49 + LEFT(C326,2), RIGHT(C326,2))</f>
        <v>0.36747685185185186</v>
      </c>
      <c r="E326" s="41" t="s">
        <v>24</v>
      </c>
      <c r="F326" s="41" t="s">
        <v>28</v>
      </c>
      <c r="G326" s="41" t="s">
        <v>30</v>
      </c>
      <c r="P326" s="41" t="str">
        <f t="shared" si="12"/>
        <v>N</v>
      </c>
    </row>
    <row r="327" spans="1:16" ht="21" customHeight="1" x14ac:dyDescent="0.25">
      <c r="A327" s="43">
        <v>101113</v>
      </c>
      <c r="B327" s="41">
        <v>324</v>
      </c>
      <c r="C327" s="37" t="s">
        <v>910</v>
      </c>
      <c r="D327" s="44">
        <f t="shared" ref="D327:D390" si="13">TIME(8, 49 + LEFT(C327,2), RIGHT(C327,2))</f>
        <v>0.36751157407407403</v>
      </c>
      <c r="E327" s="41" t="s">
        <v>24</v>
      </c>
      <c r="F327" s="41" t="s">
        <v>28</v>
      </c>
      <c r="G327" s="41" t="s">
        <v>30</v>
      </c>
      <c r="P327" s="41" t="str">
        <f t="shared" si="12"/>
        <v>N</v>
      </c>
    </row>
    <row r="328" spans="1:16" ht="21" customHeight="1" x14ac:dyDescent="0.25">
      <c r="A328" s="43">
        <v>101114</v>
      </c>
      <c r="B328" s="41">
        <v>325</v>
      </c>
      <c r="C328" s="37" t="s">
        <v>127</v>
      </c>
      <c r="D328" s="44">
        <f t="shared" si="13"/>
        <v>0.36753472222222222</v>
      </c>
      <c r="E328" s="41" t="s">
        <v>24</v>
      </c>
      <c r="F328" s="41" t="s">
        <v>28</v>
      </c>
      <c r="G328" s="41" t="s">
        <v>30</v>
      </c>
      <c r="P328" s="41" t="str">
        <f t="shared" si="12"/>
        <v>N</v>
      </c>
    </row>
    <row r="329" spans="1:16" ht="21" customHeight="1" x14ac:dyDescent="0.25">
      <c r="A329" s="43">
        <v>101115</v>
      </c>
      <c r="B329" s="41">
        <v>326</v>
      </c>
      <c r="C329" s="37" t="s">
        <v>911</v>
      </c>
      <c r="D329" s="44">
        <f t="shared" si="13"/>
        <v>0.36756944444444445</v>
      </c>
      <c r="E329" s="41" t="s">
        <v>24</v>
      </c>
      <c r="F329" s="41" t="s">
        <v>28</v>
      </c>
      <c r="G329" s="41" t="s">
        <v>30</v>
      </c>
      <c r="P329" s="41" t="str">
        <f t="shared" ref="P329:P392" si="14">IF(_xlfn.NUMBERVALUE(D329)&gt;TIMEVALUE("7:30 pm"), "Y", "N")</f>
        <v>N</v>
      </c>
    </row>
    <row r="330" spans="1:16" ht="21" customHeight="1" x14ac:dyDescent="0.25">
      <c r="A330" s="43">
        <v>101116</v>
      </c>
      <c r="B330" s="41">
        <v>327</v>
      </c>
      <c r="C330" s="37" t="s">
        <v>912</v>
      </c>
      <c r="D330" s="44">
        <f t="shared" si="13"/>
        <v>0.36759259259259264</v>
      </c>
      <c r="E330" s="41" t="s">
        <v>24</v>
      </c>
      <c r="F330" s="41" t="s">
        <v>28</v>
      </c>
      <c r="G330" s="41" t="s">
        <v>30</v>
      </c>
      <c r="P330" s="41" t="str">
        <f t="shared" si="14"/>
        <v>N</v>
      </c>
    </row>
    <row r="331" spans="1:16" ht="21" customHeight="1" x14ac:dyDescent="0.25">
      <c r="A331" s="43">
        <v>101117</v>
      </c>
      <c r="B331" s="41">
        <v>328</v>
      </c>
      <c r="C331" s="37" t="s">
        <v>913</v>
      </c>
      <c r="D331" s="44">
        <f t="shared" si="13"/>
        <v>0.36761574074074077</v>
      </c>
      <c r="E331" s="41" t="s">
        <v>24</v>
      </c>
      <c r="F331" s="41" t="s">
        <v>28</v>
      </c>
      <c r="G331" s="41" t="s">
        <v>30</v>
      </c>
      <c r="P331" s="41" t="str">
        <f t="shared" si="14"/>
        <v>N</v>
      </c>
    </row>
    <row r="332" spans="1:16" ht="21" customHeight="1" x14ac:dyDescent="0.25">
      <c r="A332" s="43">
        <v>101118</v>
      </c>
      <c r="B332" s="41">
        <v>329</v>
      </c>
      <c r="C332" s="37" t="s">
        <v>400</v>
      </c>
      <c r="D332" s="44">
        <f t="shared" si="13"/>
        <v>0.36811342592592594</v>
      </c>
      <c r="E332" s="41" t="s">
        <v>24</v>
      </c>
      <c r="H332" s="41" t="s">
        <v>1</v>
      </c>
      <c r="P332" s="41" t="str">
        <f t="shared" si="14"/>
        <v>N</v>
      </c>
    </row>
    <row r="333" spans="1:16" ht="21" customHeight="1" x14ac:dyDescent="0.25">
      <c r="A333" s="43">
        <v>101119</v>
      </c>
      <c r="B333" s="41">
        <v>330</v>
      </c>
      <c r="C333" s="37" t="s">
        <v>550</v>
      </c>
      <c r="D333" s="44">
        <f t="shared" si="13"/>
        <v>0.36812500000000004</v>
      </c>
      <c r="E333" s="41" t="s">
        <v>24</v>
      </c>
      <c r="H333" s="41" t="s">
        <v>1</v>
      </c>
      <c r="P333" s="41" t="str">
        <f t="shared" si="14"/>
        <v>N</v>
      </c>
    </row>
    <row r="334" spans="1:16" ht="21" customHeight="1" x14ac:dyDescent="0.25">
      <c r="A334" s="43">
        <v>101120</v>
      </c>
      <c r="B334" s="41">
        <v>331</v>
      </c>
      <c r="C334" s="37" t="s">
        <v>491</v>
      </c>
      <c r="D334" s="44">
        <f t="shared" si="13"/>
        <v>0.36827546296296299</v>
      </c>
      <c r="E334" s="41" t="s">
        <v>24</v>
      </c>
      <c r="P334" s="41" t="str">
        <f t="shared" si="14"/>
        <v>N</v>
      </c>
    </row>
    <row r="335" spans="1:16" ht="21" customHeight="1" x14ac:dyDescent="0.25">
      <c r="A335" s="43">
        <v>101121</v>
      </c>
      <c r="B335" s="41">
        <v>332</v>
      </c>
      <c r="C335" s="37" t="s">
        <v>914</v>
      </c>
      <c r="D335" s="44">
        <f t="shared" si="13"/>
        <v>0.36884259259259261</v>
      </c>
      <c r="E335" s="41" t="s">
        <v>24</v>
      </c>
      <c r="F335" s="41" t="s">
        <v>28</v>
      </c>
      <c r="G335" s="41" t="s">
        <v>30</v>
      </c>
      <c r="P335" s="41" t="str">
        <f t="shared" si="14"/>
        <v>N</v>
      </c>
    </row>
    <row r="336" spans="1:16" ht="21" customHeight="1" x14ac:dyDescent="0.25">
      <c r="A336" s="43">
        <v>101122</v>
      </c>
      <c r="B336" s="41">
        <v>333</v>
      </c>
      <c r="C336" s="37" t="s">
        <v>224</v>
      </c>
      <c r="D336" s="44">
        <f t="shared" si="13"/>
        <v>0.36936342592592591</v>
      </c>
      <c r="E336" s="41" t="s">
        <v>24</v>
      </c>
      <c r="H336" s="41" t="s">
        <v>1</v>
      </c>
      <c r="P336" s="41" t="str">
        <f t="shared" si="14"/>
        <v>N</v>
      </c>
    </row>
    <row r="337" spans="1:18" ht="21" customHeight="1" x14ac:dyDescent="0.25">
      <c r="A337" s="43">
        <v>101123</v>
      </c>
      <c r="B337" s="41">
        <v>334</v>
      </c>
      <c r="C337" s="37" t="s">
        <v>129</v>
      </c>
      <c r="D337" s="44">
        <f t="shared" si="13"/>
        <v>0.36947916666666664</v>
      </c>
      <c r="E337" s="41" t="s">
        <v>2</v>
      </c>
      <c r="H337" s="41" t="s">
        <v>1</v>
      </c>
      <c r="O337" s="41" t="s">
        <v>11</v>
      </c>
      <c r="P337" s="41" t="str">
        <f t="shared" si="14"/>
        <v>N</v>
      </c>
    </row>
    <row r="338" spans="1:18" ht="21" customHeight="1" x14ac:dyDescent="0.25">
      <c r="A338" s="43">
        <v>101124</v>
      </c>
      <c r="B338" s="41">
        <v>335</v>
      </c>
      <c r="C338" s="37" t="s">
        <v>915</v>
      </c>
      <c r="D338" s="44">
        <f t="shared" si="13"/>
        <v>0.36956018518518513</v>
      </c>
      <c r="E338" s="41" t="s">
        <v>24</v>
      </c>
      <c r="H338" s="41" t="s">
        <v>1125</v>
      </c>
      <c r="I338" s="41">
        <v>1</v>
      </c>
      <c r="J338" s="41">
        <v>1</v>
      </c>
      <c r="P338" s="41" t="str">
        <f t="shared" si="14"/>
        <v>N</v>
      </c>
    </row>
    <row r="339" spans="1:18" ht="21" customHeight="1" x14ac:dyDescent="0.25">
      <c r="A339" s="43">
        <v>101125</v>
      </c>
      <c r="B339" s="41">
        <v>336</v>
      </c>
      <c r="C339" s="37" t="s">
        <v>698</v>
      </c>
      <c r="D339" s="44">
        <f t="shared" si="13"/>
        <v>0.36961805555555555</v>
      </c>
      <c r="E339" s="41" t="s">
        <v>24</v>
      </c>
      <c r="H339" s="41" t="s">
        <v>11</v>
      </c>
      <c r="P339" s="41" t="str">
        <f t="shared" si="14"/>
        <v>N</v>
      </c>
      <c r="R339" s="41" t="s">
        <v>95</v>
      </c>
    </row>
    <row r="340" spans="1:18" ht="21" customHeight="1" x14ac:dyDescent="0.25">
      <c r="A340" s="43">
        <v>101126</v>
      </c>
      <c r="B340" s="41">
        <v>337</v>
      </c>
      <c r="C340" s="37" t="s">
        <v>916</v>
      </c>
      <c r="D340" s="44">
        <f t="shared" si="13"/>
        <v>0.36971064814814819</v>
      </c>
      <c r="E340" s="41" t="s">
        <v>24</v>
      </c>
      <c r="P340" s="41" t="str">
        <f t="shared" si="14"/>
        <v>N</v>
      </c>
    </row>
    <row r="341" spans="1:18" ht="21" customHeight="1" x14ac:dyDescent="0.25">
      <c r="A341" s="43">
        <v>101127</v>
      </c>
      <c r="B341" s="41">
        <v>338</v>
      </c>
      <c r="C341" s="37" t="s">
        <v>917</v>
      </c>
      <c r="D341" s="44">
        <f t="shared" si="13"/>
        <v>0.36979166666666669</v>
      </c>
      <c r="E341" s="41" t="s">
        <v>2</v>
      </c>
      <c r="H341" s="41" t="s">
        <v>11</v>
      </c>
      <c r="I341" s="41">
        <v>1</v>
      </c>
      <c r="P341" s="41" t="str">
        <f t="shared" si="14"/>
        <v>N</v>
      </c>
    </row>
    <row r="342" spans="1:18" ht="21" customHeight="1" x14ac:dyDescent="0.25">
      <c r="A342" s="43">
        <v>101128</v>
      </c>
      <c r="B342" s="41">
        <v>339</v>
      </c>
      <c r="C342" s="37" t="s">
        <v>476</v>
      </c>
      <c r="D342" s="44">
        <f t="shared" si="13"/>
        <v>0.36995370370370373</v>
      </c>
      <c r="E342" s="41" t="s">
        <v>24</v>
      </c>
      <c r="F342" s="41" t="s">
        <v>28</v>
      </c>
      <c r="G342" s="41" t="s">
        <v>31</v>
      </c>
      <c r="P342" s="41" t="str">
        <f t="shared" si="14"/>
        <v>N</v>
      </c>
    </row>
    <row r="343" spans="1:18" ht="21" customHeight="1" x14ac:dyDescent="0.25">
      <c r="A343" s="43">
        <v>101129</v>
      </c>
      <c r="B343" s="41">
        <v>340</v>
      </c>
      <c r="C343" s="37" t="s">
        <v>918</v>
      </c>
      <c r="D343" s="44">
        <f t="shared" si="13"/>
        <v>0.37039351851851854</v>
      </c>
      <c r="E343" s="41" t="s">
        <v>24</v>
      </c>
      <c r="F343" s="41" t="s">
        <v>28</v>
      </c>
      <c r="G343" s="41" t="s">
        <v>30</v>
      </c>
      <c r="P343" s="41" t="str">
        <f t="shared" si="14"/>
        <v>N</v>
      </c>
    </row>
    <row r="344" spans="1:18" ht="21" customHeight="1" x14ac:dyDescent="0.25">
      <c r="A344" s="43">
        <v>101130</v>
      </c>
      <c r="B344" s="41">
        <v>341</v>
      </c>
      <c r="C344" s="37" t="s">
        <v>918</v>
      </c>
      <c r="D344" s="44">
        <f t="shared" si="13"/>
        <v>0.37039351851851854</v>
      </c>
      <c r="E344" s="41" t="s">
        <v>24</v>
      </c>
      <c r="F344" s="41" t="s">
        <v>28</v>
      </c>
      <c r="G344" s="41" t="s">
        <v>30</v>
      </c>
      <c r="P344" s="41" t="str">
        <f t="shared" si="14"/>
        <v>N</v>
      </c>
    </row>
    <row r="345" spans="1:18" ht="21" customHeight="1" x14ac:dyDescent="0.25">
      <c r="A345" s="43">
        <v>101131</v>
      </c>
      <c r="B345" s="41">
        <v>342</v>
      </c>
      <c r="C345" s="37" t="s">
        <v>919</v>
      </c>
      <c r="D345" s="44">
        <f t="shared" si="13"/>
        <v>0.37042824074074071</v>
      </c>
      <c r="E345" s="41" t="s">
        <v>24</v>
      </c>
      <c r="F345" s="41" t="s">
        <v>28</v>
      </c>
      <c r="G345" s="41" t="s">
        <v>30</v>
      </c>
      <c r="P345" s="41" t="str">
        <f t="shared" si="14"/>
        <v>N</v>
      </c>
    </row>
    <row r="346" spans="1:18" ht="21" customHeight="1" x14ac:dyDescent="0.25">
      <c r="A346" s="43">
        <v>101132</v>
      </c>
      <c r="B346" s="41">
        <v>343</v>
      </c>
      <c r="C346" s="37" t="s">
        <v>920</v>
      </c>
      <c r="D346" s="44">
        <f t="shared" si="13"/>
        <v>0.37046296296296299</v>
      </c>
      <c r="E346" s="41" t="s">
        <v>24</v>
      </c>
      <c r="F346" s="41" t="s">
        <v>28</v>
      </c>
      <c r="G346" s="41" t="s">
        <v>30</v>
      </c>
      <c r="P346" s="41" t="str">
        <f t="shared" si="14"/>
        <v>N</v>
      </c>
    </row>
    <row r="347" spans="1:18" ht="21" customHeight="1" x14ac:dyDescent="0.25">
      <c r="A347" s="43">
        <v>101133</v>
      </c>
      <c r="B347" s="41">
        <v>344</v>
      </c>
      <c r="C347" s="37" t="s">
        <v>757</v>
      </c>
      <c r="D347" s="44">
        <f t="shared" si="13"/>
        <v>0.37048611111111113</v>
      </c>
      <c r="E347" s="41" t="s">
        <v>24</v>
      </c>
      <c r="F347" s="41" t="s">
        <v>28</v>
      </c>
      <c r="G347" s="41" t="s">
        <v>30</v>
      </c>
      <c r="P347" s="41" t="str">
        <f t="shared" si="14"/>
        <v>N</v>
      </c>
    </row>
    <row r="348" spans="1:18" ht="21" customHeight="1" x14ac:dyDescent="0.25">
      <c r="A348" s="43">
        <v>101134</v>
      </c>
      <c r="B348" s="41">
        <v>345</v>
      </c>
      <c r="C348" s="37" t="s">
        <v>625</v>
      </c>
      <c r="D348" s="44">
        <f t="shared" si="13"/>
        <v>0.3712847222222222</v>
      </c>
      <c r="E348" s="41" t="s">
        <v>24</v>
      </c>
      <c r="P348" s="41" t="str">
        <f t="shared" si="14"/>
        <v>N</v>
      </c>
    </row>
    <row r="349" spans="1:18" ht="21" customHeight="1" x14ac:dyDescent="0.25">
      <c r="A349" s="43">
        <v>101135</v>
      </c>
      <c r="B349" s="41">
        <v>346</v>
      </c>
      <c r="C349" s="37" t="s">
        <v>921</v>
      </c>
      <c r="D349" s="44">
        <f t="shared" si="13"/>
        <v>0.37135416666666665</v>
      </c>
      <c r="E349" s="41" t="s">
        <v>24</v>
      </c>
      <c r="F349" s="41" t="s">
        <v>28</v>
      </c>
      <c r="G349" s="41" t="s">
        <v>1136</v>
      </c>
      <c r="H349" s="41" t="s">
        <v>10</v>
      </c>
      <c r="J349" s="41">
        <v>1</v>
      </c>
      <c r="P349" s="41" t="str">
        <f t="shared" si="14"/>
        <v>N</v>
      </c>
    </row>
    <row r="350" spans="1:18" ht="21" customHeight="1" x14ac:dyDescent="0.25">
      <c r="A350" s="43">
        <v>101136</v>
      </c>
      <c r="B350" s="41">
        <v>347</v>
      </c>
      <c r="C350" s="37" t="s">
        <v>479</v>
      </c>
      <c r="D350" s="44">
        <f t="shared" si="13"/>
        <v>0.37187500000000001</v>
      </c>
      <c r="E350" s="41" t="s">
        <v>24</v>
      </c>
      <c r="F350" s="41" t="s">
        <v>28</v>
      </c>
      <c r="G350" s="41" t="s">
        <v>30</v>
      </c>
      <c r="P350" s="41" t="str">
        <f t="shared" si="14"/>
        <v>N</v>
      </c>
    </row>
    <row r="351" spans="1:18" ht="21" customHeight="1" x14ac:dyDescent="0.25">
      <c r="A351" s="43">
        <v>101137</v>
      </c>
      <c r="B351" s="41">
        <v>348</v>
      </c>
      <c r="C351" s="37" t="s">
        <v>665</v>
      </c>
      <c r="D351" s="44">
        <f t="shared" si="13"/>
        <v>0.37208333333333332</v>
      </c>
      <c r="E351" s="41" t="s">
        <v>24</v>
      </c>
      <c r="P351" s="41" t="str">
        <f t="shared" si="14"/>
        <v>N</v>
      </c>
    </row>
    <row r="352" spans="1:18" ht="21" customHeight="1" x14ac:dyDescent="0.25">
      <c r="A352" s="43">
        <v>101138</v>
      </c>
      <c r="B352" s="41">
        <v>349</v>
      </c>
      <c r="C352" s="37" t="s">
        <v>233</v>
      </c>
      <c r="D352" s="44">
        <f t="shared" si="13"/>
        <v>0.37239583333333331</v>
      </c>
      <c r="E352" s="41" t="s">
        <v>24</v>
      </c>
      <c r="H352" s="41" t="s">
        <v>1</v>
      </c>
      <c r="P352" s="41" t="str">
        <f t="shared" si="14"/>
        <v>N</v>
      </c>
    </row>
    <row r="353" spans="1:18" ht="21" customHeight="1" x14ac:dyDescent="0.25">
      <c r="A353" s="43">
        <v>101139</v>
      </c>
      <c r="B353" s="41">
        <v>350</v>
      </c>
      <c r="C353" s="37" t="s">
        <v>922</v>
      </c>
      <c r="D353" s="44">
        <f t="shared" si="13"/>
        <v>0.37269675925925921</v>
      </c>
      <c r="E353" s="41" t="s">
        <v>24</v>
      </c>
      <c r="H353" s="41" t="s">
        <v>1125</v>
      </c>
      <c r="I353" s="41">
        <v>1</v>
      </c>
      <c r="J353" s="41">
        <v>1</v>
      </c>
      <c r="M353" s="41" t="s">
        <v>28</v>
      </c>
      <c r="P353" s="41" t="str">
        <f t="shared" si="14"/>
        <v>N</v>
      </c>
      <c r="Q353" s="41" t="s">
        <v>923</v>
      </c>
    </row>
    <row r="354" spans="1:18" ht="21" customHeight="1" x14ac:dyDescent="0.25">
      <c r="A354" s="43">
        <v>101140</v>
      </c>
      <c r="B354" s="41">
        <v>351</v>
      </c>
      <c r="C354" s="37" t="s">
        <v>924</v>
      </c>
      <c r="D354" s="44">
        <f t="shared" si="13"/>
        <v>0.3727199074074074</v>
      </c>
      <c r="E354" s="41" t="s">
        <v>24</v>
      </c>
      <c r="H354" s="41" t="s">
        <v>10</v>
      </c>
      <c r="M354" s="41" t="s">
        <v>28</v>
      </c>
      <c r="P354" s="41" t="str">
        <f t="shared" si="14"/>
        <v>N</v>
      </c>
    </row>
    <row r="355" spans="1:18" ht="21" customHeight="1" x14ac:dyDescent="0.25">
      <c r="A355" s="43">
        <v>101141</v>
      </c>
      <c r="B355" s="41">
        <v>352</v>
      </c>
      <c r="C355" s="37" t="s">
        <v>925</v>
      </c>
      <c r="D355" s="44">
        <f t="shared" si="13"/>
        <v>0.37274305555555554</v>
      </c>
      <c r="E355" s="41" t="s">
        <v>24</v>
      </c>
      <c r="F355" s="41" t="s">
        <v>28</v>
      </c>
      <c r="G355" s="41" t="s">
        <v>1136</v>
      </c>
      <c r="H355" s="41" t="s">
        <v>10</v>
      </c>
      <c r="M355" s="41" t="s">
        <v>28</v>
      </c>
      <c r="P355" s="41" t="str">
        <f t="shared" si="14"/>
        <v>N</v>
      </c>
    </row>
    <row r="356" spans="1:18" ht="21" customHeight="1" x14ac:dyDescent="0.25">
      <c r="A356" s="43">
        <v>101142</v>
      </c>
      <c r="B356" s="41">
        <v>353</v>
      </c>
      <c r="C356" s="37" t="s">
        <v>926</v>
      </c>
      <c r="D356" s="44">
        <f t="shared" si="13"/>
        <v>0.37346064814814817</v>
      </c>
      <c r="E356" s="41" t="s">
        <v>24</v>
      </c>
      <c r="F356" s="41" t="s">
        <v>28</v>
      </c>
      <c r="H356" s="41" t="s">
        <v>1</v>
      </c>
      <c r="P356" s="41" t="str">
        <f t="shared" si="14"/>
        <v>N</v>
      </c>
    </row>
    <row r="357" spans="1:18" ht="21" customHeight="1" x14ac:dyDescent="0.25">
      <c r="A357" s="43">
        <v>101143</v>
      </c>
      <c r="B357" s="41">
        <v>354</v>
      </c>
      <c r="C357" s="37" t="s">
        <v>926</v>
      </c>
      <c r="D357" s="44">
        <f t="shared" si="13"/>
        <v>0.37346064814814817</v>
      </c>
      <c r="E357" s="41" t="s">
        <v>2</v>
      </c>
      <c r="F357" s="41" t="s">
        <v>28</v>
      </c>
      <c r="H357" s="41" t="s">
        <v>1</v>
      </c>
      <c r="P357" s="41" t="str">
        <f t="shared" si="14"/>
        <v>N</v>
      </c>
    </row>
    <row r="358" spans="1:18" ht="21" customHeight="1" x14ac:dyDescent="0.25">
      <c r="A358" s="43">
        <v>101144</v>
      </c>
      <c r="B358" s="41">
        <v>355</v>
      </c>
      <c r="C358" s="37" t="s">
        <v>927</v>
      </c>
      <c r="D358" s="44">
        <f t="shared" si="13"/>
        <v>0.37347222222222221</v>
      </c>
      <c r="E358" s="41" t="s">
        <v>24</v>
      </c>
      <c r="F358" s="41" t="s">
        <v>28</v>
      </c>
      <c r="H358" s="41" t="s">
        <v>1</v>
      </c>
      <c r="P358" s="41" t="str">
        <f t="shared" si="14"/>
        <v>N</v>
      </c>
    </row>
    <row r="359" spans="1:18" ht="21" customHeight="1" x14ac:dyDescent="0.25">
      <c r="A359" s="43">
        <v>101145</v>
      </c>
      <c r="B359" s="41">
        <v>356</v>
      </c>
      <c r="C359" s="37" t="s">
        <v>928</v>
      </c>
      <c r="D359" s="44">
        <f t="shared" si="13"/>
        <v>0.3734837962962963</v>
      </c>
      <c r="E359" s="41" t="s">
        <v>24</v>
      </c>
      <c r="F359" s="41" t="s">
        <v>28</v>
      </c>
      <c r="H359" s="41" t="s">
        <v>1</v>
      </c>
      <c r="P359" s="41" t="str">
        <f t="shared" si="14"/>
        <v>N</v>
      </c>
    </row>
    <row r="360" spans="1:18" ht="21" customHeight="1" x14ac:dyDescent="0.25">
      <c r="A360" s="43">
        <v>101146</v>
      </c>
      <c r="B360" s="41">
        <v>357</v>
      </c>
      <c r="C360" s="37" t="s">
        <v>928</v>
      </c>
      <c r="D360" s="44">
        <f t="shared" si="13"/>
        <v>0.3734837962962963</v>
      </c>
      <c r="E360" s="41" t="s">
        <v>2</v>
      </c>
      <c r="F360" s="41" t="s">
        <v>28</v>
      </c>
      <c r="H360" s="41" t="s">
        <v>10</v>
      </c>
      <c r="J360" s="41">
        <v>1</v>
      </c>
      <c r="P360" s="41" t="str">
        <f t="shared" si="14"/>
        <v>N</v>
      </c>
    </row>
    <row r="361" spans="1:18" ht="21" customHeight="1" x14ac:dyDescent="0.25">
      <c r="A361" s="43">
        <v>101147</v>
      </c>
      <c r="B361" s="41">
        <v>358</v>
      </c>
      <c r="C361" s="37" t="s">
        <v>929</v>
      </c>
      <c r="D361" s="44">
        <f t="shared" si="13"/>
        <v>0.37350694444444449</v>
      </c>
      <c r="E361" s="41" t="s">
        <v>24</v>
      </c>
      <c r="F361" s="41" t="s">
        <v>28</v>
      </c>
      <c r="H361" s="41" t="s">
        <v>11</v>
      </c>
      <c r="N361" s="41" t="s">
        <v>28</v>
      </c>
      <c r="P361" s="41" t="str">
        <f t="shared" si="14"/>
        <v>N</v>
      </c>
    </row>
    <row r="362" spans="1:18" ht="21" customHeight="1" x14ac:dyDescent="0.25">
      <c r="A362" s="43">
        <v>101148</v>
      </c>
      <c r="B362" s="41">
        <v>359</v>
      </c>
      <c r="C362" s="37" t="s">
        <v>847</v>
      </c>
      <c r="D362" s="44">
        <f t="shared" si="13"/>
        <v>0.37354166666666666</v>
      </c>
      <c r="E362" s="41" t="s">
        <v>24</v>
      </c>
      <c r="H362" s="41" t="s">
        <v>11</v>
      </c>
      <c r="N362" s="41" t="s">
        <v>28</v>
      </c>
      <c r="P362" s="41" t="str">
        <f t="shared" si="14"/>
        <v>N</v>
      </c>
    </row>
    <row r="363" spans="1:18" ht="21" customHeight="1" x14ac:dyDescent="0.25">
      <c r="A363" s="43">
        <v>101149</v>
      </c>
      <c r="B363" s="41">
        <v>360</v>
      </c>
      <c r="C363" s="37" t="s">
        <v>471</v>
      </c>
      <c r="D363" s="44">
        <f t="shared" si="13"/>
        <v>0.37357638888888894</v>
      </c>
      <c r="E363" s="41" t="s">
        <v>24</v>
      </c>
      <c r="H363" s="41" t="s">
        <v>1125</v>
      </c>
      <c r="J363" s="41">
        <v>1</v>
      </c>
      <c r="P363" s="41" t="str">
        <f t="shared" si="14"/>
        <v>N</v>
      </c>
    </row>
    <row r="364" spans="1:18" ht="21" customHeight="1" x14ac:dyDescent="0.25">
      <c r="A364" s="43">
        <v>101150</v>
      </c>
      <c r="B364" s="41">
        <v>361</v>
      </c>
      <c r="C364" s="37" t="s">
        <v>930</v>
      </c>
      <c r="D364" s="44">
        <f t="shared" si="13"/>
        <v>0.37386574074074069</v>
      </c>
      <c r="E364" s="41" t="s">
        <v>24</v>
      </c>
      <c r="P364" s="41" t="str">
        <f t="shared" si="14"/>
        <v>N</v>
      </c>
      <c r="R364" s="41" t="s">
        <v>933</v>
      </c>
    </row>
    <row r="365" spans="1:18" ht="21" customHeight="1" x14ac:dyDescent="0.25">
      <c r="A365" s="43">
        <v>101151</v>
      </c>
      <c r="B365" s="41">
        <v>362</v>
      </c>
      <c r="C365" s="37" t="s">
        <v>931</v>
      </c>
      <c r="D365" s="44">
        <f t="shared" si="13"/>
        <v>0.37388888888888888</v>
      </c>
      <c r="E365" s="41" t="s">
        <v>24</v>
      </c>
      <c r="P365" s="41" t="str">
        <f t="shared" si="14"/>
        <v>N</v>
      </c>
    </row>
    <row r="366" spans="1:18" ht="21" customHeight="1" x14ac:dyDescent="0.25">
      <c r="A366" s="43">
        <v>101152</v>
      </c>
      <c r="B366" s="41">
        <v>363</v>
      </c>
      <c r="C366" s="37" t="s">
        <v>932</v>
      </c>
      <c r="D366" s="44">
        <f t="shared" si="13"/>
        <v>0.3739467592592593</v>
      </c>
      <c r="E366" s="41" t="s">
        <v>24</v>
      </c>
      <c r="H366" s="41" t="s">
        <v>1</v>
      </c>
      <c r="P366" s="41" t="str">
        <f t="shared" si="14"/>
        <v>N</v>
      </c>
    </row>
    <row r="367" spans="1:18" ht="21" customHeight="1" x14ac:dyDescent="0.25">
      <c r="A367" s="43">
        <v>101153</v>
      </c>
      <c r="B367" s="41">
        <v>364</v>
      </c>
      <c r="C367" s="37" t="s">
        <v>629</v>
      </c>
      <c r="D367" s="44">
        <f t="shared" si="13"/>
        <v>0.3740046296296296</v>
      </c>
      <c r="E367" s="41" t="s">
        <v>24</v>
      </c>
      <c r="H367" s="41" t="s">
        <v>1</v>
      </c>
      <c r="P367" s="41" t="str">
        <f t="shared" si="14"/>
        <v>N</v>
      </c>
    </row>
    <row r="368" spans="1:18" ht="21" customHeight="1" x14ac:dyDescent="0.25">
      <c r="A368" s="43">
        <v>101154</v>
      </c>
      <c r="B368" s="41">
        <v>365</v>
      </c>
      <c r="C368" s="37" t="s">
        <v>934</v>
      </c>
      <c r="D368" s="44">
        <f t="shared" si="13"/>
        <v>0.37409722222222225</v>
      </c>
      <c r="E368" s="41" t="s">
        <v>24</v>
      </c>
      <c r="H368" s="41" t="s">
        <v>1</v>
      </c>
      <c r="P368" s="41" t="str">
        <f t="shared" si="14"/>
        <v>N</v>
      </c>
    </row>
    <row r="369" spans="1:16" ht="21" customHeight="1" x14ac:dyDescent="0.25">
      <c r="A369" s="43">
        <v>101155</v>
      </c>
      <c r="B369" s="41">
        <v>366</v>
      </c>
      <c r="C369" s="37" t="s">
        <v>935</v>
      </c>
      <c r="D369" s="44">
        <f t="shared" si="13"/>
        <v>0.37410879629629629</v>
      </c>
      <c r="E369" s="41" t="s">
        <v>24</v>
      </c>
      <c r="H369" s="41" t="s">
        <v>1</v>
      </c>
      <c r="P369" s="41" t="str">
        <f t="shared" si="14"/>
        <v>N</v>
      </c>
    </row>
    <row r="370" spans="1:16" ht="21" customHeight="1" x14ac:dyDescent="0.25">
      <c r="A370" s="43">
        <v>101156</v>
      </c>
      <c r="B370" s="41">
        <v>367</v>
      </c>
      <c r="C370" s="37" t="s">
        <v>936</v>
      </c>
      <c r="D370" s="44">
        <f t="shared" si="13"/>
        <v>0.37457175925925923</v>
      </c>
      <c r="E370" s="41" t="s">
        <v>24</v>
      </c>
      <c r="F370" s="41" t="s">
        <v>28</v>
      </c>
      <c r="G370" s="41" t="s">
        <v>30</v>
      </c>
      <c r="P370" s="41" t="str">
        <f t="shared" si="14"/>
        <v>N</v>
      </c>
    </row>
    <row r="371" spans="1:16" ht="21" customHeight="1" x14ac:dyDescent="0.25">
      <c r="A371" s="43">
        <v>101157</v>
      </c>
      <c r="B371" s="41">
        <v>368</v>
      </c>
      <c r="C371" s="37" t="s">
        <v>300</v>
      </c>
      <c r="D371" s="44">
        <f t="shared" si="13"/>
        <v>0.37460648148148151</v>
      </c>
      <c r="E371" s="41" t="s">
        <v>24</v>
      </c>
      <c r="F371" s="41" t="s">
        <v>28</v>
      </c>
      <c r="G371" s="41" t="s">
        <v>30</v>
      </c>
      <c r="P371" s="41" t="str">
        <f t="shared" si="14"/>
        <v>N</v>
      </c>
    </row>
    <row r="372" spans="1:16" ht="21" customHeight="1" x14ac:dyDescent="0.25">
      <c r="A372" s="43">
        <v>101158</v>
      </c>
      <c r="B372" s="41">
        <v>369</v>
      </c>
      <c r="C372" s="37" t="s">
        <v>937</v>
      </c>
      <c r="D372" s="44">
        <f t="shared" si="13"/>
        <v>0.37532407407407403</v>
      </c>
      <c r="E372" s="41" t="s">
        <v>24</v>
      </c>
      <c r="P372" s="41" t="str">
        <f t="shared" si="14"/>
        <v>N</v>
      </c>
    </row>
    <row r="373" spans="1:16" ht="21" customHeight="1" x14ac:dyDescent="0.25">
      <c r="A373" s="43">
        <v>101159</v>
      </c>
      <c r="B373" s="41">
        <v>370</v>
      </c>
      <c r="C373" s="37" t="s">
        <v>938</v>
      </c>
      <c r="D373" s="44">
        <f t="shared" si="13"/>
        <v>0.37549768518518523</v>
      </c>
      <c r="E373" s="41" t="s">
        <v>24</v>
      </c>
      <c r="P373" s="41" t="str">
        <f t="shared" si="14"/>
        <v>N</v>
      </c>
    </row>
    <row r="374" spans="1:16" ht="21" customHeight="1" x14ac:dyDescent="0.25">
      <c r="A374" s="43">
        <v>101160</v>
      </c>
      <c r="B374" s="41">
        <v>371</v>
      </c>
      <c r="C374" s="37" t="s">
        <v>938</v>
      </c>
      <c r="D374" s="44">
        <f t="shared" si="13"/>
        <v>0.37549768518518523</v>
      </c>
      <c r="E374" s="41" t="s">
        <v>24</v>
      </c>
      <c r="P374" s="41" t="str">
        <f t="shared" si="14"/>
        <v>N</v>
      </c>
    </row>
    <row r="375" spans="1:16" ht="21" customHeight="1" x14ac:dyDescent="0.25">
      <c r="A375" s="43">
        <v>101161</v>
      </c>
      <c r="B375" s="41">
        <v>372</v>
      </c>
      <c r="C375" s="37" t="s">
        <v>939</v>
      </c>
      <c r="D375" s="44">
        <f t="shared" si="13"/>
        <v>0.3759143518518519</v>
      </c>
      <c r="E375" s="41" t="s">
        <v>24</v>
      </c>
      <c r="F375" s="41" t="s">
        <v>28</v>
      </c>
      <c r="G375" s="41" t="s">
        <v>30</v>
      </c>
      <c r="P375" s="41" t="str">
        <f t="shared" si="14"/>
        <v>N</v>
      </c>
    </row>
    <row r="376" spans="1:16" ht="21" customHeight="1" x14ac:dyDescent="0.25">
      <c r="A376" s="43">
        <v>101162</v>
      </c>
      <c r="B376" s="41">
        <v>373</v>
      </c>
      <c r="C376" s="37" t="s">
        <v>940</v>
      </c>
      <c r="D376" s="44">
        <f t="shared" si="13"/>
        <v>0.37607638888888889</v>
      </c>
      <c r="E376" s="41" t="s">
        <v>24</v>
      </c>
      <c r="F376" s="41" t="s">
        <v>28</v>
      </c>
      <c r="G376" s="41" t="s">
        <v>3</v>
      </c>
      <c r="P376" s="41" t="str">
        <f t="shared" si="14"/>
        <v>N</v>
      </c>
    </row>
    <row r="377" spans="1:16" ht="21" customHeight="1" x14ac:dyDescent="0.25">
      <c r="A377" s="43">
        <v>101163</v>
      </c>
      <c r="B377" s="41">
        <v>374</v>
      </c>
      <c r="C377" s="37" t="s">
        <v>941</v>
      </c>
      <c r="D377" s="44">
        <f t="shared" si="13"/>
        <v>0.37609953703703702</v>
      </c>
      <c r="E377" s="41" t="s">
        <v>24</v>
      </c>
      <c r="F377" s="41" t="s">
        <v>28</v>
      </c>
      <c r="G377" s="41" t="s">
        <v>3</v>
      </c>
      <c r="P377" s="41" t="str">
        <f t="shared" si="14"/>
        <v>N</v>
      </c>
    </row>
    <row r="378" spans="1:16" ht="21" customHeight="1" x14ac:dyDescent="0.25">
      <c r="A378" s="43">
        <v>101164</v>
      </c>
      <c r="B378" s="41">
        <v>375</v>
      </c>
      <c r="C378" s="37" t="s">
        <v>942</v>
      </c>
      <c r="D378" s="44">
        <f t="shared" si="13"/>
        <v>0.37631944444444443</v>
      </c>
      <c r="E378" s="41" t="s">
        <v>24</v>
      </c>
      <c r="P378" s="41" t="str">
        <f t="shared" si="14"/>
        <v>N</v>
      </c>
    </row>
    <row r="379" spans="1:16" ht="21" customHeight="1" x14ac:dyDescent="0.25">
      <c r="A379" s="43">
        <v>101165</v>
      </c>
      <c r="B379" s="41">
        <v>376</v>
      </c>
      <c r="C379" s="37" t="s">
        <v>943</v>
      </c>
      <c r="D379" s="44">
        <f t="shared" si="13"/>
        <v>0.37659722222222225</v>
      </c>
      <c r="E379" s="41" t="s">
        <v>24</v>
      </c>
      <c r="P379" s="41" t="str">
        <f t="shared" si="14"/>
        <v>N</v>
      </c>
    </row>
    <row r="380" spans="1:16" ht="21" customHeight="1" x14ac:dyDescent="0.25">
      <c r="A380" s="43">
        <v>101166</v>
      </c>
      <c r="B380" s="41">
        <v>377</v>
      </c>
      <c r="C380" s="37" t="s">
        <v>428</v>
      </c>
      <c r="D380" s="44">
        <f t="shared" si="13"/>
        <v>0.37736111111111109</v>
      </c>
      <c r="E380" s="41" t="s">
        <v>24</v>
      </c>
      <c r="F380" s="41" t="s">
        <v>28</v>
      </c>
      <c r="G380" s="41" t="s">
        <v>30</v>
      </c>
      <c r="P380" s="41" t="str">
        <f t="shared" si="14"/>
        <v>N</v>
      </c>
    </row>
    <row r="381" spans="1:16" ht="21" customHeight="1" x14ac:dyDescent="0.25">
      <c r="A381" s="43">
        <v>101167</v>
      </c>
      <c r="B381" s="41">
        <v>378</v>
      </c>
      <c r="C381" s="37" t="s">
        <v>500</v>
      </c>
      <c r="D381" s="44">
        <f t="shared" si="13"/>
        <v>0.37795138888888885</v>
      </c>
      <c r="E381" s="41" t="s">
        <v>2</v>
      </c>
      <c r="P381" s="41" t="str">
        <f t="shared" si="14"/>
        <v>N</v>
      </c>
    </row>
    <row r="382" spans="1:16" ht="21" customHeight="1" x14ac:dyDescent="0.25">
      <c r="A382" s="43">
        <v>101168</v>
      </c>
      <c r="B382" s="41">
        <v>379</v>
      </c>
      <c r="C382" s="37" t="s">
        <v>944</v>
      </c>
      <c r="D382" s="44">
        <f t="shared" si="13"/>
        <v>0.37809027777777776</v>
      </c>
      <c r="E382" s="41" t="s">
        <v>24</v>
      </c>
      <c r="P382" s="41" t="str">
        <f t="shared" si="14"/>
        <v>N</v>
      </c>
    </row>
    <row r="383" spans="1:16" ht="21" customHeight="1" x14ac:dyDescent="0.25">
      <c r="A383" s="43">
        <v>101169</v>
      </c>
      <c r="B383" s="41">
        <v>380</v>
      </c>
      <c r="C383" s="37" t="s">
        <v>945</v>
      </c>
      <c r="D383" s="44">
        <f t="shared" si="13"/>
        <v>0.37868055555555552</v>
      </c>
      <c r="E383" s="41" t="s">
        <v>24</v>
      </c>
      <c r="F383" s="41" t="s">
        <v>28</v>
      </c>
      <c r="G383" s="41" t="s">
        <v>30</v>
      </c>
      <c r="P383" s="41" t="str">
        <f t="shared" si="14"/>
        <v>N</v>
      </c>
    </row>
    <row r="384" spans="1:16" ht="21" customHeight="1" x14ac:dyDescent="0.25">
      <c r="A384" s="43">
        <v>101170</v>
      </c>
      <c r="B384" s="41">
        <v>381</v>
      </c>
      <c r="C384" s="37" t="s">
        <v>946</v>
      </c>
      <c r="D384" s="44">
        <f t="shared" si="13"/>
        <v>0.37885416666666666</v>
      </c>
      <c r="E384" s="41" t="s">
        <v>24</v>
      </c>
      <c r="F384" s="41" t="s">
        <v>28</v>
      </c>
      <c r="G384" s="41" t="s">
        <v>30</v>
      </c>
      <c r="P384" s="41" t="str">
        <f t="shared" si="14"/>
        <v>N</v>
      </c>
    </row>
    <row r="385" spans="1:16" ht="21" customHeight="1" x14ac:dyDescent="0.25">
      <c r="A385" s="43">
        <v>101171</v>
      </c>
      <c r="B385" s="41">
        <v>382</v>
      </c>
      <c r="C385" s="37" t="s">
        <v>877</v>
      </c>
      <c r="D385" s="44">
        <f t="shared" si="13"/>
        <v>0.37891203703703707</v>
      </c>
      <c r="E385" s="41" t="s">
        <v>24</v>
      </c>
      <c r="F385" s="41" t="s">
        <v>28</v>
      </c>
      <c r="G385" s="41" t="s">
        <v>3</v>
      </c>
      <c r="P385" s="41" t="str">
        <f t="shared" si="14"/>
        <v>N</v>
      </c>
    </row>
    <row r="386" spans="1:16" ht="21" customHeight="1" x14ac:dyDescent="0.25">
      <c r="A386" s="43">
        <v>101172</v>
      </c>
      <c r="B386" s="41">
        <v>383</v>
      </c>
      <c r="C386" s="37" t="s">
        <v>592</v>
      </c>
      <c r="D386" s="44">
        <f t="shared" si="13"/>
        <v>0.37894675925925925</v>
      </c>
      <c r="E386" s="41" t="s">
        <v>24</v>
      </c>
      <c r="F386" s="41" t="s">
        <v>28</v>
      </c>
      <c r="G386" s="41" t="s">
        <v>35</v>
      </c>
      <c r="P386" s="41" t="str">
        <f t="shared" si="14"/>
        <v>N</v>
      </c>
    </row>
    <row r="387" spans="1:16" ht="21" customHeight="1" x14ac:dyDescent="0.25">
      <c r="A387" s="43">
        <v>101173</v>
      </c>
      <c r="B387" s="41">
        <v>384</v>
      </c>
      <c r="C387" s="37" t="s">
        <v>947</v>
      </c>
      <c r="D387" s="44">
        <f t="shared" si="13"/>
        <v>0.37905092592592587</v>
      </c>
      <c r="E387" s="41" t="s">
        <v>24</v>
      </c>
      <c r="F387" s="41" t="s">
        <v>28</v>
      </c>
      <c r="H387" s="41" t="s">
        <v>1</v>
      </c>
      <c r="P387" s="41" t="str">
        <f t="shared" si="14"/>
        <v>N</v>
      </c>
    </row>
    <row r="388" spans="1:16" ht="21" customHeight="1" x14ac:dyDescent="0.25">
      <c r="A388" s="43">
        <v>101174</v>
      </c>
      <c r="B388" s="41">
        <v>385</v>
      </c>
      <c r="C388" s="37" t="s">
        <v>433</v>
      </c>
      <c r="D388" s="44">
        <f t="shared" si="13"/>
        <v>0.37925925925925924</v>
      </c>
      <c r="E388" s="41" t="s">
        <v>24</v>
      </c>
      <c r="H388" s="41" t="s">
        <v>1</v>
      </c>
      <c r="O388" s="41" t="s">
        <v>40</v>
      </c>
      <c r="P388" s="41" t="str">
        <f t="shared" si="14"/>
        <v>N</v>
      </c>
    </row>
    <row r="389" spans="1:16" ht="21" customHeight="1" x14ac:dyDescent="0.25">
      <c r="A389" s="43">
        <v>101175</v>
      </c>
      <c r="B389" s="41">
        <v>386</v>
      </c>
      <c r="C389" s="37" t="s">
        <v>948</v>
      </c>
      <c r="D389" s="44">
        <f t="shared" si="13"/>
        <v>0.37957175925925929</v>
      </c>
      <c r="E389" s="41" t="s">
        <v>24</v>
      </c>
      <c r="H389" s="41" t="s">
        <v>1</v>
      </c>
      <c r="P389" s="41" t="str">
        <f t="shared" si="14"/>
        <v>N</v>
      </c>
    </row>
    <row r="390" spans="1:16" ht="21" customHeight="1" x14ac:dyDescent="0.25">
      <c r="A390" s="43">
        <v>101176</v>
      </c>
      <c r="B390" s="41">
        <v>387</v>
      </c>
      <c r="C390" s="37" t="s">
        <v>637</v>
      </c>
      <c r="D390" s="44">
        <f t="shared" si="13"/>
        <v>0.38043981481481487</v>
      </c>
      <c r="E390" s="41" t="s">
        <v>24</v>
      </c>
      <c r="F390" s="41" t="s">
        <v>28</v>
      </c>
      <c r="H390" s="41" t="s">
        <v>1</v>
      </c>
      <c r="P390" s="41" t="str">
        <f t="shared" si="14"/>
        <v>N</v>
      </c>
    </row>
    <row r="391" spans="1:16" ht="21" customHeight="1" x14ac:dyDescent="0.25">
      <c r="A391" s="43">
        <v>101177</v>
      </c>
      <c r="B391" s="41">
        <v>388</v>
      </c>
      <c r="C391" s="37" t="s">
        <v>949</v>
      </c>
      <c r="D391" s="44">
        <f t="shared" ref="D391:D423" si="15">TIME(8, 49 + LEFT(C391,2), RIGHT(C391,2))</f>
        <v>0.38045138888888891</v>
      </c>
      <c r="E391" s="41" t="s">
        <v>24</v>
      </c>
      <c r="F391" s="41" t="s">
        <v>28</v>
      </c>
      <c r="H391" s="41" t="s">
        <v>1</v>
      </c>
      <c r="P391" s="41" t="str">
        <f t="shared" si="14"/>
        <v>N</v>
      </c>
    </row>
    <row r="392" spans="1:16" ht="21" customHeight="1" x14ac:dyDescent="0.25">
      <c r="A392" s="43">
        <v>101178</v>
      </c>
      <c r="B392" s="41">
        <v>389</v>
      </c>
      <c r="C392" s="37" t="s">
        <v>950</v>
      </c>
      <c r="D392" s="44">
        <f t="shared" si="15"/>
        <v>0.38056712962962963</v>
      </c>
      <c r="E392" s="41" t="s">
        <v>24</v>
      </c>
      <c r="H392" s="41" t="s">
        <v>1</v>
      </c>
      <c r="P392" s="41" t="str">
        <f t="shared" si="14"/>
        <v>N</v>
      </c>
    </row>
    <row r="393" spans="1:16" ht="21" customHeight="1" x14ac:dyDescent="0.25">
      <c r="A393" s="43">
        <v>101179</v>
      </c>
      <c r="B393" s="41">
        <v>390</v>
      </c>
      <c r="C393" s="37" t="s">
        <v>388</v>
      </c>
      <c r="D393" s="44">
        <f t="shared" si="15"/>
        <v>0.38296296296296295</v>
      </c>
      <c r="E393" s="41" t="s">
        <v>24</v>
      </c>
      <c r="F393" s="41" t="s">
        <v>28</v>
      </c>
      <c r="G393" s="41" t="s">
        <v>30</v>
      </c>
      <c r="P393" s="41" t="str">
        <f t="shared" ref="P393:P433" si="16">IF(_xlfn.NUMBERVALUE(D393)&gt;TIMEVALUE("7:30 pm"), "Y", "N")</f>
        <v>N</v>
      </c>
    </row>
    <row r="394" spans="1:16" ht="21" customHeight="1" x14ac:dyDescent="0.25">
      <c r="A394" s="43">
        <v>101180</v>
      </c>
      <c r="B394" s="41">
        <v>391</v>
      </c>
      <c r="C394" s="37" t="s">
        <v>202</v>
      </c>
      <c r="D394" s="44">
        <f t="shared" si="15"/>
        <v>0.38297453703703704</v>
      </c>
      <c r="E394" s="41" t="s">
        <v>24</v>
      </c>
      <c r="F394" s="41" t="s">
        <v>28</v>
      </c>
      <c r="G394" s="41" t="s">
        <v>30</v>
      </c>
      <c r="P394" s="41" t="str">
        <f t="shared" si="16"/>
        <v>N</v>
      </c>
    </row>
    <row r="395" spans="1:16" ht="21" customHeight="1" x14ac:dyDescent="0.25">
      <c r="A395" s="43">
        <v>101181</v>
      </c>
      <c r="B395" s="41">
        <v>392</v>
      </c>
      <c r="C395" s="37" t="s">
        <v>951</v>
      </c>
      <c r="D395" s="44">
        <f t="shared" si="15"/>
        <v>0.38299768518518523</v>
      </c>
      <c r="E395" s="41" t="s">
        <v>24</v>
      </c>
      <c r="F395" s="41" t="s">
        <v>28</v>
      </c>
      <c r="G395" s="41" t="s">
        <v>30</v>
      </c>
      <c r="P395" s="41" t="str">
        <f t="shared" si="16"/>
        <v>N</v>
      </c>
    </row>
    <row r="396" spans="1:16" ht="21" customHeight="1" x14ac:dyDescent="0.25">
      <c r="A396" s="43">
        <v>101182</v>
      </c>
      <c r="B396" s="41">
        <v>393</v>
      </c>
      <c r="C396" s="37" t="s">
        <v>733</v>
      </c>
      <c r="D396" s="44">
        <f t="shared" si="15"/>
        <v>0.38327546296296294</v>
      </c>
      <c r="E396" s="41" t="s">
        <v>24</v>
      </c>
      <c r="H396" s="41" t="s">
        <v>1</v>
      </c>
      <c r="P396" s="41" t="str">
        <f t="shared" si="16"/>
        <v>N</v>
      </c>
    </row>
    <row r="397" spans="1:16" ht="21" customHeight="1" x14ac:dyDescent="0.25">
      <c r="A397" s="43">
        <v>101183</v>
      </c>
      <c r="B397" s="41">
        <v>394</v>
      </c>
      <c r="C397" s="37" t="s">
        <v>952</v>
      </c>
      <c r="D397" s="44">
        <f t="shared" si="15"/>
        <v>0.38354166666666667</v>
      </c>
      <c r="E397" s="41" t="s">
        <v>24</v>
      </c>
      <c r="H397" s="41" t="s">
        <v>10</v>
      </c>
      <c r="J397" s="41">
        <v>1</v>
      </c>
      <c r="P397" s="41" t="str">
        <f t="shared" si="16"/>
        <v>N</v>
      </c>
    </row>
    <row r="398" spans="1:16" ht="21" customHeight="1" x14ac:dyDescent="0.25">
      <c r="A398" s="43">
        <v>101184</v>
      </c>
      <c r="B398" s="41">
        <v>395</v>
      </c>
      <c r="C398" s="37" t="s">
        <v>153</v>
      </c>
      <c r="D398" s="44">
        <f t="shared" si="15"/>
        <v>0.38357638888888884</v>
      </c>
      <c r="E398" s="41" t="s">
        <v>24</v>
      </c>
      <c r="H398" s="41" t="s">
        <v>10</v>
      </c>
      <c r="P398" s="41" t="str">
        <f t="shared" si="16"/>
        <v>N</v>
      </c>
    </row>
    <row r="399" spans="1:16" ht="21" customHeight="1" x14ac:dyDescent="0.25">
      <c r="A399" s="43">
        <v>101185</v>
      </c>
      <c r="B399" s="41">
        <v>396</v>
      </c>
      <c r="C399" s="37" t="s">
        <v>953</v>
      </c>
      <c r="D399" s="44">
        <f t="shared" si="15"/>
        <v>0.38362268518518516</v>
      </c>
      <c r="E399" s="41" t="s">
        <v>24</v>
      </c>
      <c r="H399" s="41" t="s">
        <v>11</v>
      </c>
      <c r="P399" s="41" t="str">
        <f t="shared" si="16"/>
        <v>N</v>
      </c>
    </row>
    <row r="400" spans="1:16" ht="21" customHeight="1" x14ac:dyDescent="0.25">
      <c r="A400" s="43">
        <v>101186</v>
      </c>
      <c r="B400" s="41">
        <v>397</v>
      </c>
      <c r="C400" s="37" t="s">
        <v>954</v>
      </c>
      <c r="D400" s="44">
        <f t="shared" si="15"/>
        <v>0.38369212962962962</v>
      </c>
      <c r="E400" s="41" t="s">
        <v>24</v>
      </c>
      <c r="P400" s="41" t="str">
        <f t="shared" si="16"/>
        <v>N</v>
      </c>
    </row>
    <row r="401" spans="1:16" ht="21" customHeight="1" x14ac:dyDescent="0.25">
      <c r="A401" s="43">
        <v>101187</v>
      </c>
      <c r="B401" s="41">
        <v>398</v>
      </c>
      <c r="C401" s="37" t="s">
        <v>955</v>
      </c>
      <c r="D401" s="44">
        <f t="shared" si="15"/>
        <v>0.38370370370370371</v>
      </c>
      <c r="E401" s="41" t="s">
        <v>24</v>
      </c>
      <c r="P401" s="41" t="str">
        <f t="shared" si="16"/>
        <v>N</v>
      </c>
    </row>
    <row r="402" spans="1:16" ht="21" customHeight="1" x14ac:dyDescent="0.25">
      <c r="A402" s="43">
        <v>101188</v>
      </c>
      <c r="B402" s="41">
        <v>399</v>
      </c>
      <c r="C402" s="37" t="s">
        <v>956</v>
      </c>
      <c r="D402" s="44">
        <f t="shared" si="15"/>
        <v>0.38425925925925924</v>
      </c>
      <c r="E402" s="41" t="s">
        <v>24</v>
      </c>
      <c r="F402" s="41" t="s">
        <v>28</v>
      </c>
      <c r="G402" s="41" t="s">
        <v>30</v>
      </c>
      <c r="P402" s="41" t="str">
        <f t="shared" si="16"/>
        <v>N</v>
      </c>
    </row>
    <row r="403" spans="1:16" ht="21" customHeight="1" x14ac:dyDescent="0.25">
      <c r="A403" s="43">
        <v>101189</v>
      </c>
      <c r="B403" s="41">
        <v>400</v>
      </c>
      <c r="C403" s="37" t="s">
        <v>957</v>
      </c>
      <c r="D403" s="44">
        <f t="shared" si="15"/>
        <v>0.38430555555555551</v>
      </c>
      <c r="E403" s="41" t="s">
        <v>2</v>
      </c>
      <c r="F403" s="41" t="s">
        <v>28</v>
      </c>
      <c r="G403" s="41" t="s">
        <v>30</v>
      </c>
      <c r="P403" s="41" t="str">
        <f t="shared" si="16"/>
        <v>N</v>
      </c>
    </row>
    <row r="404" spans="1:16" ht="21" customHeight="1" x14ac:dyDescent="0.25">
      <c r="A404" s="43">
        <v>101190</v>
      </c>
      <c r="B404" s="41">
        <v>401</v>
      </c>
      <c r="C404" s="37" t="s">
        <v>958</v>
      </c>
      <c r="D404" s="44">
        <f t="shared" si="15"/>
        <v>0.38437499999999997</v>
      </c>
      <c r="E404" s="41" t="s">
        <v>24</v>
      </c>
      <c r="F404" s="41" t="s">
        <v>28</v>
      </c>
      <c r="G404" s="41" t="s">
        <v>30</v>
      </c>
      <c r="P404" s="41" t="str">
        <f t="shared" si="16"/>
        <v>N</v>
      </c>
    </row>
    <row r="405" spans="1:16" ht="21" customHeight="1" x14ac:dyDescent="0.25">
      <c r="A405" s="43">
        <v>101191</v>
      </c>
      <c r="B405" s="41">
        <v>402</v>
      </c>
      <c r="C405" s="37" t="s">
        <v>959</v>
      </c>
      <c r="D405" s="44">
        <f t="shared" si="15"/>
        <v>0.3845486111111111</v>
      </c>
      <c r="E405" s="41" t="s">
        <v>24</v>
      </c>
      <c r="F405" s="41" t="s">
        <v>28</v>
      </c>
      <c r="G405" s="41" t="s">
        <v>35</v>
      </c>
      <c r="P405" s="41" t="str">
        <f t="shared" si="16"/>
        <v>N</v>
      </c>
    </row>
    <row r="406" spans="1:16" ht="21" customHeight="1" x14ac:dyDescent="0.25">
      <c r="A406" s="43">
        <v>101192</v>
      </c>
      <c r="B406" s="41">
        <v>403</v>
      </c>
      <c r="C406" s="37" t="s">
        <v>960</v>
      </c>
      <c r="D406" s="44">
        <f t="shared" si="15"/>
        <v>0.38489583333333338</v>
      </c>
      <c r="E406" s="41" t="s">
        <v>24</v>
      </c>
      <c r="H406" s="41" t="s">
        <v>11</v>
      </c>
      <c r="I406" s="41">
        <v>1</v>
      </c>
      <c r="P406" s="41" t="str">
        <f t="shared" si="16"/>
        <v>N</v>
      </c>
    </row>
    <row r="407" spans="1:16" ht="21" customHeight="1" x14ac:dyDescent="0.25">
      <c r="A407" s="43">
        <v>101193</v>
      </c>
      <c r="B407" s="41">
        <v>404</v>
      </c>
      <c r="C407" s="37" t="s">
        <v>960</v>
      </c>
      <c r="D407" s="44">
        <f t="shared" si="15"/>
        <v>0.38489583333333338</v>
      </c>
      <c r="E407" s="41" t="s">
        <v>24</v>
      </c>
      <c r="H407" s="41" t="s">
        <v>11</v>
      </c>
      <c r="P407" s="41" t="str">
        <f t="shared" si="16"/>
        <v>N</v>
      </c>
    </row>
    <row r="408" spans="1:16" ht="21" customHeight="1" x14ac:dyDescent="0.25">
      <c r="A408" s="43">
        <v>101194</v>
      </c>
      <c r="B408" s="41">
        <v>405</v>
      </c>
      <c r="C408" s="37" t="s">
        <v>961</v>
      </c>
      <c r="D408" s="44">
        <f t="shared" si="15"/>
        <v>0.38490740740740742</v>
      </c>
      <c r="E408" s="41" t="s">
        <v>24</v>
      </c>
      <c r="P408" s="41" t="str">
        <f t="shared" si="16"/>
        <v>N</v>
      </c>
    </row>
    <row r="409" spans="1:16" ht="21" customHeight="1" x14ac:dyDescent="0.25">
      <c r="A409" s="43">
        <v>101195</v>
      </c>
      <c r="B409" s="41">
        <v>406</v>
      </c>
      <c r="C409" s="37" t="s">
        <v>369</v>
      </c>
      <c r="D409" s="44">
        <f t="shared" si="15"/>
        <v>0.38570601851851855</v>
      </c>
      <c r="E409" s="41" t="s">
        <v>24</v>
      </c>
      <c r="F409" s="41" t="s">
        <v>28</v>
      </c>
      <c r="G409" s="41" t="s">
        <v>30</v>
      </c>
      <c r="P409" s="41" t="str">
        <f t="shared" si="16"/>
        <v>N</v>
      </c>
    </row>
    <row r="410" spans="1:16" ht="21" customHeight="1" x14ac:dyDescent="0.25">
      <c r="A410" s="43">
        <v>101196</v>
      </c>
      <c r="B410" s="41">
        <v>407</v>
      </c>
      <c r="C410" s="37" t="s">
        <v>962</v>
      </c>
      <c r="D410" s="44">
        <f t="shared" si="15"/>
        <v>0.38585648148148149</v>
      </c>
      <c r="E410" s="41" t="s">
        <v>24</v>
      </c>
      <c r="F410" s="41" t="s">
        <v>28</v>
      </c>
      <c r="G410" s="41" t="s">
        <v>35</v>
      </c>
      <c r="P410" s="41" t="str">
        <f t="shared" si="16"/>
        <v>N</v>
      </c>
    </row>
    <row r="411" spans="1:16" ht="21" customHeight="1" x14ac:dyDescent="0.25">
      <c r="A411" s="43">
        <v>101197</v>
      </c>
      <c r="B411" s="41">
        <v>408</v>
      </c>
      <c r="C411" s="37" t="s">
        <v>963</v>
      </c>
      <c r="D411" s="44">
        <f t="shared" si="15"/>
        <v>0.38587962962962963</v>
      </c>
      <c r="E411" s="41" t="s">
        <v>24</v>
      </c>
      <c r="F411" s="41" t="s">
        <v>28</v>
      </c>
      <c r="G411" s="41" t="s">
        <v>35</v>
      </c>
      <c r="P411" s="41" t="str">
        <f t="shared" si="16"/>
        <v>N</v>
      </c>
    </row>
    <row r="412" spans="1:16" ht="21" customHeight="1" x14ac:dyDescent="0.25">
      <c r="A412" s="43">
        <v>101198</v>
      </c>
      <c r="B412" s="41">
        <v>409</v>
      </c>
      <c r="C412" s="37" t="s">
        <v>642</v>
      </c>
      <c r="D412" s="44">
        <f t="shared" si="15"/>
        <v>0.38594907407407408</v>
      </c>
      <c r="E412" s="41" t="s">
        <v>24</v>
      </c>
      <c r="F412" s="41" t="s">
        <v>28</v>
      </c>
      <c r="G412" s="41" t="s">
        <v>35</v>
      </c>
      <c r="P412" s="41" t="str">
        <f t="shared" si="16"/>
        <v>N</v>
      </c>
    </row>
    <row r="413" spans="1:16" ht="21" customHeight="1" x14ac:dyDescent="0.25">
      <c r="A413" s="43">
        <v>101199</v>
      </c>
      <c r="B413" s="41">
        <v>410</v>
      </c>
      <c r="C413" s="37" t="s">
        <v>964</v>
      </c>
      <c r="D413" s="44">
        <f t="shared" si="15"/>
        <v>0.38597222222222222</v>
      </c>
      <c r="E413" s="41" t="s">
        <v>24</v>
      </c>
      <c r="P413" s="41" t="str">
        <f t="shared" si="16"/>
        <v>N</v>
      </c>
    </row>
    <row r="414" spans="1:16" ht="21" customHeight="1" x14ac:dyDescent="0.25">
      <c r="A414" s="43">
        <v>101200</v>
      </c>
      <c r="B414" s="41">
        <v>411</v>
      </c>
      <c r="C414" s="37" t="s">
        <v>341</v>
      </c>
      <c r="D414" s="44">
        <f t="shared" si="15"/>
        <v>0.38640046296296299</v>
      </c>
      <c r="E414" s="41" t="s">
        <v>24</v>
      </c>
      <c r="P414" s="41" t="str">
        <f t="shared" si="16"/>
        <v>N</v>
      </c>
    </row>
    <row r="415" spans="1:16" ht="21" customHeight="1" x14ac:dyDescent="0.25">
      <c r="A415" s="43">
        <v>101201</v>
      </c>
      <c r="B415" s="41">
        <v>412</v>
      </c>
      <c r="C415" s="37" t="s">
        <v>342</v>
      </c>
      <c r="D415" s="44">
        <f t="shared" si="15"/>
        <v>0.38642361111111106</v>
      </c>
      <c r="E415" s="41" t="s">
        <v>24</v>
      </c>
      <c r="P415" s="41" t="str">
        <f t="shared" si="16"/>
        <v>N</v>
      </c>
    </row>
    <row r="416" spans="1:16" ht="21" customHeight="1" x14ac:dyDescent="0.25">
      <c r="A416" s="43">
        <v>101202</v>
      </c>
      <c r="B416" s="41">
        <v>413</v>
      </c>
      <c r="C416" s="37" t="s">
        <v>965</v>
      </c>
      <c r="D416" s="44">
        <f t="shared" si="15"/>
        <v>0.38650462962962967</v>
      </c>
      <c r="E416" s="41" t="s">
        <v>24</v>
      </c>
      <c r="P416" s="41" t="str">
        <f t="shared" si="16"/>
        <v>N</v>
      </c>
    </row>
    <row r="417" spans="1:18" ht="21" customHeight="1" x14ac:dyDescent="0.25">
      <c r="A417" s="43">
        <v>101203</v>
      </c>
      <c r="B417" s="41">
        <v>414</v>
      </c>
      <c r="C417" s="37" t="s">
        <v>966</v>
      </c>
      <c r="D417" s="44">
        <f t="shared" si="15"/>
        <v>0.38653935185185184</v>
      </c>
      <c r="E417" s="41" t="s">
        <v>24</v>
      </c>
      <c r="H417" s="41" t="s">
        <v>10</v>
      </c>
      <c r="J417" s="41">
        <v>1</v>
      </c>
      <c r="P417" s="41" t="str">
        <f t="shared" si="16"/>
        <v>N</v>
      </c>
    </row>
    <row r="418" spans="1:18" ht="21" customHeight="1" x14ac:dyDescent="0.25">
      <c r="A418" s="43">
        <v>101204</v>
      </c>
      <c r="B418" s="41">
        <v>415</v>
      </c>
      <c r="C418" s="37" t="s">
        <v>967</v>
      </c>
      <c r="D418" s="44">
        <f t="shared" si="15"/>
        <v>0.38693287037037033</v>
      </c>
      <c r="E418" s="41" t="s">
        <v>24</v>
      </c>
      <c r="F418" s="41" t="s">
        <v>28</v>
      </c>
      <c r="G418" s="41" t="s">
        <v>30</v>
      </c>
      <c r="P418" s="41" t="str">
        <f t="shared" si="16"/>
        <v>N</v>
      </c>
    </row>
    <row r="419" spans="1:18" ht="21" customHeight="1" x14ac:dyDescent="0.25">
      <c r="A419" s="43">
        <v>101205</v>
      </c>
      <c r="B419" s="41">
        <v>416</v>
      </c>
      <c r="C419" s="37" t="s">
        <v>968</v>
      </c>
      <c r="D419" s="44">
        <f t="shared" si="15"/>
        <v>0.3870601851851852</v>
      </c>
      <c r="E419" s="41" t="s">
        <v>24</v>
      </c>
      <c r="F419" s="41" t="s">
        <v>28</v>
      </c>
      <c r="G419" s="41" t="s">
        <v>30</v>
      </c>
      <c r="P419" s="41" t="str">
        <f t="shared" si="16"/>
        <v>N</v>
      </c>
    </row>
    <row r="420" spans="1:18" ht="21" customHeight="1" x14ac:dyDescent="0.25">
      <c r="A420" s="43">
        <v>101206</v>
      </c>
      <c r="B420" s="41">
        <v>417</v>
      </c>
      <c r="C420" s="37" t="s">
        <v>509</v>
      </c>
      <c r="D420" s="44">
        <f t="shared" si="15"/>
        <v>0.38771990740740742</v>
      </c>
      <c r="E420" s="41" t="s">
        <v>24</v>
      </c>
      <c r="H420" s="41" t="s">
        <v>1</v>
      </c>
      <c r="P420" s="41" t="str">
        <f t="shared" si="16"/>
        <v>N</v>
      </c>
    </row>
    <row r="421" spans="1:18" ht="21" customHeight="1" x14ac:dyDescent="0.25">
      <c r="A421" s="43">
        <v>101207</v>
      </c>
      <c r="B421" s="41">
        <v>418</v>
      </c>
      <c r="C421" s="37" t="s">
        <v>216</v>
      </c>
      <c r="D421" s="44">
        <f t="shared" si="15"/>
        <v>0.38774305555555549</v>
      </c>
      <c r="E421" s="41" t="s">
        <v>24</v>
      </c>
      <c r="H421" s="41" t="s">
        <v>1</v>
      </c>
      <c r="P421" s="41" t="str">
        <f t="shared" si="16"/>
        <v>N</v>
      </c>
      <c r="R421" s="41" t="s">
        <v>1129</v>
      </c>
    </row>
    <row r="422" spans="1:18" ht="21" customHeight="1" x14ac:dyDescent="0.25">
      <c r="A422" s="43">
        <v>101208</v>
      </c>
      <c r="B422" s="41">
        <v>419</v>
      </c>
      <c r="C422" s="37" t="s">
        <v>969</v>
      </c>
      <c r="D422" s="44">
        <f t="shared" si="15"/>
        <v>0.3878240740740741</v>
      </c>
      <c r="E422" s="41" t="s">
        <v>24</v>
      </c>
      <c r="H422" s="41" t="s">
        <v>11</v>
      </c>
      <c r="I422" s="41">
        <v>1</v>
      </c>
      <c r="M422" s="41" t="s">
        <v>28</v>
      </c>
      <c r="P422" s="41" t="str">
        <f t="shared" si="16"/>
        <v>N</v>
      </c>
    </row>
    <row r="423" spans="1:18" ht="21" customHeight="1" x14ac:dyDescent="0.25">
      <c r="A423" s="43">
        <v>101209</v>
      </c>
      <c r="B423" s="41">
        <v>420</v>
      </c>
      <c r="C423" s="37" t="s">
        <v>970</v>
      </c>
      <c r="D423" s="44">
        <f t="shared" si="15"/>
        <v>0.38785879629629627</v>
      </c>
      <c r="E423" s="41" t="s">
        <v>24</v>
      </c>
      <c r="H423" s="41" t="s">
        <v>1</v>
      </c>
      <c r="P423" s="41" t="str">
        <f t="shared" si="16"/>
        <v>N</v>
      </c>
    </row>
    <row r="424" spans="1:18" ht="21" customHeight="1" x14ac:dyDescent="0.25">
      <c r="A424" s="43">
        <v>101210</v>
      </c>
      <c r="B424" s="41">
        <v>421</v>
      </c>
      <c r="C424" s="37" t="s">
        <v>971</v>
      </c>
      <c r="D424" s="44">
        <f>TIME(9, 18 + LEFT(C424,2), 35 + RIGHT(C424,2))</f>
        <v>0.38843749999999999</v>
      </c>
      <c r="E424" s="41" t="s">
        <v>24</v>
      </c>
      <c r="P424" s="41" t="str">
        <f t="shared" si="16"/>
        <v>N</v>
      </c>
    </row>
    <row r="425" spans="1:18" ht="21" customHeight="1" x14ac:dyDescent="0.25">
      <c r="A425" s="43">
        <v>101211</v>
      </c>
      <c r="B425" s="41">
        <v>422</v>
      </c>
      <c r="C425" s="37" t="s">
        <v>618</v>
      </c>
      <c r="D425" s="44">
        <f t="shared" ref="D425:D433" si="17">TIME(9, 18 + LEFT(C425,2), 35 + RIGHT(C425,2))</f>
        <v>0.3888888888888889</v>
      </c>
      <c r="E425" s="41" t="s">
        <v>24</v>
      </c>
      <c r="H425" s="41" t="s">
        <v>11</v>
      </c>
      <c r="I425" s="41">
        <v>1</v>
      </c>
      <c r="M425" s="41" t="s">
        <v>28</v>
      </c>
      <c r="P425" s="41" t="str">
        <f t="shared" si="16"/>
        <v>N</v>
      </c>
    </row>
    <row r="426" spans="1:18" ht="21" customHeight="1" x14ac:dyDescent="0.25">
      <c r="A426" s="43">
        <v>101212</v>
      </c>
      <c r="B426" s="41">
        <v>423</v>
      </c>
      <c r="C426" s="37" t="s">
        <v>618</v>
      </c>
      <c r="D426" s="44">
        <f t="shared" si="17"/>
        <v>0.3888888888888889</v>
      </c>
      <c r="E426" s="41" t="s">
        <v>2</v>
      </c>
      <c r="H426" s="41" t="s">
        <v>11</v>
      </c>
      <c r="M426" s="41" t="s">
        <v>28</v>
      </c>
      <c r="P426" s="41" t="str">
        <f t="shared" si="16"/>
        <v>N</v>
      </c>
    </row>
    <row r="427" spans="1:18" ht="21" customHeight="1" x14ac:dyDescent="0.25">
      <c r="A427" s="43">
        <v>101213</v>
      </c>
      <c r="B427" s="41">
        <v>424</v>
      </c>
      <c r="C427" s="37" t="s">
        <v>619</v>
      </c>
      <c r="D427" s="44">
        <f t="shared" si="17"/>
        <v>0.38900462962962962</v>
      </c>
      <c r="E427" s="41" t="s">
        <v>24</v>
      </c>
      <c r="P427" s="41" t="str">
        <f t="shared" si="16"/>
        <v>N</v>
      </c>
    </row>
    <row r="428" spans="1:18" ht="21" customHeight="1" x14ac:dyDescent="0.25">
      <c r="A428" s="43">
        <v>101214</v>
      </c>
      <c r="B428" s="41">
        <v>425</v>
      </c>
      <c r="C428" s="37" t="s">
        <v>972</v>
      </c>
      <c r="D428" s="44">
        <f t="shared" si="17"/>
        <v>0.38930555555555557</v>
      </c>
      <c r="E428" s="41" t="s">
        <v>24</v>
      </c>
      <c r="F428" s="41" t="s">
        <v>28</v>
      </c>
      <c r="G428" s="41" t="s">
        <v>30</v>
      </c>
      <c r="P428" s="41" t="str">
        <f t="shared" si="16"/>
        <v>N</v>
      </c>
    </row>
    <row r="429" spans="1:18" ht="21" customHeight="1" x14ac:dyDescent="0.25">
      <c r="A429" s="43">
        <v>101215</v>
      </c>
      <c r="B429" s="41">
        <v>426</v>
      </c>
      <c r="C429" s="37" t="s">
        <v>973</v>
      </c>
      <c r="D429" s="44">
        <f t="shared" si="17"/>
        <v>0.39041666666666663</v>
      </c>
      <c r="E429" s="41" t="s">
        <v>24</v>
      </c>
      <c r="P429" s="41" t="str">
        <f t="shared" si="16"/>
        <v>N</v>
      </c>
    </row>
    <row r="430" spans="1:18" ht="21" customHeight="1" x14ac:dyDescent="0.25">
      <c r="A430" s="43">
        <v>101216</v>
      </c>
      <c r="B430" s="41">
        <v>427</v>
      </c>
      <c r="C430" s="37" t="s">
        <v>974</v>
      </c>
      <c r="D430" s="44">
        <f t="shared" si="17"/>
        <v>0.39043981481481477</v>
      </c>
      <c r="E430" s="41" t="s">
        <v>24</v>
      </c>
      <c r="F430" s="41" t="s">
        <v>28</v>
      </c>
      <c r="G430" s="41" t="s">
        <v>1136</v>
      </c>
      <c r="P430" s="41" t="str">
        <f t="shared" si="16"/>
        <v>N</v>
      </c>
    </row>
    <row r="431" spans="1:18" ht="21" customHeight="1" x14ac:dyDescent="0.25">
      <c r="A431" s="43">
        <v>101217</v>
      </c>
      <c r="B431" s="41">
        <v>428</v>
      </c>
      <c r="C431" s="37" t="s">
        <v>828</v>
      </c>
      <c r="D431" s="44">
        <f t="shared" si="17"/>
        <v>0.39070601851851849</v>
      </c>
      <c r="E431" s="41" t="s">
        <v>24</v>
      </c>
      <c r="F431" s="41" t="s">
        <v>28</v>
      </c>
      <c r="G431" s="41" t="s">
        <v>30</v>
      </c>
      <c r="P431" s="41" t="str">
        <f t="shared" si="16"/>
        <v>N</v>
      </c>
    </row>
    <row r="432" spans="1:18" ht="21" customHeight="1" x14ac:dyDescent="0.25">
      <c r="A432" s="43">
        <v>101218</v>
      </c>
      <c r="B432" s="41">
        <v>429</v>
      </c>
      <c r="C432" s="37" t="s">
        <v>919</v>
      </c>
      <c r="D432" s="44">
        <f t="shared" si="17"/>
        <v>0.39097222222222222</v>
      </c>
      <c r="E432" s="41" t="s">
        <v>24</v>
      </c>
      <c r="F432" s="41" t="s">
        <v>28</v>
      </c>
      <c r="G432" s="41" t="s">
        <v>30</v>
      </c>
      <c r="P432" s="41" t="str">
        <f t="shared" si="16"/>
        <v>N</v>
      </c>
    </row>
    <row r="433" spans="1:16" ht="21" customHeight="1" x14ac:dyDescent="0.25">
      <c r="A433" s="43">
        <v>101219</v>
      </c>
      <c r="B433" s="41">
        <v>430</v>
      </c>
      <c r="C433" s="37" t="s">
        <v>919</v>
      </c>
      <c r="D433" s="44">
        <f t="shared" si="17"/>
        <v>0.39097222222222222</v>
      </c>
      <c r="E433" s="41" t="s">
        <v>24</v>
      </c>
      <c r="F433" s="41" t="s">
        <v>28</v>
      </c>
      <c r="G433" s="41" t="s">
        <v>30</v>
      </c>
      <c r="P433" s="41" t="str">
        <f t="shared" si="16"/>
        <v>N</v>
      </c>
    </row>
    <row r="434" spans="1:16" ht="21" customHeight="1" x14ac:dyDescent="0.25">
      <c r="C434" s="37"/>
      <c r="D434" s="44"/>
    </row>
    <row r="435" spans="1:16" ht="21" customHeight="1" x14ac:dyDescent="0.25">
      <c r="C435" s="37"/>
      <c r="D435" s="44"/>
    </row>
    <row r="436" spans="1:16" ht="21" customHeight="1" x14ac:dyDescent="0.25">
      <c r="C436" s="37"/>
      <c r="D436" s="44"/>
    </row>
    <row r="437" spans="1:16" ht="21" customHeight="1" x14ac:dyDescent="0.25">
      <c r="C437" s="37"/>
      <c r="D437" s="44"/>
    </row>
    <row r="438" spans="1:16" ht="21" customHeight="1" x14ac:dyDescent="0.25">
      <c r="C438" s="37"/>
      <c r="D438" s="44"/>
    </row>
    <row r="439" spans="1:16" ht="21" customHeight="1" x14ac:dyDescent="0.25">
      <c r="C439" s="37"/>
      <c r="D439" s="44"/>
    </row>
    <row r="440" spans="1:16" ht="21" customHeight="1" x14ac:dyDescent="0.25">
      <c r="C440" s="37"/>
      <c r="D440" s="44"/>
    </row>
    <row r="441" spans="1:16" ht="21" customHeight="1" x14ac:dyDescent="0.25">
      <c r="C441" s="37"/>
      <c r="D441" s="44"/>
    </row>
    <row r="442" spans="1:16" ht="21" customHeight="1" x14ac:dyDescent="0.25">
      <c r="C442" s="37"/>
      <c r="D442" s="44"/>
    </row>
    <row r="443" spans="1:16" ht="21" customHeight="1" x14ac:dyDescent="0.25">
      <c r="C443" s="37"/>
      <c r="D443" s="44"/>
    </row>
    <row r="444" spans="1:16" ht="21" customHeight="1" x14ac:dyDescent="0.25">
      <c r="C444" s="37"/>
      <c r="D444" s="44"/>
    </row>
    <row r="445" spans="1:16" ht="21" customHeight="1" x14ac:dyDescent="0.25">
      <c r="C445" s="37"/>
      <c r="D445" s="44"/>
    </row>
    <row r="446" spans="1:16" ht="21" customHeight="1" x14ac:dyDescent="0.25">
      <c r="C446" s="37"/>
      <c r="D446" s="44"/>
    </row>
    <row r="447" spans="1:16" ht="21" customHeight="1" x14ac:dyDescent="0.25">
      <c r="C447" s="37"/>
      <c r="D447" s="44"/>
    </row>
    <row r="448" spans="1:16" ht="21" customHeight="1" x14ac:dyDescent="0.25">
      <c r="C448" s="37"/>
      <c r="D448" s="44"/>
    </row>
    <row r="449" spans="3:4" ht="21" customHeight="1" x14ac:dyDescent="0.25">
      <c r="C449" s="37"/>
      <c r="D449" s="44"/>
    </row>
    <row r="450" spans="3:4" ht="21" customHeight="1" x14ac:dyDescent="0.25">
      <c r="C450" s="37"/>
      <c r="D450" s="44"/>
    </row>
    <row r="451" spans="3:4" ht="21" customHeight="1" x14ac:dyDescent="0.25">
      <c r="C451" s="37"/>
      <c r="D451" s="44"/>
    </row>
    <row r="452" spans="3:4" ht="21" customHeight="1" x14ac:dyDescent="0.25">
      <c r="C452" s="37"/>
      <c r="D452" s="44"/>
    </row>
    <row r="453" spans="3:4" ht="21" customHeight="1" x14ac:dyDescent="0.25">
      <c r="C453" s="37"/>
      <c r="D453" s="44"/>
    </row>
    <row r="454" spans="3:4" ht="21" customHeight="1" x14ac:dyDescent="0.25">
      <c r="C454" s="37"/>
      <c r="D454" s="44"/>
    </row>
    <row r="455" spans="3:4" ht="21" customHeight="1" x14ac:dyDescent="0.25">
      <c r="C455" s="37"/>
      <c r="D455" s="44"/>
    </row>
    <row r="456" spans="3:4" ht="21" customHeight="1" x14ac:dyDescent="0.25">
      <c r="C456" s="37"/>
      <c r="D456" s="44"/>
    </row>
    <row r="457" spans="3:4" ht="21" customHeight="1" x14ac:dyDescent="0.25">
      <c r="C457" s="37"/>
      <c r="D457" s="44"/>
    </row>
    <row r="458" spans="3:4" ht="21" customHeight="1" x14ac:dyDescent="0.25">
      <c r="C458" s="37"/>
      <c r="D458" s="44"/>
    </row>
    <row r="459" spans="3:4" ht="21" customHeight="1" x14ac:dyDescent="0.25">
      <c r="C459" s="37"/>
      <c r="D459" s="44"/>
    </row>
    <row r="460" spans="3:4" ht="21" customHeight="1" x14ac:dyDescent="0.25">
      <c r="C460" s="37"/>
      <c r="D460" s="44"/>
    </row>
    <row r="461" spans="3:4" ht="21" customHeight="1" x14ac:dyDescent="0.25">
      <c r="C461" s="37"/>
      <c r="D461" s="44"/>
    </row>
    <row r="462" spans="3:4" ht="21" customHeight="1" x14ac:dyDescent="0.25">
      <c r="C462" s="37"/>
      <c r="D462" s="44"/>
    </row>
    <row r="463" spans="3:4" ht="21" customHeight="1" x14ac:dyDescent="0.25">
      <c r="C463" s="37"/>
      <c r="D463" s="44"/>
    </row>
    <row r="464" spans="3:4" ht="21" customHeight="1" x14ac:dyDescent="0.25">
      <c r="C464" s="37"/>
      <c r="D464" s="44"/>
    </row>
    <row r="465" spans="3:4" ht="21" customHeight="1" x14ac:dyDescent="0.25">
      <c r="C465" s="37"/>
      <c r="D465" s="44"/>
    </row>
    <row r="466" spans="3:4" ht="21" customHeight="1" x14ac:dyDescent="0.25">
      <c r="C466" s="37"/>
      <c r="D466" s="44"/>
    </row>
    <row r="467" spans="3:4" ht="21" customHeight="1" x14ac:dyDescent="0.25">
      <c r="C467" s="37"/>
      <c r="D467" s="44"/>
    </row>
    <row r="468" spans="3:4" ht="21" customHeight="1" x14ac:dyDescent="0.25">
      <c r="C468" s="37"/>
      <c r="D468" s="44"/>
    </row>
    <row r="469" spans="3:4" ht="21" customHeight="1" x14ac:dyDescent="0.25">
      <c r="C469" s="37"/>
      <c r="D469" s="44"/>
    </row>
    <row r="470" spans="3:4" ht="21" customHeight="1" x14ac:dyDescent="0.25">
      <c r="C470" s="37"/>
      <c r="D470" s="44"/>
    </row>
    <row r="471" spans="3:4" ht="21" customHeight="1" x14ac:dyDescent="0.25">
      <c r="C471" s="37"/>
      <c r="D471" s="44"/>
    </row>
    <row r="472" spans="3:4" ht="21" customHeight="1" x14ac:dyDescent="0.25">
      <c r="C472" s="37"/>
      <c r="D472" s="44"/>
    </row>
    <row r="473" spans="3:4" ht="21" customHeight="1" x14ac:dyDescent="0.25">
      <c r="C473" s="37"/>
      <c r="D473" s="44"/>
    </row>
    <row r="474" spans="3:4" ht="21" customHeight="1" x14ac:dyDescent="0.25">
      <c r="C474" s="37"/>
      <c r="D474" s="44"/>
    </row>
    <row r="475" spans="3:4" ht="21" customHeight="1" x14ac:dyDescent="0.25">
      <c r="C475" s="37"/>
      <c r="D475" s="44"/>
    </row>
    <row r="476" spans="3:4" ht="21" customHeight="1" x14ac:dyDescent="0.25">
      <c r="C476" s="37"/>
      <c r="D476" s="44"/>
    </row>
    <row r="477" spans="3:4" ht="21" customHeight="1" x14ac:dyDescent="0.25">
      <c r="C477" s="37"/>
      <c r="D477" s="44"/>
    </row>
    <row r="478" spans="3:4" ht="21" customHeight="1" x14ac:dyDescent="0.25">
      <c r="C478" s="37"/>
      <c r="D478" s="44"/>
    </row>
    <row r="479" spans="3:4" ht="21" customHeight="1" x14ac:dyDescent="0.25">
      <c r="C479" s="37"/>
      <c r="D479" s="44"/>
    </row>
    <row r="480" spans="3:4" ht="21" customHeight="1" x14ac:dyDescent="0.25">
      <c r="C480" s="37"/>
      <c r="D480" s="44"/>
    </row>
    <row r="481" spans="3:4" ht="21" customHeight="1" x14ac:dyDescent="0.25">
      <c r="C481" s="37"/>
      <c r="D481" s="44"/>
    </row>
    <row r="482" spans="3:4" ht="21" customHeight="1" x14ac:dyDescent="0.25">
      <c r="C482" s="37"/>
      <c r="D482" s="44"/>
    </row>
    <row r="483" spans="3:4" ht="21" customHeight="1" x14ac:dyDescent="0.25">
      <c r="C483" s="37"/>
      <c r="D483" s="44"/>
    </row>
    <row r="484" spans="3:4" ht="21" customHeight="1" x14ac:dyDescent="0.25">
      <c r="C484" s="37"/>
      <c r="D484" s="44"/>
    </row>
    <row r="485" spans="3:4" ht="21" customHeight="1" x14ac:dyDescent="0.25">
      <c r="C485" s="37"/>
      <c r="D485" s="44"/>
    </row>
    <row r="486" spans="3:4" ht="21" customHeight="1" x14ac:dyDescent="0.25">
      <c r="C486" s="37"/>
      <c r="D486" s="44"/>
    </row>
    <row r="487" spans="3:4" ht="21" customHeight="1" x14ac:dyDescent="0.25">
      <c r="C487" s="37"/>
      <c r="D487" s="44"/>
    </row>
    <row r="488" spans="3:4" ht="21" customHeight="1" x14ac:dyDescent="0.25">
      <c r="C488" s="37"/>
      <c r="D488" s="44"/>
    </row>
    <row r="489" spans="3:4" ht="21" customHeight="1" x14ac:dyDescent="0.25">
      <c r="C489" s="37"/>
      <c r="D489" s="44"/>
    </row>
    <row r="490" spans="3:4" ht="21" customHeight="1" x14ac:dyDescent="0.25">
      <c r="C490" s="37"/>
      <c r="D490" s="44"/>
    </row>
    <row r="491" spans="3:4" ht="21" customHeight="1" x14ac:dyDescent="0.25">
      <c r="C491" s="37"/>
      <c r="D491" s="44"/>
    </row>
    <row r="492" spans="3:4" ht="21" customHeight="1" x14ac:dyDescent="0.25">
      <c r="C492" s="37"/>
      <c r="D492" s="44"/>
    </row>
    <row r="493" spans="3:4" ht="21" customHeight="1" x14ac:dyDescent="0.25">
      <c r="C493" s="37"/>
      <c r="D493" s="44"/>
    </row>
    <row r="494" spans="3:4" ht="21" customHeight="1" x14ac:dyDescent="0.25">
      <c r="C494" s="37"/>
      <c r="D494" s="44"/>
    </row>
    <row r="495" spans="3:4" ht="21" customHeight="1" x14ac:dyDescent="0.25">
      <c r="C495" s="37"/>
      <c r="D495" s="44"/>
    </row>
    <row r="496" spans="3:4" ht="21" customHeight="1" x14ac:dyDescent="0.25">
      <c r="C496" s="37"/>
      <c r="D496" s="44"/>
    </row>
    <row r="497" spans="3:4" ht="21" customHeight="1" x14ac:dyDescent="0.25">
      <c r="C497" s="37"/>
      <c r="D497" s="44"/>
    </row>
    <row r="498" spans="3:4" ht="21" customHeight="1" x14ac:dyDescent="0.25">
      <c r="C498" s="37"/>
      <c r="D498" s="44"/>
    </row>
    <row r="499" spans="3:4" ht="21" customHeight="1" x14ac:dyDescent="0.25">
      <c r="C499" s="37"/>
      <c r="D499" s="44"/>
    </row>
    <row r="500" spans="3:4" ht="21" customHeight="1" x14ac:dyDescent="0.25">
      <c r="C500" s="37"/>
      <c r="D500" s="44"/>
    </row>
    <row r="501" spans="3:4" ht="21" customHeight="1" x14ac:dyDescent="0.25">
      <c r="C501" s="37"/>
      <c r="D501" s="44"/>
    </row>
    <row r="502" spans="3:4" ht="21" customHeight="1" x14ac:dyDescent="0.25">
      <c r="C502" s="37"/>
      <c r="D502" s="44"/>
    </row>
    <row r="503" spans="3:4" ht="21" customHeight="1" x14ac:dyDescent="0.25">
      <c r="C503" s="37"/>
      <c r="D503" s="44"/>
    </row>
    <row r="504" spans="3:4" ht="21" customHeight="1" x14ac:dyDescent="0.25">
      <c r="D504" s="44"/>
    </row>
  </sheetData>
  <mergeCells count="2">
    <mergeCell ref="D1:H1"/>
    <mergeCell ref="N1:Q1"/>
  </mergeCells>
  <dataValidations count="7">
    <dataValidation type="list" allowBlank="1" showInputMessage="1" showErrorMessage="1" sqref="G4:G503">
      <formula1>Signal</formula1>
    </dataValidation>
    <dataValidation type="list" allowBlank="1" showInputMessage="1" showErrorMessage="1" sqref="H4:H503">
      <formula1>InteractionLT</formula1>
    </dataValidation>
    <dataValidation type="list" allowBlank="1" showInputMessage="1" showErrorMessage="1" sqref="O4:O503">
      <formula1>InteractionRT</formula1>
    </dataValidation>
    <dataValidation type="list" allowBlank="1" showInputMessage="1" showErrorMessage="1" sqref="M4:N503 F4:F503 P4:P503">
      <formula1>YN</formula1>
    </dataValidation>
    <dataValidation type="list" allowBlank="1" showInputMessage="1" showErrorMessage="1" sqref="E4:E503">
      <formula1>Direction</formula1>
    </dataValidation>
    <dataValidation type="whole" allowBlank="1" showInputMessage="1" showErrorMessage="1" sqref="I1:L2 I4:K1048576">
      <formula1>0</formula1>
      <formula2>100</formula2>
    </dataValidation>
    <dataValidation type="list" allowBlank="1" showInputMessage="1" showErrorMessage="1" sqref="L4:L1048576">
      <formula1>HTS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4"/>
  <sheetViews>
    <sheetView zoomScale="85" zoomScaleNormal="85" workbookViewId="0">
      <pane ySplit="3" topLeftCell="A4" activePane="bottomLeft" state="frozen"/>
      <selection pane="bottomLeft" activeCell="A3" sqref="A3:P3"/>
    </sheetView>
  </sheetViews>
  <sheetFormatPr defaultColWidth="8.85546875" defaultRowHeight="21" customHeight="1" x14ac:dyDescent="0.25"/>
  <cols>
    <col min="1" max="1" width="8.85546875" style="43"/>
    <col min="2" max="2" width="5.28515625" style="41" customWidth="1"/>
    <col min="3" max="3" width="11.28515625" style="41" customWidth="1"/>
    <col min="4" max="4" width="10.5703125" style="41" customWidth="1"/>
    <col min="5" max="5" width="9.140625" style="41" customWidth="1"/>
    <col min="6" max="6" width="11.140625" style="41" customWidth="1"/>
    <col min="7" max="7" width="11.7109375" style="41" customWidth="1"/>
    <col min="8" max="12" width="12.28515625" style="41" customWidth="1"/>
    <col min="13" max="13" width="17.42578125" style="41" customWidth="1"/>
    <col min="14" max="14" width="19.7109375" style="41" customWidth="1"/>
    <col min="15" max="15" width="12.7109375" style="41" customWidth="1"/>
    <col min="16" max="16" width="15.28515625" style="41" customWidth="1"/>
    <col min="17" max="17" width="39.28515625" style="41" customWidth="1"/>
    <col min="18" max="18" width="63.140625" style="41" customWidth="1"/>
    <col min="19" max="19" width="12.140625" style="41" bestFit="1" customWidth="1"/>
    <col min="20" max="16384" width="8.85546875" style="41"/>
  </cols>
  <sheetData>
    <row r="1" spans="1:18" s="38" customFormat="1" ht="21" customHeight="1" x14ac:dyDescent="0.25">
      <c r="B1" s="39"/>
      <c r="C1" s="40" t="s">
        <v>50</v>
      </c>
      <c r="D1" s="71" t="s">
        <v>51</v>
      </c>
      <c r="E1" s="71"/>
      <c r="F1" s="71"/>
      <c r="G1" s="71"/>
      <c r="H1" s="71"/>
      <c r="I1" s="50"/>
      <c r="J1" s="50"/>
      <c r="K1" s="50"/>
      <c r="L1" s="58"/>
      <c r="M1" s="40" t="s">
        <v>49</v>
      </c>
      <c r="N1" s="71" t="s">
        <v>975</v>
      </c>
      <c r="O1" s="71"/>
      <c r="P1" s="71"/>
      <c r="Q1" s="71"/>
    </row>
    <row r="2" spans="1:18" ht="7.15" customHeight="1" x14ac:dyDescent="0.25">
      <c r="A2" s="41"/>
    </row>
    <row r="3" spans="1:18" s="42" customFormat="1" ht="48" customHeight="1" x14ac:dyDescent="0.25">
      <c r="A3" s="42" t="s">
        <v>489</v>
      </c>
      <c r="B3" s="42" t="s">
        <v>4</v>
      </c>
      <c r="C3" s="42" t="s">
        <v>5</v>
      </c>
      <c r="D3" s="42" t="s">
        <v>6</v>
      </c>
      <c r="E3" s="42" t="s">
        <v>12</v>
      </c>
      <c r="F3" s="42" t="s">
        <v>7</v>
      </c>
      <c r="G3" s="42" t="s">
        <v>13</v>
      </c>
      <c r="H3" s="42" t="s">
        <v>1138</v>
      </c>
      <c r="I3" s="42" t="s">
        <v>1145</v>
      </c>
      <c r="J3" s="42" t="s">
        <v>1148</v>
      </c>
      <c r="K3" s="42" t="s">
        <v>1151</v>
      </c>
      <c r="L3" s="42" t="s">
        <v>1130</v>
      </c>
      <c r="M3" s="42" t="s">
        <v>1153</v>
      </c>
      <c r="N3" s="42" t="s">
        <v>1163</v>
      </c>
      <c r="O3" s="42" t="s">
        <v>1159</v>
      </c>
      <c r="P3" s="42" t="s">
        <v>41</v>
      </c>
      <c r="Q3" s="42" t="s">
        <v>0</v>
      </c>
      <c r="R3" s="42" t="s">
        <v>96</v>
      </c>
    </row>
    <row r="4" spans="1:18" ht="21" customHeight="1" x14ac:dyDescent="0.25">
      <c r="A4" s="43">
        <v>101220</v>
      </c>
      <c r="B4" s="41">
        <v>1</v>
      </c>
      <c r="C4" s="37" t="s">
        <v>458</v>
      </c>
      <c r="D4" s="44">
        <f>TIME(16, LEFT(C4,2), RIGHT(C4,2))</f>
        <v>0.66670138888888886</v>
      </c>
      <c r="E4" s="41" t="s">
        <v>24</v>
      </c>
      <c r="F4" s="41" t="s">
        <v>28</v>
      </c>
      <c r="G4" s="41" t="s">
        <v>35</v>
      </c>
      <c r="P4" s="41" t="str">
        <f>IF(_xlfn.NUMBERVALUE(D4)&gt;TIMEVALUE("7:30 pm"), "Y", "N")</f>
        <v>N</v>
      </c>
    </row>
    <row r="5" spans="1:18" ht="21" customHeight="1" x14ac:dyDescent="0.25">
      <c r="A5" s="43">
        <v>101221</v>
      </c>
      <c r="B5" s="41">
        <v>2</v>
      </c>
      <c r="C5" s="37" t="s">
        <v>976</v>
      </c>
      <c r="D5" s="44">
        <f t="shared" ref="D5:D16" si="0">TIME(16, LEFT(C5,2), RIGHT(C5,2))</f>
        <v>0.66688657407407403</v>
      </c>
      <c r="E5" s="41" t="s">
        <v>2</v>
      </c>
      <c r="H5" s="41" t="s">
        <v>1</v>
      </c>
      <c r="P5" s="41" t="str">
        <f t="shared" ref="P5:P68" si="1">IF(_xlfn.NUMBERVALUE(D5)&gt;TIMEVALUE("7:30 pm"), "Y", "N")</f>
        <v>N</v>
      </c>
      <c r="Q5" s="45"/>
    </row>
    <row r="6" spans="1:18" ht="21" customHeight="1" x14ac:dyDescent="0.25">
      <c r="A6" s="43">
        <v>101222</v>
      </c>
      <c r="B6" s="41">
        <v>3</v>
      </c>
      <c r="C6" s="37" t="s">
        <v>751</v>
      </c>
      <c r="D6" s="44">
        <f t="shared" si="0"/>
        <v>0.66699074074074083</v>
      </c>
      <c r="E6" s="41" t="s">
        <v>2</v>
      </c>
      <c r="P6" s="41" t="str">
        <f t="shared" si="1"/>
        <v>N</v>
      </c>
    </row>
    <row r="7" spans="1:18" ht="21" customHeight="1" x14ac:dyDescent="0.25">
      <c r="A7" s="43">
        <v>101223</v>
      </c>
      <c r="B7" s="41">
        <v>4</v>
      </c>
      <c r="C7" s="37" t="s">
        <v>977</v>
      </c>
      <c r="D7" s="44">
        <f t="shared" si="0"/>
        <v>0.6670949074074074</v>
      </c>
      <c r="E7" s="41" t="s">
        <v>2</v>
      </c>
      <c r="P7" s="41" t="str">
        <f t="shared" si="1"/>
        <v>N</v>
      </c>
    </row>
    <row r="8" spans="1:18" ht="21" customHeight="1" x14ac:dyDescent="0.25">
      <c r="A8" s="43">
        <v>101224</v>
      </c>
      <c r="B8" s="41">
        <v>5</v>
      </c>
      <c r="C8" s="37" t="s">
        <v>170</v>
      </c>
      <c r="D8" s="44">
        <f t="shared" si="0"/>
        <v>0.66819444444444442</v>
      </c>
      <c r="E8" s="41" t="s">
        <v>2</v>
      </c>
      <c r="P8" s="41" t="str">
        <f t="shared" si="1"/>
        <v>N</v>
      </c>
    </row>
    <row r="9" spans="1:18" ht="21" customHeight="1" x14ac:dyDescent="0.25">
      <c r="A9" s="43">
        <v>101225</v>
      </c>
      <c r="B9" s="41">
        <v>6</v>
      </c>
      <c r="C9" s="37" t="s">
        <v>978</v>
      </c>
      <c r="D9" s="44">
        <f t="shared" si="0"/>
        <v>0.66824074074074069</v>
      </c>
      <c r="E9" s="41" t="s">
        <v>2</v>
      </c>
      <c r="O9" s="41" t="s">
        <v>11</v>
      </c>
      <c r="P9" s="41" t="str">
        <f t="shared" si="1"/>
        <v>N</v>
      </c>
    </row>
    <row r="10" spans="1:18" ht="21" customHeight="1" x14ac:dyDescent="0.25">
      <c r="A10" s="43">
        <v>101226</v>
      </c>
      <c r="B10" s="41">
        <v>7</v>
      </c>
      <c r="C10" s="37" t="s">
        <v>674</v>
      </c>
      <c r="D10" s="44">
        <f t="shared" si="0"/>
        <v>0.66829861111111111</v>
      </c>
      <c r="E10" s="41" t="s">
        <v>2</v>
      </c>
      <c r="O10" s="41" t="s">
        <v>11</v>
      </c>
      <c r="P10" s="41" t="str">
        <f t="shared" si="1"/>
        <v>N</v>
      </c>
    </row>
    <row r="11" spans="1:18" ht="21" customHeight="1" x14ac:dyDescent="0.25">
      <c r="A11" s="43">
        <v>101227</v>
      </c>
      <c r="B11" s="41">
        <v>8</v>
      </c>
      <c r="C11" s="37" t="s">
        <v>979</v>
      </c>
      <c r="D11" s="44">
        <f t="shared" si="0"/>
        <v>0.66833333333333333</v>
      </c>
      <c r="E11" s="41" t="s">
        <v>2</v>
      </c>
      <c r="O11" s="41" t="s">
        <v>11</v>
      </c>
      <c r="P11" s="41" t="str">
        <f t="shared" si="1"/>
        <v>N</v>
      </c>
    </row>
    <row r="12" spans="1:18" ht="21" customHeight="1" x14ac:dyDescent="0.25">
      <c r="A12" s="43">
        <v>101228</v>
      </c>
      <c r="B12" s="41">
        <v>9</v>
      </c>
      <c r="C12" s="37" t="s">
        <v>622</v>
      </c>
      <c r="D12" s="44">
        <f t="shared" si="0"/>
        <v>0.66857638888888893</v>
      </c>
      <c r="E12" s="41" t="s">
        <v>2</v>
      </c>
      <c r="H12" s="41" t="s">
        <v>1</v>
      </c>
      <c r="P12" s="41" t="str">
        <f t="shared" si="1"/>
        <v>N</v>
      </c>
    </row>
    <row r="13" spans="1:18" ht="21" customHeight="1" x14ac:dyDescent="0.25">
      <c r="A13" s="43">
        <v>101229</v>
      </c>
      <c r="B13" s="41">
        <v>10</v>
      </c>
      <c r="C13" s="37" t="s">
        <v>356</v>
      </c>
      <c r="D13" s="44">
        <f t="shared" si="0"/>
        <v>0.66967592592592595</v>
      </c>
      <c r="E13" s="41" t="s">
        <v>2</v>
      </c>
      <c r="H13" s="41" t="s">
        <v>1</v>
      </c>
      <c r="P13" s="41" t="str">
        <f t="shared" si="1"/>
        <v>N</v>
      </c>
    </row>
    <row r="14" spans="1:18" ht="21" customHeight="1" x14ac:dyDescent="0.25">
      <c r="A14" s="43">
        <v>101230</v>
      </c>
      <c r="B14" s="41">
        <v>11</v>
      </c>
      <c r="C14" s="37" t="s">
        <v>173</v>
      </c>
      <c r="D14" s="44">
        <f t="shared" si="0"/>
        <v>0.66971064814814818</v>
      </c>
      <c r="E14" s="41" t="s">
        <v>2</v>
      </c>
      <c r="H14" s="41" t="s">
        <v>1</v>
      </c>
      <c r="P14" s="41" t="str">
        <f t="shared" si="1"/>
        <v>N</v>
      </c>
    </row>
    <row r="15" spans="1:18" ht="21" customHeight="1" x14ac:dyDescent="0.25">
      <c r="A15" s="43">
        <v>101231</v>
      </c>
      <c r="B15" s="41">
        <v>12</v>
      </c>
      <c r="C15" s="37" t="s">
        <v>372</v>
      </c>
      <c r="D15" s="44">
        <f t="shared" si="0"/>
        <v>0.66983796296296294</v>
      </c>
      <c r="E15" s="41" t="s">
        <v>2</v>
      </c>
      <c r="H15" s="41" t="s">
        <v>1</v>
      </c>
      <c r="P15" s="41" t="str">
        <f t="shared" si="1"/>
        <v>N</v>
      </c>
      <c r="R15" s="47"/>
    </row>
    <row r="16" spans="1:18" ht="21" customHeight="1" x14ac:dyDescent="0.25">
      <c r="A16" s="43">
        <v>101232</v>
      </c>
      <c r="B16" s="41">
        <v>13</v>
      </c>
      <c r="C16" s="37" t="s">
        <v>980</v>
      </c>
      <c r="D16" s="44">
        <f t="shared" si="0"/>
        <v>0.66994212962962962</v>
      </c>
      <c r="E16" s="41" t="s">
        <v>2</v>
      </c>
      <c r="H16" s="41" t="s">
        <v>1</v>
      </c>
      <c r="P16" s="41" t="str">
        <f t="shared" si="1"/>
        <v>N</v>
      </c>
    </row>
    <row r="17" spans="1:16" ht="21" customHeight="1" x14ac:dyDescent="0.25">
      <c r="A17" s="43">
        <v>101233</v>
      </c>
      <c r="B17" s="41">
        <v>14</v>
      </c>
      <c r="C17" s="37" t="s">
        <v>913</v>
      </c>
      <c r="D17" s="44">
        <f>TIME(16, 6 + LEFT(C17,2), 30 + RIGHT(C17,2))</f>
        <v>0.67143518518518519</v>
      </c>
      <c r="E17" s="41" t="s">
        <v>24</v>
      </c>
      <c r="F17" s="41" t="s">
        <v>28</v>
      </c>
      <c r="G17" s="41" t="s">
        <v>30</v>
      </c>
      <c r="P17" s="41" t="str">
        <f t="shared" si="1"/>
        <v>N</v>
      </c>
    </row>
    <row r="18" spans="1:16" ht="21" customHeight="1" x14ac:dyDescent="0.25">
      <c r="A18" s="43">
        <v>101234</v>
      </c>
      <c r="B18" s="41">
        <v>15</v>
      </c>
      <c r="C18" s="37" t="s">
        <v>128</v>
      </c>
      <c r="D18" s="44">
        <f t="shared" ref="D18:D39" si="2">TIME(16, 6 + LEFT(C18,2), 30 + RIGHT(C18,2))</f>
        <v>0.67174768518518524</v>
      </c>
      <c r="E18" s="41" t="s">
        <v>2</v>
      </c>
      <c r="F18" s="41" t="s">
        <v>28</v>
      </c>
      <c r="H18" s="41" t="s">
        <v>11</v>
      </c>
      <c r="I18" s="41">
        <v>3</v>
      </c>
      <c r="M18" s="41" t="s">
        <v>28</v>
      </c>
      <c r="P18" s="41" t="str">
        <f t="shared" si="1"/>
        <v>N</v>
      </c>
    </row>
    <row r="19" spans="1:16" ht="21" customHeight="1" x14ac:dyDescent="0.25">
      <c r="A19" s="43">
        <v>101235</v>
      </c>
      <c r="B19" s="41">
        <v>16</v>
      </c>
      <c r="C19" s="37" t="s">
        <v>551</v>
      </c>
      <c r="D19" s="44">
        <f t="shared" si="2"/>
        <v>0.67208333333333325</v>
      </c>
      <c r="E19" s="41" t="s">
        <v>24</v>
      </c>
      <c r="H19" s="41" t="s">
        <v>1</v>
      </c>
      <c r="P19" s="41" t="str">
        <f t="shared" si="1"/>
        <v>N</v>
      </c>
    </row>
    <row r="20" spans="1:16" ht="21" customHeight="1" x14ac:dyDescent="0.25">
      <c r="A20" s="43">
        <v>101236</v>
      </c>
      <c r="B20" s="41">
        <v>17</v>
      </c>
      <c r="C20" s="37" t="s">
        <v>981</v>
      </c>
      <c r="D20" s="44">
        <f t="shared" si="2"/>
        <v>0.6728587962962963</v>
      </c>
      <c r="E20" s="41" t="s">
        <v>2</v>
      </c>
      <c r="F20" s="41" t="s">
        <v>28</v>
      </c>
      <c r="G20" s="41" t="s">
        <v>3</v>
      </c>
      <c r="P20" s="41" t="str">
        <f t="shared" si="1"/>
        <v>N</v>
      </c>
    </row>
    <row r="21" spans="1:16" ht="21" customHeight="1" x14ac:dyDescent="0.25">
      <c r="A21" s="43">
        <v>101237</v>
      </c>
      <c r="B21" s="41">
        <v>18</v>
      </c>
      <c r="C21" s="37" t="s">
        <v>982</v>
      </c>
      <c r="D21" s="44">
        <f t="shared" si="2"/>
        <v>0.67305555555555552</v>
      </c>
      <c r="E21" s="41" t="s">
        <v>24</v>
      </c>
      <c r="P21" s="41" t="str">
        <f t="shared" si="1"/>
        <v>N</v>
      </c>
    </row>
    <row r="22" spans="1:16" ht="21" customHeight="1" x14ac:dyDescent="0.25">
      <c r="A22" s="43">
        <v>101238</v>
      </c>
      <c r="B22" s="41">
        <v>19</v>
      </c>
      <c r="C22" s="37" t="s">
        <v>983</v>
      </c>
      <c r="D22" s="44">
        <f t="shared" si="2"/>
        <v>0.67306712962962967</v>
      </c>
      <c r="E22" s="41" t="s">
        <v>2</v>
      </c>
      <c r="F22" s="41" t="s">
        <v>28</v>
      </c>
      <c r="P22" s="41" t="str">
        <f t="shared" si="1"/>
        <v>N</v>
      </c>
    </row>
    <row r="23" spans="1:16" ht="21" customHeight="1" x14ac:dyDescent="0.25">
      <c r="A23" s="43">
        <v>101239</v>
      </c>
      <c r="B23" s="41">
        <v>20</v>
      </c>
      <c r="C23" s="37" t="s">
        <v>129</v>
      </c>
      <c r="D23" s="44">
        <f t="shared" si="2"/>
        <v>0.67329861111111111</v>
      </c>
      <c r="E23" s="41" t="s">
        <v>2</v>
      </c>
      <c r="O23" s="41" t="s">
        <v>40</v>
      </c>
      <c r="P23" s="41" t="str">
        <f t="shared" si="1"/>
        <v>N</v>
      </c>
    </row>
    <row r="24" spans="1:16" ht="21" customHeight="1" x14ac:dyDescent="0.25">
      <c r="A24" s="43">
        <v>101240</v>
      </c>
      <c r="B24" s="41">
        <v>21</v>
      </c>
      <c r="C24" s="37" t="s">
        <v>984</v>
      </c>
      <c r="D24" s="44">
        <f t="shared" si="2"/>
        <v>0.67354166666666659</v>
      </c>
      <c r="E24" s="41" t="s">
        <v>2</v>
      </c>
      <c r="O24" s="41" t="s">
        <v>40</v>
      </c>
      <c r="P24" s="41" t="str">
        <f t="shared" si="1"/>
        <v>N</v>
      </c>
    </row>
    <row r="25" spans="1:16" ht="21" customHeight="1" x14ac:dyDescent="0.25">
      <c r="A25" s="43">
        <v>101241</v>
      </c>
      <c r="B25" s="41">
        <v>22</v>
      </c>
      <c r="C25" s="37" t="s">
        <v>985</v>
      </c>
      <c r="D25" s="44">
        <f t="shared" si="2"/>
        <v>0.67425925925925922</v>
      </c>
      <c r="E25" s="41" t="s">
        <v>2</v>
      </c>
      <c r="F25" s="41" t="s">
        <v>28</v>
      </c>
      <c r="G25" s="41" t="s">
        <v>30</v>
      </c>
      <c r="P25" s="41" t="str">
        <f t="shared" si="1"/>
        <v>N</v>
      </c>
    </row>
    <row r="26" spans="1:16" ht="21" customHeight="1" x14ac:dyDescent="0.25">
      <c r="A26" s="43">
        <v>101242</v>
      </c>
      <c r="B26" s="41">
        <v>23</v>
      </c>
      <c r="C26" s="37" t="s">
        <v>986</v>
      </c>
      <c r="D26" s="44">
        <f t="shared" si="2"/>
        <v>0.67427083333333337</v>
      </c>
      <c r="E26" s="41" t="s">
        <v>2</v>
      </c>
      <c r="F26" s="41" t="s">
        <v>28</v>
      </c>
      <c r="G26" s="41" t="s">
        <v>30</v>
      </c>
      <c r="P26" s="41" t="str">
        <f t="shared" si="1"/>
        <v>N</v>
      </c>
    </row>
    <row r="27" spans="1:16" ht="21" customHeight="1" x14ac:dyDescent="0.25">
      <c r="A27" s="43">
        <v>101243</v>
      </c>
      <c r="B27" s="41">
        <v>24</v>
      </c>
      <c r="C27" s="37" t="s">
        <v>987</v>
      </c>
      <c r="D27" s="44">
        <f t="shared" si="2"/>
        <v>0.67442129629629621</v>
      </c>
      <c r="E27" s="41" t="s">
        <v>2</v>
      </c>
      <c r="F27" s="41" t="s">
        <v>28</v>
      </c>
      <c r="G27" s="41" t="s">
        <v>35</v>
      </c>
      <c r="P27" s="41" t="str">
        <f t="shared" si="1"/>
        <v>N</v>
      </c>
    </row>
    <row r="28" spans="1:16" ht="21" customHeight="1" x14ac:dyDescent="0.25">
      <c r="A28" s="43">
        <v>101244</v>
      </c>
      <c r="B28" s="41">
        <v>25</v>
      </c>
      <c r="C28" s="37" t="s">
        <v>518</v>
      </c>
      <c r="D28" s="44">
        <f t="shared" si="2"/>
        <v>0.67503472222222216</v>
      </c>
      <c r="E28" s="41" t="s">
        <v>2</v>
      </c>
      <c r="F28" s="41" t="s">
        <v>28</v>
      </c>
      <c r="G28" s="41" t="s">
        <v>1136</v>
      </c>
      <c r="P28" s="41" t="str">
        <f t="shared" si="1"/>
        <v>N</v>
      </c>
    </row>
    <row r="29" spans="1:16" ht="21" customHeight="1" x14ac:dyDescent="0.25">
      <c r="A29" s="43">
        <v>101245</v>
      </c>
      <c r="B29" s="41">
        <v>26</v>
      </c>
      <c r="C29" s="37" t="s">
        <v>988</v>
      </c>
      <c r="D29" s="44">
        <f t="shared" si="2"/>
        <v>0.67571759259259256</v>
      </c>
      <c r="E29" s="41" t="s">
        <v>24</v>
      </c>
      <c r="F29" s="41" t="s">
        <v>28</v>
      </c>
      <c r="G29" s="41" t="s">
        <v>37</v>
      </c>
      <c r="H29" s="41" t="s">
        <v>10</v>
      </c>
      <c r="P29" s="41" t="str">
        <f t="shared" si="1"/>
        <v>N</v>
      </c>
    </row>
    <row r="30" spans="1:16" ht="21" customHeight="1" x14ac:dyDescent="0.25">
      <c r="A30" s="43">
        <v>101246</v>
      </c>
      <c r="B30" s="41">
        <v>27</v>
      </c>
      <c r="C30" s="37" t="s">
        <v>563</v>
      </c>
      <c r="D30" s="44">
        <f t="shared" si="2"/>
        <v>0.67599537037037039</v>
      </c>
      <c r="E30" s="41" t="s">
        <v>2</v>
      </c>
      <c r="P30" s="41" t="str">
        <f t="shared" si="1"/>
        <v>N</v>
      </c>
    </row>
    <row r="31" spans="1:16" ht="21" customHeight="1" x14ac:dyDescent="0.25">
      <c r="A31" s="43">
        <v>101247</v>
      </c>
      <c r="B31" s="41">
        <v>28</v>
      </c>
      <c r="C31" s="37" t="s">
        <v>989</v>
      </c>
      <c r="D31" s="44">
        <f t="shared" si="2"/>
        <v>0.67707175925925922</v>
      </c>
      <c r="E31" s="41" t="s">
        <v>2</v>
      </c>
      <c r="F31" s="41" t="s">
        <v>28</v>
      </c>
      <c r="G31" s="41" t="s">
        <v>3</v>
      </c>
      <c r="P31" s="41" t="str">
        <f t="shared" si="1"/>
        <v>N</v>
      </c>
    </row>
    <row r="32" spans="1:16" ht="21" customHeight="1" x14ac:dyDescent="0.25">
      <c r="A32" s="43">
        <v>101248</v>
      </c>
      <c r="B32" s="41">
        <v>29</v>
      </c>
      <c r="C32" s="37" t="s">
        <v>56</v>
      </c>
      <c r="D32" s="44">
        <f t="shared" si="2"/>
        <v>0.6772569444444444</v>
      </c>
      <c r="E32" s="41" t="s">
        <v>24</v>
      </c>
      <c r="F32" s="41" t="s">
        <v>28</v>
      </c>
      <c r="P32" s="41" t="str">
        <f t="shared" si="1"/>
        <v>N</v>
      </c>
    </row>
    <row r="33" spans="1:17" ht="21" customHeight="1" x14ac:dyDescent="0.25">
      <c r="A33" s="43">
        <v>101249</v>
      </c>
      <c r="B33" s="41">
        <v>30</v>
      </c>
      <c r="C33" s="37" t="s">
        <v>990</v>
      </c>
      <c r="D33" s="44">
        <f t="shared" si="2"/>
        <v>0.6786226851851852</v>
      </c>
      <c r="E33" s="41" t="s">
        <v>2</v>
      </c>
      <c r="P33" s="41" t="str">
        <f t="shared" si="1"/>
        <v>N</v>
      </c>
    </row>
    <row r="34" spans="1:17" ht="21" customHeight="1" x14ac:dyDescent="0.25">
      <c r="A34" s="43">
        <v>101250</v>
      </c>
      <c r="B34" s="41">
        <v>31</v>
      </c>
      <c r="C34" s="37" t="s">
        <v>991</v>
      </c>
      <c r="D34" s="44">
        <f t="shared" si="2"/>
        <v>0.67884259259259261</v>
      </c>
      <c r="E34" s="41" t="s">
        <v>2</v>
      </c>
      <c r="P34" s="41" t="str">
        <f t="shared" si="1"/>
        <v>N</v>
      </c>
    </row>
    <row r="35" spans="1:17" ht="21" customHeight="1" x14ac:dyDescent="0.25">
      <c r="A35" s="43">
        <v>101251</v>
      </c>
      <c r="B35" s="41">
        <v>32</v>
      </c>
      <c r="C35" s="37" t="s">
        <v>992</v>
      </c>
      <c r="D35" s="44">
        <f t="shared" si="2"/>
        <v>0.6788657407407408</v>
      </c>
      <c r="E35" s="41" t="s">
        <v>2</v>
      </c>
      <c r="P35" s="41" t="str">
        <f t="shared" si="1"/>
        <v>N</v>
      </c>
    </row>
    <row r="36" spans="1:17" ht="21" customHeight="1" x14ac:dyDescent="0.25">
      <c r="A36" s="43">
        <v>101252</v>
      </c>
      <c r="B36" s="41">
        <v>33</v>
      </c>
      <c r="C36" s="37" t="s">
        <v>186</v>
      </c>
      <c r="D36" s="44">
        <f t="shared" si="2"/>
        <v>0.67893518518518514</v>
      </c>
      <c r="E36" s="41" t="s">
        <v>2</v>
      </c>
      <c r="P36" s="41" t="str">
        <f t="shared" si="1"/>
        <v>N</v>
      </c>
    </row>
    <row r="37" spans="1:17" ht="21" customHeight="1" x14ac:dyDescent="0.25">
      <c r="A37" s="43">
        <v>101253</v>
      </c>
      <c r="B37" s="41">
        <v>34</v>
      </c>
      <c r="C37" s="37" t="s">
        <v>993</v>
      </c>
      <c r="D37" s="44">
        <f t="shared" si="2"/>
        <v>0.67909722222222213</v>
      </c>
      <c r="E37" s="41" t="s">
        <v>2</v>
      </c>
      <c r="H37" s="41" t="s">
        <v>1</v>
      </c>
      <c r="P37" s="41" t="str">
        <f t="shared" si="1"/>
        <v>N</v>
      </c>
    </row>
    <row r="38" spans="1:17" ht="21" customHeight="1" x14ac:dyDescent="0.25">
      <c r="A38" s="43">
        <v>101254</v>
      </c>
      <c r="B38" s="41">
        <v>35</v>
      </c>
      <c r="C38" s="37" t="s">
        <v>994</v>
      </c>
      <c r="D38" s="44">
        <f t="shared" si="2"/>
        <v>0.68004629629629632</v>
      </c>
      <c r="E38" s="41" t="s">
        <v>2</v>
      </c>
      <c r="F38" s="41" t="s">
        <v>28</v>
      </c>
      <c r="H38" s="41" t="s">
        <v>10</v>
      </c>
      <c r="J38" s="41">
        <v>1</v>
      </c>
      <c r="M38" s="41" t="s">
        <v>28</v>
      </c>
      <c r="N38" s="41" t="s">
        <v>28</v>
      </c>
      <c r="P38" s="41" t="str">
        <f t="shared" si="1"/>
        <v>N</v>
      </c>
      <c r="Q38" s="41" t="s">
        <v>995</v>
      </c>
    </row>
    <row r="39" spans="1:17" ht="21" customHeight="1" x14ac:dyDescent="0.25">
      <c r="A39" s="43">
        <v>101255</v>
      </c>
      <c r="B39" s="41">
        <v>36</v>
      </c>
      <c r="C39" s="37" t="s">
        <v>994</v>
      </c>
      <c r="D39" s="44">
        <f t="shared" si="2"/>
        <v>0.68004629629629632</v>
      </c>
      <c r="E39" s="41" t="s">
        <v>24</v>
      </c>
      <c r="F39" s="41" t="s">
        <v>28</v>
      </c>
      <c r="H39" s="41" t="s">
        <v>10</v>
      </c>
      <c r="M39" s="41" t="s">
        <v>28</v>
      </c>
      <c r="N39" s="41" t="s">
        <v>28</v>
      </c>
      <c r="P39" s="41" t="str">
        <f t="shared" si="1"/>
        <v>N</v>
      </c>
      <c r="Q39" s="41" t="s">
        <v>996</v>
      </c>
    </row>
    <row r="40" spans="1:17" ht="21" customHeight="1" x14ac:dyDescent="0.25">
      <c r="A40" s="43">
        <v>101256</v>
      </c>
      <c r="B40" s="41">
        <v>37</v>
      </c>
      <c r="C40" s="37" t="s">
        <v>997</v>
      </c>
      <c r="D40" s="44">
        <f>TIME(16, 19 + LEFT(C40,2), 30 + RIGHT(C40,2))</f>
        <v>0.6803703703703704</v>
      </c>
      <c r="E40" s="41" t="s">
        <v>2</v>
      </c>
      <c r="F40" s="41" t="s">
        <v>28</v>
      </c>
      <c r="G40" s="41" t="s">
        <v>30</v>
      </c>
      <c r="P40" s="41" t="str">
        <f t="shared" si="1"/>
        <v>N</v>
      </c>
    </row>
    <row r="41" spans="1:17" ht="21" customHeight="1" x14ac:dyDescent="0.25">
      <c r="A41" s="43">
        <v>101257</v>
      </c>
      <c r="B41" s="41">
        <v>38</v>
      </c>
      <c r="C41" s="37" t="s">
        <v>166</v>
      </c>
      <c r="D41" s="44">
        <f t="shared" ref="D41:D85" si="3">TIME(16, 19 + LEFT(C41,2), 30 + RIGHT(C41,2))</f>
        <v>0.68040509259259263</v>
      </c>
      <c r="E41" s="41" t="s">
        <v>2</v>
      </c>
      <c r="F41" s="41" t="s">
        <v>28</v>
      </c>
      <c r="G41" s="41" t="s">
        <v>30</v>
      </c>
      <c r="P41" s="41" t="str">
        <f t="shared" si="1"/>
        <v>N</v>
      </c>
    </row>
    <row r="42" spans="1:17" ht="21" customHeight="1" x14ac:dyDescent="0.25">
      <c r="A42" s="43">
        <v>101258</v>
      </c>
      <c r="B42" s="41">
        <v>39</v>
      </c>
      <c r="C42" s="37" t="s">
        <v>223</v>
      </c>
      <c r="D42" s="44">
        <f t="shared" si="3"/>
        <v>0.68093750000000008</v>
      </c>
      <c r="E42" s="41" t="s">
        <v>2</v>
      </c>
      <c r="F42" s="41" t="s">
        <v>28</v>
      </c>
      <c r="O42" s="41" t="s">
        <v>40</v>
      </c>
      <c r="P42" s="41" t="str">
        <f t="shared" si="1"/>
        <v>N</v>
      </c>
    </row>
    <row r="43" spans="1:17" ht="21" customHeight="1" x14ac:dyDescent="0.25">
      <c r="A43" s="43">
        <v>101259</v>
      </c>
      <c r="B43" s="41">
        <v>40</v>
      </c>
      <c r="C43" s="37" t="s">
        <v>286</v>
      </c>
      <c r="D43" s="44">
        <f t="shared" si="3"/>
        <v>0.68206018518518519</v>
      </c>
      <c r="E43" s="41" t="s">
        <v>2</v>
      </c>
      <c r="F43" s="41" t="s">
        <v>28</v>
      </c>
      <c r="G43" s="41" t="s">
        <v>30</v>
      </c>
      <c r="P43" s="41" t="str">
        <f t="shared" si="1"/>
        <v>N</v>
      </c>
    </row>
    <row r="44" spans="1:17" ht="21" customHeight="1" x14ac:dyDescent="0.25">
      <c r="A44" s="43">
        <v>101260</v>
      </c>
      <c r="B44" s="41">
        <v>41</v>
      </c>
      <c r="C44" s="37" t="s">
        <v>983</v>
      </c>
      <c r="D44" s="44">
        <f t="shared" si="3"/>
        <v>0.6820949074074073</v>
      </c>
      <c r="E44" s="41" t="s">
        <v>2</v>
      </c>
      <c r="F44" s="41" t="s">
        <v>28</v>
      </c>
      <c r="G44" s="41" t="s">
        <v>3</v>
      </c>
      <c r="P44" s="41" t="str">
        <f t="shared" si="1"/>
        <v>N</v>
      </c>
    </row>
    <row r="45" spans="1:17" ht="21" customHeight="1" x14ac:dyDescent="0.25">
      <c r="A45" s="43">
        <v>101261</v>
      </c>
      <c r="B45" s="41">
        <v>42</v>
      </c>
      <c r="C45" s="37" t="s">
        <v>171</v>
      </c>
      <c r="D45" s="44">
        <f t="shared" si="3"/>
        <v>0.68228009259259259</v>
      </c>
      <c r="E45" s="41" t="s">
        <v>2</v>
      </c>
      <c r="P45" s="41" t="str">
        <f t="shared" si="1"/>
        <v>N</v>
      </c>
    </row>
    <row r="46" spans="1:17" ht="21" customHeight="1" x14ac:dyDescent="0.25">
      <c r="A46" s="43">
        <v>101262</v>
      </c>
      <c r="B46" s="41">
        <v>43</v>
      </c>
      <c r="C46" s="37" t="s">
        <v>493</v>
      </c>
      <c r="D46" s="44">
        <f t="shared" si="3"/>
        <v>0.6825</v>
      </c>
      <c r="E46" s="41" t="s">
        <v>2</v>
      </c>
      <c r="H46" s="41" t="s">
        <v>1</v>
      </c>
      <c r="P46" s="41" t="str">
        <f t="shared" si="1"/>
        <v>N</v>
      </c>
    </row>
    <row r="47" spans="1:17" ht="21" customHeight="1" x14ac:dyDescent="0.25">
      <c r="A47" s="43">
        <v>101263</v>
      </c>
      <c r="B47" s="41">
        <v>44</v>
      </c>
      <c r="C47" s="37" t="s">
        <v>833</v>
      </c>
      <c r="D47" s="44">
        <f t="shared" si="3"/>
        <v>0.68341435185185195</v>
      </c>
      <c r="E47" s="41" t="s">
        <v>2</v>
      </c>
      <c r="F47" s="41" t="s">
        <v>28</v>
      </c>
      <c r="G47" s="41" t="s">
        <v>30</v>
      </c>
      <c r="P47" s="41" t="str">
        <f t="shared" si="1"/>
        <v>N</v>
      </c>
    </row>
    <row r="48" spans="1:17" ht="21" customHeight="1" x14ac:dyDescent="0.25">
      <c r="A48" s="43">
        <v>101264</v>
      </c>
      <c r="B48" s="41">
        <v>45</v>
      </c>
      <c r="C48" s="37" t="s">
        <v>373</v>
      </c>
      <c r="D48" s="44">
        <f t="shared" si="3"/>
        <v>0.68342592592592588</v>
      </c>
      <c r="E48" s="41" t="s">
        <v>2</v>
      </c>
      <c r="F48" s="41" t="s">
        <v>28</v>
      </c>
      <c r="G48" s="41" t="s">
        <v>30</v>
      </c>
      <c r="P48" s="41" t="str">
        <f t="shared" si="1"/>
        <v>N</v>
      </c>
    </row>
    <row r="49" spans="1:17" ht="21" customHeight="1" x14ac:dyDescent="0.25">
      <c r="A49" s="43">
        <v>101265</v>
      </c>
      <c r="B49" s="41">
        <v>46</v>
      </c>
      <c r="C49" s="37" t="s">
        <v>998</v>
      </c>
      <c r="D49" s="44">
        <f t="shared" si="3"/>
        <v>0.68346064814814822</v>
      </c>
      <c r="E49" s="41" t="s">
        <v>24</v>
      </c>
      <c r="F49" s="41" t="s">
        <v>28</v>
      </c>
      <c r="G49" s="41" t="s">
        <v>30</v>
      </c>
      <c r="P49" s="41" t="str">
        <f t="shared" si="1"/>
        <v>N</v>
      </c>
    </row>
    <row r="50" spans="1:17" ht="21" customHeight="1" x14ac:dyDescent="0.25">
      <c r="A50" s="43">
        <v>101266</v>
      </c>
      <c r="B50" s="41">
        <v>47</v>
      </c>
      <c r="C50" s="37" t="s">
        <v>999</v>
      </c>
      <c r="D50" s="44">
        <f t="shared" si="3"/>
        <v>0.68351851851851853</v>
      </c>
      <c r="E50" s="41" t="s">
        <v>2</v>
      </c>
      <c r="F50" s="41" t="s">
        <v>28</v>
      </c>
      <c r="G50" s="41" t="s">
        <v>30</v>
      </c>
      <c r="P50" s="41" t="str">
        <f t="shared" si="1"/>
        <v>N</v>
      </c>
    </row>
    <row r="51" spans="1:17" ht="21" customHeight="1" x14ac:dyDescent="0.25">
      <c r="A51" s="43">
        <v>101267</v>
      </c>
      <c r="B51" s="41">
        <v>48</v>
      </c>
      <c r="C51" s="37" t="s">
        <v>1000</v>
      </c>
      <c r="D51" s="44">
        <f t="shared" si="3"/>
        <v>0.68458333333333332</v>
      </c>
      <c r="E51" s="41" t="s">
        <v>2</v>
      </c>
      <c r="F51" s="41" t="s">
        <v>28</v>
      </c>
      <c r="G51" s="41" t="s">
        <v>30</v>
      </c>
      <c r="P51" s="41" t="str">
        <f t="shared" si="1"/>
        <v>N</v>
      </c>
    </row>
    <row r="52" spans="1:17" ht="21" customHeight="1" x14ac:dyDescent="0.25">
      <c r="A52" s="43">
        <v>101268</v>
      </c>
      <c r="B52" s="41">
        <v>49</v>
      </c>
      <c r="C52" s="37" t="s">
        <v>375</v>
      </c>
      <c r="D52" s="44">
        <f t="shared" si="3"/>
        <v>0.68553240740740751</v>
      </c>
      <c r="E52" s="41" t="s">
        <v>2</v>
      </c>
      <c r="P52" s="41" t="str">
        <f t="shared" si="1"/>
        <v>N</v>
      </c>
    </row>
    <row r="53" spans="1:17" ht="21" customHeight="1" x14ac:dyDescent="0.25">
      <c r="A53" s="43">
        <v>101269</v>
      </c>
      <c r="B53" s="41">
        <v>50</v>
      </c>
      <c r="C53" s="37" t="s">
        <v>1001</v>
      </c>
      <c r="D53" s="44">
        <f t="shared" si="3"/>
        <v>0.68562499999999993</v>
      </c>
      <c r="E53" s="41" t="s">
        <v>2</v>
      </c>
      <c r="F53" s="41" t="s">
        <v>28</v>
      </c>
      <c r="G53" s="41" t="s">
        <v>1136</v>
      </c>
      <c r="P53" s="41" t="str">
        <f t="shared" si="1"/>
        <v>N</v>
      </c>
    </row>
    <row r="54" spans="1:17" ht="21" customHeight="1" x14ac:dyDescent="0.25">
      <c r="A54" s="43">
        <v>101270</v>
      </c>
      <c r="B54" s="41">
        <v>51</v>
      </c>
      <c r="C54" s="37" t="s">
        <v>666</v>
      </c>
      <c r="D54" s="44">
        <f t="shared" si="3"/>
        <v>0.68563657407407408</v>
      </c>
      <c r="E54" s="41" t="s">
        <v>2</v>
      </c>
      <c r="F54" s="41" t="s">
        <v>28</v>
      </c>
      <c r="G54" s="41" t="s">
        <v>1136</v>
      </c>
      <c r="P54" s="41" t="str">
        <f t="shared" si="1"/>
        <v>N</v>
      </c>
    </row>
    <row r="55" spans="1:17" ht="21" customHeight="1" x14ac:dyDescent="0.25">
      <c r="A55" s="43">
        <v>101271</v>
      </c>
      <c r="B55" s="41">
        <v>52</v>
      </c>
      <c r="C55" s="37" t="s">
        <v>1002</v>
      </c>
      <c r="D55" s="44">
        <f t="shared" si="3"/>
        <v>0.68612268518518515</v>
      </c>
      <c r="E55" s="41" t="s">
        <v>24</v>
      </c>
      <c r="F55" s="41" t="s">
        <v>28</v>
      </c>
      <c r="G55" s="41" t="s">
        <v>30</v>
      </c>
      <c r="P55" s="41" t="str">
        <f t="shared" si="1"/>
        <v>N</v>
      </c>
    </row>
    <row r="56" spans="1:17" ht="21" customHeight="1" x14ac:dyDescent="0.25">
      <c r="A56" s="43">
        <v>101272</v>
      </c>
      <c r="B56" s="41">
        <v>53</v>
      </c>
      <c r="C56" s="37" t="s">
        <v>237</v>
      </c>
      <c r="D56" s="44">
        <f t="shared" si="3"/>
        <v>0.68640046296296298</v>
      </c>
      <c r="E56" s="41" t="s">
        <v>2</v>
      </c>
      <c r="F56" s="41" t="s">
        <v>28</v>
      </c>
      <c r="G56" s="41" t="s">
        <v>35</v>
      </c>
      <c r="P56" s="41" t="str">
        <f t="shared" si="1"/>
        <v>N</v>
      </c>
    </row>
    <row r="57" spans="1:17" ht="21" customHeight="1" x14ac:dyDescent="0.25">
      <c r="A57" s="43">
        <v>101273</v>
      </c>
      <c r="B57" s="41">
        <v>54</v>
      </c>
      <c r="C57" s="37" t="s">
        <v>1003</v>
      </c>
      <c r="D57" s="44">
        <f t="shared" si="3"/>
        <v>0.6864351851851852</v>
      </c>
      <c r="E57" s="41" t="s">
        <v>2</v>
      </c>
      <c r="F57" s="41" t="s">
        <v>28</v>
      </c>
      <c r="P57" s="41" t="str">
        <f t="shared" si="1"/>
        <v>N</v>
      </c>
    </row>
    <row r="58" spans="1:17" ht="21" customHeight="1" x14ac:dyDescent="0.25">
      <c r="A58" s="43">
        <v>101274</v>
      </c>
      <c r="B58" s="41">
        <v>55</v>
      </c>
      <c r="C58" s="37" t="s">
        <v>1004</v>
      </c>
      <c r="D58" s="44">
        <f t="shared" si="3"/>
        <v>0.68646990740740732</v>
      </c>
      <c r="E58" s="41" t="s">
        <v>2</v>
      </c>
      <c r="F58" s="41" t="s">
        <v>28</v>
      </c>
      <c r="P58" s="41" t="str">
        <f t="shared" si="1"/>
        <v>N</v>
      </c>
    </row>
    <row r="59" spans="1:17" ht="21" customHeight="1" x14ac:dyDescent="0.25">
      <c r="A59" s="43">
        <v>101275</v>
      </c>
      <c r="B59" s="41">
        <v>56</v>
      </c>
      <c r="C59" s="37" t="s">
        <v>1005</v>
      </c>
      <c r="D59" s="44">
        <f t="shared" si="3"/>
        <v>0.68649305555555562</v>
      </c>
      <c r="E59" s="41" t="s">
        <v>2</v>
      </c>
      <c r="F59" s="41" t="s">
        <v>28</v>
      </c>
      <c r="P59" s="41" t="str">
        <f t="shared" si="1"/>
        <v>N</v>
      </c>
    </row>
    <row r="60" spans="1:17" ht="21" customHeight="1" x14ac:dyDescent="0.25">
      <c r="A60" s="43">
        <v>101276</v>
      </c>
      <c r="B60" s="41">
        <v>57</v>
      </c>
      <c r="C60" s="37" t="s">
        <v>240</v>
      </c>
      <c r="D60" s="44">
        <f t="shared" si="3"/>
        <v>0.68655092592592604</v>
      </c>
      <c r="E60" s="41" t="s">
        <v>2</v>
      </c>
      <c r="P60" s="41" t="str">
        <f t="shared" si="1"/>
        <v>N</v>
      </c>
    </row>
    <row r="61" spans="1:17" ht="21" customHeight="1" x14ac:dyDescent="0.25">
      <c r="A61" s="43">
        <v>101277</v>
      </c>
      <c r="B61" s="41">
        <v>58</v>
      </c>
      <c r="C61" s="37" t="s">
        <v>930</v>
      </c>
      <c r="D61" s="44">
        <f t="shared" si="3"/>
        <v>0.68671296296296302</v>
      </c>
      <c r="E61" s="41" t="s">
        <v>2</v>
      </c>
      <c r="O61" s="41" t="s">
        <v>11</v>
      </c>
      <c r="P61" s="41" t="str">
        <f t="shared" si="1"/>
        <v>N</v>
      </c>
      <c r="Q61" s="41" t="s">
        <v>1006</v>
      </c>
    </row>
    <row r="62" spans="1:17" ht="21" customHeight="1" x14ac:dyDescent="0.25">
      <c r="A62" s="43">
        <v>101278</v>
      </c>
      <c r="B62" s="41">
        <v>59</v>
      </c>
      <c r="C62" s="37" t="s">
        <v>766</v>
      </c>
      <c r="D62" s="44">
        <f t="shared" si="3"/>
        <v>0.68699074074074085</v>
      </c>
      <c r="E62" s="41" t="s">
        <v>2</v>
      </c>
      <c r="P62" s="41" t="str">
        <f t="shared" si="1"/>
        <v>N</v>
      </c>
    </row>
    <row r="63" spans="1:17" ht="21" customHeight="1" x14ac:dyDescent="0.25">
      <c r="A63" s="43">
        <v>101279</v>
      </c>
      <c r="B63" s="41">
        <v>60</v>
      </c>
      <c r="C63" s="37" t="s">
        <v>1007</v>
      </c>
      <c r="D63" s="44">
        <f t="shared" si="3"/>
        <v>0.68733796296296301</v>
      </c>
      <c r="E63" s="41" t="s">
        <v>24</v>
      </c>
      <c r="F63" s="41" t="s">
        <v>28</v>
      </c>
      <c r="G63" s="41" t="s">
        <v>30</v>
      </c>
      <c r="P63" s="41" t="str">
        <f t="shared" si="1"/>
        <v>N</v>
      </c>
    </row>
    <row r="64" spans="1:17" ht="21" customHeight="1" x14ac:dyDescent="0.25">
      <c r="A64" s="43">
        <v>101280</v>
      </c>
      <c r="B64" s="41">
        <v>61</v>
      </c>
      <c r="C64" s="37" t="s">
        <v>855</v>
      </c>
      <c r="D64" s="44">
        <f t="shared" si="3"/>
        <v>0.68753472222222223</v>
      </c>
      <c r="E64" s="41" t="s">
        <v>2</v>
      </c>
      <c r="F64" s="41" t="s">
        <v>28</v>
      </c>
      <c r="G64" s="41" t="s">
        <v>30</v>
      </c>
      <c r="P64" s="41" t="str">
        <f t="shared" si="1"/>
        <v>N</v>
      </c>
    </row>
    <row r="65" spans="1:16" ht="21" customHeight="1" x14ac:dyDescent="0.25">
      <c r="A65" s="43">
        <v>101281</v>
      </c>
      <c r="B65" s="41">
        <v>62</v>
      </c>
      <c r="C65" s="37" t="s">
        <v>1008</v>
      </c>
      <c r="D65" s="44">
        <f t="shared" si="3"/>
        <v>0.68763888888888891</v>
      </c>
      <c r="E65" s="41" t="s">
        <v>2</v>
      </c>
      <c r="F65" s="41" t="s">
        <v>28</v>
      </c>
      <c r="G65" s="41" t="s">
        <v>3</v>
      </c>
      <c r="P65" s="41" t="str">
        <f t="shared" si="1"/>
        <v>N</v>
      </c>
    </row>
    <row r="66" spans="1:16" ht="21" customHeight="1" x14ac:dyDescent="0.25">
      <c r="A66" s="43">
        <v>101282</v>
      </c>
      <c r="B66" s="41">
        <v>63</v>
      </c>
      <c r="C66" s="37" t="s">
        <v>1008</v>
      </c>
      <c r="D66" s="44">
        <f t="shared" si="3"/>
        <v>0.68763888888888891</v>
      </c>
      <c r="E66" s="41" t="s">
        <v>24</v>
      </c>
      <c r="F66" s="41" t="s">
        <v>28</v>
      </c>
      <c r="G66" s="41" t="s">
        <v>3</v>
      </c>
      <c r="P66" s="41" t="str">
        <f t="shared" si="1"/>
        <v>N</v>
      </c>
    </row>
    <row r="67" spans="1:16" ht="21" customHeight="1" x14ac:dyDescent="0.25">
      <c r="A67" s="43">
        <v>101283</v>
      </c>
      <c r="B67" s="41">
        <v>64</v>
      </c>
      <c r="C67" s="37" t="s">
        <v>185</v>
      </c>
      <c r="D67" s="44">
        <f t="shared" si="3"/>
        <v>0.68784722222222217</v>
      </c>
      <c r="E67" s="41" t="s">
        <v>2</v>
      </c>
      <c r="F67" s="41" t="s">
        <v>28</v>
      </c>
      <c r="P67" s="41" t="str">
        <f t="shared" si="1"/>
        <v>N</v>
      </c>
    </row>
    <row r="68" spans="1:16" ht="21" customHeight="1" x14ac:dyDescent="0.25">
      <c r="A68" s="43">
        <v>101284</v>
      </c>
      <c r="B68" s="41">
        <v>65</v>
      </c>
      <c r="C68" s="37" t="s">
        <v>1009</v>
      </c>
      <c r="D68" s="44">
        <f t="shared" si="3"/>
        <v>0.68795138888888896</v>
      </c>
      <c r="E68" s="41" t="s">
        <v>2</v>
      </c>
      <c r="P68" s="41" t="str">
        <f t="shared" si="1"/>
        <v>N</v>
      </c>
    </row>
    <row r="69" spans="1:16" ht="21" customHeight="1" x14ac:dyDescent="0.25">
      <c r="A69" s="43">
        <v>101285</v>
      </c>
      <c r="B69" s="41">
        <v>66</v>
      </c>
      <c r="C69" s="37" t="s">
        <v>424</v>
      </c>
      <c r="D69" s="44">
        <f t="shared" si="3"/>
        <v>0.6880208333333333</v>
      </c>
      <c r="E69" s="41" t="s">
        <v>2</v>
      </c>
      <c r="P69" s="41" t="str">
        <f t="shared" ref="P69:P85" si="4">IF(_xlfn.NUMBERVALUE(D69)&gt;TIMEVALUE("7:30 pm"), "Y", "N")</f>
        <v>N</v>
      </c>
    </row>
    <row r="70" spans="1:16" ht="21" customHeight="1" x14ac:dyDescent="0.25">
      <c r="A70" s="43">
        <v>101286</v>
      </c>
      <c r="B70" s="41">
        <v>67</v>
      </c>
      <c r="C70" s="37" t="s">
        <v>1010</v>
      </c>
      <c r="D70" s="44">
        <f t="shared" si="3"/>
        <v>0.68821759259259263</v>
      </c>
      <c r="E70" s="41" t="s">
        <v>2</v>
      </c>
      <c r="H70" s="41" t="s">
        <v>1</v>
      </c>
      <c r="P70" s="41" t="str">
        <f t="shared" si="4"/>
        <v>N</v>
      </c>
    </row>
    <row r="71" spans="1:16" ht="21" customHeight="1" x14ac:dyDescent="0.25">
      <c r="A71" s="43">
        <v>101287</v>
      </c>
      <c r="B71" s="41">
        <v>68</v>
      </c>
      <c r="C71" s="37" t="s">
        <v>59</v>
      </c>
      <c r="D71" s="44">
        <f t="shared" si="3"/>
        <v>0.68824074074074071</v>
      </c>
      <c r="E71" s="41" t="s">
        <v>2</v>
      </c>
      <c r="H71" s="41" t="s">
        <v>1</v>
      </c>
      <c r="P71" s="41" t="str">
        <f t="shared" si="4"/>
        <v>N</v>
      </c>
    </row>
    <row r="72" spans="1:16" ht="21" customHeight="1" x14ac:dyDescent="0.25">
      <c r="A72" s="43">
        <v>101288</v>
      </c>
      <c r="B72" s="41">
        <v>69</v>
      </c>
      <c r="C72" s="37" t="s">
        <v>1011</v>
      </c>
      <c r="D72" s="44">
        <f t="shared" si="3"/>
        <v>0.68966435185185182</v>
      </c>
      <c r="E72" s="41" t="s">
        <v>2</v>
      </c>
      <c r="H72" s="41" t="s">
        <v>1</v>
      </c>
      <c r="P72" s="41" t="str">
        <f t="shared" si="4"/>
        <v>N</v>
      </c>
    </row>
    <row r="73" spans="1:16" ht="21" customHeight="1" x14ac:dyDescent="0.25">
      <c r="A73" s="43">
        <v>101289</v>
      </c>
      <c r="B73" s="41">
        <v>70</v>
      </c>
      <c r="C73" s="37" t="s">
        <v>1012</v>
      </c>
      <c r="D73" s="44">
        <f t="shared" si="3"/>
        <v>0.6897106481481482</v>
      </c>
      <c r="E73" s="41" t="s">
        <v>2</v>
      </c>
      <c r="H73" s="41" t="s">
        <v>1</v>
      </c>
      <c r="P73" s="41" t="str">
        <f t="shared" si="4"/>
        <v>N</v>
      </c>
    </row>
    <row r="74" spans="1:16" ht="21" customHeight="1" x14ac:dyDescent="0.25">
      <c r="A74" s="43">
        <v>101290</v>
      </c>
      <c r="B74" s="41">
        <v>71</v>
      </c>
      <c r="C74" s="37" t="s">
        <v>1013</v>
      </c>
      <c r="D74" s="44">
        <f t="shared" si="3"/>
        <v>0.68972222222222224</v>
      </c>
      <c r="E74" s="41" t="s">
        <v>2</v>
      </c>
      <c r="H74" s="41" t="s">
        <v>1</v>
      </c>
      <c r="P74" s="41" t="str">
        <f t="shared" si="4"/>
        <v>N</v>
      </c>
    </row>
    <row r="75" spans="1:16" ht="21" customHeight="1" x14ac:dyDescent="0.25">
      <c r="A75" s="43">
        <v>101291</v>
      </c>
      <c r="B75" s="41">
        <v>72</v>
      </c>
      <c r="C75" s="37" t="s">
        <v>864</v>
      </c>
      <c r="D75" s="44">
        <f t="shared" si="3"/>
        <v>0.68974537037037031</v>
      </c>
      <c r="E75" s="41" t="s">
        <v>2</v>
      </c>
      <c r="H75" s="41" t="s">
        <v>1</v>
      </c>
      <c r="P75" s="41" t="str">
        <f t="shared" si="4"/>
        <v>N</v>
      </c>
    </row>
    <row r="76" spans="1:16" ht="21" customHeight="1" x14ac:dyDescent="0.25">
      <c r="A76" s="43">
        <v>101292</v>
      </c>
      <c r="B76" s="41">
        <v>73</v>
      </c>
      <c r="C76" s="37" t="s">
        <v>865</v>
      </c>
      <c r="D76" s="44">
        <f t="shared" si="3"/>
        <v>0.68976851851851861</v>
      </c>
      <c r="E76" s="41" t="s">
        <v>2</v>
      </c>
      <c r="H76" s="41" t="s">
        <v>1</v>
      </c>
      <c r="P76" s="41" t="str">
        <f t="shared" si="4"/>
        <v>N</v>
      </c>
    </row>
    <row r="77" spans="1:16" ht="21" customHeight="1" x14ac:dyDescent="0.25">
      <c r="A77" s="43">
        <v>101293</v>
      </c>
      <c r="B77" s="41">
        <v>74</v>
      </c>
      <c r="C77" s="37" t="s">
        <v>866</v>
      </c>
      <c r="D77" s="44">
        <f t="shared" si="3"/>
        <v>0.68978009259259254</v>
      </c>
      <c r="E77" s="41" t="s">
        <v>2</v>
      </c>
      <c r="H77" s="41" t="s">
        <v>1</v>
      </c>
      <c r="P77" s="41" t="str">
        <f t="shared" si="4"/>
        <v>N</v>
      </c>
    </row>
    <row r="78" spans="1:16" ht="21" customHeight="1" x14ac:dyDescent="0.25">
      <c r="A78" s="43">
        <v>101294</v>
      </c>
      <c r="B78" s="41">
        <v>75</v>
      </c>
      <c r="C78" s="37" t="s">
        <v>1014</v>
      </c>
      <c r="D78" s="44">
        <f t="shared" si="3"/>
        <v>0.69041666666666668</v>
      </c>
      <c r="E78" s="41" t="s">
        <v>2</v>
      </c>
      <c r="F78" s="41" t="s">
        <v>28</v>
      </c>
      <c r="G78" s="41" t="s">
        <v>30</v>
      </c>
      <c r="P78" s="41" t="str">
        <f t="shared" si="4"/>
        <v>N</v>
      </c>
    </row>
    <row r="79" spans="1:16" ht="21" customHeight="1" x14ac:dyDescent="0.25">
      <c r="A79" s="43">
        <v>101295</v>
      </c>
      <c r="B79" s="41">
        <v>76</v>
      </c>
      <c r="C79" s="37" t="s">
        <v>1015</v>
      </c>
      <c r="D79" s="44">
        <f t="shared" si="3"/>
        <v>0.69071759259259258</v>
      </c>
      <c r="E79" s="41" t="s">
        <v>2</v>
      </c>
      <c r="H79" s="41" t="s">
        <v>11</v>
      </c>
      <c r="I79" s="41">
        <v>1</v>
      </c>
      <c r="M79" s="41" t="s">
        <v>28</v>
      </c>
      <c r="P79" s="41" t="str">
        <f t="shared" si="4"/>
        <v>N</v>
      </c>
    </row>
    <row r="80" spans="1:16" ht="21" customHeight="1" x14ac:dyDescent="0.25">
      <c r="A80" s="43">
        <v>101296</v>
      </c>
      <c r="B80" s="41">
        <v>77</v>
      </c>
      <c r="C80" s="37" t="s">
        <v>1016</v>
      </c>
      <c r="D80" s="44">
        <f t="shared" si="3"/>
        <v>0.69074074074074077</v>
      </c>
      <c r="E80" s="41" t="s">
        <v>2</v>
      </c>
      <c r="P80" s="41" t="str">
        <f t="shared" si="4"/>
        <v>N</v>
      </c>
    </row>
    <row r="81" spans="1:16" ht="21" customHeight="1" x14ac:dyDescent="0.25">
      <c r="A81" s="43">
        <v>101297</v>
      </c>
      <c r="B81" s="41">
        <v>78</v>
      </c>
      <c r="C81" s="37" t="s">
        <v>1017</v>
      </c>
      <c r="D81" s="44">
        <f t="shared" si="3"/>
        <v>0.69076388888888884</v>
      </c>
      <c r="E81" s="41" t="s">
        <v>2</v>
      </c>
      <c r="F81" s="41" t="s">
        <v>28</v>
      </c>
      <c r="H81" s="41" t="s">
        <v>11</v>
      </c>
      <c r="M81" s="41" t="s">
        <v>28</v>
      </c>
      <c r="P81" s="41" t="str">
        <f t="shared" si="4"/>
        <v>N</v>
      </c>
    </row>
    <row r="82" spans="1:16" ht="21" customHeight="1" x14ac:dyDescent="0.25">
      <c r="A82" s="43">
        <v>101298</v>
      </c>
      <c r="B82" s="41">
        <v>79</v>
      </c>
      <c r="C82" s="37" t="s">
        <v>1018</v>
      </c>
      <c r="D82" s="44">
        <f t="shared" si="3"/>
        <v>0.6910532407407407</v>
      </c>
      <c r="E82" s="41" t="s">
        <v>2</v>
      </c>
      <c r="H82" s="41" t="s">
        <v>1</v>
      </c>
      <c r="O82" s="41" t="s">
        <v>11</v>
      </c>
      <c r="P82" s="41" t="str">
        <f t="shared" si="4"/>
        <v>N</v>
      </c>
    </row>
    <row r="83" spans="1:16" ht="21" customHeight="1" x14ac:dyDescent="0.25">
      <c r="A83" s="43">
        <v>101299</v>
      </c>
      <c r="B83" s="41">
        <v>80</v>
      </c>
      <c r="C83" s="37" t="s">
        <v>528</v>
      </c>
      <c r="D83" s="44">
        <f t="shared" si="3"/>
        <v>0.69204861111111116</v>
      </c>
      <c r="E83" s="41" t="s">
        <v>2</v>
      </c>
      <c r="F83" s="41" t="s">
        <v>28</v>
      </c>
      <c r="H83" s="41" t="s">
        <v>1</v>
      </c>
      <c r="P83" s="41" t="str">
        <f t="shared" si="4"/>
        <v>N</v>
      </c>
    </row>
    <row r="84" spans="1:16" ht="21" customHeight="1" x14ac:dyDescent="0.25">
      <c r="A84" s="43">
        <v>101300</v>
      </c>
      <c r="B84" s="41">
        <v>81</v>
      </c>
      <c r="C84" s="37" t="s">
        <v>256</v>
      </c>
      <c r="D84" s="44">
        <f t="shared" si="3"/>
        <v>0.69206018518518519</v>
      </c>
      <c r="E84" s="41" t="s">
        <v>2</v>
      </c>
      <c r="F84" s="41" t="s">
        <v>28</v>
      </c>
      <c r="H84" s="41" t="s">
        <v>1</v>
      </c>
      <c r="P84" s="41" t="str">
        <f t="shared" si="4"/>
        <v>N</v>
      </c>
    </row>
    <row r="85" spans="1:16" ht="21" customHeight="1" x14ac:dyDescent="0.25">
      <c r="A85" s="43">
        <v>101301</v>
      </c>
      <c r="B85" s="41">
        <v>82</v>
      </c>
      <c r="C85" s="37" t="s">
        <v>1019</v>
      </c>
      <c r="D85" s="44">
        <f t="shared" si="3"/>
        <v>0.69207175925925923</v>
      </c>
      <c r="E85" s="41" t="s">
        <v>2</v>
      </c>
      <c r="F85" s="41" t="s">
        <v>28</v>
      </c>
      <c r="H85" s="41" t="s">
        <v>1</v>
      </c>
      <c r="P85" s="41" t="str">
        <f t="shared" si="4"/>
        <v>N</v>
      </c>
    </row>
    <row r="86" spans="1:16" ht="21" customHeight="1" x14ac:dyDescent="0.25">
      <c r="C86" s="37"/>
      <c r="D86" s="44"/>
    </row>
    <row r="87" spans="1:16" ht="21" customHeight="1" x14ac:dyDescent="0.25">
      <c r="C87" s="37"/>
      <c r="D87" s="44"/>
    </row>
    <row r="88" spans="1:16" ht="21" customHeight="1" x14ac:dyDescent="0.25">
      <c r="C88" s="37"/>
      <c r="D88" s="44"/>
    </row>
    <row r="89" spans="1:16" ht="21" customHeight="1" x14ac:dyDescent="0.25">
      <c r="C89" s="37"/>
      <c r="D89" s="44"/>
    </row>
    <row r="90" spans="1:16" ht="21" customHeight="1" x14ac:dyDescent="0.25">
      <c r="C90" s="37"/>
      <c r="D90" s="44"/>
    </row>
    <row r="91" spans="1:16" ht="21" customHeight="1" x14ac:dyDescent="0.25">
      <c r="C91" s="37"/>
      <c r="D91" s="44"/>
    </row>
    <row r="92" spans="1:16" ht="21" customHeight="1" x14ac:dyDescent="0.25">
      <c r="C92" s="37"/>
      <c r="D92" s="44"/>
    </row>
    <row r="93" spans="1:16" ht="21" customHeight="1" x14ac:dyDescent="0.25">
      <c r="C93" s="37"/>
      <c r="D93" s="44"/>
    </row>
    <row r="94" spans="1:16" ht="21" customHeight="1" x14ac:dyDescent="0.25">
      <c r="C94" s="37"/>
      <c r="D94" s="44"/>
    </row>
    <row r="95" spans="1:16" ht="21" customHeight="1" x14ac:dyDescent="0.25">
      <c r="C95" s="37"/>
      <c r="D95" s="44"/>
    </row>
    <row r="96" spans="1:16" ht="21" customHeight="1" x14ac:dyDescent="0.25">
      <c r="C96" s="37"/>
      <c r="D96" s="44"/>
    </row>
    <row r="97" spans="3:4" ht="21" customHeight="1" x14ac:dyDescent="0.25">
      <c r="C97" s="37"/>
      <c r="D97" s="44"/>
    </row>
    <row r="98" spans="3:4" ht="21" customHeight="1" x14ac:dyDescent="0.25">
      <c r="C98" s="37"/>
      <c r="D98" s="44"/>
    </row>
    <row r="99" spans="3:4" ht="21" customHeight="1" x14ac:dyDescent="0.25">
      <c r="C99" s="37"/>
      <c r="D99" s="44"/>
    </row>
    <row r="100" spans="3:4" ht="21" customHeight="1" x14ac:dyDescent="0.25">
      <c r="C100" s="37"/>
      <c r="D100" s="44"/>
    </row>
    <row r="101" spans="3:4" ht="21" customHeight="1" x14ac:dyDescent="0.25">
      <c r="C101" s="37"/>
      <c r="D101" s="44"/>
    </row>
    <row r="102" spans="3:4" ht="21" customHeight="1" x14ac:dyDescent="0.25">
      <c r="C102" s="37"/>
      <c r="D102" s="44"/>
    </row>
    <row r="103" spans="3:4" ht="21" customHeight="1" x14ac:dyDescent="0.25">
      <c r="C103" s="37"/>
      <c r="D103" s="44"/>
    </row>
    <row r="104" spans="3:4" ht="21" customHeight="1" x14ac:dyDescent="0.25">
      <c r="C104" s="37"/>
      <c r="D104" s="44"/>
    </row>
    <row r="105" spans="3:4" ht="21" customHeight="1" x14ac:dyDescent="0.25">
      <c r="C105" s="37"/>
      <c r="D105" s="44"/>
    </row>
    <row r="106" spans="3:4" ht="21" customHeight="1" x14ac:dyDescent="0.25">
      <c r="C106" s="37"/>
      <c r="D106" s="44"/>
    </row>
    <row r="107" spans="3:4" ht="21" customHeight="1" x14ac:dyDescent="0.25">
      <c r="C107" s="37"/>
      <c r="D107" s="44"/>
    </row>
    <row r="108" spans="3:4" ht="21" customHeight="1" x14ac:dyDescent="0.25">
      <c r="C108" s="37"/>
      <c r="D108" s="44"/>
    </row>
    <row r="109" spans="3:4" ht="21" customHeight="1" x14ac:dyDescent="0.25">
      <c r="C109" s="37"/>
      <c r="D109" s="44"/>
    </row>
    <row r="110" spans="3:4" ht="21" customHeight="1" x14ac:dyDescent="0.25">
      <c r="C110" s="37"/>
      <c r="D110" s="44"/>
    </row>
    <row r="111" spans="3:4" ht="21" customHeight="1" x14ac:dyDescent="0.25">
      <c r="C111" s="37"/>
      <c r="D111" s="44"/>
    </row>
    <row r="112" spans="3:4" ht="21" customHeight="1" x14ac:dyDescent="0.25">
      <c r="C112" s="37"/>
      <c r="D112" s="44"/>
    </row>
    <row r="113" spans="3:4" ht="21" customHeight="1" x14ac:dyDescent="0.25">
      <c r="C113" s="37"/>
      <c r="D113" s="44"/>
    </row>
    <row r="114" spans="3:4" ht="21" customHeight="1" x14ac:dyDescent="0.25">
      <c r="C114" s="37"/>
      <c r="D114" s="44"/>
    </row>
    <row r="115" spans="3:4" ht="21" customHeight="1" x14ac:dyDescent="0.25">
      <c r="C115" s="37"/>
      <c r="D115" s="44"/>
    </row>
    <row r="116" spans="3:4" ht="21" customHeight="1" x14ac:dyDescent="0.25">
      <c r="C116" s="37"/>
      <c r="D116" s="44"/>
    </row>
    <row r="117" spans="3:4" ht="21" customHeight="1" x14ac:dyDescent="0.25">
      <c r="C117" s="37"/>
      <c r="D117" s="44"/>
    </row>
    <row r="118" spans="3:4" ht="21" customHeight="1" x14ac:dyDescent="0.25">
      <c r="C118" s="37"/>
      <c r="D118" s="44"/>
    </row>
    <row r="119" spans="3:4" ht="21" customHeight="1" x14ac:dyDescent="0.25">
      <c r="C119" s="37"/>
      <c r="D119" s="44"/>
    </row>
    <row r="120" spans="3:4" ht="21" customHeight="1" x14ac:dyDescent="0.25">
      <c r="C120" s="37"/>
      <c r="D120" s="44"/>
    </row>
    <row r="121" spans="3:4" ht="21" customHeight="1" x14ac:dyDescent="0.25">
      <c r="C121" s="37"/>
      <c r="D121" s="44"/>
    </row>
    <row r="122" spans="3:4" ht="21" customHeight="1" x14ac:dyDescent="0.25">
      <c r="C122" s="37"/>
      <c r="D122" s="44"/>
    </row>
    <row r="123" spans="3:4" ht="21" customHeight="1" x14ac:dyDescent="0.25">
      <c r="C123" s="37"/>
      <c r="D123" s="44"/>
    </row>
    <row r="124" spans="3:4" ht="21" customHeight="1" x14ac:dyDescent="0.25">
      <c r="C124" s="37"/>
      <c r="D124" s="44"/>
    </row>
    <row r="125" spans="3:4" ht="21" customHeight="1" x14ac:dyDescent="0.25">
      <c r="C125" s="37"/>
      <c r="D125" s="44"/>
    </row>
    <row r="126" spans="3:4" ht="21" customHeight="1" x14ac:dyDescent="0.25">
      <c r="C126" s="37"/>
      <c r="D126" s="44"/>
    </row>
    <row r="127" spans="3:4" ht="21" customHeight="1" x14ac:dyDescent="0.25">
      <c r="C127" s="37"/>
      <c r="D127" s="44"/>
    </row>
    <row r="128" spans="3:4" ht="21" customHeight="1" x14ac:dyDescent="0.25">
      <c r="C128" s="37"/>
      <c r="D128" s="44"/>
    </row>
    <row r="129" spans="3:4" ht="21" customHeight="1" x14ac:dyDescent="0.25">
      <c r="C129" s="37"/>
      <c r="D129" s="44"/>
    </row>
    <row r="130" spans="3:4" ht="21" customHeight="1" x14ac:dyDescent="0.25">
      <c r="C130" s="37"/>
      <c r="D130" s="44"/>
    </row>
    <row r="131" spans="3:4" ht="21" customHeight="1" x14ac:dyDescent="0.25">
      <c r="C131" s="37"/>
      <c r="D131" s="44"/>
    </row>
    <row r="132" spans="3:4" ht="21" customHeight="1" x14ac:dyDescent="0.25">
      <c r="C132" s="37"/>
      <c r="D132" s="44"/>
    </row>
    <row r="133" spans="3:4" ht="21" customHeight="1" x14ac:dyDescent="0.25">
      <c r="C133" s="37"/>
      <c r="D133" s="44"/>
    </row>
    <row r="134" spans="3:4" ht="21" customHeight="1" x14ac:dyDescent="0.25">
      <c r="C134" s="37"/>
      <c r="D134" s="44"/>
    </row>
    <row r="135" spans="3:4" ht="21" customHeight="1" x14ac:dyDescent="0.25">
      <c r="C135" s="37"/>
      <c r="D135" s="44"/>
    </row>
    <row r="136" spans="3:4" ht="21" customHeight="1" x14ac:dyDescent="0.25">
      <c r="C136" s="37"/>
      <c r="D136" s="44"/>
    </row>
    <row r="137" spans="3:4" ht="21" customHeight="1" x14ac:dyDescent="0.25">
      <c r="C137" s="37"/>
      <c r="D137" s="44"/>
    </row>
    <row r="138" spans="3:4" ht="21" customHeight="1" x14ac:dyDescent="0.25">
      <c r="C138" s="37"/>
      <c r="D138" s="44"/>
    </row>
    <row r="139" spans="3:4" ht="21" customHeight="1" x14ac:dyDescent="0.25">
      <c r="C139" s="37"/>
      <c r="D139" s="44"/>
    </row>
    <row r="140" spans="3:4" ht="21" customHeight="1" x14ac:dyDescent="0.25">
      <c r="C140" s="37"/>
      <c r="D140" s="44"/>
    </row>
    <row r="141" spans="3:4" ht="21" customHeight="1" x14ac:dyDescent="0.25">
      <c r="C141" s="37"/>
      <c r="D141" s="44"/>
    </row>
    <row r="142" spans="3:4" ht="21" customHeight="1" x14ac:dyDescent="0.25">
      <c r="C142" s="37"/>
      <c r="D142" s="44"/>
    </row>
    <row r="143" spans="3:4" ht="21" customHeight="1" x14ac:dyDescent="0.25">
      <c r="C143" s="37"/>
      <c r="D143" s="44"/>
    </row>
    <row r="144" spans="3:4" ht="21" customHeight="1" x14ac:dyDescent="0.25">
      <c r="C144" s="37"/>
      <c r="D144" s="44"/>
    </row>
    <row r="145" spans="3:4" ht="21" customHeight="1" x14ac:dyDescent="0.25">
      <c r="C145" s="37"/>
      <c r="D145" s="44"/>
    </row>
    <row r="146" spans="3:4" ht="21" customHeight="1" x14ac:dyDescent="0.25">
      <c r="C146" s="37"/>
      <c r="D146" s="44"/>
    </row>
    <row r="147" spans="3:4" ht="21" customHeight="1" x14ac:dyDescent="0.25">
      <c r="C147" s="37"/>
      <c r="D147" s="44"/>
    </row>
    <row r="148" spans="3:4" ht="21" customHeight="1" x14ac:dyDescent="0.25">
      <c r="C148" s="37"/>
      <c r="D148" s="44"/>
    </row>
    <row r="149" spans="3:4" ht="21" customHeight="1" x14ac:dyDescent="0.25">
      <c r="C149" s="37"/>
      <c r="D149" s="44"/>
    </row>
    <row r="150" spans="3:4" ht="21" customHeight="1" x14ac:dyDescent="0.25">
      <c r="C150" s="37"/>
      <c r="D150" s="44"/>
    </row>
    <row r="151" spans="3:4" ht="21" customHeight="1" x14ac:dyDescent="0.25">
      <c r="C151" s="37"/>
      <c r="D151" s="44"/>
    </row>
    <row r="152" spans="3:4" ht="21" customHeight="1" x14ac:dyDescent="0.25">
      <c r="C152" s="37"/>
      <c r="D152" s="44"/>
    </row>
    <row r="153" spans="3:4" ht="21" customHeight="1" x14ac:dyDescent="0.25">
      <c r="C153" s="37"/>
      <c r="D153" s="44"/>
    </row>
    <row r="154" spans="3:4" ht="21" customHeight="1" x14ac:dyDescent="0.25">
      <c r="C154" s="37"/>
      <c r="D154" s="44"/>
    </row>
    <row r="155" spans="3:4" ht="21" customHeight="1" x14ac:dyDescent="0.25">
      <c r="C155" s="37"/>
      <c r="D155" s="44"/>
    </row>
    <row r="156" spans="3:4" ht="21" customHeight="1" x14ac:dyDescent="0.25">
      <c r="C156" s="37"/>
      <c r="D156" s="44"/>
    </row>
    <row r="157" spans="3:4" ht="21" customHeight="1" x14ac:dyDescent="0.25">
      <c r="C157" s="37"/>
      <c r="D157" s="44"/>
    </row>
    <row r="158" spans="3:4" ht="21" customHeight="1" x14ac:dyDescent="0.25">
      <c r="C158" s="37"/>
      <c r="D158" s="44"/>
    </row>
    <row r="159" spans="3:4" ht="21" customHeight="1" x14ac:dyDescent="0.25">
      <c r="C159" s="37"/>
      <c r="D159" s="44"/>
    </row>
    <row r="160" spans="3:4" ht="21" customHeight="1" x14ac:dyDescent="0.25">
      <c r="C160" s="37"/>
      <c r="D160" s="44"/>
    </row>
    <row r="161" spans="3:4" ht="21" customHeight="1" x14ac:dyDescent="0.25">
      <c r="C161" s="37"/>
      <c r="D161" s="44"/>
    </row>
    <row r="162" spans="3:4" ht="21" customHeight="1" x14ac:dyDescent="0.25">
      <c r="C162" s="37"/>
      <c r="D162" s="44"/>
    </row>
    <row r="163" spans="3:4" ht="21" customHeight="1" x14ac:dyDescent="0.25">
      <c r="C163" s="37"/>
      <c r="D163" s="44"/>
    </row>
    <row r="164" spans="3:4" ht="21" customHeight="1" x14ac:dyDescent="0.25">
      <c r="C164" s="37"/>
      <c r="D164" s="44"/>
    </row>
    <row r="165" spans="3:4" ht="21" customHeight="1" x14ac:dyDescent="0.25">
      <c r="C165" s="37"/>
      <c r="D165" s="44"/>
    </row>
    <row r="166" spans="3:4" ht="21" customHeight="1" x14ac:dyDescent="0.25">
      <c r="C166" s="37"/>
      <c r="D166" s="44"/>
    </row>
    <row r="167" spans="3:4" ht="21" customHeight="1" x14ac:dyDescent="0.25">
      <c r="C167" s="37"/>
      <c r="D167" s="44"/>
    </row>
    <row r="168" spans="3:4" ht="21" customHeight="1" x14ac:dyDescent="0.25">
      <c r="C168" s="37"/>
      <c r="D168" s="44"/>
    </row>
    <row r="169" spans="3:4" ht="21" customHeight="1" x14ac:dyDescent="0.25">
      <c r="C169" s="37"/>
      <c r="D169" s="44"/>
    </row>
    <row r="170" spans="3:4" ht="21" customHeight="1" x14ac:dyDescent="0.25">
      <c r="C170" s="37"/>
      <c r="D170" s="44"/>
    </row>
    <row r="171" spans="3:4" ht="21" customHeight="1" x14ac:dyDescent="0.25">
      <c r="C171" s="37"/>
      <c r="D171" s="44"/>
    </row>
    <row r="172" spans="3:4" ht="21" customHeight="1" x14ac:dyDescent="0.25">
      <c r="C172" s="37"/>
      <c r="D172" s="44"/>
    </row>
    <row r="173" spans="3:4" ht="21" customHeight="1" x14ac:dyDescent="0.25">
      <c r="C173" s="37"/>
      <c r="D173" s="44"/>
    </row>
    <row r="174" spans="3:4" ht="21" customHeight="1" x14ac:dyDescent="0.25">
      <c r="C174" s="37"/>
      <c r="D174" s="44"/>
    </row>
    <row r="175" spans="3:4" ht="21" customHeight="1" x14ac:dyDescent="0.25">
      <c r="C175" s="37"/>
      <c r="D175" s="44"/>
    </row>
    <row r="176" spans="3:4" ht="21" customHeight="1" x14ac:dyDescent="0.25">
      <c r="C176" s="37"/>
      <c r="D176" s="44"/>
    </row>
    <row r="177" spans="3:4" ht="21" customHeight="1" x14ac:dyDescent="0.25">
      <c r="C177" s="37"/>
      <c r="D177" s="44"/>
    </row>
    <row r="178" spans="3:4" ht="21" customHeight="1" x14ac:dyDescent="0.25">
      <c r="C178" s="37"/>
      <c r="D178" s="44"/>
    </row>
    <row r="179" spans="3:4" ht="21" customHeight="1" x14ac:dyDescent="0.25">
      <c r="C179" s="37"/>
      <c r="D179" s="44"/>
    </row>
    <row r="180" spans="3:4" ht="21" customHeight="1" x14ac:dyDescent="0.25">
      <c r="C180" s="37"/>
      <c r="D180" s="44"/>
    </row>
    <row r="181" spans="3:4" ht="21" customHeight="1" x14ac:dyDescent="0.25">
      <c r="C181" s="37"/>
      <c r="D181" s="44"/>
    </row>
    <row r="182" spans="3:4" ht="21" customHeight="1" x14ac:dyDescent="0.25">
      <c r="C182" s="37"/>
      <c r="D182" s="44"/>
    </row>
    <row r="183" spans="3:4" ht="21" customHeight="1" x14ac:dyDescent="0.25">
      <c r="C183" s="37"/>
      <c r="D183" s="44"/>
    </row>
    <row r="184" spans="3:4" ht="21" customHeight="1" x14ac:dyDescent="0.25">
      <c r="C184" s="37"/>
      <c r="D184" s="44"/>
    </row>
    <row r="185" spans="3:4" ht="21" customHeight="1" x14ac:dyDescent="0.25">
      <c r="C185" s="37"/>
      <c r="D185" s="44"/>
    </row>
    <row r="186" spans="3:4" ht="21" customHeight="1" x14ac:dyDescent="0.25">
      <c r="C186" s="37"/>
      <c r="D186" s="44"/>
    </row>
    <row r="187" spans="3:4" ht="21" customHeight="1" x14ac:dyDescent="0.25">
      <c r="C187" s="37"/>
      <c r="D187" s="44"/>
    </row>
    <row r="188" spans="3:4" ht="21" customHeight="1" x14ac:dyDescent="0.25">
      <c r="C188" s="37"/>
      <c r="D188" s="44"/>
    </row>
    <row r="189" spans="3:4" ht="21" customHeight="1" x14ac:dyDescent="0.25">
      <c r="C189" s="37"/>
      <c r="D189" s="44"/>
    </row>
    <row r="190" spans="3:4" ht="21" customHeight="1" x14ac:dyDescent="0.25">
      <c r="C190" s="37"/>
      <c r="D190" s="44"/>
    </row>
    <row r="191" spans="3:4" ht="21" customHeight="1" x14ac:dyDescent="0.25">
      <c r="C191" s="37"/>
      <c r="D191" s="44"/>
    </row>
    <row r="192" spans="3:4" ht="21" customHeight="1" x14ac:dyDescent="0.25">
      <c r="C192" s="37"/>
      <c r="D192" s="44"/>
    </row>
    <row r="193" spans="3:4" ht="21" customHeight="1" x14ac:dyDescent="0.25">
      <c r="C193" s="37"/>
      <c r="D193" s="44"/>
    </row>
    <row r="194" spans="3:4" ht="21" customHeight="1" x14ac:dyDescent="0.25">
      <c r="C194" s="37"/>
      <c r="D194" s="44"/>
    </row>
    <row r="195" spans="3:4" ht="21" customHeight="1" x14ac:dyDescent="0.25">
      <c r="C195" s="37"/>
      <c r="D195" s="44"/>
    </row>
    <row r="196" spans="3:4" ht="21" customHeight="1" x14ac:dyDescent="0.25">
      <c r="C196" s="37"/>
      <c r="D196" s="44"/>
    </row>
    <row r="197" spans="3:4" ht="21" customHeight="1" x14ac:dyDescent="0.25">
      <c r="C197" s="37"/>
      <c r="D197" s="44"/>
    </row>
    <row r="198" spans="3:4" ht="21" customHeight="1" x14ac:dyDescent="0.25">
      <c r="C198" s="37"/>
      <c r="D198" s="44"/>
    </row>
    <row r="199" spans="3:4" ht="21" customHeight="1" x14ac:dyDescent="0.25">
      <c r="C199" s="37"/>
      <c r="D199" s="44"/>
    </row>
    <row r="200" spans="3:4" ht="21" customHeight="1" x14ac:dyDescent="0.25">
      <c r="C200" s="37"/>
      <c r="D200" s="44"/>
    </row>
    <row r="201" spans="3:4" ht="21" customHeight="1" x14ac:dyDescent="0.25">
      <c r="C201" s="37"/>
      <c r="D201" s="44"/>
    </row>
    <row r="202" spans="3:4" ht="21" customHeight="1" x14ac:dyDescent="0.25">
      <c r="C202" s="37"/>
      <c r="D202" s="44"/>
    </row>
    <row r="203" spans="3:4" ht="21" customHeight="1" x14ac:dyDescent="0.25">
      <c r="C203" s="37"/>
      <c r="D203" s="44"/>
    </row>
    <row r="204" spans="3:4" ht="21" customHeight="1" x14ac:dyDescent="0.25">
      <c r="C204" s="37"/>
      <c r="D204" s="44"/>
    </row>
    <row r="205" spans="3:4" ht="21" customHeight="1" x14ac:dyDescent="0.25">
      <c r="C205" s="37"/>
      <c r="D205" s="44"/>
    </row>
    <row r="206" spans="3:4" ht="21" customHeight="1" x14ac:dyDescent="0.25">
      <c r="C206" s="37"/>
      <c r="D206" s="44"/>
    </row>
    <row r="207" spans="3:4" ht="21" customHeight="1" x14ac:dyDescent="0.25">
      <c r="C207" s="37"/>
      <c r="D207" s="44"/>
    </row>
    <row r="208" spans="3:4" ht="21" customHeight="1" x14ac:dyDescent="0.25">
      <c r="C208" s="37"/>
      <c r="D208" s="44"/>
    </row>
    <row r="209" spans="3:4" ht="21" customHeight="1" x14ac:dyDescent="0.25">
      <c r="C209" s="37"/>
      <c r="D209" s="44"/>
    </row>
    <row r="210" spans="3:4" ht="21" customHeight="1" x14ac:dyDescent="0.25">
      <c r="C210" s="37"/>
      <c r="D210" s="44"/>
    </row>
    <row r="211" spans="3:4" ht="21" customHeight="1" x14ac:dyDescent="0.25">
      <c r="C211" s="37"/>
      <c r="D211" s="44"/>
    </row>
    <row r="212" spans="3:4" ht="21" customHeight="1" x14ac:dyDescent="0.25">
      <c r="C212" s="37"/>
      <c r="D212" s="44"/>
    </row>
    <row r="213" spans="3:4" ht="21" customHeight="1" x14ac:dyDescent="0.25">
      <c r="C213" s="37"/>
      <c r="D213" s="44"/>
    </row>
    <row r="214" spans="3:4" ht="21" customHeight="1" x14ac:dyDescent="0.25">
      <c r="C214" s="37"/>
      <c r="D214" s="44"/>
    </row>
    <row r="215" spans="3:4" ht="21" customHeight="1" x14ac:dyDescent="0.25">
      <c r="C215" s="37"/>
      <c r="D215" s="44"/>
    </row>
    <row r="216" spans="3:4" ht="21" customHeight="1" x14ac:dyDescent="0.25">
      <c r="C216" s="37"/>
      <c r="D216" s="44"/>
    </row>
    <row r="217" spans="3:4" ht="21" customHeight="1" x14ac:dyDescent="0.25">
      <c r="C217" s="37"/>
      <c r="D217" s="44"/>
    </row>
    <row r="218" spans="3:4" ht="21" customHeight="1" x14ac:dyDescent="0.25">
      <c r="C218" s="37"/>
      <c r="D218" s="44"/>
    </row>
    <row r="219" spans="3:4" ht="21" customHeight="1" x14ac:dyDescent="0.25">
      <c r="C219" s="37"/>
      <c r="D219" s="44"/>
    </row>
    <row r="220" spans="3:4" ht="21" customHeight="1" x14ac:dyDescent="0.25">
      <c r="C220" s="37"/>
      <c r="D220" s="44"/>
    </row>
    <row r="221" spans="3:4" ht="21" customHeight="1" x14ac:dyDescent="0.25">
      <c r="C221" s="37"/>
      <c r="D221" s="44"/>
    </row>
    <row r="222" spans="3:4" ht="21" customHeight="1" x14ac:dyDescent="0.25">
      <c r="C222" s="37"/>
      <c r="D222" s="44"/>
    </row>
    <row r="223" spans="3:4" ht="21" customHeight="1" x14ac:dyDescent="0.25">
      <c r="C223" s="37"/>
      <c r="D223" s="44"/>
    </row>
    <row r="224" spans="3:4" ht="21" customHeight="1" x14ac:dyDescent="0.25">
      <c r="C224" s="37"/>
      <c r="D224" s="44"/>
    </row>
    <row r="225" spans="3:4" ht="21" customHeight="1" x14ac:dyDescent="0.25">
      <c r="C225" s="37"/>
      <c r="D225" s="44"/>
    </row>
    <row r="226" spans="3:4" ht="21" customHeight="1" x14ac:dyDescent="0.25">
      <c r="C226" s="37"/>
      <c r="D226" s="44"/>
    </row>
    <row r="227" spans="3:4" ht="21" customHeight="1" x14ac:dyDescent="0.25">
      <c r="C227" s="37"/>
      <c r="D227" s="44"/>
    </row>
    <row r="228" spans="3:4" ht="21" customHeight="1" x14ac:dyDescent="0.25">
      <c r="C228" s="37"/>
      <c r="D228" s="44"/>
    </row>
    <row r="229" spans="3:4" ht="21" customHeight="1" x14ac:dyDescent="0.25">
      <c r="C229" s="37"/>
      <c r="D229" s="44"/>
    </row>
    <row r="230" spans="3:4" ht="21" customHeight="1" x14ac:dyDescent="0.25">
      <c r="C230" s="37"/>
      <c r="D230" s="44"/>
    </row>
    <row r="231" spans="3:4" ht="21" customHeight="1" x14ac:dyDescent="0.25">
      <c r="C231" s="37"/>
      <c r="D231" s="44"/>
    </row>
    <row r="232" spans="3:4" ht="21" customHeight="1" x14ac:dyDescent="0.25">
      <c r="C232" s="37"/>
      <c r="D232" s="44"/>
    </row>
    <row r="233" spans="3:4" ht="21" customHeight="1" x14ac:dyDescent="0.25">
      <c r="C233" s="37"/>
      <c r="D233" s="44"/>
    </row>
    <row r="234" spans="3:4" ht="21" customHeight="1" x14ac:dyDescent="0.25">
      <c r="C234" s="37"/>
      <c r="D234" s="44"/>
    </row>
    <row r="235" spans="3:4" ht="21" customHeight="1" x14ac:dyDescent="0.25">
      <c r="C235" s="37"/>
      <c r="D235" s="44"/>
    </row>
    <row r="236" spans="3:4" ht="21" customHeight="1" x14ac:dyDescent="0.25">
      <c r="C236" s="37"/>
      <c r="D236" s="44"/>
    </row>
    <row r="237" spans="3:4" ht="21" customHeight="1" x14ac:dyDescent="0.25">
      <c r="C237" s="37"/>
      <c r="D237" s="44"/>
    </row>
    <row r="238" spans="3:4" ht="21" customHeight="1" x14ac:dyDescent="0.25">
      <c r="C238" s="37"/>
      <c r="D238" s="44"/>
    </row>
    <row r="239" spans="3:4" ht="21" customHeight="1" x14ac:dyDescent="0.25">
      <c r="C239" s="37"/>
      <c r="D239" s="44"/>
    </row>
    <row r="240" spans="3:4" ht="21" customHeight="1" x14ac:dyDescent="0.25">
      <c r="C240" s="37"/>
      <c r="D240" s="44"/>
    </row>
    <row r="241" spans="3:4" ht="21" customHeight="1" x14ac:dyDescent="0.25">
      <c r="C241" s="37"/>
      <c r="D241" s="44"/>
    </row>
    <row r="242" spans="3:4" ht="21" customHeight="1" x14ac:dyDescent="0.25">
      <c r="C242" s="37"/>
      <c r="D242" s="44"/>
    </row>
    <row r="243" spans="3:4" ht="21" customHeight="1" x14ac:dyDescent="0.25">
      <c r="C243" s="37"/>
      <c r="D243" s="44"/>
    </row>
    <row r="244" spans="3:4" ht="21" customHeight="1" x14ac:dyDescent="0.25">
      <c r="C244" s="37"/>
      <c r="D244" s="44"/>
    </row>
    <row r="245" spans="3:4" ht="21" customHeight="1" x14ac:dyDescent="0.25">
      <c r="C245" s="37"/>
      <c r="D245" s="44"/>
    </row>
    <row r="246" spans="3:4" ht="21" customHeight="1" x14ac:dyDescent="0.25">
      <c r="C246" s="37"/>
      <c r="D246" s="44"/>
    </row>
    <row r="247" spans="3:4" ht="21" customHeight="1" x14ac:dyDescent="0.25">
      <c r="C247" s="37"/>
      <c r="D247" s="44"/>
    </row>
    <row r="248" spans="3:4" ht="21" customHeight="1" x14ac:dyDescent="0.25">
      <c r="C248" s="37"/>
      <c r="D248" s="44"/>
    </row>
    <row r="249" spans="3:4" ht="21" customHeight="1" x14ac:dyDescent="0.25">
      <c r="C249" s="37"/>
      <c r="D249" s="44"/>
    </row>
    <row r="250" spans="3:4" ht="21" customHeight="1" x14ac:dyDescent="0.25">
      <c r="C250" s="37"/>
      <c r="D250" s="44"/>
    </row>
    <row r="251" spans="3:4" ht="21" customHeight="1" x14ac:dyDescent="0.25">
      <c r="C251" s="37"/>
      <c r="D251" s="44"/>
    </row>
    <row r="252" spans="3:4" ht="21" customHeight="1" x14ac:dyDescent="0.25">
      <c r="C252" s="37"/>
      <c r="D252" s="44"/>
    </row>
    <row r="253" spans="3:4" ht="21" customHeight="1" x14ac:dyDescent="0.25">
      <c r="C253" s="37"/>
      <c r="D253" s="44"/>
    </row>
    <row r="254" spans="3:4" ht="21" customHeight="1" x14ac:dyDescent="0.25">
      <c r="C254" s="37"/>
      <c r="D254" s="44"/>
    </row>
    <row r="255" spans="3:4" ht="21" customHeight="1" x14ac:dyDescent="0.25">
      <c r="C255" s="37"/>
      <c r="D255" s="44"/>
    </row>
    <row r="256" spans="3:4" ht="21" customHeight="1" x14ac:dyDescent="0.25">
      <c r="C256" s="37"/>
      <c r="D256" s="44"/>
    </row>
    <row r="257" spans="3:4" ht="21" customHeight="1" x14ac:dyDescent="0.25">
      <c r="C257" s="37"/>
      <c r="D257" s="44"/>
    </row>
    <row r="258" spans="3:4" ht="21" customHeight="1" x14ac:dyDescent="0.25">
      <c r="C258" s="37"/>
      <c r="D258" s="44"/>
    </row>
    <row r="259" spans="3:4" ht="21" customHeight="1" x14ac:dyDescent="0.25">
      <c r="C259" s="37"/>
      <c r="D259" s="44"/>
    </row>
    <row r="260" spans="3:4" ht="21" customHeight="1" x14ac:dyDescent="0.25">
      <c r="C260" s="37"/>
      <c r="D260" s="44"/>
    </row>
    <row r="261" spans="3:4" ht="21" customHeight="1" x14ac:dyDescent="0.25">
      <c r="C261" s="37"/>
      <c r="D261" s="44"/>
    </row>
    <row r="262" spans="3:4" ht="21" customHeight="1" x14ac:dyDescent="0.25">
      <c r="C262" s="37"/>
      <c r="D262" s="44"/>
    </row>
    <row r="263" spans="3:4" ht="21" customHeight="1" x14ac:dyDescent="0.25">
      <c r="C263" s="37"/>
      <c r="D263" s="44"/>
    </row>
    <row r="264" spans="3:4" ht="21" customHeight="1" x14ac:dyDescent="0.25">
      <c r="C264" s="37"/>
      <c r="D264" s="44"/>
    </row>
    <row r="265" spans="3:4" ht="21" customHeight="1" x14ac:dyDescent="0.25">
      <c r="C265" s="37"/>
      <c r="D265" s="44"/>
    </row>
    <row r="266" spans="3:4" ht="21" customHeight="1" x14ac:dyDescent="0.25">
      <c r="C266" s="37"/>
      <c r="D266" s="44"/>
    </row>
    <row r="267" spans="3:4" ht="21" customHeight="1" x14ac:dyDescent="0.25">
      <c r="C267" s="37"/>
      <c r="D267" s="44"/>
    </row>
    <row r="268" spans="3:4" ht="21" customHeight="1" x14ac:dyDescent="0.25">
      <c r="C268" s="37"/>
      <c r="D268" s="44"/>
    </row>
    <row r="269" spans="3:4" ht="21" customHeight="1" x14ac:dyDescent="0.25">
      <c r="C269" s="37"/>
      <c r="D269" s="44"/>
    </row>
    <row r="270" spans="3:4" ht="21" customHeight="1" x14ac:dyDescent="0.25">
      <c r="C270" s="37"/>
      <c r="D270" s="44"/>
    </row>
    <row r="271" spans="3:4" ht="21" customHeight="1" x14ac:dyDescent="0.25">
      <c r="C271" s="37"/>
      <c r="D271" s="44"/>
    </row>
    <row r="272" spans="3:4" ht="21" customHeight="1" x14ac:dyDescent="0.25">
      <c r="C272" s="37"/>
      <c r="D272" s="44"/>
    </row>
    <row r="273" spans="3:4" ht="21" customHeight="1" x14ac:dyDescent="0.25">
      <c r="C273" s="37"/>
      <c r="D273" s="44"/>
    </row>
    <row r="274" spans="3:4" ht="21" customHeight="1" x14ac:dyDescent="0.25">
      <c r="C274" s="37"/>
      <c r="D274" s="44"/>
    </row>
    <row r="275" spans="3:4" ht="21" customHeight="1" x14ac:dyDescent="0.25">
      <c r="C275" s="37"/>
      <c r="D275" s="44"/>
    </row>
    <row r="276" spans="3:4" ht="21" customHeight="1" x14ac:dyDescent="0.25">
      <c r="C276" s="37"/>
      <c r="D276" s="44"/>
    </row>
    <row r="277" spans="3:4" ht="21" customHeight="1" x14ac:dyDescent="0.25">
      <c r="C277" s="37"/>
      <c r="D277" s="44"/>
    </row>
    <row r="278" spans="3:4" ht="21" customHeight="1" x14ac:dyDescent="0.25">
      <c r="C278" s="37"/>
      <c r="D278" s="44"/>
    </row>
    <row r="279" spans="3:4" ht="21" customHeight="1" x14ac:dyDescent="0.25">
      <c r="C279" s="37"/>
      <c r="D279" s="44"/>
    </row>
    <row r="280" spans="3:4" ht="21" customHeight="1" x14ac:dyDescent="0.25">
      <c r="C280" s="37"/>
      <c r="D280" s="44"/>
    </row>
    <row r="281" spans="3:4" ht="21" customHeight="1" x14ac:dyDescent="0.25">
      <c r="C281" s="37"/>
      <c r="D281" s="44"/>
    </row>
    <row r="282" spans="3:4" ht="21" customHeight="1" x14ac:dyDescent="0.25">
      <c r="C282" s="37"/>
      <c r="D282" s="44"/>
    </row>
    <row r="283" spans="3:4" ht="21" customHeight="1" x14ac:dyDescent="0.25">
      <c r="C283" s="37"/>
      <c r="D283" s="44"/>
    </row>
    <row r="284" spans="3:4" ht="21" customHeight="1" x14ac:dyDescent="0.25">
      <c r="C284" s="37"/>
      <c r="D284" s="44"/>
    </row>
    <row r="285" spans="3:4" ht="21" customHeight="1" x14ac:dyDescent="0.25">
      <c r="C285" s="37"/>
      <c r="D285" s="44"/>
    </row>
    <row r="286" spans="3:4" ht="21" customHeight="1" x14ac:dyDescent="0.25">
      <c r="C286" s="37"/>
      <c r="D286" s="44"/>
    </row>
    <row r="287" spans="3:4" ht="21" customHeight="1" x14ac:dyDescent="0.25">
      <c r="C287" s="37"/>
      <c r="D287" s="44"/>
    </row>
    <row r="288" spans="3:4" ht="21" customHeight="1" x14ac:dyDescent="0.25">
      <c r="C288" s="37"/>
      <c r="D288" s="44"/>
    </row>
    <row r="289" spans="3:4" ht="21" customHeight="1" x14ac:dyDescent="0.25">
      <c r="C289" s="37"/>
      <c r="D289" s="44"/>
    </row>
    <row r="290" spans="3:4" ht="21" customHeight="1" x14ac:dyDescent="0.25">
      <c r="C290" s="37"/>
      <c r="D290" s="44"/>
    </row>
    <row r="291" spans="3:4" ht="21" customHeight="1" x14ac:dyDescent="0.25">
      <c r="C291" s="37"/>
      <c r="D291" s="44"/>
    </row>
    <row r="292" spans="3:4" ht="21" customHeight="1" x14ac:dyDescent="0.25">
      <c r="C292" s="37"/>
      <c r="D292" s="44"/>
    </row>
    <row r="293" spans="3:4" ht="21" customHeight="1" x14ac:dyDescent="0.25">
      <c r="C293" s="37"/>
      <c r="D293" s="44"/>
    </row>
    <row r="294" spans="3:4" ht="21" customHeight="1" x14ac:dyDescent="0.25">
      <c r="C294" s="37"/>
      <c r="D294" s="44"/>
    </row>
    <row r="295" spans="3:4" ht="21" customHeight="1" x14ac:dyDescent="0.25">
      <c r="C295" s="37"/>
      <c r="D295" s="44"/>
    </row>
    <row r="296" spans="3:4" ht="21" customHeight="1" x14ac:dyDescent="0.25">
      <c r="C296" s="37"/>
      <c r="D296" s="44"/>
    </row>
    <row r="297" spans="3:4" ht="21" customHeight="1" x14ac:dyDescent="0.25">
      <c r="C297" s="37"/>
      <c r="D297" s="44"/>
    </row>
    <row r="298" spans="3:4" ht="21" customHeight="1" x14ac:dyDescent="0.25">
      <c r="C298" s="37"/>
      <c r="D298" s="44"/>
    </row>
    <row r="299" spans="3:4" ht="21" customHeight="1" x14ac:dyDescent="0.25">
      <c r="C299" s="37"/>
      <c r="D299" s="44"/>
    </row>
    <row r="300" spans="3:4" ht="21" customHeight="1" x14ac:dyDescent="0.25">
      <c r="C300" s="37"/>
      <c r="D300" s="44"/>
    </row>
    <row r="301" spans="3:4" ht="21" customHeight="1" x14ac:dyDescent="0.25">
      <c r="C301" s="37"/>
      <c r="D301" s="44"/>
    </row>
    <row r="302" spans="3:4" ht="21" customHeight="1" x14ac:dyDescent="0.25">
      <c r="C302" s="37"/>
      <c r="D302" s="44"/>
    </row>
    <row r="303" spans="3:4" ht="21" customHeight="1" x14ac:dyDescent="0.25">
      <c r="C303" s="37"/>
      <c r="D303" s="44"/>
    </row>
    <row r="304" spans="3:4" ht="21" customHeight="1" x14ac:dyDescent="0.25">
      <c r="C304" s="37"/>
      <c r="D304" s="44"/>
    </row>
    <row r="305" spans="3:4" ht="21" customHeight="1" x14ac:dyDescent="0.25">
      <c r="C305" s="37"/>
      <c r="D305" s="44"/>
    </row>
    <row r="306" spans="3:4" ht="21" customHeight="1" x14ac:dyDescent="0.25">
      <c r="C306" s="37"/>
      <c r="D306" s="44"/>
    </row>
    <row r="307" spans="3:4" ht="21" customHeight="1" x14ac:dyDescent="0.25">
      <c r="C307" s="37"/>
      <c r="D307" s="44"/>
    </row>
    <row r="308" spans="3:4" ht="21" customHeight="1" x14ac:dyDescent="0.25">
      <c r="C308" s="37"/>
      <c r="D308" s="44"/>
    </row>
    <row r="309" spans="3:4" ht="21" customHeight="1" x14ac:dyDescent="0.25">
      <c r="C309" s="37"/>
      <c r="D309" s="44"/>
    </row>
    <row r="310" spans="3:4" ht="21" customHeight="1" x14ac:dyDescent="0.25">
      <c r="C310" s="37"/>
      <c r="D310" s="44"/>
    </row>
    <row r="311" spans="3:4" ht="21" customHeight="1" x14ac:dyDescent="0.25">
      <c r="C311" s="37"/>
      <c r="D311" s="44"/>
    </row>
    <row r="312" spans="3:4" ht="21" customHeight="1" x14ac:dyDescent="0.25">
      <c r="C312" s="37"/>
      <c r="D312" s="44"/>
    </row>
    <row r="313" spans="3:4" ht="21" customHeight="1" x14ac:dyDescent="0.25">
      <c r="C313" s="37"/>
      <c r="D313" s="44"/>
    </row>
    <row r="314" spans="3:4" ht="21" customHeight="1" x14ac:dyDescent="0.25">
      <c r="C314" s="37"/>
      <c r="D314" s="44"/>
    </row>
    <row r="315" spans="3:4" ht="21" customHeight="1" x14ac:dyDescent="0.25">
      <c r="C315" s="37"/>
      <c r="D315" s="44"/>
    </row>
    <row r="316" spans="3:4" ht="21" customHeight="1" x14ac:dyDescent="0.25">
      <c r="C316" s="37"/>
      <c r="D316" s="44"/>
    </row>
    <row r="317" spans="3:4" ht="21" customHeight="1" x14ac:dyDescent="0.25">
      <c r="C317" s="37"/>
      <c r="D317" s="44"/>
    </row>
    <row r="318" spans="3:4" ht="21" customHeight="1" x14ac:dyDescent="0.25">
      <c r="C318" s="37"/>
      <c r="D318" s="44"/>
    </row>
    <row r="319" spans="3:4" ht="21" customHeight="1" x14ac:dyDescent="0.25">
      <c r="C319" s="37"/>
      <c r="D319" s="44"/>
    </row>
    <row r="320" spans="3:4" ht="21" customHeight="1" x14ac:dyDescent="0.25">
      <c r="C320" s="37"/>
      <c r="D320" s="44"/>
    </row>
    <row r="321" spans="3:4" ht="21" customHeight="1" x14ac:dyDescent="0.25">
      <c r="C321" s="37"/>
      <c r="D321" s="44"/>
    </row>
    <row r="322" spans="3:4" ht="21" customHeight="1" x14ac:dyDescent="0.25">
      <c r="C322" s="37"/>
      <c r="D322" s="44"/>
    </row>
    <row r="323" spans="3:4" ht="21" customHeight="1" x14ac:dyDescent="0.25">
      <c r="C323" s="37"/>
      <c r="D323" s="44"/>
    </row>
    <row r="324" spans="3:4" ht="21" customHeight="1" x14ac:dyDescent="0.25">
      <c r="C324" s="37"/>
      <c r="D324" s="44"/>
    </row>
    <row r="325" spans="3:4" ht="21" customHeight="1" x14ac:dyDescent="0.25">
      <c r="C325" s="37"/>
      <c r="D325" s="44"/>
    </row>
    <row r="326" spans="3:4" ht="21" customHeight="1" x14ac:dyDescent="0.25">
      <c r="C326" s="37"/>
      <c r="D326" s="44"/>
    </row>
    <row r="327" spans="3:4" ht="21" customHeight="1" x14ac:dyDescent="0.25">
      <c r="C327" s="37"/>
      <c r="D327" s="44"/>
    </row>
    <row r="328" spans="3:4" ht="21" customHeight="1" x14ac:dyDescent="0.25">
      <c r="C328" s="37"/>
      <c r="D328" s="44"/>
    </row>
    <row r="329" spans="3:4" ht="21" customHeight="1" x14ac:dyDescent="0.25">
      <c r="C329" s="37"/>
      <c r="D329" s="44"/>
    </row>
    <row r="330" spans="3:4" ht="21" customHeight="1" x14ac:dyDescent="0.25">
      <c r="C330" s="37"/>
      <c r="D330" s="44"/>
    </row>
    <row r="331" spans="3:4" ht="21" customHeight="1" x14ac:dyDescent="0.25">
      <c r="C331" s="37"/>
      <c r="D331" s="44"/>
    </row>
    <row r="332" spans="3:4" ht="21" customHeight="1" x14ac:dyDescent="0.25">
      <c r="C332" s="37"/>
      <c r="D332" s="44"/>
    </row>
    <row r="333" spans="3:4" ht="21" customHeight="1" x14ac:dyDescent="0.25">
      <c r="C333" s="37"/>
      <c r="D333" s="44"/>
    </row>
    <row r="334" spans="3:4" ht="21" customHeight="1" x14ac:dyDescent="0.25">
      <c r="C334" s="37"/>
      <c r="D334" s="44"/>
    </row>
    <row r="335" spans="3:4" ht="21" customHeight="1" x14ac:dyDescent="0.25">
      <c r="C335" s="37"/>
      <c r="D335" s="44"/>
    </row>
    <row r="336" spans="3:4" ht="21" customHeight="1" x14ac:dyDescent="0.25">
      <c r="C336" s="37"/>
      <c r="D336" s="44"/>
    </row>
    <row r="337" spans="3:4" ht="21" customHeight="1" x14ac:dyDescent="0.25">
      <c r="C337" s="37"/>
      <c r="D337" s="44"/>
    </row>
    <row r="338" spans="3:4" ht="21" customHeight="1" x14ac:dyDescent="0.25">
      <c r="C338" s="37"/>
      <c r="D338" s="44"/>
    </row>
    <row r="339" spans="3:4" ht="21" customHeight="1" x14ac:dyDescent="0.25">
      <c r="C339" s="37"/>
      <c r="D339" s="44"/>
    </row>
    <row r="340" spans="3:4" ht="21" customHeight="1" x14ac:dyDescent="0.25">
      <c r="C340" s="37"/>
      <c r="D340" s="44"/>
    </row>
    <row r="341" spans="3:4" ht="21" customHeight="1" x14ac:dyDescent="0.25">
      <c r="C341" s="37"/>
      <c r="D341" s="44"/>
    </row>
    <row r="342" spans="3:4" ht="21" customHeight="1" x14ac:dyDescent="0.25">
      <c r="C342" s="37"/>
      <c r="D342" s="44"/>
    </row>
    <row r="343" spans="3:4" ht="21" customHeight="1" x14ac:dyDescent="0.25">
      <c r="C343" s="37"/>
      <c r="D343" s="44"/>
    </row>
    <row r="344" spans="3:4" ht="21" customHeight="1" x14ac:dyDescent="0.25">
      <c r="C344" s="37"/>
      <c r="D344" s="44"/>
    </row>
    <row r="345" spans="3:4" ht="21" customHeight="1" x14ac:dyDescent="0.25">
      <c r="C345" s="37"/>
      <c r="D345" s="44"/>
    </row>
    <row r="346" spans="3:4" ht="21" customHeight="1" x14ac:dyDescent="0.25">
      <c r="C346" s="37"/>
      <c r="D346" s="44"/>
    </row>
    <row r="347" spans="3:4" ht="21" customHeight="1" x14ac:dyDescent="0.25">
      <c r="C347" s="37"/>
      <c r="D347" s="44"/>
    </row>
    <row r="348" spans="3:4" ht="21" customHeight="1" x14ac:dyDescent="0.25">
      <c r="C348" s="37"/>
      <c r="D348" s="44"/>
    </row>
    <row r="349" spans="3:4" ht="21" customHeight="1" x14ac:dyDescent="0.25">
      <c r="C349" s="37"/>
      <c r="D349" s="44"/>
    </row>
    <row r="350" spans="3:4" ht="21" customHeight="1" x14ac:dyDescent="0.25">
      <c r="C350" s="37"/>
      <c r="D350" s="44"/>
    </row>
    <row r="351" spans="3:4" ht="21" customHeight="1" x14ac:dyDescent="0.25">
      <c r="C351" s="37"/>
      <c r="D351" s="44"/>
    </row>
    <row r="352" spans="3:4" ht="21" customHeight="1" x14ac:dyDescent="0.25">
      <c r="C352" s="37"/>
      <c r="D352" s="44"/>
    </row>
    <row r="353" spans="3:4" ht="21" customHeight="1" x14ac:dyDescent="0.25">
      <c r="C353" s="37"/>
      <c r="D353" s="44"/>
    </row>
    <row r="354" spans="3:4" ht="21" customHeight="1" x14ac:dyDescent="0.25">
      <c r="C354" s="37"/>
      <c r="D354" s="44"/>
    </row>
    <row r="355" spans="3:4" ht="21" customHeight="1" x14ac:dyDescent="0.25">
      <c r="C355" s="37"/>
      <c r="D355" s="44"/>
    </row>
    <row r="356" spans="3:4" ht="21" customHeight="1" x14ac:dyDescent="0.25">
      <c r="C356" s="37"/>
      <c r="D356" s="44"/>
    </row>
    <row r="357" spans="3:4" ht="21" customHeight="1" x14ac:dyDescent="0.25">
      <c r="C357" s="37"/>
      <c r="D357" s="44"/>
    </row>
    <row r="358" spans="3:4" ht="21" customHeight="1" x14ac:dyDescent="0.25">
      <c r="C358" s="37"/>
      <c r="D358" s="44"/>
    </row>
    <row r="359" spans="3:4" ht="21" customHeight="1" x14ac:dyDescent="0.25">
      <c r="C359" s="37"/>
      <c r="D359" s="44"/>
    </row>
    <row r="360" spans="3:4" ht="21" customHeight="1" x14ac:dyDescent="0.25">
      <c r="C360" s="37"/>
      <c r="D360" s="44"/>
    </row>
    <row r="361" spans="3:4" ht="21" customHeight="1" x14ac:dyDescent="0.25">
      <c r="C361" s="37"/>
      <c r="D361" s="44"/>
    </row>
    <row r="362" spans="3:4" ht="21" customHeight="1" x14ac:dyDescent="0.25">
      <c r="C362" s="37"/>
      <c r="D362" s="44"/>
    </row>
    <row r="363" spans="3:4" ht="21" customHeight="1" x14ac:dyDescent="0.25">
      <c r="C363" s="37"/>
      <c r="D363" s="44"/>
    </row>
    <row r="364" spans="3:4" ht="21" customHeight="1" x14ac:dyDescent="0.25">
      <c r="C364" s="37"/>
      <c r="D364" s="44"/>
    </row>
    <row r="365" spans="3:4" ht="21" customHeight="1" x14ac:dyDescent="0.25">
      <c r="C365" s="37"/>
      <c r="D365" s="44"/>
    </row>
    <row r="366" spans="3:4" ht="21" customHeight="1" x14ac:dyDescent="0.25">
      <c r="C366" s="37"/>
      <c r="D366" s="44"/>
    </row>
    <row r="367" spans="3:4" ht="21" customHeight="1" x14ac:dyDescent="0.25">
      <c r="C367" s="37"/>
      <c r="D367" s="44"/>
    </row>
    <row r="368" spans="3:4" ht="21" customHeight="1" x14ac:dyDescent="0.25">
      <c r="C368" s="37"/>
      <c r="D368" s="44"/>
    </row>
    <row r="369" spans="3:4" ht="21" customHeight="1" x14ac:dyDescent="0.25">
      <c r="C369" s="37"/>
      <c r="D369" s="44"/>
    </row>
    <row r="370" spans="3:4" ht="21" customHeight="1" x14ac:dyDescent="0.25">
      <c r="C370" s="37"/>
      <c r="D370" s="44"/>
    </row>
    <row r="371" spans="3:4" ht="21" customHeight="1" x14ac:dyDescent="0.25">
      <c r="C371" s="37"/>
      <c r="D371" s="44"/>
    </row>
    <row r="372" spans="3:4" ht="21" customHeight="1" x14ac:dyDescent="0.25">
      <c r="C372" s="37"/>
      <c r="D372" s="44"/>
    </row>
    <row r="373" spans="3:4" ht="21" customHeight="1" x14ac:dyDescent="0.25">
      <c r="C373" s="37"/>
      <c r="D373" s="44"/>
    </row>
    <row r="374" spans="3:4" ht="21" customHeight="1" x14ac:dyDescent="0.25">
      <c r="C374" s="37"/>
      <c r="D374" s="44"/>
    </row>
    <row r="375" spans="3:4" ht="21" customHeight="1" x14ac:dyDescent="0.25">
      <c r="C375" s="37"/>
      <c r="D375" s="44"/>
    </row>
    <row r="376" spans="3:4" ht="21" customHeight="1" x14ac:dyDescent="0.25">
      <c r="C376" s="37"/>
      <c r="D376" s="44"/>
    </row>
    <row r="377" spans="3:4" ht="21" customHeight="1" x14ac:dyDescent="0.25">
      <c r="C377" s="37"/>
      <c r="D377" s="44"/>
    </row>
    <row r="378" spans="3:4" ht="21" customHeight="1" x14ac:dyDescent="0.25">
      <c r="C378" s="37"/>
      <c r="D378" s="44"/>
    </row>
    <row r="379" spans="3:4" ht="21" customHeight="1" x14ac:dyDescent="0.25">
      <c r="C379" s="37"/>
      <c r="D379" s="44"/>
    </row>
    <row r="380" spans="3:4" ht="21" customHeight="1" x14ac:dyDescent="0.25">
      <c r="C380" s="37"/>
      <c r="D380" s="44"/>
    </row>
    <row r="381" spans="3:4" ht="21" customHeight="1" x14ac:dyDescent="0.25">
      <c r="C381" s="37"/>
      <c r="D381" s="44"/>
    </row>
    <row r="382" spans="3:4" ht="21" customHeight="1" x14ac:dyDescent="0.25">
      <c r="C382" s="37"/>
      <c r="D382" s="44"/>
    </row>
    <row r="383" spans="3:4" ht="21" customHeight="1" x14ac:dyDescent="0.25">
      <c r="C383" s="37"/>
      <c r="D383" s="44"/>
    </row>
    <row r="384" spans="3:4" ht="21" customHeight="1" x14ac:dyDescent="0.25">
      <c r="C384" s="37"/>
      <c r="D384" s="44"/>
    </row>
    <row r="385" spans="3:4" ht="21" customHeight="1" x14ac:dyDescent="0.25">
      <c r="C385" s="37"/>
      <c r="D385" s="44"/>
    </row>
    <row r="386" spans="3:4" ht="21" customHeight="1" x14ac:dyDescent="0.25">
      <c r="C386" s="37"/>
      <c r="D386" s="44"/>
    </row>
    <row r="387" spans="3:4" ht="21" customHeight="1" x14ac:dyDescent="0.25">
      <c r="C387" s="37"/>
      <c r="D387" s="44"/>
    </row>
    <row r="388" spans="3:4" ht="21" customHeight="1" x14ac:dyDescent="0.25">
      <c r="C388" s="37"/>
      <c r="D388" s="44"/>
    </row>
    <row r="389" spans="3:4" ht="21" customHeight="1" x14ac:dyDescent="0.25">
      <c r="C389" s="37"/>
      <c r="D389" s="44"/>
    </row>
    <row r="390" spans="3:4" ht="21" customHeight="1" x14ac:dyDescent="0.25">
      <c r="C390" s="37"/>
      <c r="D390" s="44"/>
    </row>
    <row r="391" spans="3:4" ht="21" customHeight="1" x14ac:dyDescent="0.25">
      <c r="C391" s="37"/>
      <c r="D391" s="44"/>
    </row>
    <row r="392" spans="3:4" ht="21" customHeight="1" x14ac:dyDescent="0.25">
      <c r="C392" s="37"/>
      <c r="D392" s="44"/>
    </row>
    <row r="393" spans="3:4" ht="21" customHeight="1" x14ac:dyDescent="0.25">
      <c r="C393" s="37"/>
      <c r="D393" s="44"/>
    </row>
    <row r="394" spans="3:4" ht="21" customHeight="1" x14ac:dyDescent="0.25">
      <c r="C394" s="37"/>
      <c r="D394" s="44"/>
    </row>
    <row r="395" spans="3:4" ht="21" customHeight="1" x14ac:dyDescent="0.25">
      <c r="C395" s="37"/>
      <c r="D395" s="44"/>
    </row>
    <row r="396" spans="3:4" ht="21" customHeight="1" x14ac:dyDescent="0.25">
      <c r="C396" s="37"/>
      <c r="D396" s="44"/>
    </row>
    <row r="397" spans="3:4" ht="21" customHeight="1" x14ac:dyDescent="0.25">
      <c r="C397" s="37"/>
      <c r="D397" s="44"/>
    </row>
    <row r="398" spans="3:4" ht="21" customHeight="1" x14ac:dyDescent="0.25">
      <c r="C398" s="37"/>
      <c r="D398" s="44"/>
    </row>
    <row r="399" spans="3:4" ht="21" customHeight="1" x14ac:dyDescent="0.25">
      <c r="C399" s="37"/>
      <c r="D399" s="44"/>
    </row>
    <row r="400" spans="3:4" ht="21" customHeight="1" x14ac:dyDescent="0.25">
      <c r="C400" s="37"/>
      <c r="D400" s="44"/>
    </row>
    <row r="401" spans="3:4" ht="21" customHeight="1" x14ac:dyDescent="0.25">
      <c r="C401" s="37"/>
      <c r="D401" s="44"/>
    </row>
    <row r="402" spans="3:4" ht="21" customHeight="1" x14ac:dyDescent="0.25">
      <c r="C402" s="37"/>
      <c r="D402" s="44"/>
    </row>
    <row r="403" spans="3:4" ht="21" customHeight="1" x14ac:dyDescent="0.25">
      <c r="C403" s="37"/>
      <c r="D403" s="44"/>
    </row>
    <row r="404" spans="3:4" ht="21" customHeight="1" x14ac:dyDescent="0.25">
      <c r="C404" s="37"/>
      <c r="D404" s="44"/>
    </row>
    <row r="405" spans="3:4" ht="21" customHeight="1" x14ac:dyDescent="0.25">
      <c r="C405" s="37"/>
      <c r="D405" s="44"/>
    </row>
    <row r="406" spans="3:4" ht="21" customHeight="1" x14ac:dyDescent="0.25">
      <c r="C406" s="37"/>
      <c r="D406" s="44"/>
    </row>
    <row r="407" spans="3:4" ht="21" customHeight="1" x14ac:dyDescent="0.25">
      <c r="C407" s="37"/>
      <c r="D407" s="44"/>
    </row>
    <row r="408" spans="3:4" ht="21" customHeight="1" x14ac:dyDescent="0.25">
      <c r="C408" s="37"/>
      <c r="D408" s="44"/>
    </row>
    <row r="409" spans="3:4" ht="21" customHeight="1" x14ac:dyDescent="0.25">
      <c r="C409" s="37"/>
      <c r="D409" s="44"/>
    </row>
    <row r="410" spans="3:4" ht="21" customHeight="1" x14ac:dyDescent="0.25">
      <c r="C410" s="37"/>
      <c r="D410" s="44"/>
    </row>
    <row r="411" spans="3:4" ht="21" customHeight="1" x14ac:dyDescent="0.25">
      <c r="C411" s="37"/>
      <c r="D411" s="44"/>
    </row>
    <row r="412" spans="3:4" ht="21" customHeight="1" x14ac:dyDescent="0.25">
      <c r="C412" s="37"/>
      <c r="D412" s="44"/>
    </row>
    <row r="413" spans="3:4" ht="21" customHeight="1" x14ac:dyDescent="0.25">
      <c r="C413" s="37"/>
      <c r="D413" s="44"/>
    </row>
    <row r="414" spans="3:4" ht="21" customHeight="1" x14ac:dyDescent="0.25">
      <c r="C414" s="37"/>
      <c r="D414" s="44"/>
    </row>
    <row r="415" spans="3:4" ht="21" customHeight="1" x14ac:dyDescent="0.25">
      <c r="C415" s="37"/>
      <c r="D415" s="44"/>
    </row>
    <row r="416" spans="3:4" ht="21" customHeight="1" x14ac:dyDescent="0.25">
      <c r="C416" s="37"/>
      <c r="D416" s="44"/>
    </row>
    <row r="417" spans="3:4" ht="21" customHeight="1" x14ac:dyDescent="0.25">
      <c r="C417" s="37"/>
      <c r="D417" s="44"/>
    </row>
    <row r="418" spans="3:4" ht="21" customHeight="1" x14ac:dyDescent="0.25">
      <c r="C418" s="37"/>
      <c r="D418" s="44"/>
    </row>
    <row r="419" spans="3:4" ht="21" customHeight="1" x14ac:dyDescent="0.25">
      <c r="C419" s="37"/>
      <c r="D419" s="44"/>
    </row>
    <row r="420" spans="3:4" ht="21" customHeight="1" x14ac:dyDescent="0.25">
      <c r="C420" s="37"/>
      <c r="D420" s="44"/>
    </row>
    <row r="421" spans="3:4" ht="21" customHeight="1" x14ac:dyDescent="0.25">
      <c r="C421" s="37"/>
      <c r="D421" s="44"/>
    </row>
    <row r="422" spans="3:4" ht="21" customHeight="1" x14ac:dyDescent="0.25">
      <c r="C422" s="37"/>
      <c r="D422" s="44"/>
    </row>
    <row r="423" spans="3:4" ht="21" customHeight="1" x14ac:dyDescent="0.25">
      <c r="C423" s="37"/>
      <c r="D423" s="44"/>
    </row>
    <row r="424" spans="3:4" ht="21" customHeight="1" x14ac:dyDescent="0.25">
      <c r="C424" s="37"/>
      <c r="D424" s="44"/>
    </row>
    <row r="425" spans="3:4" ht="21" customHeight="1" x14ac:dyDescent="0.25">
      <c r="C425" s="37"/>
      <c r="D425" s="44"/>
    </row>
    <row r="426" spans="3:4" ht="21" customHeight="1" x14ac:dyDescent="0.25">
      <c r="C426" s="37"/>
      <c r="D426" s="44"/>
    </row>
    <row r="427" spans="3:4" ht="21" customHeight="1" x14ac:dyDescent="0.25">
      <c r="C427" s="37"/>
      <c r="D427" s="44"/>
    </row>
    <row r="428" spans="3:4" ht="21" customHeight="1" x14ac:dyDescent="0.25">
      <c r="C428" s="37"/>
      <c r="D428" s="44"/>
    </row>
    <row r="429" spans="3:4" ht="21" customHeight="1" x14ac:dyDescent="0.25">
      <c r="C429" s="37"/>
      <c r="D429" s="44"/>
    </row>
    <row r="430" spans="3:4" ht="21" customHeight="1" x14ac:dyDescent="0.25">
      <c r="C430" s="37"/>
      <c r="D430" s="44"/>
    </row>
    <row r="431" spans="3:4" ht="21" customHeight="1" x14ac:dyDescent="0.25">
      <c r="C431" s="37"/>
      <c r="D431" s="44"/>
    </row>
    <row r="432" spans="3:4" ht="21" customHeight="1" x14ac:dyDescent="0.25">
      <c r="C432" s="37"/>
      <c r="D432" s="44"/>
    </row>
    <row r="433" spans="3:4" ht="21" customHeight="1" x14ac:dyDescent="0.25">
      <c r="C433" s="37"/>
      <c r="D433" s="44"/>
    </row>
    <row r="434" spans="3:4" ht="21" customHeight="1" x14ac:dyDescent="0.25">
      <c r="C434" s="37"/>
      <c r="D434" s="44"/>
    </row>
    <row r="435" spans="3:4" ht="21" customHeight="1" x14ac:dyDescent="0.25">
      <c r="C435" s="37"/>
      <c r="D435" s="44"/>
    </row>
    <row r="436" spans="3:4" ht="21" customHeight="1" x14ac:dyDescent="0.25">
      <c r="C436" s="37"/>
      <c r="D436" s="44"/>
    </row>
    <row r="437" spans="3:4" ht="21" customHeight="1" x14ac:dyDescent="0.25">
      <c r="C437" s="37"/>
      <c r="D437" s="44"/>
    </row>
    <row r="438" spans="3:4" ht="21" customHeight="1" x14ac:dyDescent="0.25">
      <c r="C438" s="37"/>
      <c r="D438" s="44"/>
    </row>
    <row r="439" spans="3:4" ht="21" customHeight="1" x14ac:dyDescent="0.25">
      <c r="C439" s="37"/>
      <c r="D439" s="44"/>
    </row>
    <row r="440" spans="3:4" ht="21" customHeight="1" x14ac:dyDescent="0.25">
      <c r="C440" s="37"/>
      <c r="D440" s="44"/>
    </row>
    <row r="441" spans="3:4" ht="21" customHeight="1" x14ac:dyDescent="0.25">
      <c r="C441" s="37"/>
      <c r="D441" s="44"/>
    </row>
    <row r="442" spans="3:4" ht="21" customHeight="1" x14ac:dyDescent="0.25">
      <c r="C442" s="37"/>
      <c r="D442" s="44"/>
    </row>
    <row r="443" spans="3:4" ht="21" customHeight="1" x14ac:dyDescent="0.25">
      <c r="C443" s="37"/>
      <c r="D443" s="44"/>
    </row>
    <row r="444" spans="3:4" ht="21" customHeight="1" x14ac:dyDescent="0.25">
      <c r="C444" s="37"/>
      <c r="D444" s="44"/>
    </row>
    <row r="445" spans="3:4" ht="21" customHeight="1" x14ac:dyDescent="0.25">
      <c r="C445" s="37"/>
      <c r="D445" s="44"/>
    </row>
    <row r="446" spans="3:4" ht="21" customHeight="1" x14ac:dyDescent="0.25">
      <c r="C446" s="37"/>
      <c r="D446" s="44"/>
    </row>
    <row r="447" spans="3:4" ht="21" customHeight="1" x14ac:dyDescent="0.25">
      <c r="C447" s="37"/>
      <c r="D447" s="44"/>
    </row>
    <row r="448" spans="3:4" ht="21" customHeight="1" x14ac:dyDescent="0.25">
      <c r="C448" s="37"/>
      <c r="D448" s="44"/>
    </row>
    <row r="449" spans="3:4" ht="21" customHeight="1" x14ac:dyDescent="0.25">
      <c r="C449" s="37"/>
      <c r="D449" s="44"/>
    </row>
    <row r="450" spans="3:4" ht="21" customHeight="1" x14ac:dyDescent="0.25">
      <c r="C450" s="37"/>
      <c r="D450" s="44"/>
    </row>
    <row r="451" spans="3:4" ht="21" customHeight="1" x14ac:dyDescent="0.25">
      <c r="C451" s="37"/>
      <c r="D451" s="44"/>
    </row>
    <row r="452" spans="3:4" ht="21" customHeight="1" x14ac:dyDescent="0.25">
      <c r="C452" s="37"/>
      <c r="D452" s="44"/>
    </row>
    <row r="453" spans="3:4" ht="21" customHeight="1" x14ac:dyDescent="0.25">
      <c r="C453" s="37"/>
      <c r="D453" s="44"/>
    </row>
    <row r="454" spans="3:4" ht="21" customHeight="1" x14ac:dyDescent="0.25">
      <c r="C454" s="37"/>
      <c r="D454" s="44"/>
    </row>
    <row r="455" spans="3:4" ht="21" customHeight="1" x14ac:dyDescent="0.25">
      <c r="C455" s="37"/>
      <c r="D455" s="44"/>
    </row>
    <row r="456" spans="3:4" ht="21" customHeight="1" x14ac:dyDescent="0.25">
      <c r="C456" s="37"/>
      <c r="D456" s="44"/>
    </row>
    <row r="457" spans="3:4" ht="21" customHeight="1" x14ac:dyDescent="0.25">
      <c r="C457" s="37"/>
      <c r="D457" s="44"/>
    </row>
    <row r="458" spans="3:4" ht="21" customHeight="1" x14ac:dyDescent="0.25">
      <c r="C458" s="37"/>
      <c r="D458" s="44"/>
    </row>
    <row r="459" spans="3:4" ht="21" customHeight="1" x14ac:dyDescent="0.25">
      <c r="C459" s="37"/>
      <c r="D459" s="44"/>
    </row>
    <row r="460" spans="3:4" ht="21" customHeight="1" x14ac:dyDescent="0.25">
      <c r="C460" s="37"/>
      <c r="D460" s="44"/>
    </row>
    <row r="461" spans="3:4" ht="21" customHeight="1" x14ac:dyDescent="0.25">
      <c r="C461" s="37"/>
      <c r="D461" s="44"/>
    </row>
    <row r="462" spans="3:4" ht="21" customHeight="1" x14ac:dyDescent="0.25">
      <c r="C462" s="37"/>
      <c r="D462" s="44"/>
    </row>
    <row r="463" spans="3:4" ht="21" customHeight="1" x14ac:dyDescent="0.25">
      <c r="C463" s="37"/>
      <c r="D463" s="44"/>
    </row>
    <row r="464" spans="3:4" ht="21" customHeight="1" x14ac:dyDescent="0.25">
      <c r="C464" s="37"/>
      <c r="D464" s="44"/>
    </row>
    <row r="465" spans="3:4" ht="21" customHeight="1" x14ac:dyDescent="0.25">
      <c r="C465" s="37"/>
      <c r="D465" s="44"/>
    </row>
    <row r="466" spans="3:4" ht="21" customHeight="1" x14ac:dyDescent="0.25">
      <c r="C466" s="37"/>
      <c r="D466" s="44"/>
    </row>
    <row r="467" spans="3:4" ht="21" customHeight="1" x14ac:dyDescent="0.25">
      <c r="C467" s="37"/>
      <c r="D467" s="44"/>
    </row>
    <row r="468" spans="3:4" ht="21" customHeight="1" x14ac:dyDescent="0.25">
      <c r="C468" s="37"/>
      <c r="D468" s="44"/>
    </row>
    <row r="469" spans="3:4" ht="21" customHeight="1" x14ac:dyDescent="0.25">
      <c r="C469" s="37"/>
      <c r="D469" s="44"/>
    </row>
    <row r="470" spans="3:4" ht="21" customHeight="1" x14ac:dyDescent="0.25">
      <c r="C470" s="37"/>
      <c r="D470" s="44"/>
    </row>
    <row r="471" spans="3:4" ht="21" customHeight="1" x14ac:dyDescent="0.25">
      <c r="C471" s="37"/>
      <c r="D471" s="44"/>
    </row>
    <row r="472" spans="3:4" ht="21" customHeight="1" x14ac:dyDescent="0.25">
      <c r="C472" s="37"/>
      <c r="D472" s="44"/>
    </row>
    <row r="473" spans="3:4" ht="21" customHeight="1" x14ac:dyDescent="0.25">
      <c r="C473" s="37"/>
      <c r="D473" s="44"/>
    </row>
    <row r="474" spans="3:4" ht="21" customHeight="1" x14ac:dyDescent="0.25">
      <c r="C474" s="37"/>
      <c r="D474" s="44"/>
    </row>
    <row r="475" spans="3:4" ht="21" customHeight="1" x14ac:dyDescent="0.25">
      <c r="C475" s="37"/>
      <c r="D475" s="44"/>
    </row>
    <row r="476" spans="3:4" ht="21" customHeight="1" x14ac:dyDescent="0.25">
      <c r="C476" s="37"/>
      <c r="D476" s="44"/>
    </row>
    <row r="477" spans="3:4" ht="21" customHeight="1" x14ac:dyDescent="0.25">
      <c r="C477" s="37"/>
      <c r="D477" s="44"/>
    </row>
    <row r="478" spans="3:4" ht="21" customHeight="1" x14ac:dyDescent="0.25">
      <c r="C478" s="37"/>
      <c r="D478" s="44"/>
    </row>
    <row r="479" spans="3:4" ht="21" customHeight="1" x14ac:dyDescent="0.25">
      <c r="C479" s="37"/>
      <c r="D479" s="44"/>
    </row>
    <row r="480" spans="3:4" ht="21" customHeight="1" x14ac:dyDescent="0.25">
      <c r="C480" s="37"/>
      <c r="D480" s="44"/>
    </row>
    <row r="481" spans="3:4" ht="21" customHeight="1" x14ac:dyDescent="0.25">
      <c r="C481" s="37"/>
      <c r="D481" s="44"/>
    </row>
    <row r="482" spans="3:4" ht="21" customHeight="1" x14ac:dyDescent="0.25">
      <c r="C482" s="37"/>
      <c r="D482" s="44"/>
    </row>
    <row r="483" spans="3:4" ht="21" customHeight="1" x14ac:dyDescent="0.25">
      <c r="C483" s="37"/>
      <c r="D483" s="44"/>
    </row>
    <row r="484" spans="3:4" ht="21" customHeight="1" x14ac:dyDescent="0.25">
      <c r="C484" s="37"/>
      <c r="D484" s="44"/>
    </row>
    <row r="485" spans="3:4" ht="21" customHeight="1" x14ac:dyDescent="0.25">
      <c r="C485" s="37"/>
      <c r="D485" s="44"/>
    </row>
    <row r="486" spans="3:4" ht="21" customHeight="1" x14ac:dyDescent="0.25">
      <c r="C486" s="37"/>
      <c r="D486" s="44"/>
    </row>
    <row r="487" spans="3:4" ht="21" customHeight="1" x14ac:dyDescent="0.25">
      <c r="C487" s="37"/>
      <c r="D487" s="44"/>
    </row>
    <row r="488" spans="3:4" ht="21" customHeight="1" x14ac:dyDescent="0.25">
      <c r="C488" s="37"/>
      <c r="D488" s="44"/>
    </row>
    <row r="489" spans="3:4" ht="21" customHeight="1" x14ac:dyDescent="0.25">
      <c r="C489" s="37"/>
      <c r="D489" s="44"/>
    </row>
    <row r="490" spans="3:4" ht="21" customHeight="1" x14ac:dyDescent="0.25">
      <c r="C490" s="37"/>
      <c r="D490" s="44"/>
    </row>
    <row r="491" spans="3:4" ht="21" customHeight="1" x14ac:dyDescent="0.25">
      <c r="C491" s="37"/>
      <c r="D491" s="44"/>
    </row>
    <row r="492" spans="3:4" ht="21" customHeight="1" x14ac:dyDescent="0.25">
      <c r="C492" s="37"/>
      <c r="D492" s="44"/>
    </row>
    <row r="493" spans="3:4" ht="21" customHeight="1" x14ac:dyDescent="0.25">
      <c r="C493" s="37"/>
      <c r="D493" s="44"/>
    </row>
    <row r="494" spans="3:4" ht="21" customHeight="1" x14ac:dyDescent="0.25">
      <c r="C494" s="37"/>
      <c r="D494" s="44"/>
    </row>
    <row r="495" spans="3:4" ht="21" customHeight="1" x14ac:dyDescent="0.25">
      <c r="C495" s="37"/>
      <c r="D495" s="44"/>
    </row>
    <row r="496" spans="3:4" ht="21" customHeight="1" x14ac:dyDescent="0.25">
      <c r="C496" s="37"/>
      <c r="D496" s="44"/>
    </row>
    <row r="497" spans="3:4" ht="21" customHeight="1" x14ac:dyDescent="0.25">
      <c r="C497" s="37"/>
      <c r="D497" s="44"/>
    </row>
    <row r="498" spans="3:4" ht="21" customHeight="1" x14ac:dyDescent="0.25">
      <c r="C498" s="37"/>
      <c r="D498" s="44"/>
    </row>
    <row r="499" spans="3:4" ht="21" customHeight="1" x14ac:dyDescent="0.25">
      <c r="C499" s="37"/>
      <c r="D499" s="44"/>
    </row>
    <row r="500" spans="3:4" ht="21" customHeight="1" x14ac:dyDescent="0.25">
      <c r="C500" s="37"/>
      <c r="D500" s="44"/>
    </row>
    <row r="501" spans="3:4" ht="21" customHeight="1" x14ac:dyDescent="0.25">
      <c r="C501" s="37"/>
      <c r="D501" s="44"/>
    </row>
    <row r="502" spans="3:4" ht="21" customHeight="1" x14ac:dyDescent="0.25">
      <c r="C502" s="37"/>
      <c r="D502" s="44"/>
    </row>
    <row r="503" spans="3:4" ht="21" customHeight="1" x14ac:dyDescent="0.25">
      <c r="C503" s="37"/>
      <c r="D503" s="44"/>
    </row>
    <row r="504" spans="3:4" ht="21" customHeight="1" x14ac:dyDescent="0.25">
      <c r="D504" s="44"/>
    </row>
  </sheetData>
  <mergeCells count="2">
    <mergeCell ref="D1:H1"/>
    <mergeCell ref="N1:Q1"/>
  </mergeCells>
  <dataValidations count="7">
    <dataValidation type="list" allowBlank="1" showInputMessage="1" showErrorMessage="1" sqref="E4:E503">
      <formula1>Direction</formula1>
    </dataValidation>
    <dataValidation type="list" allowBlank="1" showInputMessage="1" showErrorMessage="1" sqref="M4:N503 F4:F503 P4:P503">
      <formula1>YN</formula1>
    </dataValidation>
    <dataValidation type="list" allowBlank="1" showInputMessage="1" showErrorMessage="1" sqref="O4:O503">
      <formula1>InteractionRT</formula1>
    </dataValidation>
    <dataValidation type="list" allowBlank="1" showInputMessage="1" showErrorMessage="1" sqref="H4:H503">
      <formula1>InteractionLT</formula1>
    </dataValidation>
    <dataValidation type="list" allowBlank="1" showInputMessage="1" showErrorMessage="1" sqref="G4:G503">
      <formula1>Signal</formula1>
    </dataValidation>
    <dataValidation type="whole" allowBlank="1" showInputMessage="1" showErrorMessage="1" sqref="I1:L2 I4:K1048576">
      <formula1>0</formula1>
      <formula2>100</formula2>
    </dataValidation>
    <dataValidation type="list" allowBlank="1" showInputMessage="1" showErrorMessage="1" sqref="L4:L1048576">
      <formula1>HTS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4"/>
  <sheetViews>
    <sheetView zoomScale="85" zoomScaleNormal="85" workbookViewId="0">
      <pane ySplit="3" topLeftCell="A4" activePane="bottomLeft" state="frozen"/>
      <selection pane="bottomLeft" activeCell="A3" sqref="A3:P3"/>
    </sheetView>
  </sheetViews>
  <sheetFormatPr defaultColWidth="8.85546875" defaultRowHeight="21" customHeight="1" x14ac:dyDescent="0.25"/>
  <cols>
    <col min="1" max="1" width="8.85546875" style="43"/>
    <col min="2" max="2" width="5.28515625" style="41" customWidth="1"/>
    <col min="3" max="3" width="11.28515625" style="41" customWidth="1"/>
    <col min="4" max="4" width="10.5703125" style="41" customWidth="1"/>
    <col min="5" max="5" width="9.140625" style="41" customWidth="1"/>
    <col min="6" max="6" width="11.140625" style="41" customWidth="1"/>
    <col min="7" max="7" width="11.7109375" style="41" customWidth="1"/>
    <col min="8" max="12" width="12.28515625" style="41" customWidth="1"/>
    <col min="13" max="13" width="17.42578125" style="41" customWidth="1"/>
    <col min="14" max="14" width="19.7109375" style="41" customWidth="1"/>
    <col min="15" max="15" width="12.7109375" style="41" customWidth="1"/>
    <col min="16" max="16" width="15.28515625" style="41" customWidth="1"/>
    <col min="17" max="17" width="39.28515625" style="41" customWidth="1"/>
    <col min="18" max="18" width="63.140625" style="41" customWidth="1"/>
    <col min="19" max="19" width="12.140625" style="41" bestFit="1" customWidth="1"/>
    <col min="20" max="16384" width="8.85546875" style="41"/>
  </cols>
  <sheetData>
    <row r="1" spans="1:18" s="38" customFormat="1" ht="21" customHeight="1" x14ac:dyDescent="0.25">
      <c r="B1" s="39"/>
      <c r="C1" s="40" t="s">
        <v>50</v>
      </c>
      <c r="D1" s="71" t="s">
        <v>51</v>
      </c>
      <c r="E1" s="71"/>
      <c r="F1" s="71"/>
      <c r="G1" s="71"/>
      <c r="H1" s="71"/>
      <c r="I1" s="50"/>
      <c r="J1" s="50"/>
      <c r="K1" s="50"/>
      <c r="L1" s="58"/>
      <c r="M1" s="40" t="s">
        <v>49</v>
      </c>
      <c r="N1" s="71" t="s">
        <v>1020</v>
      </c>
      <c r="O1" s="71"/>
      <c r="P1" s="71"/>
      <c r="Q1" s="71"/>
    </row>
    <row r="2" spans="1:18" ht="7.15" customHeight="1" x14ac:dyDescent="0.25">
      <c r="A2" s="41"/>
    </row>
    <row r="3" spans="1:18" s="42" customFormat="1" ht="48" customHeight="1" x14ac:dyDescent="0.25">
      <c r="A3" s="42" t="s">
        <v>489</v>
      </c>
      <c r="B3" s="42" t="s">
        <v>4</v>
      </c>
      <c r="C3" s="42" t="s">
        <v>5</v>
      </c>
      <c r="D3" s="42" t="s">
        <v>6</v>
      </c>
      <c r="E3" s="42" t="s">
        <v>12</v>
      </c>
      <c r="F3" s="42" t="s">
        <v>7</v>
      </c>
      <c r="G3" s="42" t="s">
        <v>13</v>
      </c>
      <c r="H3" s="42" t="s">
        <v>1138</v>
      </c>
      <c r="I3" s="42" t="s">
        <v>1145</v>
      </c>
      <c r="J3" s="42" t="s">
        <v>1148</v>
      </c>
      <c r="K3" s="42" t="s">
        <v>1151</v>
      </c>
      <c r="L3" s="42" t="s">
        <v>1130</v>
      </c>
      <c r="M3" s="42" t="s">
        <v>1153</v>
      </c>
      <c r="N3" s="42" t="s">
        <v>1163</v>
      </c>
      <c r="O3" s="42" t="s">
        <v>1159</v>
      </c>
      <c r="P3" s="42" t="s">
        <v>41</v>
      </c>
      <c r="Q3" s="42" t="s">
        <v>0</v>
      </c>
      <c r="R3" s="42" t="s">
        <v>96</v>
      </c>
    </row>
    <row r="4" spans="1:18" ht="21" customHeight="1" x14ac:dyDescent="0.25">
      <c r="A4" s="43">
        <v>101302</v>
      </c>
      <c r="B4" s="41">
        <v>1</v>
      </c>
      <c r="C4" s="37" t="s">
        <v>747</v>
      </c>
      <c r="D4" s="44">
        <f>TIME(15, 10 + LEFT(C4,2), RIGHT(C4,2))</f>
        <v>0.63194444444444442</v>
      </c>
      <c r="E4" s="41" t="s">
        <v>24</v>
      </c>
      <c r="P4" s="41" t="str">
        <f>IF(_xlfn.NUMBERVALUE(D4)&gt;TIMEVALUE("7:30 pm"), "Y", "N")</f>
        <v>N</v>
      </c>
    </row>
    <row r="5" spans="1:18" ht="21" customHeight="1" x14ac:dyDescent="0.25">
      <c r="A5" s="43">
        <v>101303</v>
      </c>
      <c r="B5" s="41">
        <v>2</v>
      </c>
      <c r="C5" s="37" t="s">
        <v>397</v>
      </c>
      <c r="D5" s="44">
        <f t="shared" ref="D5:D36" si="0">TIME(15, 10 + LEFT(C5,2), RIGHT(C5,2))</f>
        <v>0.63195601851851857</v>
      </c>
      <c r="E5" s="41" t="s">
        <v>2</v>
      </c>
      <c r="F5" s="41" t="s">
        <v>28</v>
      </c>
      <c r="P5" s="41" t="str">
        <f t="shared" ref="P5:P68" si="1">IF(_xlfn.NUMBERVALUE(D5)&gt;TIMEVALUE("7:30 pm"), "Y", "N")</f>
        <v>N</v>
      </c>
      <c r="Q5" s="45"/>
    </row>
    <row r="6" spans="1:18" ht="21" customHeight="1" x14ac:dyDescent="0.25">
      <c r="A6" s="43">
        <v>101304</v>
      </c>
      <c r="B6" s="41">
        <v>3</v>
      </c>
      <c r="C6" s="37" t="s">
        <v>1021</v>
      </c>
      <c r="D6" s="44">
        <f t="shared" si="0"/>
        <v>0.63325231481481481</v>
      </c>
      <c r="E6" s="41" t="s">
        <v>2</v>
      </c>
      <c r="F6" s="41" t="s">
        <v>28</v>
      </c>
      <c r="G6" s="41" t="s">
        <v>30</v>
      </c>
      <c r="P6" s="41" t="str">
        <f t="shared" si="1"/>
        <v>N</v>
      </c>
    </row>
    <row r="7" spans="1:18" ht="21" customHeight="1" x14ac:dyDescent="0.25">
      <c r="A7" s="43">
        <v>101305</v>
      </c>
      <c r="B7" s="41">
        <v>4</v>
      </c>
      <c r="C7" s="37" t="s">
        <v>1022</v>
      </c>
      <c r="D7" s="44">
        <f t="shared" si="0"/>
        <v>0.63509259259259265</v>
      </c>
      <c r="E7" s="41" t="s">
        <v>2</v>
      </c>
      <c r="O7" s="41" t="s">
        <v>40</v>
      </c>
      <c r="P7" s="41" t="str">
        <f t="shared" si="1"/>
        <v>N</v>
      </c>
    </row>
    <row r="8" spans="1:18" ht="21" customHeight="1" x14ac:dyDescent="0.25">
      <c r="A8" s="43">
        <v>101306</v>
      </c>
      <c r="B8" s="41">
        <v>5</v>
      </c>
      <c r="C8" s="37" t="s">
        <v>1023</v>
      </c>
      <c r="D8" s="44">
        <f t="shared" si="0"/>
        <v>0.63568287037037041</v>
      </c>
      <c r="E8" s="41" t="s">
        <v>24</v>
      </c>
      <c r="F8" s="41" t="s">
        <v>28</v>
      </c>
      <c r="G8" s="41" t="s">
        <v>30</v>
      </c>
      <c r="P8" s="41" t="str">
        <f t="shared" si="1"/>
        <v>N</v>
      </c>
    </row>
    <row r="9" spans="1:18" ht="21" customHeight="1" x14ac:dyDescent="0.25">
      <c r="A9" s="43">
        <v>101307</v>
      </c>
      <c r="B9" s="41">
        <v>6</v>
      </c>
      <c r="C9" s="37" t="s">
        <v>1024</v>
      </c>
      <c r="D9" s="44">
        <f t="shared" si="0"/>
        <v>0.63718750000000002</v>
      </c>
      <c r="E9" s="41" t="s">
        <v>24</v>
      </c>
      <c r="F9" s="41" t="s">
        <v>28</v>
      </c>
      <c r="G9" s="41" t="s">
        <v>30</v>
      </c>
      <c r="P9" s="41" t="str">
        <f t="shared" si="1"/>
        <v>N</v>
      </c>
    </row>
    <row r="10" spans="1:18" ht="21" customHeight="1" x14ac:dyDescent="0.25">
      <c r="A10" s="43">
        <v>101308</v>
      </c>
      <c r="B10" s="41">
        <v>7</v>
      </c>
      <c r="C10" s="37" t="s">
        <v>844</v>
      </c>
      <c r="D10" s="44">
        <f t="shared" si="0"/>
        <v>0.63792824074074073</v>
      </c>
      <c r="E10" s="41" t="s">
        <v>2</v>
      </c>
      <c r="H10" s="41" t="s">
        <v>1</v>
      </c>
      <c r="P10" s="41" t="str">
        <f t="shared" si="1"/>
        <v>N</v>
      </c>
    </row>
    <row r="11" spans="1:18" ht="21" customHeight="1" x14ac:dyDescent="0.25">
      <c r="A11" s="43">
        <v>101309</v>
      </c>
      <c r="B11" s="41">
        <v>8</v>
      </c>
      <c r="C11" s="37" t="s">
        <v>1025</v>
      </c>
      <c r="D11" s="44">
        <f t="shared" si="0"/>
        <v>0.63807870370370368</v>
      </c>
      <c r="E11" s="41" t="s">
        <v>2</v>
      </c>
      <c r="H11" s="41" t="s">
        <v>1</v>
      </c>
      <c r="P11" s="41" t="str">
        <f t="shared" si="1"/>
        <v>N</v>
      </c>
    </row>
    <row r="12" spans="1:18" ht="21" customHeight="1" x14ac:dyDescent="0.25">
      <c r="A12" s="43">
        <v>101310</v>
      </c>
      <c r="B12" s="41">
        <v>9</v>
      </c>
      <c r="C12" s="37" t="s">
        <v>1026</v>
      </c>
      <c r="D12" s="44">
        <f t="shared" si="0"/>
        <v>0.63846064814814818</v>
      </c>
      <c r="E12" s="41" t="s">
        <v>2</v>
      </c>
      <c r="F12" s="41" t="s">
        <v>28</v>
      </c>
      <c r="G12" s="41" t="s">
        <v>30</v>
      </c>
      <c r="P12" s="41" t="str">
        <f t="shared" si="1"/>
        <v>N</v>
      </c>
    </row>
    <row r="13" spans="1:18" ht="21" customHeight="1" x14ac:dyDescent="0.25">
      <c r="A13" s="43">
        <v>101311</v>
      </c>
      <c r="B13" s="41">
        <v>10</v>
      </c>
      <c r="C13" s="37" t="s">
        <v>1027</v>
      </c>
      <c r="D13" s="44">
        <f t="shared" si="0"/>
        <v>0.63892361111111107</v>
      </c>
      <c r="E13" s="41" t="s">
        <v>2</v>
      </c>
      <c r="P13" s="41" t="str">
        <f t="shared" si="1"/>
        <v>N</v>
      </c>
    </row>
    <row r="14" spans="1:18" ht="21" customHeight="1" x14ac:dyDescent="0.25">
      <c r="A14" s="43">
        <v>101312</v>
      </c>
      <c r="B14" s="41">
        <v>11</v>
      </c>
      <c r="C14" s="37" t="s">
        <v>1028</v>
      </c>
      <c r="D14" s="44">
        <f t="shared" si="0"/>
        <v>0.6422106481481481</v>
      </c>
      <c r="E14" s="41" t="s">
        <v>2</v>
      </c>
      <c r="H14" s="41" t="s">
        <v>1</v>
      </c>
      <c r="P14" s="41" t="str">
        <f t="shared" si="1"/>
        <v>N</v>
      </c>
    </row>
    <row r="15" spans="1:18" ht="21" customHeight="1" x14ac:dyDescent="0.25">
      <c r="A15" s="43">
        <v>101313</v>
      </c>
      <c r="B15" s="41">
        <v>12</v>
      </c>
      <c r="C15" s="37" t="s">
        <v>1029</v>
      </c>
      <c r="D15" s="44">
        <f t="shared" si="0"/>
        <v>0.64310185185185187</v>
      </c>
      <c r="E15" s="41" t="s">
        <v>2</v>
      </c>
      <c r="F15" s="41" t="s">
        <v>28</v>
      </c>
      <c r="P15" s="41" t="str">
        <f t="shared" si="1"/>
        <v>N</v>
      </c>
      <c r="R15" s="47"/>
    </row>
    <row r="16" spans="1:18" ht="21" customHeight="1" x14ac:dyDescent="0.25">
      <c r="A16" s="43">
        <v>101314</v>
      </c>
      <c r="B16" s="41">
        <v>13</v>
      </c>
      <c r="C16" s="37" t="s">
        <v>1029</v>
      </c>
      <c r="D16" s="44">
        <f t="shared" si="0"/>
        <v>0.64310185185185187</v>
      </c>
      <c r="E16" s="41" t="s">
        <v>24</v>
      </c>
      <c r="F16" s="41" t="s">
        <v>28</v>
      </c>
      <c r="P16" s="41" t="str">
        <f t="shared" si="1"/>
        <v>N</v>
      </c>
    </row>
    <row r="17" spans="1:18" ht="21" customHeight="1" x14ac:dyDescent="0.25">
      <c r="A17" s="43">
        <v>101315</v>
      </c>
      <c r="B17" s="41">
        <v>14</v>
      </c>
      <c r="C17" s="37" t="s">
        <v>1030</v>
      </c>
      <c r="D17" s="44">
        <f t="shared" si="0"/>
        <v>0.64311342592592591</v>
      </c>
      <c r="E17" s="41" t="s">
        <v>24</v>
      </c>
      <c r="F17" s="41" t="s">
        <v>28</v>
      </c>
      <c r="P17" s="41" t="str">
        <f t="shared" si="1"/>
        <v>N</v>
      </c>
      <c r="R17" s="41" t="s">
        <v>1031</v>
      </c>
    </row>
    <row r="18" spans="1:18" ht="21" customHeight="1" x14ac:dyDescent="0.25">
      <c r="A18" s="43">
        <v>101316</v>
      </c>
      <c r="B18" s="41">
        <v>15</v>
      </c>
      <c r="C18" s="37" t="s">
        <v>781</v>
      </c>
      <c r="D18" s="44">
        <f t="shared" si="0"/>
        <v>0.64317129629629632</v>
      </c>
      <c r="E18" s="41" t="s">
        <v>2</v>
      </c>
      <c r="P18" s="41" t="str">
        <f t="shared" si="1"/>
        <v>N</v>
      </c>
    </row>
    <row r="19" spans="1:18" ht="21" customHeight="1" x14ac:dyDescent="0.25">
      <c r="A19" s="43">
        <v>101317</v>
      </c>
      <c r="B19" s="41">
        <v>16</v>
      </c>
      <c r="C19" s="37" t="s">
        <v>100</v>
      </c>
      <c r="D19" s="44">
        <f t="shared" si="0"/>
        <v>0.64321759259259259</v>
      </c>
      <c r="E19" s="41" t="s">
        <v>2</v>
      </c>
      <c r="O19" s="41" t="s">
        <v>40</v>
      </c>
      <c r="P19" s="41" t="str">
        <f t="shared" si="1"/>
        <v>N</v>
      </c>
    </row>
    <row r="20" spans="1:18" ht="21" customHeight="1" x14ac:dyDescent="0.25">
      <c r="A20" s="43">
        <v>101318</v>
      </c>
      <c r="B20" s="41">
        <v>17</v>
      </c>
      <c r="C20" s="37" t="s">
        <v>1032</v>
      </c>
      <c r="D20" s="44">
        <f t="shared" si="0"/>
        <v>0.6433564814814815</v>
      </c>
      <c r="E20" s="41" t="s">
        <v>2</v>
      </c>
      <c r="O20" s="41" t="s">
        <v>40</v>
      </c>
      <c r="P20" s="41" t="str">
        <f t="shared" si="1"/>
        <v>N</v>
      </c>
    </row>
    <row r="21" spans="1:18" ht="21" customHeight="1" x14ac:dyDescent="0.25">
      <c r="A21" s="43">
        <v>101319</v>
      </c>
      <c r="B21" s="41">
        <v>18</v>
      </c>
      <c r="C21" s="37" t="s">
        <v>1033</v>
      </c>
      <c r="D21" s="44">
        <f t="shared" si="0"/>
        <v>0.64346064814814818</v>
      </c>
      <c r="E21" s="41" t="s">
        <v>24</v>
      </c>
      <c r="H21" s="41" t="s">
        <v>1</v>
      </c>
      <c r="O21" s="41" t="s">
        <v>40</v>
      </c>
      <c r="P21" s="41" t="str">
        <f t="shared" si="1"/>
        <v>N</v>
      </c>
    </row>
    <row r="22" spans="1:18" ht="21" customHeight="1" x14ac:dyDescent="0.25">
      <c r="A22" s="43">
        <v>101320</v>
      </c>
      <c r="B22" s="41">
        <v>19</v>
      </c>
      <c r="C22" s="37" t="s">
        <v>1034</v>
      </c>
      <c r="D22" s="44">
        <f t="shared" si="0"/>
        <v>0.64497685185185183</v>
      </c>
      <c r="E22" s="41" t="s">
        <v>2</v>
      </c>
      <c r="P22" s="41" t="str">
        <f t="shared" si="1"/>
        <v>N</v>
      </c>
    </row>
    <row r="23" spans="1:18" ht="21" customHeight="1" x14ac:dyDescent="0.25">
      <c r="A23" s="43">
        <v>101321</v>
      </c>
      <c r="B23" s="41">
        <v>20</v>
      </c>
      <c r="C23" s="37" t="s">
        <v>1035</v>
      </c>
      <c r="D23" s="44">
        <f t="shared" si="0"/>
        <v>0.64723379629629629</v>
      </c>
      <c r="E23" s="41" t="s">
        <v>2</v>
      </c>
      <c r="F23" s="41" t="s">
        <v>28</v>
      </c>
      <c r="P23" s="41" t="str">
        <f t="shared" si="1"/>
        <v>N</v>
      </c>
    </row>
    <row r="24" spans="1:18" ht="21" customHeight="1" x14ac:dyDescent="0.25">
      <c r="A24" s="43">
        <v>101322</v>
      </c>
      <c r="B24" s="41">
        <v>21</v>
      </c>
      <c r="C24" s="37" t="s">
        <v>1036</v>
      </c>
      <c r="D24" s="44">
        <f t="shared" si="0"/>
        <v>0.6486574074074074</v>
      </c>
      <c r="E24" s="41" t="s">
        <v>2</v>
      </c>
      <c r="F24" s="41" t="s">
        <v>28</v>
      </c>
      <c r="P24" s="41" t="str">
        <f t="shared" si="1"/>
        <v>N</v>
      </c>
    </row>
    <row r="25" spans="1:18" ht="21" customHeight="1" x14ac:dyDescent="0.25">
      <c r="A25" s="43">
        <v>101323</v>
      </c>
      <c r="B25" s="41">
        <v>22</v>
      </c>
      <c r="C25" s="37" t="s">
        <v>1037</v>
      </c>
      <c r="D25" s="44">
        <f t="shared" si="0"/>
        <v>0.64887731481481481</v>
      </c>
      <c r="E25" s="41" t="s">
        <v>2</v>
      </c>
      <c r="P25" s="41" t="str">
        <f t="shared" si="1"/>
        <v>N</v>
      </c>
    </row>
    <row r="26" spans="1:18" ht="21" customHeight="1" x14ac:dyDescent="0.25">
      <c r="A26" s="43">
        <v>101324</v>
      </c>
      <c r="B26" s="41">
        <v>23</v>
      </c>
      <c r="C26" s="37" t="s">
        <v>332</v>
      </c>
      <c r="D26" s="44">
        <f t="shared" si="0"/>
        <v>0.64960648148148148</v>
      </c>
      <c r="E26" s="41" t="s">
        <v>2</v>
      </c>
      <c r="F26" s="41" t="s">
        <v>28</v>
      </c>
      <c r="G26" s="41" t="s">
        <v>30</v>
      </c>
      <c r="P26" s="41" t="str">
        <f t="shared" si="1"/>
        <v>N</v>
      </c>
    </row>
    <row r="27" spans="1:18" ht="21" customHeight="1" x14ac:dyDescent="0.25">
      <c r="A27" s="43">
        <v>101325</v>
      </c>
      <c r="B27" s="41">
        <v>24</v>
      </c>
      <c r="C27" s="37" t="s">
        <v>1038</v>
      </c>
      <c r="D27" s="44">
        <f t="shared" si="0"/>
        <v>0.64997685185185183</v>
      </c>
      <c r="E27" s="41" t="s">
        <v>2</v>
      </c>
      <c r="F27" s="41" t="s">
        <v>28</v>
      </c>
      <c r="P27" s="41" t="str">
        <f t="shared" si="1"/>
        <v>N</v>
      </c>
    </row>
    <row r="28" spans="1:18" ht="21" customHeight="1" x14ac:dyDescent="0.25">
      <c r="A28" s="43">
        <v>101326</v>
      </c>
      <c r="B28" s="41">
        <v>25</v>
      </c>
      <c r="C28" s="37" t="s">
        <v>76</v>
      </c>
      <c r="D28" s="44">
        <f t="shared" si="0"/>
        <v>0.65008101851851852</v>
      </c>
      <c r="E28" s="41" t="s">
        <v>2</v>
      </c>
      <c r="P28" s="41" t="str">
        <f t="shared" si="1"/>
        <v>N</v>
      </c>
    </row>
    <row r="29" spans="1:18" ht="21" customHeight="1" x14ac:dyDescent="0.25">
      <c r="A29" s="43">
        <v>101327</v>
      </c>
      <c r="B29" s="41">
        <v>26</v>
      </c>
      <c r="C29" s="37" t="s">
        <v>1039</v>
      </c>
      <c r="D29" s="44">
        <f t="shared" si="0"/>
        <v>0.65020833333333339</v>
      </c>
      <c r="E29" s="41" t="s">
        <v>2</v>
      </c>
      <c r="P29" s="41" t="str">
        <f t="shared" si="1"/>
        <v>N</v>
      </c>
    </row>
    <row r="30" spans="1:18" ht="21" customHeight="1" x14ac:dyDescent="0.25">
      <c r="A30" s="43">
        <v>101328</v>
      </c>
      <c r="B30" s="41">
        <v>27</v>
      </c>
      <c r="C30" s="37" t="s">
        <v>339</v>
      </c>
      <c r="D30" s="44">
        <f t="shared" si="0"/>
        <v>0.6509490740740741</v>
      </c>
      <c r="E30" s="41" t="s">
        <v>24</v>
      </c>
      <c r="F30" s="41" t="s">
        <v>28</v>
      </c>
      <c r="G30" s="41" t="s">
        <v>30</v>
      </c>
      <c r="P30" s="41" t="str">
        <f t="shared" si="1"/>
        <v>N</v>
      </c>
    </row>
    <row r="31" spans="1:18" ht="21" customHeight="1" x14ac:dyDescent="0.25">
      <c r="A31" s="43">
        <v>101329</v>
      </c>
      <c r="B31" s="41">
        <v>28</v>
      </c>
      <c r="C31" s="37" t="s">
        <v>161</v>
      </c>
      <c r="D31" s="44">
        <f t="shared" si="0"/>
        <v>0.65096064814814814</v>
      </c>
      <c r="E31" s="41" t="s">
        <v>24</v>
      </c>
      <c r="F31" s="41" t="s">
        <v>28</v>
      </c>
      <c r="G31" s="41" t="s">
        <v>30</v>
      </c>
      <c r="P31" s="41" t="str">
        <f t="shared" si="1"/>
        <v>N</v>
      </c>
    </row>
    <row r="32" spans="1:18" ht="21" customHeight="1" x14ac:dyDescent="0.25">
      <c r="A32" s="43">
        <v>101330</v>
      </c>
      <c r="B32" s="41">
        <v>29</v>
      </c>
      <c r="C32" s="37" t="s">
        <v>1040</v>
      </c>
      <c r="D32" s="44">
        <f t="shared" si="0"/>
        <v>0.65141203703703698</v>
      </c>
      <c r="E32" s="41" t="s">
        <v>2</v>
      </c>
      <c r="P32" s="41" t="str">
        <f t="shared" si="1"/>
        <v>N</v>
      </c>
    </row>
    <row r="33" spans="1:16" ht="21" customHeight="1" x14ac:dyDescent="0.25">
      <c r="A33" s="43">
        <v>101331</v>
      </c>
      <c r="B33" s="41">
        <v>30</v>
      </c>
      <c r="C33" s="37" t="s">
        <v>457</v>
      </c>
      <c r="D33" s="44">
        <f t="shared" si="0"/>
        <v>0.65241898148148147</v>
      </c>
      <c r="E33" s="41" t="s">
        <v>24</v>
      </c>
      <c r="F33" s="41" t="s">
        <v>28</v>
      </c>
      <c r="G33" s="41" t="s">
        <v>30</v>
      </c>
      <c r="P33" s="41" t="str">
        <f t="shared" si="1"/>
        <v>N</v>
      </c>
    </row>
    <row r="34" spans="1:16" ht="21" customHeight="1" x14ac:dyDescent="0.25">
      <c r="A34" s="43">
        <v>101332</v>
      </c>
      <c r="B34" s="41">
        <v>31</v>
      </c>
      <c r="C34" s="37" t="s">
        <v>1041</v>
      </c>
      <c r="D34" s="44">
        <f t="shared" si="0"/>
        <v>0.6524537037037037</v>
      </c>
      <c r="E34" s="41" t="s">
        <v>24</v>
      </c>
      <c r="F34" s="41" t="s">
        <v>28</v>
      </c>
      <c r="G34" s="41" t="s">
        <v>30</v>
      </c>
      <c r="P34" s="41" t="str">
        <f t="shared" si="1"/>
        <v>N</v>
      </c>
    </row>
    <row r="35" spans="1:16" ht="21" customHeight="1" x14ac:dyDescent="0.25">
      <c r="A35" s="43">
        <v>101333</v>
      </c>
      <c r="B35" s="41">
        <v>32</v>
      </c>
      <c r="C35" s="37" t="s">
        <v>511</v>
      </c>
      <c r="D35" s="44">
        <f t="shared" si="0"/>
        <v>0.65251157407407401</v>
      </c>
      <c r="E35" s="41" t="s">
        <v>2</v>
      </c>
      <c r="F35" s="41" t="s">
        <v>28</v>
      </c>
      <c r="G35" s="41" t="s">
        <v>30</v>
      </c>
      <c r="P35" s="41" t="str">
        <f t="shared" si="1"/>
        <v>N</v>
      </c>
    </row>
    <row r="36" spans="1:16" ht="21" customHeight="1" x14ac:dyDescent="0.25">
      <c r="A36" s="43">
        <v>101334</v>
      </c>
      <c r="B36" s="41">
        <v>33</v>
      </c>
      <c r="C36" s="37" t="s">
        <v>617</v>
      </c>
      <c r="D36" s="44">
        <f t="shared" si="0"/>
        <v>0.65260416666666665</v>
      </c>
      <c r="E36" s="41" t="s">
        <v>24</v>
      </c>
      <c r="F36" s="41" t="s">
        <v>28</v>
      </c>
      <c r="G36" s="41" t="s">
        <v>3</v>
      </c>
      <c r="P36" s="41" t="str">
        <f t="shared" si="1"/>
        <v>N</v>
      </c>
    </row>
    <row r="37" spans="1:16" ht="21" customHeight="1" x14ac:dyDescent="0.25">
      <c r="A37" s="43">
        <v>101335</v>
      </c>
      <c r="B37" s="41">
        <v>34</v>
      </c>
      <c r="C37" s="37" t="s">
        <v>557</v>
      </c>
      <c r="D37" s="44">
        <f>TIME(15, 40 + LEFT(C37,2), RIGHT(C37,2))</f>
        <v>0.6552662037037037</v>
      </c>
      <c r="E37" s="41" t="s">
        <v>2</v>
      </c>
      <c r="H37" s="41" t="s">
        <v>1</v>
      </c>
      <c r="P37" s="41" t="str">
        <f t="shared" si="1"/>
        <v>N</v>
      </c>
    </row>
    <row r="38" spans="1:16" ht="21" customHeight="1" x14ac:dyDescent="0.25">
      <c r="A38" s="43">
        <v>101336</v>
      </c>
      <c r="B38" s="41">
        <v>35</v>
      </c>
      <c r="C38" s="37" t="s">
        <v>623</v>
      </c>
      <c r="D38" s="44">
        <f t="shared" ref="D38:D85" si="2">TIME(15, 40 + LEFT(C38,2), RIGHT(C38,2))</f>
        <v>0.65620370370370373</v>
      </c>
      <c r="E38" s="41" t="s">
        <v>2</v>
      </c>
      <c r="O38" s="41" t="s">
        <v>40</v>
      </c>
      <c r="P38" s="41" t="str">
        <f t="shared" si="1"/>
        <v>N</v>
      </c>
    </row>
    <row r="39" spans="1:16" ht="21" customHeight="1" x14ac:dyDescent="0.25">
      <c r="A39" s="43">
        <v>101337</v>
      </c>
      <c r="B39" s="41">
        <v>36</v>
      </c>
      <c r="C39" s="37" t="s">
        <v>1042</v>
      </c>
      <c r="D39" s="44">
        <f t="shared" si="2"/>
        <v>0.65657407407407409</v>
      </c>
      <c r="E39" s="41" t="s">
        <v>2</v>
      </c>
      <c r="H39" s="41" t="s">
        <v>1</v>
      </c>
      <c r="P39" s="41" t="str">
        <f t="shared" si="1"/>
        <v>N</v>
      </c>
    </row>
    <row r="40" spans="1:16" ht="21" customHeight="1" x14ac:dyDescent="0.25">
      <c r="A40" s="43">
        <v>101338</v>
      </c>
      <c r="B40" s="41">
        <v>37</v>
      </c>
      <c r="C40" s="37" t="s">
        <v>1043</v>
      </c>
      <c r="D40" s="44">
        <f t="shared" si="2"/>
        <v>0.65696759259259252</v>
      </c>
      <c r="E40" s="41" t="s">
        <v>2</v>
      </c>
      <c r="F40" s="41" t="s">
        <v>28</v>
      </c>
      <c r="G40" s="41" t="s">
        <v>30</v>
      </c>
      <c r="P40" s="41" t="str">
        <f t="shared" si="1"/>
        <v>N</v>
      </c>
    </row>
    <row r="41" spans="1:16" ht="21" customHeight="1" x14ac:dyDescent="0.25">
      <c r="A41" s="43">
        <v>101339</v>
      </c>
      <c r="B41" s="41">
        <v>38</v>
      </c>
      <c r="C41" s="37" t="s">
        <v>175</v>
      </c>
      <c r="D41" s="44">
        <f t="shared" si="2"/>
        <v>0.65700231481481486</v>
      </c>
      <c r="E41" s="41" t="s">
        <v>2</v>
      </c>
      <c r="F41" s="41" t="s">
        <v>28</v>
      </c>
      <c r="G41" s="41" t="s">
        <v>30</v>
      </c>
      <c r="P41" s="41" t="str">
        <f t="shared" si="1"/>
        <v>N</v>
      </c>
    </row>
    <row r="42" spans="1:16" ht="21" customHeight="1" x14ac:dyDescent="0.25">
      <c r="A42" s="43">
        <v>101340</v>
      </c>
      <c r="B42" s="41">
        <v>39</v>
      </c>
      <c r="C42" s="37" t="s">
        <v>1044</v>
      </c>
      <c r="D42" s="44">
        <f t="shared" si="2"/>
        <v>0.65704861111111112</v>
      </c>
      <c r="E42" s="41" t="s">
        <v>2</v>
      </c>
      <c r="F42" s="41" t="s">
        <v>28</v>
      </c>
      <c r="G42" s="41" t="s">
        <v>30</v>
      </c>
      <c r="P42" s="41" t="str">
        <f t="shared" si="1"/>
        <v>N</v>
      </c>
    </row>
    <row r="43" spans="1:16" ht="21" customHeight="1" x14ac:dyDescent="0.25">
      <c r="A43" s="43">
        <v>101341</v>
      </c>
      <c r="B43" s="41">
        <v>40</v>
      </c>
      <c r="C43" s="37" t="s">
        <v>1045</v>
      </c>
      <c r="D43" s="44">
        <f t="shared" si="2"/>
        <v>0.6579976851851852</v>
      </c>
      <c r="E43" s="41" t="s">
        <v>24</v>
      </c>
      <c r="P43" s="41" t="str">
        <f t="shared" si="1"/>
        <v>N</v>
      </c>
    </row>
    <row r="44" spans="1:16" ht="21" customHeight="1" x14ac:dyDescent="0.25">
      <c r="A44" s="43">
        <v>101342</v>
      </c>
      <c r="B44" s="41">
        <v>41</v>
      </c>
      <c r="C44" s="37" t="s">
        <v>929</v>
      </c>
      <c r="D44" s="44">
        <f t="shared" si="2"/>
        <v>0.65892361111111108</v>
      </c>
      <c r="E44" s="41" t="s">
        <v>2</v>
      </c>
      <c r="F44" s="41" t="s">
        <v>28</v>
      </c>
      <c r="O44" s="41" t="s">
        <v>40</v>
      </c>
      <c r="P44" s="41" t="str">
        <f t="shared" si="1"/>
        <v>N</v>
      </c>
    </row>
    <row r="45" spans="1:16" ht="21" customHeight="1" x14ac:dyDescent="0.25">
      <c r="A45" s="43">
        <v>101343</v>
      </c>
      <c r="B45" s="41">
        <v>42</v>
      </c>
      <c r="C45" s="37" t="s">
        <v>419</v>
      </c>
      <c r="D45" s="44">
        <f t="shared" si="2"/>
        <v>0.65894675925925927</v>
      </c>
      <c r="E45" s="41" t="s">
        <v>2</v>
      </c>
      <c r="F45" s="41" t="s">
        <v>28</v>
      </c>
      <c r="O45" s="41" t="s">
        <v>40</v>
      </c>
      <c r="P45" s="41" t="str">
        <f t="shared" si="1"/>
        <v>N</v>
      </c>
    </row>
    <row r="46" spans="1:16" ht="21" customHeight="1" x14ac:dyDescent="0.25">
      <c r="A46" s="43">
        <v>101344</v>
      </c>
      <c r="B46" s="41">
        <v>43</v>
      </c>
      <c r="C46" s="37" t="s">
        <v>1046</v>
      </c>
      <c r="D46" s="44">
        <f t="shared" si="2"/>
        <v>0.65905092592592596</v>
      </c>
      <c r="E46" s="41" t="s">
        <v>24</v>
      </c>
      <c r="F46" s="41" t="s">
        <v>28</v>
      </c>
      <c r="P46" s="41" t="str">
        <f t="shared" si="1"/>
        <v>N</v>
      </c>
    </row>
    <row r="47" spans="1:16" ht="21" customHeight="1" x14ac:dyDescent="0.25">
      <c r="A47" s="43">
        <v>101345</v>
      </c>
      <c r="B47" s="41">
        <v>44</v>
      </c>
      <c r="C47" s="37" t="s">
        <v>936</v>
      </c>
      <c r="D47" s="44">
        <f t="shared" si="2"/>
        <v>0.65998842592592599</v>
      </c>
      <c r="E47" s="41" t="s">
        <v>24</v>
      </c>
      <c r="F47" s="41" t="s">
        <v>28</v>
      </c>
      <c r="G47" s="41" t="s">
        <v>3</v>
      </c>
      <c r="P47" s="41" t="str">
        <f t="shared" si="1"/>
        <v>N</v>
      </c>
    </row>
    <row r="48" spans="1:16" ht="21" customHeight="1" x14ac:dyDescent="0.25">
      <c r="A48" s="43">
        <v>101346</v>
      </c>
      <c r="B48" s="41">
        <v>45</v>
      </c>
      <c r="C48" s="37" t="s">
        <v>856</v>
      </c>
      <c r="D48" s="44">
        <f t="shared" si="2"/>
        <v>0.66012731481481479</v>
      </c>
      <c r="E48" s="41" t="s">
        <v>24</v>
      </c>
      <c r="F48" s="41" t="s">
        <v>28</v>
      </c>
      <c r="G48" s="41" t="s">
        <v>37</v>
      </c>
      <c r="H48" s="41" t="s">
        <v>10</v>
      </c>
      <c r="P48" s="41" t="str">
        <f t="shared" si="1"/>
        <v>N</v>
      </c>
    </row>
    <row r="49" spans="1:16" ht="21" customHeight="1" x14ac:dyDescent="0.25">
      <c r="A49" s="43">
        <v>101347</v>
      </c>
      <c r="B49" s="41">
        <v>46</v>
      </c>
      <c r="C49" s="37" t="s">
        <v>856</v>
      </c>
      <c r="D49" s="44">
        <f t="shared" si="2"/>
        <v>0.66012731481481479</v>
      </c>
      <c r="E49" s="41" t="s">
        <v>24</v>
      </c>
      <c r="F49" s="41" t="s">
        <v>28</v>
      </c>
      <c r="G49" s="41" t="s">
        <v>37</v>
      </c>
      <c r="H49" s="41" t="s">
        <v>10</v>
      </c>
      <c r="P49" s="41" t="str">
        <f t="shared" si="1"/>
        <v>N</v>
      </c>
    </row>
    <row r="50" spans="1:16" ht="21" customHeight="1" x14ac:dyDescent="0.25">
      <c r="A50" s="43">
        <v>101348</v>
      </c>
      <c r="B50" s="41">
        <v>47</v>
      </c>
      <c r="C50" s="37" t="s">
        <v>769</v>
      </c>
      <c r="D50" s="44">
        <f t="shared" si="2"/>
        <v>0.66031249999999997</v>
      </c>
      <c r="E50" s="41" t="s">
        <v>24</v>
      </c>
      <c r="F50" s="41" t="s">
        <v>28</v>
      </c>
      <c r="P50" s="41" t="str">
        <f t="shared" si="1"/>
        <v>N</v>
      </c>
    </row>
    <row r="51" spans="1:16" ht="21" customHeight="1" x14ac:dyDescent="0.25">
      <c r="A51" s="43">
        <v>101349</v>
      </c>
      <c r="B51" s="41">
        <v>48</v>
      </c>
      <c r="C51" s="37" t="s">
        <v>630</v>
      </c>
      <c r="D51" s="44">
        <f t="shared" si="2"/>
        <v>0.66032407407407401</v>
      </c>
      <c r="E51" s="41" t="s">
        <v>2</v>
      </c>
      <c r="P51" s="41" t="str">
        <f t="shared" si="1"/>
        <v>N</v>
      </c>
    </row>
    <row r="52" spans="1:16" ht="21" customHeight="1" x14ac:dyDescent="0.25">
      <c r="A52" s="43">
        <v>101350</v>
      </c>
      <c r="B52" s="41">
        <v>49</v>
      </c>
      <c r="C52" s="37" t="s">
        <v>1047</v>
      </c>
      <c r="D52" s="44">
        <f t="shared" si="2"/>
        <v>0.66123842592592597</v>
      </c>
      <c r="E52" s="41" t="s">
        <v>2</v>
      </c>
      <c r="F52" s="41" t="s">
        <v>28</v>
      </c>
      <c r="G52" s="41" t="s">
        <v>30</v>
      </c>
      <c r="P52" s="41" t="str">
        <f t="shared" si="1"/>
        <v>N</v>
      </c>
    </row>
    <row r="53" spans="1:16" ht="21" customHeight="1" x14ac:dyDescent="0.25">
      <c r="A53" s="43">
        <v>101351</v>
      </c>
      <c r="B53" s="41">
        <v>50</v>
      </c>
      <c r="C53" s="37" t="s">
        <v>1048</v>
      </c>
      <c r="D53" s="44">
        <f t="shared" si="2"/>
        <v>0.66125</v>
      </c>
      <c r="E53" s="41" t="s">
        <v>2</v>
      </c>
      <c r="F53" s="41" t="s">
        <v>28</v>
      </c>
      <c r="G53" s="41" t="s">
        <v>30</v>
      </c>
      <c r="P53" s="41" t="str">
        <f t="shared" si="1"/>
        <v>N</v>
      </c>
    </row>
    <row r="54" spans="1:16" ht="21" customHeight="1" x14ac:dyDescent="0.25">
      <c r="A54" s="43">
        <v>101352</v>
      </c>
      <c r="B54" s="41">
        <v>51</v>
      </c>
      <c r="C54" s="37" t="s">
        <v>189</v>
      </c>
      <c r="D54" s="44">
        <f t="shared" si="2"/>
        <v>0.66175925925925927</v>
      </c>
      <c r="E54" s="41" t="s">
        <v>2</v>
      </c>
      <c r="P54" s="41" t="str">
        <f t="shared" si="1"/>
        <v>N</v>
      </c>
    </row>
    <row r="55" spans="1:16" ht="21" customHeight="1" x14ac:dyDescent="0.25">
      <c r="A55" s="43">
        <v>101353</v>
      </c>
      <c r="B55" s="41">
        <v>52</v>
      </c>
      <c r="C55" s="37" t="s">
        <v>248</v>
      </c>
      <c r="D55" s="44">
        <f t="shared" si="2"/>
        <v>0.66199074074074071</v>
      </c>
      <c r="E55" s="41" t="s">
        <v>2</v>
      </c>
      <c r="P55" s="41" t="str">
        <f t="shared" si="1"/>
        <v>N</v>
      </c>
    </row>
    <row r="56" spans="1:16" ht="21" customHeight="1" x14ac:dyDescent="0.25">
      <c r="A56" s="43">
        <v>101354</v>
      </c>
      <c r="B56" s="41">
        <v>53</v>
      </c>
      <c r="C56" s="37" t="s">
        <v>1049</v>
      </c>
      <c r="D56" s="44">
        <f t="shared" si="2"/>
        <v>0.66208333333333336</v>
      </c>
      <c r="E56" s="41" t="s">
        <v>2</v>
      </c>
      <c r="P56" s="41" t="str">
        <f t="shared" si="1"/>
        <v>N</v>
      </c>
    </row>
    <row r="57" spans="1:16" ht="21" customHeight="1" x14ac:dyDescent="0.25">
      <c r="A57" s="43">
        <v>101355</v>
      </c>
      <c r="B57" s="41">
        <v>54</v>
      </c>
      <c r="C57" s="37" t="s">
        <v>93</v>
      </c>
      <c r="D57" s="44">
        <f t="shared" si="2"/>
        <v>0.66255787037037039</v>
      </c>
      <c r="E57" s="41" t="s">
        <v>24</v>
      </c>
      <c r="F57" s="41" t="s">
        <v>28</v>
      </c>
      <c r="G57" s="41" t="s">
        <v>30</v>
      </c>
      <c r="P57" s="41" t="str">
        <f t="shared" si="1"/>
        <v>N</v>
      </c>
    </row>
    <row r="58" spans="1:16" ht="21" customHeight="1" x14ac:dyDescent="0.25">
      <c r="A58" s="43">
        <v>101356</v>
      </c>
      <c r="B58" s="41">
        <v>55</v>
      </c>
      <c r="C58" s="37" t="s">
        <v>1050</v>
      </c>
      <c r="D58" s="44">
        <f t="shared" si="2"/>
        <v>0.66280092592592588</v>
      </c>
      <c r="E58" s="41" t="s">
        <v>2</v>
      </c>
      <c r="F58" s="41" t="s">
        <v>28</v>
      </c>
      <c r="G58" s="41" t="s">
        <v>30</v>
      </c>
      <c r="P58" s="41" t="str">
        <f t="shared" si="1"/>
        <v>N</v>
      </c>
    </row>
    <row r="59" spans="1:16" ht="21" customHeight="1" x14ac:dyDescent="0.25">
      <c r="A59" s="43">
        <v>101357</v>
      </c>
      <c r="B59" s="41">
        <v>56</v>
      </c>
      <c r="C59" s="37" t="s">
        <v>580</v>
      </c>
      <c r="D59" s="44">
        <f t="shared" si="2"/>
        <v>0.6630787037037037</v>
      </c>
      <c r="E59" s="41" t="s">
        <v>2</v>
      </c>
      <c r="F59" s="41" t="s">
        <v>28</v>
      </c>
      <c r="P59" s="41" t="str">
        <f t="shared" si="1"/>
        <v>N</v>
      </c>
    </row>
    <row r="60" spans="1:16" ht="21" customHeight="1" x14ac:dyDescent="0.25">
      <c r="A60" s="43">
        <v>101358</v>
      </c>
      <c r="B60" s="41">
        <v>57</v>
      </c>
      <c r="C60" s="37" t="s">
        <v>585</v>
      </c>
      <c r="D60" s="44">
        <f t="shared" si="2"/>
        <v>0.66321759259259261</v>
      </c>
      <c r="E60" s="41" t="s">
        <v>2</v>
      </c>
      <c r="H60" s="41" t="s">
        <v>1</v>
      </c>
      <c r="P60" s="41" t="str">
        <f t="shared" si="1"/>
        <v>N</v>
      </c>
    </row>
    <row r="61" spans="1:16" ht="21" customHeight="1" x14ac:dyDescent="0.25">
      <c r="A61" s="43">
        <v>101359</v>
      </c>
      <c r="B61" s="41">
        <v>58</v>
      </c>
      <c r="C61" s="37" t="s">
        <v>313</v>
      </c>
      <c r="D61" s="44">
        <f t="shared" si="2"/>
        <v>0.66408564814814819</v>
      </c>
      <c r="E61" s="41" t="s">
        <v>2</v>
      </c>
      <c r="F61" s="41" t="s">
        <v>28</v>
      </c>
      <c r="G61" s="41" t="s">
        <v>30</v>
      </c>
      <c r="P61" s="41" t="str">
        <f t="shared" si="1"/>
        <v>N</v>
      </c>
    </row>
    <row r="62" spans="1:16" ht="21" customHeight="1" x14ac:dyDescent="0.25">
      <c r="A62" s="43">
        <v>101360</v>
      </c>
      <c r="B62" s="41">
        <v>59</v>
      </c>
      <c r="C62" s="37" t="s">
        <v>67</v>
      </c>
      <c r="D62" s="44">
        <f t="shared" si="2"/>
        <v>0.66443287037037035</v>
      </c>
      <c r="E62" s="41" t="s">
        <v>2</v>
      </c>
      <c r="F62" s="41" t="s">
        <v>28</v>
      </c>
      <c r="P62" s="41" t="str">
        <f t="shared" si="1"/>
        <v>N</v>
      </c>
    </row>
    <row r="63" spans="1:16" ht="21" customHeight="1" x14ac:dyDescent="0.25">
      <c r="A63" s="43">
        <v>101361</v>
      </c>
      <c r="B63" s="41">
        <v>60</v>
      </c>
      <c r="C63" s="37" t="s">
        <v>144</v>
      </c>
      <c r="D63" s="44">
        <f t="shared" si="2"/>
        <v>0.66488425925925931</v>
      </c>
      <c r="E63" s="41" t="s">
        <v>2</v>
      </c>
      <c r="H63" s="41" t="s">
        <v>1</v>
      </c>
      <c r="P63" s="41" t="str">
        <f t="shared" si="1"/>
        <v>N</v>
      </c>
    </row>
    <row r="64" spans="1:16" ht="21" customHeight="1" x14ac:dyDescent="0.25">
      <c r="A64" s="43">
        <v>101362</v>
      </c>
      <c r="B64" s="41">
        <v>61</v>
      </c>
      <c r="C64" s="37" t="s">
        <v>532</v>
      </c>
      <c r="D64" s="44">
        <f t="shared" si="2"/>
        <v>0.66501157407407407</v>
      </c>
      <c r="E64" s="41" t="s">
        <v>2</v>
      </c>
      <c r="H64" s="41" t="s">
        <v>1</v>
      </c>
      <c r="P64" s="41" t="str">
        <f t="shared" si="1"/>
        <v>N</v>
      </c>
    </row>
    <row r="65" spans="1:16" ht="21" customHeight="1" x14ac:dyDescent="0.25">
      <c r="A65" s="43">
        <v>101363</v>
      </c>
      <c r="B65" s="41">
        <v>62</v>
      </c>
      <c r="C65" s="37" t="s">
        <v>637</v>
      </c>
      <c r="D65" s="44">
        <f t="shared" si="2"/>
        <v>0.66585648148148147</v>
      </c>
      <c r="E65" s="41" t="s">
        <v>2</v>
      </c>
      <c r="F65" s="41" t="s">
        <v>28</v>
      </c>
      <c r="P65" s="41" t="str">
        <f t="shared" si="1"/>
        <v>N</v>
      </c>
    </row>
    <row r="66" spans="1:16" ht="21" customHeight="1" x14ac:dyDescent="0.25">
      <c r="A66" s="43">
        <v>101364</v>
      </c>
      <c r="B66" s="41">
        <v>63</v>
      </c>
      <c r="C66" s="37" t="s">
        <v>949</v>
      </c>
      <c r="D66" s="44">
        <f t="shared" si="2"/>
        <v>0.6658680555555555</v>
      </c>
      <c r="E66" s="41" t="s">
        <v>2</v>
      </c>
      <c r="F66" s="41" t="s">
        <v>28</v>
      </c>
      <c r="P66" s="41" t="str">
        <f t="shared" si="1"/>
        <v>N</v>
      </c>
    </row>
    <row r="67" spans="1:16" ht="21" customHeight="1" x14ac:dyDescent="0.25">
      <c r="A67" s="43">
        <v>101365</v>
      </c>
      <c r="B67" s="41">
        <v>64</v>
      </c>
      <c r="C67" s="37" t="s">
        <v>638</v>
      </c>
      <c r="D67" s="44">
        <f t="shared" si="2"/>
        <v>0.66587962962962965</v>
      </c>
      <c r="E67" s="41" t="s">
        <v>2</v>
      </c>
      <c r="F67" s="41" t="s">
        <v>28</v>
      </c>
      <c r="O67" s="41" t="s">
        <v>40</v>
      </c>
      <c r="P67" s="41" t="str">
        <f t="shared" si="1"/>
        <v>N</v>
      </c>
    </row>
    <row r="68" spans="1:16" ht="21" customHeight="1" x14ac:dyDescent="0.25">
      <c r="A68" s="43">
        <v>101366</v>
      </c>
      <c r="B68" s="41">
        <v>65</v>
      </c>
      <c r="C68" s="37" t="s">
        <v>1051</v>
      </c>
      <c r="D68" s="44">
        <f t="shared" si="2"/>
        <v>0.66589120370370369</v>
      </c>
      <c r="E68" s="41" t="s">
        <v>2</v>
      </c>
      <c r="F68" s="41" t="s">
        <v>28</v>
      </c>
      <c r="O68" s="41" t="s">
        <v>40</v>
      </c>
      <c r="P68" s="41" t="str">
        <f t="shared" si="1"/>
        <v>N</v>
      </c>
    </row>
    <row r="69" spans="1:16" ht="21" customHeight="1" x14ac:dyDescent="0.25">
      <c r="A69" s="43">
        <v>101367</v>
      </c>
      <c r="B69" s="41">
        <v>66</v>
      </c>
      <c r="C69" s="37" t="s">
        <v>727</v>
      </c>
      <c r="D69" s="44">
        <f t="shared" si="2"/>
        <v>0.66615740740740736</v>
      </c>
      <c r="E69" s="41" t="s">
        <v>2</v>
      </c>
      <c r="P69" s="41" t="str">
        <f t="shared" ref="P69:P132" si="3">IF(_xlfn.NUMBERVALUE(D69)&gt;TIMEVALUE("7:30 pm"), "Y", "N")</f>
        <v>N</v>
      </c>
    </row>
    <row r="70" spans="1:16" ht="21" customHeight="1" x14ac:dyDescent="0.25">
      <c r="A70" s="43">
        <v>101368</v>
      </c>
      <c r="B70" s="41">
        <v>67</v>
      </c>
      <c r="C70" s="37" t="s">
        <v>730</v>
      </c>
      <c r="D70" s="44">
        <f t="shared" si="2"/>
        <v>0.66700231481481476</v>
      </c>
      <c r="E70" s="41" t="s">
        <v>24</v>
      </c>
      <c r="F70" s="41" t="s">
        <v>28</v>
      </c>
      <c r="G70" s="41" t="s">
        <v>30</v>
      </c>
      <c r="P70" s="41" t="str">
        <f t="shared" si="3"/>
        <v>N</v>
      </c>
    </row>
    <row r="71" spans="1:16" ht="21" customHeight="1" x14ac:dyDescent="0.25">
      <c r="A71" s="43">
        <v>101369</v>
      </c>
      <c r="B71" s="41">
        <v>68</v>
      </c>
      <c r="C71" s="37" t="s">
        <v>1052</v>
      </c>
      <c r="D71" s="44">
        <f t="shared" si="2"/>
        <v>0.66703703703703709</v>
      </c>
      <c r="E71" s="41" t="s">
        <v>24</v>
      </c>
      <c r="F71" s="41" t="s">
        <v>28</v>
      </c>
      <c r="G71" s="41" t="s">
        <v>3</v>
      </c>
      <c r="P71" s="41" t="str">
        <f t="shared" si="3"/>
        <v>N</v>
      </c>
    </row>
    <row r="72" spans="1:16" ht="21" customHeight="1" x14ac:dyDescent="0.25">
      <c r="A72" s="43">
        <v>101370</v>
      </c>
      <c r="B72" s="41">
        <v>69</v>
      </c>
      <c r="C72" s="37" t="s">
        <v>639</v>
      </c>
      <c r="D72" s="44">
        <f t="shared" si="2"/>
        <v>0.66719907407407408</v>
      </c>
      <c r="E72" s="41" t="s">
        <v>2</v>
      </c>
      <c r="F72" s="41" t="s">
        <v>28</v>
      </c>
      <c r="G72" s="41" t="s">
        <v>35</v>
      </c>
      <c r="P72" s="41" t="str">
        <f t="shared" si="3"/>
        <v>N</v>
      </c>
    </row>
    <row r="73" spans="1:16" ht="21" customHeight="1" x14ac:dyDescent="0.25">
      <c r="A73" s="43">
        <v>101371</v>
      </c>
      <c r="B73" s="41">
        <v>70</v>
      </c>
      <c r="C73" s="37" t="s">
        <v>654</v>
      </c>
      <c r="D73" s="44">
        <f t="shared" si="2"/>
        <v>0.66721064814814823</v>
      </c>
      <c r="E73" s="41" t="s">
        <v>2</v>
      </c>
      <c r="F73" s="41" t="s">
        <v>28</v>
      </c>
      <c r="G73" s="41" t="s">
        <v>35</v>
      </c>
      <c r="P73" s="41" t="str">
        <f t="shared" si="3"/>
        <v>N</v>
      </c>
    </row>
    <row r="74" spans="1:16" ht="21" customHeight="1" x14ac:dyDescent="0.25">
      <c r="A74" s="43">
        <v>101372</v>
      </c>
      <c r="B74" s="41">
        <v>71</v>
      </c>
      <c r="C74" s="37" t="s">
        <v>1053</v>
      </c>
      <c r="D74" s="44">
        <f t="shared" si="2"/>
        <v>0.66730324074074077</v>
      </c>
      <c r="E74" s="41" t="s">
        <v>24</v>
      </c>
      <c r="H74" s="41" t="s">
        <v>1</v>
      </c>
      <c r="P74" s="41" t="str">
        <f t="shared" si="3"/>
        <v>N</v>
      </c>
    </row>
    <row r="75" spans="1:16" ht="21" customHeight="1" x14ac:dyDescent="0.25">
      <c r="A75" s="43">
        <v>101373</v>
      </c>
      <c r="B75" s="41">
        <v>72</v>
      </c>
      <c r="C75" s="37" t="s">
        <v>1054</v>
      </c>
      <c r="D75" s="44">
        <f t="shared" si="2"/>
        <v>0.66736111111111107</v>
      </c>
      <c r="E75" s="41" t="s">
        <v>2</v>
      </c>
      <c r="H75" s="41" t="s">
        <v>1</v>
      </c>
      <c r="P75" s="41" t="str">
        <f t="shared" si="3"/>
        <v>N</v>
      </c>
    </row>
    <row r="76" spans="1:16" ht="21" customHeight="1" x14ac:dyDescent="0.25">
      <c r="A76" s="43">
        <v>101374</v>
      </c>
      <c r="B76" s="41">
        <v>73</v>
      </c>
      <c r="C76" s="37" t="s">
        <v>150</v>
      </c>
      <c r="D76" s="44">
        <f t="shared" si="2"/>
        <v>0.6675578703703704</v>
      </c>
      <c r="E76" s="41" t="s">
        <v>2</v>
      </c>
      <c r="H76" s="41" t="s">
        <v>1</v>
      </c>
      <c r="P76" s="41" t="str">
        <f t="shared" si="3"/>
        <v>N</v>
      </c>
    </row>
    <row r="77" spans="1:16" ht="21" customHeight="1" x14ac:dyDescent="0.25">
      <c r="A77" s="43">
        <v>101375</v>
      </c>
      <c r="B77" s="41">
        <v>74</v>
      </c>
      <c r="C77" s="37" t="s">
        <v>1055</v>
      </c>
      <c r="D77" s="44">
        <f t="shared" si="2"/>
        <v>0.66824074074074069</v>
      </c>
      <c r="E77" s="41" t="s">
        <v>2</v>
      </c>
      <c r="F77" s="41" t="s">
        <v>28</v>
      </c>
      <c r="G77" s="41" t="s">
        <v>30</v>
      </c>
      <c r="P77" s="41" t="str">
        <f t="shared" si="3"/>
        <v>N</v>
      </c>
    </row>
    <row r="78" spans="1:16" ht="21" customHeight="1" x14ac:dyDescent="0.25">
      <c r="A78" s="43">
        <v>101376</v>
      </c>
      <c r="B78" s="41">
        <v>75</v>
      </c>
      <c r="C78" s="37" t="s">
        <v>1056</v>
      </c>
      <c r="D78" s="44">
        <f t="shared" si="2"/>
        <v>0.66849537037037043</v>
      </c>
      <c r="E78" s="41" t="s">
        <v>2</v>
      </c>
      <c r="F78" s="41" t="s">
        <v>28</v>
      </c>
      <c r="G78" s="41" t="s">
        <v>3</v>
      </c>
      <c r="P78" s="41" t="str">
        <f t="shared" si="3"/>
        <v>N</v>
      </c>
    </row>
    <row r="79" spans="1:16" ht="21" customHeight="1" x14ac:dyDescent="0.25">
      <c r="A79" s="43">
        <v>101377</v>
      </c>
      <c r="B79" s="41">
        <v>76</v>
      </c>
      <c r="C79" s="37" t="s">
        <v>390</v>
      </c>
      <c r="D79" s="44">
        <f t="shared" si="2"/>
        <v>0.66980324074074071</v>
      </c>
      <c r="E79" s="41" t="s">
        <v>2</v>
      </c>
      <c r="F79" s="41" t="s">
        <v>28</v>
      </c>
      <c r="G79" s="41" t="s">
        <v>30</v>
      </c>
      <c r="P79" s="41" t="str">
        <f t="shared" si="3"/>
        <v>N</v>
      </c>
    </row>
    <row r="80" spans="1:16" ht="21" customHeight="1" x14ac:dyDescent="0.25">
      <c r="A80" s="43">
        <v>101378</v>
      </c>
      <c r="B80" s="41">
        <v>77</v>
      </c>
      <c r="C80" s="37" t="s">
        <v>959</v>
      </c>
      <c r="D80" s="44">
        <f t="shared" si="2"/>
        <v>0.6699652777777777</v>
      </c>
      <c r="E80" s="41" t="s">
        <v>2</v>
      </c>
      <c r="F80" s="41" t="s">
        <v>28</v>
      </c>
      <c r="G80" s="41" t="s">
        <v>35</v>
      </c>
      <c r="P80" s="41" t="str">
        <f t="shared" si="3"/>
        <v>N</v>
      </c>
    </row>
    <row r="81" spans="1:16" ht="21" customHeight="1" x14ac:dyDescent="0.25">
      <c r="A81" s="43">
        <v>101379</v>
      </c>
      <c r="B81" s="41">
        <v>78</v>
      </c>
      <c r="C81" s="37" t="s">
        <v>959</v>
      </c>
      <c r="D81" s="44">
        <f t="shared" si="2"/>
        <v>0.6699652777777777</v>
      </c>
      <c r="E81" s="41" t="s">
        <v>24</v>
      </c>
      <c r="F81" s="41" t="s">
        <v>28</v>
      </c>
      <c r="G81" s="41" t="s">
        <v>35</v>
      </c>
      <c r="P81" s="41" t="str">
        <f t="shared" si="3"/>
        <v>N</v>
      </c>
    </row>
    <row r="82" spans="1:16" ht="21" customHeight="1" x14ac:dyDescent="0.25">
      <c r="A82" s="43">
        <v>101380</v>
      </c>
      <c r="B82" s="41">
        <v>79</v>
      </c>
      <c r="C82" s="37" t="s">
        <v>339</v>
      </c>
      <c r="D82" s="44">
        <f t="shared" si="2"/>
        <v>0.67178240740740736</v>
      </c>
      <c r="E82" s="41" t="s">
        <v>2</v>
      </c>
      <c r="H82" s="41" t="s">
        <v>1</v>
      </c>
      <c r="P82" s="41" t="str">
        <f t="shared" si="3"/>
        <v>N</v>
      </c>
    </row>
    <row r="83" spans="1:16" ht="21" customHeight="1" x14ac:dyDescent="0.25">
      <c r="A83" s="43">
        <v>101381</v>
      </c>
      <c r="B83" s="41">
        <v>80</v>
      </c>
      <c r="C83" s="37" t="s">
        <v>1057</v>
      </c>
      <c r="D83" s="44">
        <f t="shared" si="2"/>
        <v>0.67240740740740745</v>
      </c>
      <c r="E83" s="41" t="s">
        <v>2</v>
      </c>
      <c r="F83" s="41" t="s">
        <v>28</v>
      </c>
      <c r="G83" s="41" t="s">
        <v>30</v>
      </c>
      <c r="P83" s="41" t="str">
        <f t="shared" si="3"/>
        <v>N</v>
      </c>
    </row>
    <row r="84" spans="1:16" ht="21" customHeight="1" x14ac:dyDescent="0.25">
      <c r="A84" s="43">
        <v>101382</v>
      </c>
      <c r="B84" s="41">
        <v>81</v>
      </c>
      <c r="C84" s="37" t="s">
        <v>1058</v>
      </c>
      <c r="D84" s="44">
        <f t="shared" si="2"/>
        <v>0.67271990740740739</v>
      </c>
      <c r="E84" s="41" t="s">
        <v>2</v>
      </c>
      <c r="F84" s="41" t="s">
        <v>28</v>
      </c>
      <c r="G84" s="41" t="s">
        <v>35</v>
      </c>
      <c r="P84" s="41" t="str">
        <f t="shared" si="3"/>
        <v>N</v>
      </c>
    </row>
    <row r="85" spans="1:16" ht="21" customHeight="1" x14ac:dyDescent="0.25">
      <c r="A85" s="43">
        <v>101383</v>
      </c>
      <c r="B85" s="41">
        <v>82</v>
      </c>
      <c r="C85" s="37" t="s">
        <v>1059</v>
      </c>
      <c r="D85" s="44">
        <f t="shared" si="2"/>
        <v>0.67290509259259268</v>
      </c>
      <c r="E85" s="41" t="s">
        <v>2</v>
      </c>
      <c r="P85" s="41" t="str">
        <f t="shared" si="3"/>
        <v>N</v>
      </c>
    </row>
    <row r="86" spans="1:16" ht="21" customHeight="1" x14ac:dyDescent="0.25">
      <c r="A86" s="43">
        <v>101384</v>
      </c>
      <c r="B86" s="41">
        <v>83</v>
      </c>
      <c r="C86" s="37" t="s">
        <v>1060</v>
      </c>
      <c r="D86" s="44">
        <f>TIME(16, 10 + LEFT(C86,2), RIGHT(C86,2))</f>
        <v>0.67388888888888887</v>
      </c>
      <c r="E86" s="41" t="s">
        <v>24</v>
      </c>
      <c r="F86" s="41" t="s">
        <v>28</v>
      </c>
      <c r="G86" s="41" t="s">
        <v>30</v>
      </c>
      <c r="P86" s="41" t="str">
        <f t="shared" si="3"/>
        <v>N</v>
      </c>
    </row>
    <row r="87" spans="1:16" ht="21" customHeight="1" x14ac:dyDescent="0.25">
      <c r="A87" s="43">
        <v>101385</v>
      </c>
      <c r="B87" s="41">
        <v>84</v>
      </c>
      <c r="C87" s="37" t="s">
        <v>222</v>
      </c>
      <c r="D87" s="44">
        <f t="shared" ref="D87:D146" si="4">TIME(16, 10 + LEFT(C87,2), RIGHT(C87,2))</f>
        <v>0.67432870370370368</v>
      </c>
      <c r="E87" s="41" t="s">
        <v>2</v>
      </c>
      <c r="P87" s="41" t="str">
        <f t="shared" si="3"/>
        <v>N</v>
      </c>
    </row>
    <row r="88" spans="1:16" ht="21" customHeight="1" x14ac:dyDescent="0.25">
      <c r="A88" s="43">
        <v>101386</v>
      </c>
      <c r="B88" s="41">
        <v>85</v>
      </c>
      <c r="C88" s="37" t="s">
        <v>1061</v>
      </c>
      <c r="D88" s="44">
        <f t="shared" si="4"/>
        <v>0.67523148148148149</v>
      </c>
      <c r="E88" s="41" t="s">
        <v>24</v>
      </c>
      <c r="F88" s="41" t="s">
        <v>28</v>
      </c>
      <c r="G88" s="41" t="s">
        <v>30</v>
      </c>
      <c r="P88" s="41" t="str">
        <f t="shared" si="3"/>
        <v>N</v>
      </c>
    </row>
    <row r="89" spans="1:16" ht="21" customHeight="1" x14ac:dyDescent="0.25">
      <c r="A89" s="43">
        <v>101387</v>
      </c>
      <c r="B89" s="41">
        <v>86</v>
      </c>
      <c r="C89" s="37" t="s">
        <v>621</v>
      </c>
      <c r="D89" s="44">
        <f t="shared" si="4"/>
        <v>0.67547453703703697</v>
      </c>
      <c r="E89" s="41" t="s">
        <v>2</v>
      </c>
      <c r="F89" s="41" t="s">
        <v>28</v>
      </c>
      <c r="G89" s="41" t="s">
        <v>35</v>
      </c>
      <c r="P89" s="41" t="str">
        <f t="shared" si="3"/>
        <v>N</v>
      </c>
    </row>
    <row r="90" spans="1:16" ht="21" customHeight="1" x14ac:dyDescent="0.25">
      <c r="A90" s="43">
        <v>101388</v>
      </c>
      <c r="B90" s="41">
        <v>87</v>
      </c>
      <c r="C90" s="37" t="s">
        <v>555</v>
      </c>
      <c r="D90" s="44">
        <f t="shared" si="4"/>
        <v>0.67550925925925931</v>
      </c>
      <c r="E90" s="41" t="s">
        <v>24</v>
      </c>
      <c r="F90" s="41" t="s">
        <v>28</v>
      </c>
      <c r="G90" s="41" t="s">
        <v>35</v>
      </c>
      <c r="P90" s="41" t="str">
        <f t="shared" si="3"/>
        <v>N</v>
      </c>
    </row>
    <row r="91" spans="1:16" ht="21" customHeight="1" x14ac:dyDescent="0.25">
      <c r="A91" s="43">
        <v>101389</v>
      </c>
      <c r="B91" s="41">
        <v>88</v>
      </c>
      <c r="C91" s="37" t="s">
        <v>463</v>
      </c>
      <c r="D91" s="44">
        <f t="shared" si="4"/>
        <v>0.67574074074074064</v>
      </c>
      <c r="E91" s="41" t="s">
        <v>2</v>
      </c>
      <c r="P91" s="41" t="str">
        <f t="shared" si="3"/>
        <v>N</v>
      </c>
    </row>
    <row r="92" spans="1:16" ht="21" customHeight="1" x14ac:dyDescent="0.25">
      <c r="A92" s="43">
        <v>101390</v>
      </c>
      <c r="B92" s="41">
        <v>89</v>
      </c>
      <c r="C92" s="37" t="s">
        <v>356</v>
      </c>
      <c r="D92" s="44">
        <f t="shared" si="4"/>
        <v>0.67662037037037026</v>
      </c>
      <c r="E92" s="41" t="s">
        <v>2</v>
      </c>
      <c r="F92" s="41" t="s">
        <v>28</v>
      </c>
      <c r="G92" s="41" t="s">
        <v>30</v>
      </c>
      <c r="P92" s="41" t="str">
        <f t="shared" si="3"/>
        <v>N</v>
      </c>
    </row>
    <row r="93" spans="1:16" ht="21" customHeight="1" x14ac:dyDescent="0.25">
      <c r="A93" s="43">
        <v>101391</v>
      </c>
      <c r="B93" s="41">
        <v>90</v>
      </c>
      <c r="C93" s="37" t="s">
        <v>1062</v>
      </c>
      <c r="D93" s="44">
        <f t="shared" si="4"/>
        <v>0.67672453703703705</v>
      </c>
      <c r="E93" s="41" t="s">
        <v>2</v>
      </c>
      <c r="F93" s="41" t="s">
        <v>28</v>
      </c>
      <c r="G93" s="41" t="s">
        <v>30</v>
      </c>
      <c r="P93" s="41" t="str">
        <f t="shared" si="3"/>
        <v>N</v>
      </c>
    </row>
    <row r="94" spans="1:16" ht="21" customHeight="1" x14ac:dyDescent="0.25">
      <c r="A94" s="43">
        <v>101392</v>
      </c>
      <c r="B94" s="41">
        <v>91</v>
      </c>
      <c r="C94" s="37" t="s">
        <v>998</v>
      </c>
      <c r="D94" s="44">
        <f t="shared" si="4"/>
        <v>0.67686342592592597</v>
      </c>
      <c r="E94" s="41" t="s">
        <v>2</v>
      </c>
      <c r="F94" s="41" t="s">
        <v>28</v>
      </c>
      <c r="G94" s="41" t="s">
        <v>35</v>
      </c>
      <c r="P94" s="41" t="str">
        <f t="shared" si="3"/>
        <v>N</v>
      </c>
    </row>
    <row r="95" spans="1:16" ht="21" customHeight="1" x14ac:dyDescent="0.25">
      <c r="A95" s="43">
        <v>101393</v>
      </c>
      <c r="B95" s="41">
        <v>92</v>
      </c>
      <c r="C95" s="37" t="s">
        <v>980</v>
      </c>
      <c r="D95" s="44">
        <f t="shared" si="4"/>
        <v>0.67688657407407404</v>
      </c>
      <c r="E95" s="41" t="s">
        <v>2</v>
      </c>
      <c r="F95" s="41" t="s">
        <v>28</v>
      </c>
      <c r="G95" s="41" t="s">
        <v>35</v>
      </c>
      <c r="P95" s="41" t="str">
        <f t="shared" si="3"/>
        <v>N</v>
      </c>
    </row>
    <row r="96" spans="1:16" ht="21" customHeight="1" x14ac:dyDescent="0.25">
      <c r="A96" s="43">
        <v>101394</v>
      </c>
      <c r="B96" s="41">
        <v>93</v>
      </c>
      <c r="C96" s="37" t="s">
        <v>358</v>
      </c>
      <c r="D96" s="44">
        <f t="shared" si="4"/>
        <v>0.67697916666666658</v>
      </c>
      <c r="E96" s="41" t="s">
        <v>24</v>
      </c>
      <c r="P96" s="41" t="str">
        <f t="shared" si="3"/>
        <v>N</v>
      </c>
    </row>
    <row r="97" spans="1:16" ht="21" customHeight="1" x14ac:dyDescent="0.25">
      <c r="A97" s="43">
        <v>101395</v>
      </c>
      <c r="B97" s="41">
        <v>94</v>
      </c>
      <c r="C97" s="37" t="s">
        <v>1063</v>
      </c>
      <c r="D97" s="44">
        <f t="shared" si="4"/>
        <v>0.67744212962962969</v>
      </c>
      <c r="E97" s="41" t="s">
        <v>24</v>
      </c>
      <c r="H97" s="41" t="s">
        <v>1</v>
      </c>
      <c r="O97" s="41" t="s">
        <v>11</v>
      </c>
      <c r="P97" s="41" t="str">
        <f t="shared" si="3"/>
        <v>N</v>
      </c>
    </row>
    <row r="98" spans="1:16" ht="21" customHeight="1" x14ac:dyDescent="0.25">
      <c r="A98" s="43">
        <v>101396</v>
      </c>
      <c r="B98" s="41">
        <v>95</v>
      </c>
      <c r="C98" s="37" t="s">
        <v>1064</v>
      </c>
      <c r="D98" s="44">
        <f t="shared" si="4"/>
        <v>0.67745370370370372</v>
      </c>
      <c r="E98" s="41" t="s">
        <v>2</v>
      </c>
      <c r="H98" s="41" t="s">
        <v>1</v>
      </c>
      <c r="O98" s="41" t="s">
        <v>11</v>
      </c>
      <c r="P98" s="41" t="str">
        <f t="shared" si="3"/>
        <v>N</v>
      </c>
    </row>
    <row r="99" spans="1:16" ht="21" customHeight="1" x14ac:dyDescent="0.25">
      <c r="A99" s="43">
        <v>101397</v>
      </c>
      <c r="B99" s="41">
        <v>96</v>
      </c>
      <c r="C99" s="37" t="s">
        <v>1065</v>
      </c>
      <c r="D99" s="44">
        <f t="shared" si="4"/>
        <v>0.6780787037037036</v>
      </c>
      <c r="E99" s="41" t="s">
        <v>2</v>
      </c>
      <c r="F99" s="41" t="s">
        <v>28</v>
      </c>
      <c r="G99" s="41" t="s">
        <v>30</v>
      </c>
      <c r="P99" s="41" t="str">
        <f t="shared" si="3"/>
        <v>N</v>
      </c>
    </row>
    <row r="100" spans="1:16" ht="21" customHeight="1" x14ac:dyDescent="0.25">
      <c r="A100" s="43">
        <v>101398</v>
      </c>
      <c r="B100" s="41">
        <v>97</v>
      </c>
      <c r="C100" s="37" t="s">
        <v>359</v>
      </c>
      <c r="D100" s="44">
        <f t="shared" si="4"/>
        <v>0.67815972222222232</v>
      </c>
      <c r="E100" s="41" t="s">
        <v>24</v>
      </c>
      <c r="F100" s="41" t="s">
        <v>28</v>
      </c>
      <c r="G100" s="41" t="s">
        <v>3</v>
      </c>
      <c r="P100" s="41" t="str">
        <f t="shared" si="3"/>
        <v>N</v>
      </c>
    </row>
    <row r="101" spans="1:16" ht="21" customHeight="1" x14ac:dyDescent="0.25">
      <c r="A101" s="43">
        <v>101399</v>
      </c>
      <c r="B101" s="41">
        <v>98</v>
      </c>
      <c r="C101" s="37" t="s">
        <v>705</v>
      </c>
      <c r="D101" s="44">
        <f t="shared" si="4"/>
        <v>0.67827546296296293</v>
      </c>
      <c r="E101" s="41" t="s">
        <v>24</v>
      </c>
      <c r="F101" s="41" t="s">
        <v>28</v>
      </c>
      <c r="P101" s="41" t="str">
        <f t="shared" si="3"/>
        <v>N</v>
      </c>
    </row>
    <row r="102" spans="1:16" ht="21" customHeight="1" x14ac:dyDescent="0.25">
      <c r="A102" s="43">
        <v>101400</v>
      </c>
      <c r="B102" s="41">
        <v>99</v>
      </c>
      <c r="C102" s="37" t="s">
        <v>839</v>
      </c>
      <c r="D102" s="44">
        <f t="shared" si="4"/>
        <v>0.67828703703703708</v>
      </c>
      <c r="E102" s="41" t="s">
        <v>24</v>
      </c>
      <c r="F102" s="41" t="s">
        <v>28</v>
      </c>
      <c r="P102" s="41" t="str">
        <f t="shared" si="3"/>
        <v>N</v>
      </c>
    </row>
    <row r="103" spans="1:16" ht="21" customHeight="1" x14ac:dyDescent="0.25">
      <c r="A103" s="43">
        <v>101401</v>
      </c>
      <c r="B103" s="41">
        <v>100</v>
      </c>
      <c r="C103" s="37" t="s">
        <v>989</v>
      </c>
      <c r="D103" s="44">
        <f t="shared" si="4"/>
        <v>0.67950231481481482</v>
      </c>
      <c r="E103" s="41" t="s">
        <v>24</v>
      </c>
      <c r="F103" s="41" t="s">
        <v>28</v>
      </c>
      <c r="G103" s="41" t="s">
        <v>3</v>
      </c>
      <c r="P103" s="41" t="str">
        <f t="shared" si="3"/>
        <v>N</v>
      </c>
    </row>
    <row r="104" spans="1:16" ht="21" customHeight="1" x14ac:dyDescent="0.25">
      <c r="A104" s="43">
        <v>101402</v>
      </c>
      <c r="B104" s="41">
        <v>101</v>
      </c>
      <c r="C104" s="37" t="s">
        <v>1066</v>
      </c>
      <c r="D104" s="44">
        <f t="shared" si="4"/>
        <v>0.67958333333333332</v>
      </c>
      <c r="E104" s="41" t="s">
        <v>2</v>
      </c>
      <c r="F104" s="41" t="s">
        <v>28</v>
      </c>
      <c r="G104" s="41" t="s">
        <v>3</v>
      </c>
      <c r="P104" s="41" t="str">
        <f t="shared" si="3"/>
        <v>N</v>
      </c>
    </row>
    <row r="105" spans="1:16" ht="21" customHeight="1" x14ac:dyDescent="0.25">
      <c r="A105" s="43">
        <v>101403</v>
      </c>
      <c r="B105" s="41">
        <v>102</v>
      </c>
      <c r="C105" s="37" t="s">
        <v>846</v>
      </c>
      <c r="D105" s="44">
        <f t="shared" si="4"/>
        <v>0.67965277777777777</v>
      </c>
      <c r="E105" s="41" t="s">
        <v>2</v>
      </c>
      <c r="F105" s="41" t="s">
        <v>28</v>
      </c>
      <c r="G105" s="41" t="s">
        <v>35</v>
      </c>
      <c r="P105" s="41" t="str">
        <f t="shared" si="3"/>
        <v>N</v>
      </c>
    </row>
    <row r="106" spans="1:16" ht="21" customHeight="1" x14ac:dyDescent="0.25">
      <c r="A106" s="43">
        <v>101404</v>
      </c>
      <c r="B106" s="41">
        <v>103</v>
      </c>
      <c r="C106" s="37" t="s">
        <v>238</v>
      </c>
      <c r="D106" s="44">
        <f t="shared" si="4"/>
        <v>0.67984953703703699</v>
      </c>
      <c r="E106" s="41" t="s">
        <v>2</v>
      </c>
      <c r="P106" s="41" t="str">
        <f t="shared" si="3"/>
        <v>N</v>
      </c>
    </row>
    <row r="107" spans="1:16" ht="21" customHeight="1" x14ac:dyDescent="0.25">
      <c r="A107" s="43">
        <v>101405</v>
      </c>
      <c r="B107" s="41">
        <v>104</v>
      </c>
      <c r="C107" s="37" t="s">
        <v>240</v>
      </c>
      <c r="D107" s="44">
        <f t="shared" si="4"/>
        <v>0.67995370370370367</v>
      </c>
      <c r="E107" s="41" t="s">
        <v>24</v>
      </c>
      <c r="P107" s="41" t="str">
        <f t="shared" si="3"/>
        <v>N</v>
      </c>
    </row>
    <row r="108" spans="1:16" ht="21" customHeight="1" x14ac:dyDescent="0.25">
      <c r="A108" s="43">
        <v>101406</v>
      </c>
      <c r="B108" s="41">
        <v>105</v>
      </c>
      <c r="C108" s="37" t="s">
        <v>297</v>
      </c>
      <c r="D108" s="44">
        <f t="shared" si="4"/>
        <v>0.6799884259259259</v>
      </c>
      <c r="E108" s="41" t="s">
        <v>2</v>
      </c>
      <c r="P108" s="41" t="str">
        <f t="shared" si="3"/>
        <v>N</v>
      </c>
    </row>
    <row r="109" spans="1:16" ht="21" customHeight="1" x14ac:dyDescent="0.25">
      <c r="A109" s="43">
        <v>101407</v>
      </c>
      <c r="B109" s="41">
        <v>106</v>
      </c>
      <c r="C109" s="37" t="s">
        <v>520</v>
      </c>
      <c r="D109" s="44">
        <f t="shared" si="4"/>
        <v>0.68001157407407409</v>
      </c>
      <c r="E109" s="41" t="s">
        <v>2</v>
      </c>
      <c r="P109" s="41" t="str">
        <f t="shared" si="3"/>
        <v>N</v>
      </c>
    </row>
    <row r="110" spans="1:16" ht="21" customHeight="1" x14ac:dyDescent="0.25">
      <c r="A110" s="43">
        <v>101408</v>
      </c>
      <c r="B110" s="41">
        <v>107</v>
      </c>
      <c r="C110" s="37" t="s">
        <v>1067</v>
      </c>
      <c r="D110" s="44">
        <f t="shared" si="4"/>
        <v>0.68004629629629632</v>
      </c>
      <c r="E110" s="41" t="s">
        <v>2</v>
      </c>
      <c r="P110" s="41" t="str">
        <f t="shared" si="3"/>
        <v>N</v>
      </c>
    </row>
    <row r="111" spans="1:16" ht="21" customHeight="1" x14ac:dyDescent="0.25">
      <c r="A111" s="43">
        <v>101409</v>
      </c>
      <c r="B111" s="41">
        <v>108</v>
      </c>
      <c r="C111" s="37" t="s">
        <v>241</v>
      </c>
      <c r="D111" s="44">
        <f t="shared" si="4"/>
        <v>0.68116898148148142</v>
      </c>
      <c r="E111" s="41" t="s">
        <v>2</v>
      </c>
      <c r="P111" s="41" t="str">
        <f t="shared" si="3"/>
        <v>N</v>
      </c>
    </row>
    <row r="112" spans="1:16" ht="21" customHeight="1" x14ac:dyDescent="0.25">
      <c r="A112" s="43">
        <v>101410</v>
      </c>
      <c r="B112" s="41">
        <v>109</v>
      </c>
      <c r="C112" s="37" t="s">
        <v>715</v>
      </c>
      <c r="D112" s="44">
        <f t="shared" si="4"/>
        <v>0.68225694444444451</v>
      </c>
      <c r="E112" s="41" t="s">
        <v>2</v>
      </c>
      <c r="F112" s="41" t="s">
        <v>28</v>
      </c>
      <c r="G112" s="41" t="s">
        <v>30</v>
      </c>
      <c r="P112" s="41" t="str">
        <f t="shared" si="3"/>
        <v>N</v>
      </c>
    </row>
    <row r="113" spans="1:18" ht="21" customHeight="1" x14ac:dyDescent="0.25">
      <c r="A113" s="43">
        <v>101411</v>
      </c>
      <c r="B113" s="41">
        <v>110</v>
      </c>
      <c r="C113" s="37" t="s">
        <v>1068</v>
      </c>
      <c r="D113" s="44">
        <f t="shared" si="4"/>
        <v>0.68233796296296301</v>
      </c>
      <c r="E113" s="41" t="s">
        <v>24</v>
      </c>
      <c r="F113" s="41" t="s">
        <v>28</v>
      </c>
      <c r="G113" s="41" t="s">
        <v>35</v>
      </c>
      <c r="P113" s="41" t="str">
        <f t="shared" si="3"/>
        <v>N</v>
      </c>
    </row>
    <row r="114" spans="1:18" ht="21" customHeight="1" x14ac:dyDescent="0.25">
      <c r="A114" s="43">
        <v>101412</v>
      </c>
      <c r="B114" s="41">
        <v>111</v>
      </c>
      <c r="C114" s="37" t="s">
        <v>484</v>
      </c>
      <c r="D114" s="44">
        <f t="shared" si="4"/>
        <v>0.68236111111111108</v>
      </c>
      <c r="E114" s="41" t="s">
        <v>2</v>
      </c>
      <c r="F114" s="41" t="s">
        <v>28</v>
      </c>
      <c r="G114" s="41" t="s">
        <v>35</v>
      </c>
      <c r="P114" s="41" t="str">
        <f t="shared" si="3"/>
        <v>N</v>
      </c>
    </row>
    <row r="115" spans="1:18" ht="21" customHeight="1" x14ac:dyDescent="0.25">
      <c r="A115" s="43">
        <v>101413</v>
      </c>
      <c r="B115" s="41">
        <v>112</v>
      </c>
      <c r="C115" s="37" t="s">
        <v>498</v>
      </c>
      <c r="D115" s="44">
        <f t="shared" si="4"/>
        <v>0.68287037037037035</v>
      </c>
      <c r="E115" s="41" t="s">
        <v>2</v>
      </c>
      <c r="P115" s="41" t="str">
        <f t="shared" si="3"/>
        <v>N</v>
      </c>
    </row>
    <row r="116" spans="1:18" ht="21" customHeight="1" x14ac:dyDescent="0.25">
      <c r="A116" s="43">
        <v>101414</v>
      </c>
      <c r="B116" s="41">
        <v>113</v>
      </c>
      <c r="C116" s="37" t="s">
        <v>1049</v>
      </c>
      <c r="D116" s="44">
        <f t="shared" si="4"/>
        <v>0.68291666666666673</v>
      </c>
      <c r="E116" s="41" t="s">
        <v>2</v>
      </c>
      <c r="H116" s="41" t="s">
        <v>9</v>
      </c>
      <c r="K116" s="41">
        <v>1</v>
      </c>
      <c r="L116" s="41" t="s">
        <v>28</v>
      </c>
      <c r="P116" s="41" t="str">
        <f t="shared" si="3"/>
        <v>N</v>
      </c>
    </row>
    <row r="117" spans="1:18" ht="21" customHeight="1" x14ac:dyDescent="0.25">
      <c r="A117" s="43">
        <v>101415</v>
      </c>
      <c r="B117" s="41">
        <v>114</v>
      </c>
      <c r="C117" s="37" t="s">
        <v>251</v>
      </c>
      <c r="D117" s="44">
        <f t="shared" si="4"/>
        <v>0.68298611111111107</v>
      </c>
      <c r="E117" s="41" t="s">
        <v>2</v>
      </c>
      <c r="P117" s="41" t="str">
        <f t="shared" si="3"/>
        <v>N</v>
      </c>
    </row>
    <row r="118" spans="1:18" ht="21" customHeight="1" x14ac:dyDescent="0.25">
      <c r="A118" s="43">
        <v>101416</v>
      </c>
      <c r="B118" s="41">
        <v>115</v>
      </c>
      <c r="C118" s="37" t="s">
        <v>583</v>
      </c>
      <c r="D118" s="44">
        <f t="shared" si="4"/>
        <v>0.6840046296296296</v>
      </c>
      <c r="E118" s="41" t="s">
        <v>2</v>
      </c>
      <c r="P118" s="41" t="str">
        <f t="shared" si="3"/>
        <v>N</v>
      </c>
      <c r="R118" s="41" t="s">
        <v>1069</v>
      </c>
    </row>
    <row r="119" spans="1:18" ht="21" customHeight="1" x14ac:dyDescent="0.25">
      <c r="A119" s="43">
        <v>101417</v>
      </c>
      <c r="B119" s="41">
        <v>116</v>
      </c>
      <c r="C119" s="37" t="s">
        <v>586</v>
      </c>
      <c r="D119" s="44">
        <f t="shared" si="4"/>
        <v>0.68407407407407417</v>
      </c>
      <c r="E119" s="41" t="s">
        <v>24</v>
      </c>
      <c r="P119" s="41" t="str">
        <f t="shared" si="3"/>
        <v>N</v>
      </c>
      <c r="R119" s="41" t="s">
        <v>1069</v>
      </c>
    </row>
    <row r="120" spans="1:18" ht="21" customHeight="1" x14ac:dyDescent="0.25">
      <c r="A120" s="43">
        <v>101418</v>
      </c>
      <c r="B120" s="41">
        <v>117</v>
      </c>
      <c r="C120" s="37" t="s">
        <v>524</v>
      </c>
      <c r="D120" s="44">
        <f t="shared" si="4"/>
        <v>0.68409722222222225</v>
      </c>
      <c r="E120" s="41" t="s">
        <v>2</v>
      </c>
      <c r="P120" s="41" t="str">
        <f t="shared" si="3"/>
        <v>N</v>
      </c>
      <c r="R120" s="41" t="s">
        <v>1069</v>
      </c>
    </row>
    <row r="121" spans="1:18" ht="21" customHeight="1" x14ac:dyDescent="0.25">
      <c r="A121" s="43">
        <v>101419</v>
      </c>
      <c r="B121" s="41">
        <v>118</v>
      </c>
      <c r="C121" s="37" t="s">
        <v>1070</v>
      </c>
      <c r="D121" s="44">
        <f t="shared" si="4"/>
        <v>0.68486111111111114</v>
      </c>
      <c r="E121" s="41" t="s">
        <v>2</v>
      </c>
      <c r="F121" s="41" t="s">
        <v>28</v>
      </c>
      <c r="G121" s="41" t="s">
        <v>30</v>
      </c>
      <c r="P121" s="41" t="str">
        <f t="shared" si="3"/>
        <v>N</v>
      </c>
    </row>
    <row r="122" spans="1:18" ht="21" customHeight="1" x14ac:dyDescent="0.25">
      <c r="A122" s="43">
        <v>101420</v>
      </c>
      <c r="B122" s="41">
        <v>119</v>
      </c>
      <c r="C122" s="37" t="s">
        <v>100</v>
      </c>
      <c r="D122" s="44">
        <f t="shared" si="4"/>
        <v>0.68488425925925922</v>
      </c>
      <c r="E122" s="41" t="s">
        <v>2</v>
      </c>
      <c r="F122" s="41" t="s">
        <v>28</v>
      </c>
      <c r="G122" s="41" t="s">
        <v>30</v>
      </c>
      <c r="P122" s="41" t="str">
        <f t="shared" si="3"/>
        <v>N</v>
      </c>
    </row>
    <row r="123" spans="1:18" ht="21" customHeight="1" x14ac:dyDescent="0.25">
      <c r="A123" s="43">
        <v>101421</v>
      </c>
      <c r="B123" s="41">
        <v>120</v>
      </c>
      <c r="C123" s="37" t="s">
        <v>1071</v>
      </c>
      <c r="D123" s="44">
        <f t="shared" si="4"/>
        <v>0.68517361111111119</v>
      </c>
      <c r="E123" s="41" t="s">
        <v>2</v>
      </c>
      <c r="F123" s="41" t="s">
        <v>28</v>
      </c>
      <c r="G123" s="41" t="s">
        <v>35</v>
      </c>
      <c r="P123" s="41" t="str">
        <f t="shared" si="3"/>
        <v>N</v>
      </c>
    </row>
    <row r="124" spans="1:18" ht="21" customHeight="1" x14ac:dyDescent="0.25">
      <c r="A124" s="43">
        <v>101422</v>
      </c>
      <c r="B124" s="41">
        <v>121</v>
      </c>
      <c r="C124" s="37" t="s">
        <v>595</v>
      </c>
      <c r="D124" s="44">
        <f t="shared" si="4"/>
        <v>0.68663194444444453</v>
      </c>
      <c r="E124" s="41" t="s">
        <v>2</v>
      </c>
      <c r="F124" s="41" t="s">
        <v>28</v>
      </c>
      <c r="P124" s="41" t="str">
        <f t="shared" si="3"/>
        <v>N</v>
      </c>
      <c r="R124" s="41" t="s">
        <v>1072</v>
      </c>
    </row>
    <row r="125" spans="1:18" ht="21" customHeight="1" x14ac:dyDescent="0.25">
      <c r="A125" s="43">
        <v>101423</v>
      </c>
      <c r="B125" s="41">
        <v>122</v>
      </c>
      <c r="C125" s="37" t="s">
        <v>1034</v>
      </c>
      <c r="D125" s="44">
        <f t="shared" si="4"/>
        <v>0.68664351851851846</v>
      </c>
      <c r="E125" s="41" t="s">
        <v>24</v>
      </c>
      <c r="F125" s="41" t="s">
        <v>28</v>
      </c>
      <c r="P125" s="41" t="str">
        <f t="shared" si="3"/>
        <v>N</v>
      </c>
    </row>
    <row r="126" spans="1:18" ht="21" customHeight="1" x14ac:dyDescent="0.25">
      <c r="A126" s="43">
        <v>101424</v>
      </c>
      <c r="B126" s="41">
        <v>123</v>
      </c>
      <c r="C126" s="37" t="s">
        <v>597</v>
      </c>
      <c r="D126" s="44">
        <f t="shared" si="4"/>
        <v>0.68718749999999995</v>
      </c>
      <c r="E126" s="41" t="s">
        <v>2</v>
      </c>
      <c r="P126" s="41" t="str">
        <f t="shared" si="3"/>
        <v>N</v>
      </c>
    </row>
    <row r="127" spans="1:18" ht="21" customHeight="1" x14ac:dyDescent="0.25">
      <c r="A127" s="43">
        <v>101425</v>
      </c>
      <c r="B127" s="41">
        <v>124</v>
      </c>
      <c r="C127" s="37" t="s">
        <v>1073</v>
      </c>
      <c r="D127" s="44">
        <f t="shared" si="4"/>
        <v>0.68721064814814825</v>
      </c>
      <c r="E127" s="41" t="s">
        <v>2</v>
      </c>
      <c r="F127" s="41" t="s">
        <v>28</v>
      </c>
      <c r="G127" s="41" t="s">
        <v>1136</v>
      </c>
      <c r="P127" s="41" t="str">
        <f t="shared" si="3"/>
        <v>N</v>
      </c>
    </row>
    <row r="128" spans="1:18" ht="21" customHeight="1" x14ac:dyDescent="0.25">
      <c r="A128" s="43">
        <v>101426</v>
      </c>
      <c r="B128" s="41">
        <v>125</v>
      </c>
      <c r="C128" s="37" t="s">
        <v>1074</v>
      </c>
      <c r="D128" s="44">
        <f t="shared" si="4"/>
        <v>0.68724537037037037</v>
      </c>
      <c r="E128" s="41" t="s">
        <v>2</v>
      </c>
      <c r="F128" s="41" t="s">
        <v>28</v>
      </c>
      <c r="G128" s="41" t="s">
        <v>1136</v>
      </c>
      <c r="P128" s="41" t="str">
        <f t="shared" si="3"/>
        <v>N</v>
      </c>
    </row>
    <row r="129" spans="1:16" ht="21" customHeight="1" x14ac:dyDescent="0.25">
      <c r="A129" s="43">
        <v>101427</v>
      </c>
      <c r="B129" s="41">
        <v>126</v>
      </c>
      <c r="C129" s="37" t="s">
        <v>598</v>
      </c>
      <c r="D129" s="44">
        <f t="shared" si="4"/>
        <v>0.687962962962963</v>
      </c>
      <c r="E129" s="41" t="s">
        <v>24</v>
      </c>
      <c r="F129" s="41" t="s">
        <v>28</v>
      </c>
      <c r="G129" s="41" t="s">
        <v>35</v>
      </c>
      <c r="P129" s="41" t="str">
        <f t="shared" si="3"/>
        <v>N</v>
      </c>
    </row>
    <row r="130" spans="1:16" ht="21" customHeight="1" x14ac:dyDescent="0.25">
      <c r="A130" s="43">
        <v>101428</v>
      </c>
      <c r="B130" s="41">
        <v>127</v>
      </c>
      <c r="C130" s="37" t="s">
        <v>328</v>
      </c>
      <c r="D130" s="44">
        <f t="shared" si="4"/>
        <v>0.68888888888888899</v>
      </c>
      <c r="E130" s="41" t="s">
        <v>2</v>
      </c>
      <c r="F130" s="41" t="s">
        <v>28</v>
      </c>
      <c r="G130" s="41" t="s">
        <v>31</v>
      </c>
      <c r="P130" s="41" t="str">
        <f t="shared" si="3"/>
        <v>N</v>
      </c>
    </row>
    <row r="131" spans="1:16" ht="21" customHeight="1" x14ac:dyDescent="0.25">
      <c r="A131" s="43">
        <v>101429</v>
      </c>
      <c r="B131" s="41">
        <v>128</v>
      </c>
      <c r="C131" s="37" t="s">
        <v>904</v>
      </c>
      <c r="D131" s="44">
        <f t="shared" si="4"/>
        <v>0.68931712962962965</v>
      </c>
      <c r="E131" s="41" t="s">
        <v>2</v>
      </c>
      <c r="F131" s="41" t="s">
        <v>28</v>
      </c>
      <c r="G131" s="41" t="s">
        <v>3</v>
      </c>
      <c r="P131" s="41" t="str">
        <f t="shared" si="3"/>
        <v>N</v>
      </c>
    </row>
    <row r="132" spans="1:16" ht="21" customHeight="1" x14ac:dyDescent="0.25">
      <c r="A132" s="43">
        <v>101430</v>
      </c>
      <c r="B132" s="41">
        <v>129</v>
      </c>
      <c r="C132" s="37" t="s">
        <v>905</v>
      </c>
      <c r="D132" s="44">
        <f t="shared" si="4"/>
        <v>0.68937500000000007</v>
      </c>
      <c r="E132" s="41" t="s">
        <v>2</v>
      </c>
      <c r="F132" s="41" t="s">
        <v>28</v>
      </c>
      <c r="G132" s="41" t="s">
        <v>35</v>
      </c>
      <c r="P132" s="41" t="str">
        <f t="shared" si="3"/>
        <v>N</v>
      </c>
    </row>
    <row r="133" spans="1:16" ht="21" customHeight="1" x14ac:dyDescent="0.25">
      <c r="A133" s="43">
        <v>101431</v>
      </c>
      <c r="B133" s="41">
        <v>130</v>
      </c>
      <c r="C133" s="37" t="s">
        <v>601</v>
      </c>
      <c r="D133" s="44">
        <f t="shared" si="4"/>
        <v>0.68956018518518514</v>
      </c>
      <c r="E133" s="41" t="s">
        <v>2</v>
      </c>
      <c r="P133" s="41" t="str">
        <f t="shared" ref="P133:P196" si="5">IF(_xlfn.NUMBERVALUE(D133)&gt;TIMEVALUE("7:30 pm"), "Y", "N")</f>
        <v>N</v>
      </c>
    </row>
    <row r="134" spans="1:16" ht="21" customHeight="1" x14ac:dyDescent="0.25">
      <c r="A134" s="43">
        <v>101432</v>
      </c>
      <c r="B134" s="41">
        <v>131</v>
      </c>
      <c r="C134" s="37" t="s">
        <v>1075</v>
      </c>
      <c r="D134" s="44">
        <f t="shared" si="4"/>
        <v>0.68973379629629628</v>
      </c>
      <c r="E134" s="41" t="s">
        <v>2</v>
      </c>
      <c r="O134" s="41" t="s">
        <v>40</v>
      </c>
      <c r="P134" s="41" t="str">
        <f t="shared" si="5"/>
        <v>N</v>
      </c>
    </row>
    <row r="135" spans="1:16" ht="21" customHeight="1" x14ac:dyDescent="0.25">
      <c r="A135" s="43">
        <v>101433</v>
      </c>
      <c r="B135" s="41">
        <v>132</v>
      </c>
      <c r="C135" s="37" t="s">
        <v>1076</v>
      </c>
      <c r="D135" s="44">
        <f t="shared" si="4"/>
        <v>0.69204861111111116</v>
      </c>
      <c r="E135" s="41" t="s">
        <v>24</v>
      </c>
      <c r="F135" s="41" t="s">
        <v>28</v>
      </c>
      <c r="G135" s="41" t="s">
        <v>3</v>
      </c>
      <c r="P135" s="41" t="str">
        <f t="shared" si="5"/>
        <v>N</v>
      </c>
    </row>
    <row r="136" spans="1:16" ht="21" customHeight="1" x14ac:dyDescent="0.25">
      <c r="A136" s="43">
        <v>101434</v>
      </c>
      <c r="B136" s="41">
        <v>133</v>
      </c>
      <c r="C136" s="37" t="s">
        <v>508</v>
      </c>
      <c r="D136" s="44">
        <f t="shared" si="4"/>
        <v>0.6925810185185185</v>
      </c>
      <c r="E136" s="41" t="s">
        <v>2</v>
      </c>
      <c r="H136" s="41" t="s">
        <v>1</v>
      </c>
      <c r="P136" s="41" t="str">
        <f t="shared" si="5"/>
        <v>N</v>
      </c>
    </row>
    <row r="137" spans="1:16" ht="21" customHeight="1" x14ac:dyDescent="0.25">
      <c r="A137" s="43">
        <v>101435</v>
      </c>
      <c r="B137" s="41">
        <v>134</v>
      </c>
      <c r="C137" s="37" t="s">
        <v>1077</v>
      </c>
      <c r="D137" s="44">
        <f t="shared" si="4"/>
        <v>0.69270833333333337</v>
      </c>
      <c r="E137" s="41" t="s">
        <v>2</v>
      </c>
      <c r="H137" s="41" t="s">
        <v>1</v>
      </c>
      <c r="P137" s="41" t="str">
        <f t="shared" si="5"/>
        <v>N</v>
      </c>
    </row>
    <row r="138" spans="1:16" ht="21" customHeight="1" x14ac:dyDescent="0.25">
      <c r="A138" s="43">
        <v>101436</v>
      </c>
      <c r="B138" s="41">
        <v>135</v>
      </c>
      <c r="C138" s="37" t="s">
        <v>1078</v>
      </c>
      <c r="D138" s="44">
        <f t="shared" si="4"/>
        <v>0.69341435185185185</v>
      </c>
      <c r="E138" s="41" t="s">
        <v>2</v>
      </c>
      <c r="F138" s="41" t="s">
        <v>28</v>
      </c>
      <c r="G138" s="41" t="s">
        <v>30</v>
      </c>
      <c r="P138" s="41" t="str">
        <f t="shared" si="5"/>
        <v>N</v>
      </c>
    </row>
    <row r="139" spans="1:16" ht="21" customHeight="1" x14ac:dyDescent="0.25">
      <c r="A139" s="43">
        <v>101437</v>
      </c>
      <c r="B139" s="41">
        <v>136</v>
      </c>
      <c r="C139" s="37" t="s">
        <v>1078</v>
      </c>
      <c r="D139" s="44">
        <f t="shared" si="4"/>
        <v>0.69341435185185185</v>
      </c>
      <c r="E139" s="41" t="s">
        <v>24</v>
      </c>
      <c r="F139" s="41" t="s">
        <v>28</v>
      </c>
      <c r="G139" s="41" t="s">
        <v>30</v>
      </c>
      <c r="P139" s="41" t="str">
        <f t="shared" si="5"/>
        <v>N</v>
      </c>
    </row>
    <row r="140" spans="1:16" ht="21" customHeight="1" x14ac:dyDescent="0.25">
      <c r="A140" s="43">
        <v>101438</v>
      </c>
      <c r="B140" s="41">
        <v>137</v>
      </c>
      <c r="C140" s="37" t="s">
        <v>78</v>
      </c>
      <c r="D140" s="44">
        <f t="shared" si="4"/>
        <v>0.693425925925926</v>
      </c>
      <c r="E140" s="41" t="s">
        <v>2</v>
      </c>
      <c r="F140" s="41" t="s">
        <v>28</v>
      </c>
      <c r="G140" s="41" t="s">
        <v>30</v>
      </c>
      <c r="P140" s="41" t="str">
        <f t="shared" si="5"/>
        <v>N</v>
      </c>
    </row>
    <row r="141" spans="1:16" ht="21" customHeight="1" x14ac:dyDescent="0.25">
      <c r="A141" s="43">
        <v>101439</v>
      </c>
      <c r="B141" s="41">
        <v>138</v>
      </c>
      <c r="C141" s="37" t="s">
        <v>1059</v>
      </c>
      <c r="D141" s="44">
        <f t="shared" si="4"/>
        <v>0.69373842592592594</v>
      </c>
      <c r="E141" s="41" t="s">
        <v>24</v>
      </c>
      <c r="P141" s="41" t="str">
        <f t="shared" si="5"/>
        <v>N</v>
      </c>
    </row>
    <row r="142" spans="1:16" ht="21" customHeight="1" x14ac:dyDescent="0.25">
      <c r="A142" s="43">
        <v>101440</v>
      </c>
      <c r="B142" s="41">
        <v>139</v>
      </c>
      <c r="C142" s="37" t="s">
        <v>215</v>
      </c>
      <c r="D142" s="44">
        <f t="shared" si="4"/>
        <v>0.69379629629629624</v>
      </c>
      <c r="E142" s="41" t="s">
        <v>2</v>
      </c>
      <c r="P142" s="41" t="str">
        <f t="shared" si="5"/>
        <v>N</v>
      </c>
    </row>
    <row r="143" spans="1:16" ht="21" customHeight="1" x14ac:dyDescent="0.25">
      <c r="A143" s="43">
        <v>101441</v>
      </c>
      <c r="B143" s="41">
        <v>140</v>
      </c>
      <c r="C143" s="37" t="s">
        <v>1079</v>
      </c>
      <c r="D143" s="44">
        <f t="shared" si="4"/>
        <v>0.69391203703703708</v>
      </c>
      <c r="E143" s="41" t="s">
        <v>2</v>
      </c>
      <c r="P143" s="41" t="str">
        <f t="shared" si="5"/>
        <v>N</v>
      </c>
    </row>
    <row r="144" spans="1:16" ht="21" customHeight="1" x14ac:dyDescent="0.25">
      <c r="A144" s="43">
        <v>101442</v>
      </c>
      <c r="B144" s="41">
        <v>141</v>
      </c>
      <c r="C144" s="37" t="s">
        <v>1080</v>
      </c>
      <c r="D144" s="44">
        <f t="shared" si="4"/>
        <v>0.69406249999999992</v>
      </c>
      <c r="E144" s="41" t="s">
        <v>2</v>
      </c>
      <c r="H144" s="41" t="s">
        <v>1</v>
      </c>
      <c r="P144" s="41" t="str">
        <f t="shared" si="5"/>
        <v>N</v>
      </c>
    </row>
    <row r="145" spans="1:18" ht="21" customHeight="1" x14ac:dyDescent="0.25">
      <c r="A145" s="43">
        <v>101443</v>
      </c>
      <c r="B145" s="41">
        <v>142</v>
      </c>
      <c r="C145" s="37" t="s">
        <v>969</v>
      </c>
      <c r="D145" s="44">
        <f t="shared" si="4"/>
        <v>0.69407407407407407</v>
      </c>
      <c r="E145" s="41" t="s">
        <v>2</v>
      </c>
      <c r="H145" s="41" t="s">
        <v>1</v>
      </c>
      <c r="P145" s="41" t="str">
        <f t="shared" si="5"/>
        <v>N</v>
      </c>
    </row>
    <row r="146" spans="1:18" ht="21" customHeight="1" x14ac:dyDescent="0.25">
      <c r="A146" s="43">
        <v>101444</v>
      </c>
      <c r="B146" s="41">
        <v>143</v>
      </c>
      <c r="C146" s="37" t="s">
        <v>1081</v>
      </c>
      <c r="D146" s="44">
        <f t="shared" si="4"/>
        <v>0.69415509259259256</v>
      </c>
      <c r="E146" s="41" t="s">
        <v>2</v>
      </c>
      <c r="H146" s="41" t="s">
        <v>11</v>
      </c>
      <c r="I146" s="41">
        <v>1</v>
      </c>
      <c r="P146" s="41" t="str">
        <f t="shared" si="5"/>
        <v>N</v>
      </c>
      <c r="R146" s="48" t="s">
        <v>1082</v>
      </c>
    </row>
    <row r="147" spans="1:18" ht="21" customHeight="1" x14ac:dyDescent="0.25">
      <c r="A147" s="43">
        <v>101445</v>
      </c>
      <c r="B147" s="41">
        <v>144</v>
      </c>
      <c r="C147" s="37" t="s">
        <v>458</v>
      </c>
      <c r="D147" s="44">
        <f>TIME(16, 40 + LEFT(C147,2), RIGHT(C147,2))</f>
        <v>0.69447916666666665</v>
      </c>
      <c r="E147" s="41" t="s">
        <v>24</v>
      </c>
      <c r="F147" s="41" t="s">
        <v>28</v>
      </c>
      <c r="G147" s="41" t="s">
        <v>30</v>
      </c>
      <c r="P147" s="41" t="str">
        <f t="shared" si="5"/>
        <v>N</v>
      </c>
    </row>
    <row r="148" spans="1:18" ht="21" customHeight="1" x14ac:dyDescent="0.25">
      <c r="A148" s="43">
        <v>101446</v>
      </c>
      <c r="B148" s="41">
        <v>145</v>
      </c>
      <c r="C148" s="37" t="s">
        <v>911</v>
      </c>
      <c r="D148" s="44">
        <f t="shared" ref="D148:D211" si="6">TIME(16, 40 + LEFT(C148,2), RIGHT(C148,2))</f>
        <v>0.69465277777777779</v>
      </c>
      <c r="E148" s="41" t="s">
        <v>2</v>
      </c>
      <c r="F148" s="41" t="s">
        <v>28</v>
      </c>
      <c r="P148" s="41" t="str">
        <f t="shared" si="5"/>
        <v>N</v>
      </c>
    </row>
    <row r="149" spans="1:18" ht="21" customHeight="1" x14ac:dyDescent="0.25">
      <c r="A149" s="43">
        <v>101447</v>
      </c>
      <c r="B149" s="41">
        <v>146</v>
      </c>
      <c r="C149" s="37" t="s">
        <v>976</v>
      </c>
      <c r="D149" s="44">
        <f t="shared" si="6"/>
        <v>0.69466435185185194</v>
      </c>
      <c r="E149" s="41" t="s">
        <v>2</v>
      </c>
      <c r="F149" s="41" t="s">
        <v>28</v>
      </c>
      <c r="P149" s="41" t="str">
        <f t="shared" si="5"/>
        <v>N</v>
      </c>
    </row>
    <row r="150" spans="1:18" ht="21" customHeight="1" x14ac:dyDescent="0.25">
      <c r="A150" s="43">
        <v>101448</v>
      </c>
      <c r="B150" s="41">
        <v>147</v>
      </c>
      <c r="C150" s="37" t="s">
        <v>1083</v>
      </c>
      <c r="D150" s="44">
        <f t="shared" si="6"/>
        <v>0.69468750000000001</v>
      </c>
      <c r="E150" s="41" t="s">
        <v>2</v>
      </c>
      <c r="F150" s="41" t="s">
        <v>28</v>
      </c>
      <c r="P150" s="41" t="str">
        <f t="shared" si="5"/>
        <v>N</v>
      </c>
    </row>
    <row r="151" spans="1:18" ht="21" customHeight="1" x14ac:dyDescent="0.25">
      <c r="A151" s="43">
        <v>101449</v>
      </c>
      <c r="B151" s="41">
        <v>148</v>
      </c>
      <c r="C151" s="37" t="s">
        <v>1084</v>
      </c>
      <c r="D151" s="44">
        <f t="shared" si="6"/>
        <v>0.69498842592592591</v>
      </c>
      <c r="E151" s="41" t="s">
        <v>2</v>
      </c>
      <c r="P151" s="41" t="str">
        <f t="shared" si="5"/>
        <v>N</v>
      </c>
    </row>
    <row r="152" spans="1:18" ht="21" customHeight="1" x14ac:dyDescent="0.25">
      <c r="A152" s="43">
        <v>101450</v>
      </c>
      <c r="B152" s="41">
        <v>149</v>
      </c>
      <c r="C152" s="37" t="s">
        <v>549</v>
      </c>
      <c r="D152" s="44">
        <f t="shared" si="6"/>
        <v>0.69515046296296301</v>
      </c>
      <c r="E152" s="41" t="s">
        <v>2</v>
      </c>
      <c r="H152" s="41" t="s">
        <v>1</v>
      </c>
      <c r="P152" s="41" t="str">
        <f t="shared" si="5"/>
        <v>N</v>
      </c>
    </row>
    <row r="153" spans="1:18" ht="21" customHeight="1" x14ac:dyDescent="0.25">
      <c r="A153" s="43">
        <v>101451</v>
      </c>
      <c r="B153" s="41">
        <v>150</v>
      </c>
      <c r="C153" s="37" t="s">
        <v>1085</v>
      </c>
      <c r="D153" s="44">
        <f t="shared" si="6"/>
        <v>0.6956134259259259</v>
      </c>
      <c r="E153" s="41" t="s">
        <v>2</v>
      </c>
      <c r="F153" s="41" t="s">
        <v>28</v>
      </c>
      <c r="G153" s="41" t="s">
        <v>30</v>
      </c>
      <c r="P153" s="41" t="str">
        <f t="shared" si="5"/>
        <v>N</v>
      </c>
    </row>
    <row r="154" spans="1:18" ht="21" customHeight="1" x14ac:dyDescent="0.25">
      <c r="A154" s="43">
        <v>101452</v>
      </c>
      <c r="B154" s="41">
        <v>151</v>
      </c>
      <c r="C154" s="37" t="s">
        <v>554</v>
      </c>
      <c r="D154" s="44">
        <f t="shared" si="6"/>
        <v>0.69572916666666673</v>
      </c>
      <c r="E154" s="41" t="s">
        <v>24</v>
      </c>
      <c r="F154" s="41" t="s">
        <v>28</v>
      </c>
      <c r="G154" s="41" t="s">
        <v>30</v>
      </c>
      <c r="P154" s="41" t="str">
        <f t="shared" si="5"/>
        <v>N</v>
      </c>
    </row>
    <row r="155" spans="1:18" ht="21" customHeight="1" x14ac:dyDescent="0.25">
      <c r="A155" s="43">
        <v>101453</v>
      </c>
      <c r="B155" s="41">
        <v>152</v>
      </c>
      <c r="C155" s="37" t="s">
        <v>694</v>
      </c>
      <c r="D155" s="44">
        <f t="shared" si="6"/>
        <v>0.69574074074074066</v>
      </c>
      <c r="E155" s="41" t="s">
        <v>2</v>
      </c>
      <c r="F155" s="41" t="s">
        <v>28</v>
      </c>
      <c r="G155" s="41" t="s">
        <v>30</v>
      </c>
      <c r="P155" s="41" t="str">
        <f t="shared" si="5"/>
        <v>N</v>
      </c>
    </row>
    <row r="156" spans="1:18" ht="21" customHeight="1" x14ac:dyDescent="0.25">
      <c r="A156" s="43">
        <v>101454</v>
      </c>
      <c r="B156" s="41">
        <v>153</v>
      </c>
      <c r="C156" s="37" t="s">
        <v>405</v>
      </c>
      <c r="D156" s="44">
        <f t="shared" si="6"/>
        <v>0.69586805555555553</v>
      </c>
      <c r="E156" s="41" t="s">
        <v>24</v>
      </c>
      <c r="F156" s="41" t="s">
        <v>28</v>
      </c>
      <c r="G156" s="41" t="s">
        <v>3</v>
      </c>
      <c r="P156" s="41" t="str">
        <f t="shared" si="5"/>
        <v>N</v>
      </c>
    </row>
    <row r="157" spans="1:18" ht="21" customHeight="1" x14ac:dyDescent="0.25">
      <c r="A157" s="43">
        <v>101455</v>
      </c>
      <c r="B157" s="41">
        <v>154</v>
      </c>
      <c r="C157" s="37" t="s">
        <v>914</v>
      </c>
      <c r="D157" s="44">
        <f t="shared" si="6"/>
        <v>0.69592592592592595</v>
      </c>
      <c r="E157" s="41" t="s">
        <v>2</v>
      </c>
      <c r="F157" s="41" t="s">
        <v>28</v>
      </c>
      <c r="G157" s="41" t="s">
        <v>3</v>
      </c>
      <c r="P157" s="41" t="str">
        <f t="shared" si="5"/>
        <v>N</v>
      </c>
    </row>
    <row r="158" spans="1:18" ht="21" customHeight="1" x14ac:dyDescent="0.25">
      <c r="A158" s="43">
        <v>101456</v>
      </c>
      <c r="B158" s="41">
        <v>155</v>
      </c>
      <c r="C158" s="37" t="s">
        <v>825</v>
      </c>
      <c r="D158" s="44">
        <f t="shared" si="6"/>
        <v>0.69646990740740744</v>
      </c>
      <c r="E158" s="41" t="s">
        <v>2</v>
      </c>
      <c r="P158" s="41" t="str">
        <f t="shared" si="5"/>
        <v>N</v>
      </c>
    </row>
    <row r="159" spans="1:18" ht="21" customHeight="1" x14ac:dyDescent="0.25">
      <c r="A159" s="43">
        <v>101457</v>
      </c>
      <c r="B159" s="41">
        <v>156</v>
      </c>
      <c r="C159" s="37" t="s">
        <v>225</v>
      </c>
      <c r="D159" s="44">
        <f t="shared" si="6"/>
        <v>0.69648148148148137</v>
      </c>
      <c r="E159" s="41" t="s">
        <v>2</v>
      </c>
      <c r="P159" s="41" t="str">
        <f t="shared" si="5"/>
        <v>N</v>
      </c>
    </row>
    <row r="160" spans="1:18" ht="21" customHeight="1" x14ac:dyDescent="0.25">
      <c r="A160" s="43">
        <v>101458</v>
      </c>
      <c r="B160" s="41">
        <v>157</v>
      </c>
      <c r="C160" s="37" t="s">
        <v>132</v>
      </c>
      <c r="D160" s="44">
        <f t="shared" si="6"/>
        <v>0.69725694444444442</v>
      </c>
      <c r="E160" s="41" t="s">
        <v>2</v>
      </c>
      <c r="F160" s="41" t="s">
        <v>28</v>
      </c>
      <c r="G160" s="41" t="s">
        <v>3</v>
      </c>
      <c r="P160" s="41" t="str">
        <f t="shared" si="5"/>
        <v>N</v>
      </c>
    </row>
    <row r="161" spans="1:16" ht="21" customHeight="1" x14ac:dyDescent="0.25">
      <c r="A161" s="43">
        <v>101459</v>
      </c>
      <c r="B161" s="41">
        <v>158</v>
      </c>
      <c r="C161" s="37" t="s">
        <v>81</v>
      </c>
      <c r="D161" s="44">
        <f t="shared" si="6"/>
        <v>0.69731481481481483</v>
      </c>
      <c r="E161" s="41" t="s">
        <v>2</v>
      </c>
      <c r="F161" s="41" t="s">
        <v>28</v>
      </c>
      <c r="G161" s="41" t="s">
        <v>3</v>
      </c>
      <c r="P161" s="41" t="str">
        <f t="shared" si="5"/>
        <v>N</v>
      </c>
    </row>
    <row r="162" spans="1:16" ht="21" customHeight="1" x14ac:dyDescent="0.25">
      <c r="A162" s="43">
        <v>101460</v>
      </c>
      <c r="B162" s="41">
        <v>159</v>
      </c>
      <c r="C162" s="37" t="s">
        <v>1086</v>
      </c>
      <c r="D162" s="44">
        <f t="shared" si="6"/>
        <v>0.69796296296296301</v>
      </c>
      <c r="E162" s="41" t="s">
        <v>2</v>
      </c>
      <c r="O162" s="41" t="s">
        <v>11</v>
      </c>
      <c r="P162" s="41" t="str">
        <f t="shared" si="5"/>
        <v>N</v>
      </c>
    </row>
    <row r="163" spans="1:16" ht="21" customHeight="1" x14ac:dyDescent="0.25">
      <c r="A163" s="43">
        <v>101461</v>
      </c>
      <c r="B163" s="41">
        <v>160</v>
      </c>
      <c r="C163" s="37" t="s">
        <v>1087</v>
      </c>
      <c r="D163" s="44">
        <f t="shared" si="6"/>
        <v>0.69841435185185186</v>
      </c>
      <c r="E163" s="41" t="s">
        <v>2</v>
      </c>
      <c r="F163" s="41" t="s">
        <v>28</v>
      </c>
      <c r="G163" s="41" t="s">
        <v>30</v>
      </c>
      <c r="P163" s="41" t="str">
        <f t="shared" si="5"/>
        <v>N</v>
      </c>
    </row>
    <row r="164" spans="1:16" ht="21" customHeight="1" x14ac:dyDescent="0.25">
      <c r="A164" s="43">
        <v>101462</v>
      </c>
      <c r="B164" s="41">
        <v>161</v>
      </c>
      <c r="C164" s="37" t="s">
        <v>761</v>
      </c>
      <c r="D164" s="44">
        <f t="shared" si="6"/>
        <v>0.69848379629629631</v>
      </c>
      <c r="E164" s="41" t="s">
        <v>2</v>
      </c>
      <c r="F164" s="41" t="s">
        <v>28</v>
      </c>
      <c r="G164" s="41" t="s">
        <v>30</v>
      </c>
      <c r="P164" s="41" t="str">
        <f t="shared" si="5"/>
        <v>N</v>
      </c>
    </row>
    <row r="165" spans="1:16" ht="21" customHeight="1" x14ac:dyDescent="0.25">
      <c r="A165" s="43">
        <v>101463</v>
      </c>
      <c r="B165" s="41">
        <v>162</v>
      </c>
      <c r="C165" s="37" t="s">
        <v>1088</v>
      </c>
      <c r="D165" s="44">
        <f t="shared" si="6"/>
        <v>0.69883101851851848</v>
      </c>
      <c r="E165" s="41" t="s">
        <v>2</v>
      </c>
      <c r="P165" s="41" t="str">
        <f t="shared" si="5"/>
        <v>N</v>
      </c>
    </row>
    <row r="166" spans="1:16" ht="21" customHeight="1" x14ac:dyDescent="0.25">
      <c r="A166" s="43">
        <v>101464</v>
      </c>
      <c r="B166" s="41">
        <v>163</v>
      </c>
      <c r="C166" s="37" t="s">
        <v>1089</v>
      </c>
      <c r="D166" s="44">
        <f t="shared" si="6"/>
        <v>0.69908564814814811</v>
      </c>
      <c r="E166" s="41" t="s">
        <v>2</v>
      </c>
      <c r="H166" s="41" t="s">
        <v>1</v>
      </c>
      <c r="P166" s="41" t="str">
        <f t="shared" si="5"/>
        <v>N</v>
      </c>
    </row>
    <row r="167" spans="1:16" ht="21" customHeight="1" x14ac:dyDescent="0.25">
      <c r="A167" s="43">
        <v>101465</v>
      </c>
      <c r="B167" s="41">
        <v>164</v>
      </c>
      <c r="C167" s="37" t="s">
        <v>679</v>
      </c>
      <c r="D167" s="44">
        <f t="shared" si="6"/>
        <v>0.69988425925925923</v>
      </c>
      <c r="E167" s="41" t="s">
        <v>2</v>
      </c>
      <c r="F167" s="41" t="s">
        <v>28</v>
      </c>
      <c r="G167" s="41" t="s">
        <v>30</v>
      </c>
      <c r="P167" s="41" t="str">
        <f t="shared" si="5"/>
        <v>N</v>
      </c>
    </row>
    <row r="168" spans="1:16" ht="21" customHeight="1" x14ac:dyDescent="0.25">
      <c r="A168" s="43">
        <v>101466</v>
      </c>
      <c r="B168" s="41">
        <v>165</v>
      </c>
      <c r="C168" s="37" t="s">
        <v>1090</v>
      </c>
      <c r="D168" s="44">
        <f t="shared" si="6"/>
        <v>0.69989583333333327</v>
      </c>
      <c r="E168" s="41" t="s">
        <v>24</v>
      </c>
      <c r="F168" s="41" t="s">
        <v>28</v>
      </c>
      <c r="G168" s="41" t="s">
        <v>30</v>
      </c>
      <c r="P168" s="41" t="str">
        <f t="shared" si="5"/>
        <v>N</v>
      </c>
    </row>
    <row r="169" spans="1:16" ht="21" customHeight="1" x14ac:dyDescent="0.25">
      <c r="A169" s="43">
        <v>101467</v>
      </c>
      <c r="B169" s="41">
        <v>166</v>
      </c>
      <c r="C169" s="37" t="s">
        <v>495</v>
      </c>
      <c r="D169" s="44">
        <f t="shared" si="6"/>
        <v>0.70002314814814814</v>
      </c>
      <c r="E169" s="41" t="s">
        <v>2</v>
      </c>
      <c r="F169" s="41" t="s">
        <v>28</v>
      </c>
      <c r="G169" s="41" t="s">
        <v>30</v>
      </c>
      <c r="P169" s="41" t="str">
        <f t="shared" si="5"/>
        <v>N</v>
      </c>
    </row>
    <row r="170" spans="1:16" ht="21" customHeight="1" x14ac:dyDescent="0.25">
      <c r="A170" s="43">
        <v>101468</v>
      </c>
      <c r="B170" s="41">
        <v>167</v>
      </c>
      <c r="C170" s="37" t="s">
        <v>843</v>
      </c>
      <c r="D170" s="44">
        <f t="shared" si="6"/>
        <v>0.70040509259259265</v>
      </c>
      <c r="E170" s="41" t="s">
        <v>2</v>
      </c>
      <c r="H170" s="41" t="s">
        <v>1</v>
      </c>
      <c r="O170" s="41" t="s">
        <v>11</v>
      </c>
      <c r="P170" s="41" t="str">
        <f t="shared" si="5"/>
        <v>N</v>
      </c>
    </row>
    <row r="171" spans="1:16" ht="21" customHeight="1" x14ac:dyDescent="0.25">
      <c r="A171" s="43">
        <v>101469</v>
      </c>
      <c r="B171" s="41">
        <v>168</v>
      </c>
      <c r="C171" s="37" t="s">
        <v>56</v>
      </c>
      <c r="D171" s="44">
        <f t="shared" si="6"/>
        <v>0.70052083333333337</v>
      </c>
      <c r="E171" s="41" t="s">
        <v>2</v>
      </c>
      <c r="H171" s="41" t="s">
        <v>1</v>
      </c>
      <c r="O171" s="41" t="s">
        <v>40</v>
      </c>
      <c r="P171" s="41" t="str">
        <f t="shared" si="5"/>
        <v>N</v>
      </c>
    </row>
    <row r="172" spans="1:16" ht="21" customHeight="1" x14ac:dyDescent="0.25">
      <c r="A172" s="43">
        <v>101470</v>
      </c>
      <c r="B172" s="41">
        <v>169</v>
      </c>
      <c r="C172" s="37" t="s">
        <v>56</v>
      </c>
      <c r="D172" s="44">
        <f t="shared" si="6"/>
        <v>0.70052083333333337</v>
      </c>
      <c r="E172" s="41" t="s">
        <v>2</v>
      </c>
      <c r="H172" s="41" t="s">
        <v>1</v>
      </c>
      <c r="O172" s="41" t="s">
        <v>40</v>
      </c>
      <c r="P172" s="41" t="str">
        <f t="shared" si="5"/>
        <v>N</v>
      </c>
    </row>
    <row r="173" spans="1:16" ht="21" customHeight="1" x14ac:dyDescent="0.25">
      <c r="A173" s="43">
        <v>101471</v>
      </c>
      <c r="B173" s="41">
        <v>170</v>
      </c>
      <c r="C173" s="37" t="s">
        <v>926</v>
      </c>
      <c r="D173" s="44">
        <f t="shared" si="6"/>
        <v>0.70054398148148145</v>
      </c>
      <c r="E173" s="41" t="s">
        <v>2</v>
      </c>
      <c r="H173" s="41" t="s">
        <v>1</v>
      </c>
      <c r="O173" s="41" t="s">
        <v>40</v>
      </c>
      <c r="P173" s="41" t="str">
        <f t="shared" si="5"/>
        <v>N</v>
      </c>
    </row>
    <row r="174" spans="1:16" ht="21" customHeight="1" x14ac:dyDescent="0.25">
      <c r="A174" s="43">
        <v>101472</v>
      </c>
      <c r="B174" s="41">
        <v>171</v>
      </c>
      <c r="C174" s="37" t="s">
        <v>1025</v>
      </c>
      <c r="D174" s="44">
        <f t="shared" si="6"/>
        <v>0.70057870370370379</v>
      </c>
      <c r="E174" s="41" t="s">
        <v>2</v>
      </c>
      <c r="H174" s="41" t="s">
        <v>1</v>
      </c>
      <c r="O174" s="41" t="s">
        <v>40</v>
      </c>
      <c r="P174" s="41" t="str">
        <f t="shared" si="5"/>
        <v>N</v>
      </c>
    </row>
    <row r="175" spans="1:16" ht="21" customHeight="1" x14ac:dyDescent="0.25">
      <c r="A175" s="43">
        <v>101473</v>
      </c>
      <c r="B175" s="41">
        <v>172</v>
      </c>
      <c r="C175" s="37" t="s">
        <v>238</v>
      </c>
      <c r="D175" s="44">
        <f t="shared" si="6"/>
        <v>0.70068287037037036</v>
      </c>
      <c r="E175" s="41" t="s">
        <v>2</v>
      </c>
      <c r="H175" s="41" t="s">
        <v>1</v>
      </c>
      <c r="P175" s="41" t="str">
        <f t="shared" si="5"/>
        <v>N</v>
      </c>
    </row>
    <row r="176" spans="1:16" ht="21" customHeight="1" x14ac:dyDescent="0.25">
      <c r="A176" s="43">
        <v>101474</v>
      </c>
      <c r="B176" s="41">
        <v>173</v>
      </c>
      <c r="C176" s="37" t="s">
        <v>1091</v>
      </c>
      <c r="D176" s="44">
        <f t="shared" si="6"/>
        <v>0.70140046296296299</v>
      </c>
      <c r="E176" s="41" t="s">
        <v>2</v>
      </c>
      <c r="F176" s="41" t="s">
        <v>28</v>
      </c>
      <c r="G176" s="41" t="s">
        <v>30</v>
      </c>
      <c r="P176" s="41" t="str">
        <f t="shared" si="5"/>
        <v>N</v>
      </c>
    </row>
    <row r="177" spans="1:16" ht="21" customHeight="1" x14ac:dyDescent="0.25">
      <c r="A177" s="43">
        <v>101475</v>
      </c>
      <c r="B177" s="41">
        <v>174</v>
      </c>
      <c r="C177" s="37" t="s">
        <v>1027</v>
      </c>
      <c r="D177" s="44">
        <f t="shared" si="6"/>
        <v>0.70142361111111118</v>
      </c>
      <c r="E177" s="41" t="s">
        <v>2</v>
      </c>
      <c r="F177" s="41" t="s">
        <v>28</v>
      </c>
      <c r="G177" s="41" t="s">
        <v>30</v>
      </c>
      <c r="P177" s="41" t="str">
        <f t="shared" si="5"/>
        <v>N</v>
      </c>
    </row>
    <row r="178" spans="1:16" ht="21" customHeight="1" x14ac:dyDescent="0.25">
      <c r="A178" s="43">
        <v>101476</v>
      </c>
      <c r="B178" s="41">
        <v>175</v>
      </c>
      <c r="C178" s="37" t="s">
        <v>849</v>
      </c>
      <c r="D178" s="44">
        <f t="shared" si="6"/>
        <v>0.70143518518518511</v>
      </c>
      <c r="E178" s="41" t="s">
        <v>24</v>
      </c>
      <c r="F178" s="41" t="s">
        <v>28</v>
      </c>
      <c r="G178" s="41" t="s">
        <v>30</v>
      </c>
      <c r="P178" s="41" t="str">
        <f t="shared" si="5"/>
        <v>N</v>
      </c>
    </row>
    <row r="179" spans="1:16" ht="21" customHeight="1" x14ac:dyDescent="0.25">
      <c r="A179" s="43">
        <v>101477</v>
      </c>
      <c r="B179" s="41">
        <v>176</v>
      </c>
      <c r="C179" s="37" t="s">
        <v>851</v>
      </c>
      <c r="D179" s="44">
        <f t="shared" si="6"/>
        <v>0.70145833333333341</v>
      </c>
      <c r="E179" s="41" t="s">
        <v>2</v>
      </c>
      <c r="F179" s="41" t="s">
        <v>28</v>
      </c>
      <c r="G179" s="41" t="s">
        <v>3</v>
      </c>
      <c r="P179" s="41" t="str">
        <f t="shared" si="5"/>
        <v>N</v>
      </c>
    </row>
    <row r="180" spans="1:16" ht="21" customHeight="1" x14ac:dyDescent="0.25">
      <c r="A180" s="43">
        <v>101478</v>
      </c>
      <c r="B180" s="41">
        <v>177</v>
      </c>
      <c r="C180" s="37" t="s">
        <v>1092</v>
      </c>
      <c r="D180" s="44">
        <f t="shared" si="6"/>
        <v>0.70215277777777774</v>
      </c>
      <c r="E180" s="41" t="s">
        <v>2</v>
      </c>
      <c r="P180" s="41" t="str">
        <f t="shared" si="5"/>
        <v>N</v>
      </c>
    </row>
    <row r="181" spans="1:16" ht="21" customHeight="1" x14ac:dyDescent="0.25">
      <c r="A181" s="43">
        <v>101479</v>
      </c>
      <c r="B181" s="41">
        <v>178</v>
      </c>
      <c r="C181" s="37" t="s">
        <v>1093</v>
      </c>
      <c r="D181" s="44">
        <f t="shared" si="6"/>
        <v>0.70217592592592604</v>
      </c>
      <c r="E181" s="41" t="s">
        <v>2</v>
      </c>
      <c r="P181" s="41" t="str">
        <f t="shared" si="5"/>
        <v>N</v>
      </c>
    </row>
    <row r="182" spans="1:16" ht="21" customHeight="1" x14ac:dyDescent="0.25">
      <c r="A182" s="43">
        <v>101480</v>
      </c>
      <c r="B182" s="41">
        <v>179</v>
      </c>
      <c r="C182" s="37" t="s">
        <v>1094</v>
      </c>
      <c r="D182" s="44">
        <f t="shared" si="6"/>
        <v>0.70270833333333327</v>
      </c>
      <c r="E182" s="41" t="s">
        <v>2</v>
      </c>
      <c r="F182" s="41" t="s">
        <v>28</v>
      </c>
      <c r="G182" s="41" t="s">
        <v>30</v>
      </c>
      <c r="P182" s="41" t="str">
        <f t="shared" si="5"/>
        <v>N</v>
      </c>
    </row>
    <row r="183" spans="1:16" ht="21" customHeight="1" x14ac:dyDescent="0.25">
      <c r="A183" s="43">
        <v>101481</v>
      </c>
      <c r="B183" s="41">
        <v>180</v>
      </c>
      <c r="C183" s="37" t="s">
        <v>522</v>
      </c>
      <c r="D183" s="44">
        <f t="shared" si="6"/>
        <v>0.70350694444444439</v>
      </c>
      <c r="E183" s="41" t="s">
        <v>2</v>
      </c>
      <c r="H183" s="41" t="s">
        <v>10</v>
      </c>
      <c r="J183" s="41">
        <v>1</v>
      </c>
      <c r="P183" s="41" t="str">
        <f t="shared" si="5"/>
        <v>N</v>
      </c>
    </row>
    <row r="184" spans="1:16" ht="21" customHeight="1" x14ac:dyDescent="0.25">
      <c r="A184" s="43">
        <v>101482</v>
      </c>
      <c r="B184" s="41">
        <v>181</v>
      </c>
      <c r="C184" s="37" t="s">
        <v>1095</v>
      </c>
      <c r="D184" s="44">
        <f t="shared" si="6"/>
        <v>0.70355324074074066</v>
      </c>
      <c r="E184" s="41" t="s">
        <v>2</v>
      </c>
      <c r="H184" s="41" t="s">
        <v>11</v>
      </c>
      <c r="P184" s="41" t="str">
        <f t="shared" si="5"/>
        <v>N</v>
      </c>
    </row>
    <row r="185" spans="1:16" ht="21" customHeight="1" x14ac:dyDescent="0.25">
      <c r="A185" s="43">
        <v>101483</v>
      </c>
      <c r="B185" s="41">
        <v>182</v>
      </c>
      <c r="C185" s="37" t="s">
        <v>1096</v>
      </c>
      <c r="D185" s="44">
        <f t="shared" si="6"/>
        <v>0.70431712962962967</v>
      </c>
      <c r="E185" s="41" t="s">
        <v>2</v>
      </c>
      <c r="F185" s="41" t="s">
        <v>28</v>
      </c>
      <c r="G185" s="41" t="s">
        <v>35</v>
      </c>
      <c r="P185" s="41" t="str">
        <f t="shared" si="5"/>
        <v>N</v>
      </c>
    </row>
    <row r="186" spans="1:16" ht="21" customHeight="1" x14ac:dyDescent="0.25">
      <c r="A186" s="43">
        <v>101484</v>
      </c>
      <c r="B186" s="41">
        <v>183</v>
      </c>
      <c r="C186" s="37" t="s">
        <v>191</v>
      </c>
      <c r="D186" s="44">
        <f t="shared" si="6"/>
        <v>0.70436342592592593</v>
      </c>
      <c r="E186" s="41" t="s">
        <v>2</v>
      </c>
      <c r="F186" s="41" t="s">
        <v>28</v>
      </c>
      <c r="G186" s="41" t="s">
        <v>35</v>
      </c>
      <c r="P186" s="41" t="str">
        <f t="shared" si="5"/>
        <v>N</v>
      </c>
    </row>
    <row r="187" spans="1:16" ht="21" customHeight="1" x14ac:dyDescent="0.25">
      <c r="A187" s="43">
        <v>101485</v>
      </c>
      <c r="B187" s="41">
        <v>184</v>
      </c>
      <c r="C187" s="37" t="s">
        <v>428</v>
      </c>
      <c r="D187" s="44">
        <f t="shared" si="6"/>
        <v>0.70444444444444443</v>
      </c>
      <c r="E187" s="41" t="s">
        <v>24</v>
      </c>
      <c r="F187" s="41" t="s">
        <v>28</v>
      </c>
      <c r="P187" s="41" t="str">
        <f t="shared" si="5"/>
        <v>N</v>
      </c>
    </row>
    <row r="188" spans="1:16" ht="21" customHeight="1" x14ac:dyDescent="0.25">
      <c r="A188" s="43">
        <v>101486</v>
      </c>
      <c r="B188" s="41">
        <v>185</v>
      </c>
      <c r="C188" s="37" t="s">
        <v>779</v>
      </c>
      <c r="D188" s="44">
        <f t="shared" si="6"/>
        <v>0.7056365740740741</v>
      </c>
      <c r="E188" s="41" t="s">
        <v>2</v>
      </c>
      <c r="F188" s="41" t="s">
        <v>28</v>
      </c>
      <c r="G188" s="41" t="s">
        <v>30</v>
      </c>
      <c r="P188" s="41" t="str">
        <f t="shared" si="5"/>
        <v>N</v>
      </c>
    </row>
    <row r="189" spans="1:16" ht="21" customHeight="1" x14ac:dyDescent="0.25">
      <c r="A189" s="43">
        <v>101487</v>
      </c>
      <c r="B189" s="41">
        <v>186</v>
      </c>
      <c r="C189" s="37" t="s">
        <v>779</v>
      </c>
      <c r="D189" s="44">
        <f t="shared" si="6"/>
        <v>0.7056365740740741</v>
      </c>
      <c r="E189" s="41" t="s">
        <v>24</v>
      </c>
      <c r="F189" s="41" t="s">
        <v>28</v>
      </c>
      <c r="G189" s="41" t="s">
        <v>30</v>
      </c>
      <c r="P189" s="41" t="str">
        <f t="shared" si="5"/>
        <v>N</v>
      </c>
    </row>
    <row r="190" spans="1:16" ht="21" customHeight="1" x14ac:dyDescent="0.25">
      <c r="A190" s="43">
        <v>101488</v>
      </c>
      <c r="B190" s="41">
        <v>187</v>
      </c>
      <c r="C190" s="37" t="s">
        <v>781</v>
      </c>
      <c r="D190" s="44">
        <f t="shared" si="6"/>
        <v>0.70567129629629621</v>
      </c>
      <c r="E190" s="41" t="s">
        <v>24</v>
      </c>
      <c r="F190" s="41" t="s">
        <v>28</v>
      </c>
      <c r="G190" s="41" t="s">
        <v>3</v>
      </c>
      <c r="P190" s="41" t="str">
        <f t="shared" si="5"/>
        <v>N</v>
      </c>
    </row>
    <row r="191" spans="1:16" ht="21" customHeight="1" x14ac:dyDescent="0.25">
      <c r="A191" s="43">
        <v>101489</v>
      </c>
      <c r="B191" s="41">
        <v>188</v>
      </c>
      <c r="C191" s="37" t="s">
        <v>1097</v>
      </c>
      <c r="D191" s="44">
        <f t="shared" si="6"/>
        <v>0.70577546296296301</v>
      </c>
      <c r="E191" s="41" t="s">
        <v>2</v>
      </c>
      <c r="F191" s="41" t="s">
        <v>28</v>
      </c>
      <c r="G191" s="41" t="s">
        <v>35</v>
      </c>
      <c r="P191" s="41" t="str">
        <f t="shared" si="5"/>
        <v>N</v>
      </c>
    </row>
    <row r="192" spans="1:16" ht="21" customHeight="1" x14ac:dyDescent="0.25">
      <c r="A192" s="43">
        <v>101490</v>
      </c>
      <c r="B192" s="41">
        <v>189</v>
      </c>
      <c r="C192" s="37" t="s">
        <v>1098</v>
      </c>
      <c r="D192" s="44">
        <f t="shared" si="6"/>
        <v>0.70582175925925927</v>
      </c>
      <c r="E192" s="41" t="s">
        <v>2</v>
      </c>
      <c r="F192" s="41" t="s">
        <v>28</v>
      </c>
      <c r="P192" s="41" t="str">
        <f t="shared" si="5"/>
        <v>N</v>
      </c>
    </row>
    <row r="193" spans="1:18" ht="21" customHeight="1" x14ac:dyDescent="0.25">
      <c r="A193" s="43">
        <v>101491</v>
      </c>
      <c r="B193" s="41">
        <v>190</v>
      </c>
      <c r="C193" s="37" t="s">
        <v>1099</v>
      </c>
      <c r="D193" s="44">
        <f t="shared" si="6"/>
        <v>0.70699074074074064</v>
      </c>
      <c r="E193" s="41" t="s">
        <v>24</v>
      </c>
      <c r="F193" s="41" t="s">
        <v>28</v>
      </c>
      <c r="G193" s="41" t="s">
        <v>30</v>
      </c>
      <c r="P193" s="41" t="str">
        <f t="shared" si="5"/>
        <v>N</v>
      </c>
    </row>
    <row r="194" spans="1:18" ht="21" customHeight="1" x14ac:dyDescent="0.25">
      <c r="A194" s="43">
        <v>101492</v>
      </c>
      <c r="B194" s="41">
        <v>191</v>
      </c>
      <c r="C194" s="37" t="s">
        <v>1100</v>
      </c>
      <c r="D194" s="44">
        <f t="shared" si="6"/>
        <v>0.70701388888888894</v>
      </c>
      <c r="E194" s="41" t="s">
        <v>24</v>
      </c>
      <c r="F194" s="41" t="s">
        <v>28</v>
      </c>
      <c r="G194" s="41" t="s">
        <v>3</v>
      </c>
      <c r="P194" s="41" t="str">
        <f t="shared" si="5"/>
        <v>N</v>
      </c>
    </row>
    <row r="195" spans="1:18" ht="21" customHeight="1" x14ac:dyDescent="0.25">
      <c r="A195" s="43">
        <v>101493</v>
      </c>
      <c r="B195" s="41">
        <v>192</v>
      </c>
      <c r="C195" s="37" t="s">
        <v>1101</v>
      </c>
      <c r="D195" s="44">
        <f t="shared" si="6"/>
        <v>0.70717592592592593</v>
      </c>
      <c r="E195" s="41" t="s">
        <v>2</v>
      </c>
      <c r="F195" s="41" t="s">
        <v>28</v>
      </c>
      <c r="G195" s="41" t="s">
        <v>35</v>
      </c>
      <c r="P195" s="41" t="str">
        <f t="shared" si="5"/>
        <v>N</v>
      </c>
    </row>
    <row r="196" spans="1:18" ht="21" customHeight="1" x14ac:dyDescent="0.25">
      <c r="A196" s="43">
        <v>101494</v>
      </c>
      <c r="B196" s="41">
        <v>193</v>
      </c>
      <c r="C196" s="37" t="s">
        <v>1102</v>
      </c>
      <c r="D196" s="44">
        <f t="shared" si="6"/>
        <v>0.70741898148148152</v>
      </c>
      <c r="E196" s="41" t="s">
        <v>2</v>
      </c>
      <c r="P196" s="41" t="str">
        <f t="shared" si="5"/>
        <v>N</v>
      </c>
    </row>
    <row r="197" spans="1:18" ht="21" customHeight="1" x14ac:dyDescent="0.25">
      <c r="A197" s="43">
        <v>101495</v>
      </c>
      <c r="B197" s="41">
        <v>194</v>
      </c>
      <c r="C197" s="37" t="s">
        <v>1103</v>
      </c>
      <c r="D197" s="44">
        <f t="shared" si="6"/>
        <v>0.70836805555555549</v>
      </c>
      <c r="E197" s="41" t="s">
        <v>24</v>
      </c>
      <c r="F197" s="41" t="s">
        <v>28</v>
      </c>
      <c r="G197" s="41" t="s">
        <v>30</v>
      </c>
      <c r="P197" s="41" t="str">
        <f t="shared" ref="P197:P238" si="7">IF(_xlfn.NUMBERVALUE(D197)&gt;TIMEVALUE("7:30 pm"), "Y", "N")</f>
        <v>N</v>
      </c>
    </row>
    <row r="198" spans="1:18" ht="21" customHeight="1" x14ac:dyDescent="0.25">
      <c r="A198" s="43">
        <v>101496</v>
      </c>
      <c r="B198" s="41">
        <v>195</v>
      </c>
      <c r="C198" s="37" t="s">
        <v>68</v>
      </c>
      <c r="D198" s="44">
        <f t="shared" si="6"/>
        <v>0.7084259259259259</v>
      </c>
      <c r="E198" s="41" t="s">
        <v>2</v>
      </c>
      <c r="F198" s="41" t="s">
        <v>28</v>
      </c>
      <c r="G198" s="41" t="s">
        <v>35</v>
      </c>
      <c r="P198" s="41" t="str">
        <f t="shared" si="7"/>
        <v>N</v>
      </c>
    </row>
    <row r="199" spans="1:18" ht="21" customHeight="1" x14ac:dyDescent="0.25">
      <c r="A199" s="43">
        <v>101497</v>
      </c>
      <c r="B199" s="41">
        <v>196</v>
      </c>
      <c r="C199" s="37" t="s">
        <v>729</v>
      </c>
      <c r="D199" s="44">
        <f t="shared" si="6"/>
        <v>0.70862268518518512</v>
      </c>
      <c r="E199" s="41" t="s">
        <v>2</v>
      </c>
      <c r="F199" s="41" t="s">
        <v>28</v>
      </c>
      <c r="P199" s="41" t="str">
        <f t="shared" si="7"/>
        <v>N</v>
      </c>
    </row>
    <row r="200" spans="1:18" ht="21" customHeight="1" x14ac:dyDescent="0.25">
      <c r="A200" s="43">
        <v>101498</v>
      </c>
      <c r="B200" s="41">
        <v>197</v>
      </c>
      <c r="C200" s="37" t="s">
        <v>1104</v>
      </c>
      <c r="D200" s="44">
        <f t="shared" si="6"/>
        <v>0.70864583333333331</v>
      </c>
      <c r="E200" s="41" t="s">
        <v>2</v>
      </c>
      <c r="F200" s="41" t="s">
        <v>28</v>
      </c>
      <c r="O200" s="41" t="s">
        <v>40</v>
      </c>
      <c r="P200" s="41" t="str">
        <f t="shared" si="7"/>
        <v>N</v>
      </c>
    </row>
    <row r="201" spans="1:18" ht="21" customHeight="1" x14ac:dyDescent="0.25">
      <c r="A201" s="43">
        <v>101499</v>
      </c>
      <c r="B201" s="41">
        <v>198</v>
      </c>
      <c r="C201" s="37" t="s">
        <v>1105</v>
      </c>
      <c r="D201" s="44">
        <f t="shared" si="6"/>
        <v>0.70865740740740746</v>
      </c>
      <c r="E201" s="41" t="s">
        <v>2</v>
      </c>
      <c r="F201" s="41" t="s">
        <v>28</v>
      </c>
      <c r="O201" s="41" t="s">
        <v>40</v>
      </c>
      <c r="P201" s="41" t="str">
        <f t="shared" si="7"/>
        <v>N</v>
      </c>
    </row>
    <row r="202" spans="1:18" ht="21" customHeight="1" x14ac:dyDescent="0.25">
      <c r="A202" s="43">
        <v>101500</v>
      </c>
      <c r="B202" s="41">
        <v>199</v>
      </c>
      <c r="C202" s="37" t="s">
        <v>730</v>
      </c>
      <c r="D202" s="44">
        <f t="shared" si="6"/>
        <v>0.70866898148148139</v>
      </c>
      <c r="E202" s="41" t="s">
        <v>2</v>
      </c>
      <c r="F202" s="41" t="s">
        <v>28</v>
      </c>
      <c r="O202" s="41" t="s">
        <v>40</v>
      </c>
      <c r="P202" s="41" t="str">
        <f t="shared" si="7"/>
        <v>N</v>
      </c>
    </row>
    <row r="203" spans="1:18" ht="21" customHeight="1" x14ac:dyDescent="0.25">
      <c r="A203" s="43">
        <v>101501</v>
      </c>
      <c r="B203" s="41">
        <v>200</v>
      </c>
      <c r="C203" s="37" t="s">
        <v>1106</v>
      </c>
      <c r="D203" s="44">
        <f t="shared" si="6"/>
        <v>0.70873842592592595</v>
      </c>
      <c r="E203" s="41" t="s">
        <v>2</v>
      </c>
      <c r="O203" s="41" t="s">
        <v>11</v>
      </c>
      <c r="P203" s="41" t="str">
        <f t="shared" si="7"/>
        <v>N</v>
      </c>
    </row>
    <row r="204" spans="1:18" ht="21" customHeight="1" x14ac:dyDescent="0.25">
      <c r="A204" s="43">
        <v>101502</v>
      </c>
      <c r="B204" s="41">
        <v>201</v>
      </c>
      <c r="C204" s="37" t="s">
        <v>1107</v>
      </c>
      <c r="D204" s="44">
        <f t="shared" si="6"/>
        <v>0.7088310185185186</v>
      </c>
      <c r="E204" s="41" t="s">
        <v>2</v>
      </c>
      <c r="O204" s="41" t="s">
        <v>40</v>
      </c>
      <c r="P204" s="41" t="str">
        <f t="shared" si="7"/>
        <v>N</v>
      </c>
    </row>
    <row r="205" spans="1:18" ht="21" customHeight="1" x14ac:dyDescent="0.25">
      <c r="A205" s="43">
        <v>101503</v>
      </c>
      <c r="B205" s="41">
        <v>202</v>
      </c>
      <c r="C205" s="37" t="s">
        <v>639</v>
      </c>
      <c r="D205" s="44">
        <f t="shared" si="6"/>
        <v>0.70886574074074071</v>
      </c>
      <c r="E205" s="41" t="s">
        <v>2</v>
      </c>
      <c r="O205" s="41" t="s">
        <v>40</v>
      </c>
      <c r="P205" s="41" t="str">
        <f t="shared" si="7"/>
        <v>N</v>
      </c>
      <c r="R205" s="41" t="s">
        <v>1108</v>
      </c>
    </row>
    <row r="206" spans="1:18" ht="21" customHeight="1" x14ac:dyDescent="0.25">
      <c r="A206" s="43">
        <v>101504</v>
      </c>
      <c r="B206" s="41">
        <v>203</v>
      </c>
      <c r="C206" s="37" t="s">
        <v>1109</v>
      </c>
      <c r="D206" s="44">
        <f t="shared" si="6"/>
        <v>0.70980324074074075</v>
      </c>
      <c r="E206" s="41" t="s">
        <v>2</v>
      </c>
      <c r="F206" s="41" t="s">
        <v>28</v>
      </c>
      <c r="G206" s="41" t="s">
        <v>30</v>
      </c>
      <c r="P206" s="41" t="str">
        <f t="shared" si="7"/>
        <v>N</v>
      </c>
    </row>
    <row r="207" spans="1:18" ht="21" customHeight="1" x14ac:dyDescent="0.25">
      <c r="A207" s="43">
        <v>101505</v>
      </c>
      <c r="B207" s="41">
        <v>204</v>
      </c>
      <c r="C207" s="37" t="s">
        <v>1110</v>
      </c>
      <c r="D207" s="44">
        <f t="shared" si="6"/>
        <v>0.70991898148148147</v>
      </c>
      <c r="E207" s="41" t="s">
        <v>24</v>
      </c>
      <c r="F207" s="41" t="s">
        <v>28</v>
      </c>
      <c r="G207" s="41" t="s">
        <v>35</v>
      </c>
      <c r="P207" s="41" t="str">
        <f t="shared" si="7"/>
        <v>N</v>
      </c>
    </row>
    <row r="208" spans="1:18" ht="21" customHeight="1" x14ac:dyDescent="0.25">
      <c r="A208" s="43">
        <v>101506</v>
      </c>
      <c r="B208" s="41">
        <v>205</v>
      </c>
      <c r="C208" s="37" t="s">
        <v>1111</v>
      </c>
      <c r="D208" s="44">
        <f t="shared" si="6"/>
        <v>0.7101736111111111</v>
      </c>
      <c r="E208" s="41" t="s">
        <v>2</v>
      </c>
      <c r="O208" s="41" t="s">
        <v>11</v>
      </c>
      <c r="P208" s="41" t="str">
        <f t="shared" si="7"/>
        <v>N</v>
      </c>
    </row>
    <row r="209" spans="1:16" ht="21" customHeight="1" x14ac:dyDescent="0.25">
      <c r="A209" s="43">
        <v>101507</v>
      </c>
      <c r="B209" s="41">
        <v>206</v>
      </c>
      <c r="C209" s="37" t="s">
        <v>1112</v>
      </c>
      <c r="D209" s="44">
        <f t="shared" si="6"/>
        <v>0.71019675925925929</v>
      </c>
      <c r="E209" s="41" t="s">
        <v>2</v>
      </c>
      <c r="F209" s="41" t="s">
        <v>28</v>
      </c>
      <c r="P209" s="41" t="str">
        <f t="shared" si="7"/>
        <v>N</v>
      </c>
    </row>
    <row r="210" spans="1:16" ht="21" customHeight="1" x14ac:dyDescent="0.25">
      <c r="A210" s="43">
        <v>101508</v>
      </c>
      <c r="B210" s="41">
        <v>207</v>
      </c>
      <c r="C210" s="37" t="s">
        <v>152</v>
      </c>
      <c r="D210" s="44">
        <f t="shared" si="6"/>
        <v>0.71021990740740737</v>
      </c>
      <c r="E210" s="41" t="s">
        <v>24</v>
      </c>
      <c r="P210" s="41" t="str">
        <f t="shared" si="7"/>
        <v>N</v>
      </c>
    </row>
    <row r="211" spans="1:16" ht="21" customHeight="1" x14ac:dyDescent="0.25">
      <c r="A211" s="43">
        <v>101509</v>
      </c>
      <c r="B211" s="41">
        <v>208</v>
      </c>
      <c r="C211" s="37" t="s">
        <v>1113</v>
      </c>
      <c r="D211" s="44">
        <f t="shared" si="6"/>
        <v>0.71112268518518518</v>
      </c>
      <c r="E211" s="41" t="s">
        <v>2</v>
      </c>
      <c r="F211" s="41" t="s">
        <v>28</v>
      </c>
      <c r="G211" s="41" t="s">
        <v>30</v>
      </c>
      <c r="P211" s="41" t="str">
        <f t="shared" si="7"/>
        <v>N</v>
      </c>
    </row>
    <row r="212" spans="1:16" ht="21" customHeight="1" x14ac:dyDescent="0.25">
      <c r="A212" s="43">
        <v>101510</v>
      </c>
      <c r="B212" s="41">
        <v>209</v>
      </c>
      <c r="C212" s="37" t="s">
        <v>1114</v>
      </c>
      <c r="D212" s="44">
        <f t="shared" ref="D212:D231" si="8">TIME(16, 40 + LEFT(C212,2), RIGHT(C212,2))</f>
        <v>0.71119212962962963</v>
      </c>
      <c r="E212" s="41" t="s">
        <v>2</v>
      </c>
      <c r="F212" s="41" t="s">
        <v>28</v>
      </c>
      <c r="G212" s="41" t="s">
        <v>3</v>
      </c>
      <c r="P212" s="41" t="str">
        <f t="shared" si="7"/>
        <v>N</v>
      </c>
    </row>
    <row r="213" spans="1:16" ht="21" customHeight="1" x14ac:dyDescent="0.25">
      <c r="A213" s="43">
        <v>101511</v>
      </c>
      <c r="B213" s="41">
        <v>210</v>
      </c>
      <c r="C213" s="37" t="s">
        <v>1115</v>
      </c>
      <c r="D213" s="44">
        <f t="shared" si="8"/>
        <v>0.71122685185185175</v>
      </c>
      <c r="E213" s="41" t="s">
        <v>24</v>
      </c>
      <c r="F213" s="41" t="s">
        <v>28</v>
      </c>
      <c r="G213" s="41" t="s">
        <v>35</v>
      </c>
      <c r="P213" s="41" t="str">
        <f t="shared" si="7"/>
        <v>N</v>
      </c>
    </row>
    <row r="214" spans="1:16" ht="21" customHeight="1" x14ac:dyDescent="0.25">
      <c r="A214" s="43">
        <v>101512</v>
      </c>
      <c r="B214" s="41">
        <v>211</v>
      </c>
      <c r="C214" s="37" t="s">
        <v>390</v>
      </c>
      <c r="D214" s="44">
        <f t="shared" si="8"/>
        <v>0.71146990740740745</v>
      </c>
      <c r="E214" s="41" t="s">
        <v>2</v>
      </c>
      <c r="P214" s="41" t="str">
        <f t="shared" si="7"/>
        <v>N</v>
      </c>
    </row>
    <row r="215" spans="1:16" ht="21" customHeight="1" x14ac:dyDescent="0.25">
      <c r="A215" s="43">
        <v>101513</v>
      </c>
      <c r="B215" s="41">
        <v>212</v>
      </c>
      <c r="C215" s="37" t="s">
        <v>1116</v>
      </c>
      <c r="D215" s="44">
        <f t="shared" si="8"/>
        <v>0.71167824074074071</v>
      </c>
      <c r="E215" s="41" t="s">
        <v>2</v>
      </c>
      <c r="H215" s="41" t="s">
        <v>1</v>
      </c>
      <c r="O215" s="41" t="s">
        <v>11</v>
      </c>
      <c r="P215" s="41" t="str">
        <f t="shared" si="7"/>
        <v>N</v>
      </c>
    </row>
    <row r="216" spans="1:16" ht="21" customHeight="1" x14ac:dyDescent="0.25">
      <c r="A216" s="43">
        <v>101514</v>
      </c>
      <c r="B216" s="41">
        <v>213</v>
      </c>
      <c r="C216" s="37" t="s">
        <v>1117</v>
      </c>
      <c r="D216" s="44">
        <f t="shared" si="8"/>
        <v>0.71168981481481486</v>
      </c>
      <c r="E216" s="41" t="s">
        <v>2</v>
      </c>
      <c r="H216" s="41" t="s">
        <v>1</v>
      </c>
      <c r="O216" s="41" t="s">
        <v>11</v>
      </c>
      <c r="P216" s="41" t="str">
        <f t="shared" si="7"/>
        <v>N</v>
      </c>
    </row>
    <row r="217" spans="1:16" ht="21" customHeight="1" x14ac:dyDescent="0.25">
      <c r="A217" s="43">
        <v>101515</v>
      </c>
      <c r="B217" s="41">
        <v>214</v>
      </c>
      <c r="C217" s="37" t="s">
        <v>1118</v>
      </c>
      <c r="D217" s="44">
        <f t="shared" si="8"/>
        <v>0.7117013888888889</v>
      </c>
      <c r="E217" s="41" t="s">
        <v>2</v>
      </c>
      <c r="H217" s="41" t="s">
        <v>1</v>
      </c>
      <c r="O217" s="41" t="s">
        <v>40</v>
      </c>
      <c r="P217" s="41" t="str">
        <f t="shared" si="7"/>
        <v>N</v>
      </c>
    </row>
    <row r="218" spans="1:16" ht="21" customHeight="1" x14ac:dyDescent="0.25">
      <c r="A218" s="43">
        <v>101516</v>
      </c>
      <c r="B218" s="41">
        <v>215</v>
      </c>
      <c r="C218" s="37" t="s">
        <v>1119</v>
      </c>
      <c r="D218" s="44">
        <f t="shared" si="8"/>
        <v>0.71185185185185185</v>
      </c>
      <c r="E218" s="41" t="s">
        <v>2</v>
      </c>
      <c r="H218" s="41" t="s">
        <v>1</v>
      </c>
      <c r="O218" s="41" t="s">
        <v>40</v>
      </c>
      <c r="P218" s="41" t="str">
        <f t="shared" si="7"/>
        <v>N</v>
      </c>
    </row>
    <row r="219" spans="1:16" ht="21" customHeight="1" x14ac:dyDescent="0.25">
      <c r="A219" s="43">
        <v>101517</v>
      </c>
      <c r="B219" s="41">
        <v>216</v>
      </c>
      <c r="C219" s="37" t="s">
        <v>1120</v>
      </c>
      <c r="D219" s="44">
        <f t="shared" si="8"/>
        <v>0.71281250000000007</v>
      </c>
      <c r="E219" s="41" t="s">
        <v>2</v>
      </c>
      <c r="F219" s="41" t="s">
        <v>28</v>
      </c>
      <c r="P219" s="41" t="str">
        <f t="shared" si="7"/>
        <v>N</v>
      </c>
    </row>
    <row r="220" spans="1:16" ht="21" customHeight="1" x14ac:dyDescent="0.25">
      <c r="A220" s="43">
        <v>101518</v>
      </c>
      <c r="B220" s="41">
        <v>217</v>
      </c>
      <c r="C220" s="37" t="s">
        <v>805</v>
      </c>
      <c r="D220" s="44">
        <f t="shared" si="8"/>
        <v>0.712824074074074</v>
      </c>
      <c r="E220" s="41" t="s">
        <v>2</v>
      </c>
      <c r="F220" s="41" t="s">
        <v>28</v>
      </c>
      <c r="P220" s="41" t="str">
        <f t="shared" si="7"/>
        <v>N</v>
      </c>
    </row>
    <row r="221" spans="1:16" ht="21" customHeight="1" x14ac:dyDescent="0.25">
      <c r="A221" s="43">
        <v>101519</v>
      </c>
      <c r="B221" s="41">
        <v>218</v>
      </c>
      <c r="C221" s="37" t="s">
        <v>1121</v>
      </c>
      <c r="D221" s="44">
        <f t="shared" si="8"/>
        <v>0.71326388888888881</v>
      </c>
      <c r="E221" s="41" t="s">
        <v>2</v>
      </c>
      <c r="H221" s="41" t="s">
        <v>1</v>
      </c>
      <c r="P221" s="41" t="str">
        <f t="shared" si="7"/>
        <v>N</v>
      </c>
    </row>
    <row r="222" spans="1:16" ht="21" customHeight="1" x14ac:dyDescent="0.25">
      <c r="A222" s="43">
        <v>101520</v>
      </c>
      <c r="B222" s="41">
        <v>219</v>
      </c>
      <c r="C222" s="37" t="s">
        <v>812</v>
      </c>
      <c r="D222" s="44">
        <f t="shared" si="8"/>
        <v>0.71400462962962974</v>
      </c>
      <c r="E222" s="41" t="s">
        <v>2</v>
      </c>
      <c r="F222" s="41" t="s">
        <v>28</v>
      </c>
      <c r="G222" s="41" t="s">
        <v>3</v>
      </c>
      <c r="P222" s="41" t="str">
        <f t="shared" si="7"/>
        <v>N</v>
      </c>
    </row>
    <row r="223" spans="1:16" ht="21" customHeight="1" x14ac:dyDescent="0.25">
      <c r="A223" s="43">
        <v>101521</v>
      </c>
      <c r="B223" s="41">
        <v>220</v>
      </c>
      <c r="C223" s="37" t="s">
        <v>967</v>
      </c>
      <c r="D223" s="44">
        <f t="shared" si="8"/>
        <v>0.71401620370370367</v>
      </c>
      <c r="E223" s="41" t="s">
        <v>24</v>
      </c>
      <c r="F223" s="41" t="s">
        <v>28</v>
      </c>
      <c r="G223" s="41" t="s">
        <v>3</v>
      </c>
      <c r="P223" s="41" t="str">
        <f t="shared" si="7"/>
        <v>N</v>
      </c>
    </row>
    <row r="224" spans="1:16" ht="21" customHeight="1" x14ac:dyDescent="0.25">
      <c r="A224" s="43">
        <v>101522</v>
      </c>
      <c r="B224" s="41">
        <v>221</v>
      </c>
      <c r="C224" s="37" t="s">
        <v>967</v>
      </c>
      <c r="D224" s="44">
        <f t="shared" si="8"/>
        <v>0.71401620370370367</v>
      </c>
      <c r="E224" s="41" t="s">
        <v>2</v>
      </c>
      <c r="F224" s="41" t="s">
        <v>28</v>
      </c>
      <c r="G224" s="41" t="s">
        <v>3</v>
      </c>
      <c r="P224" s="41" t="str">
        <f t="shared" si="7"/>
        <v>N</v>
      </c>
    </row>
    <row r="225" spans="1:16" ht="21" customHeight="1" x14ac:dyDescent="0.25">
      <c r="A225" s="43">
        <v>101523</v>
      </c>
      <c r="B225" s="41">
        <v>222</v>
      </c>
      <c r="C225" s="37" t="s">
        <v>347</v>
      </c>
      <c r="D225" s="44">
        <f t="shared" si="8"/>
        <v>0.71406249999999993</v>
      </c>
      <c r="E225" s="41" t="s">
        <v>2</v>
      </c>
      <c r="F225" s="41" t="s">
        <v>28</v>
      </c>
      <c r="G225" s="41" t="s">
        <v>3</v>
      </c>
      <c r="P225" s="41" t="str">
        <f t="shared" si="7"/>
        <v>N</v>
      </c>
    </row>
    <row r="226" spans="1:16" ht="21" customHeight="1" x14ac:dyDescent="0.25">
      <c r="A226" s="43">
        <v>101524</v>
      </c>
      <c r="B226" s="41">
        <v>223</v>
      </c>
      <c r="C226" s="37" t="s">
        <v>1057</v>
      </c>
      <c r="D226" s="44">
        <f t="shared" si="8"/>
        <v>0.71407407407407408</v>
      </c>
      <c r="E226" s="41" t="s">
        <v>2</v>
      </c>
      <c r="F226" s="41" t="s">
        <v>28</v>
      </c>
      <c r="G226" s="41" t="s">
        <v>35</v>
      </c>
      <c r="P226" s="41" t="str">
        <f t="shared" si="7"/>
        <v>N</v>
      </c>
    </row>
    <row r="227" spans="1:16" ht="21" customHeight="1" x14ac:dyDescent="0.25">
      <c r="A227" s="43">
        <v>101525</v>
      </c>
      <c r="B227" s="41">
        <v>224</v>
      </c>
      <c r="C227" s="37" t="s">
        <v>742</v>
      </c>
      <c r="D227" s="44">
        <f t="shared" si="8"/>
        <v>0.71409722222222216</v>
      </c>
      <c r="E227" s="41" t="s">
        <v>2</v>
      </c>
      <c r="F227" s="41" t="s">
        <v>28</v>
      </c>
      <c r="G227" s="41" t="s">
        <v>35</v>
      </c>
      <c r="P227" s="41" t="str">
        <f t="shared" si="7"/>
        <v>N</v>
      </c>
    </row>
    <row r="228" spans="1:16" ht="21" customHeight="1" x14ac:dyDescent="0.25">
      <c r="A228" s="43">
        <v>101526</v>
      </c>
      <c r="B228" s="41">
        <v>225</v>
      </c>
      <c r="C228" s="37" t="s">
        <v>742</v>
      </c>
      <c r="D228" s="44">
        <f t="shared" si="8"/>
        <v>0.71409722222222216</v>
      </c>
      <c r="E228" s="41" t="s">
        <v>24</v>
      </c>
      <c r="F228" s="41" t="s">
        <v>28</v>
      </c>
      <c r="G228" s="41" t="s">
        <v>35</v>
      </c>
      <c r="P228" s="41" t="str">
        <f t="shared" si="7"/>
        <v>N</v>
      </c>
    </row>
    <row r="229" spans="1:16" ht="21" customHeight="1" x14ac:dyDescent="0.25">
      <c r="A229" s="43">
        <v>101527</v>
      </c>
      <c r="B229" s="41">
        <v>226</v>
      </c>
      <c r="C229" s="37" t="s">
        <v>1122</v>
      </c>
      <c r="D229" s="44">
        <f t="shared" si="8"/>
        <v>0.71410879629629631</v>
      </c>
      <c r="E229" s="41" t="s">
        <v>2</v>
      </c>
      <c r="F229" s="41" t="s">
        <v>28</v>
      </c>
      <c r="G229" s="41" t="s">
        <v>35</v>
      </c>
      <c r="O229" s="41" t="s">
        <v>40</v>
      </c>
      <c r="P229" s="41" t="str">
        <f t="shared" si="7"/>
        <v>N</v>
      </c>
    </row>
    <row r="230" spans="1:16" ht="21" customHeight="1" x14ac:dyDescent="0.25">
      <c r="A230" s="43">
        <v>101528</v>
      </c>
      <c r="B230" s="41">
        <v>227</v>
      </c>
      <c r="C230" s="37" t="s">
        <v>1059</v>
      </c>
      <c r="D230" s="44">
        <f t="shared" si="8"/>
        <v>0.71457175925925931</v>
      </c>
      <c r="E230" s="41" t="s">
        <v>2</v>
      </c>
      <c r="P230" s="41" t="str">
        <f t="shared" si="7"/>
        <v>N</v>
      </c>
    </row>
    <row r="231" spans="1:16" ht="21" customHeight="1" x14ac:dyDescent="0.25">
      <c r="A231" s="43">
        <v>101529</v>
      </c>
      <c r="B231" s="41">
        <v>228</v>
      </c>
      <c r="C231" s="37" t="s">
        <v>1123</v>
      </c>
      <c r="D231" s="44">
        <f t="shared" si="8"/>
        <v>0.71521990740740737</v>
      </c>
      <c r="E231" s="41" t="s">
        <v>2</v>
      </c>
      <c r="F231" s="41" t="s">
        <v>28</v>
      </c>
      <c r="G231" s="41" t="s">
        <v>30</v>
      </c>
      <c r="P231" s="41" t="str">
        <f t="shared" si="7"/>
        <v>N</v>
      </c>
    </row>
    <row r="232" spans="1:16" ht="21" customHeight="1" x14ac:dyDescent="0.25">
      <c r="A232" s="43">
        <v>101530</v>
      </c>
      <c r="B232" s="41">
        <v>229</v>
      </c>
      <c r="C232" s="37" t="s">
        <v>397</v>
      </c>
      <c r="D232" s="44">
        <f>TIME(17, 10 + LEFT(C232,2), RIGHT(C232,2))</f>
        <v>0.71528935185185183</v>
      </c>
      <c r="E232" s="41" t="s">
        <v>2</v>
      </c>
      <c r="F232" s="41" t="s">
        <v>28</v>
      </c>
      <c r="G232" s="41" t="s">
        <v>30</v>
      </c>
      <c r="P232" s="41" t="str">
        <f t="shared" si="7"/>
        <v>N</v>
      </c>
    </row>
    <row r="233" spans="1:16" ht="21" customHeight="1" x14ac:dyDescent="0.25">
      <c r="A233" s="43">
        <v>101531</v>
      </c>
      <c r="B233" s="41">
        <v>230</v>
      </c>
      <c r="C233" s="37" t="s">
        <v>397</v>
      </c>
      <c r="D233" s="44">
        <f t="shared" ref="D233:D238" si="9">TIME(17, 10 + LEFT(C233,2), RIGHT(C233,2))</f>
        <v>0.71528935185185183</v>
      </c>
      <c r="E233" s="41" t="s">
        <v>2</v>
      </c>
      <c r="F233" s="41" t="s">
        <v>28</v>
      </c>
      <c r="G233" s="41" t="s">
        <v>30</v>
      </c>
      <c r="P233" s="41" t="str">
        <f t="shared" si="7"/>
        <v>N</v>
      </c>
    </row>
    <row r="234" spans="1:16" ht="21" customHeight="1" x14ac:dyDescent="0.25">
      <c r="A234" s="43">
        <v>101532</v>
      </c>
      <c r="B234" s="41">
        <v>231</v>
      </c>
      <c r="C234" s="37" t="s">
        <v>1124</v>
      </c>
      <c r="D234" s="44">
        <f t="shared" si="9"/>
        <v>0.71530092592592587</v>
      </c>
      <c r="E234" s="41" t="s">
        <v>2</v>
      </c>
      <c r="F234" s="41" t="s">
        <v>28</v>
      </c>
      <c r="G234" s="41" t="s">
        <v>30</v>
      </c>
      <c r="P234" s="41" t="str">
        <f t="shared" si="7"/>
        <v>N</v>
      </c>
    </row>
    <row r="235" spans="1:16" ht="21" customHeight="1" x14ac:dyDescent="0.25">
      <c r="A235" s="43">
        <v>101533</v>
      </c>
      <c r="B235" s="41">
        <v>232</v>
      </c>
      <c r="C235" s="37" t="s">
        <v>458</v>
      </c>
      <c r="D235" s="44">
        <f t="shared" si="9"/>
        <v>0.71531250000000002</v>
      </c>
      <c r="E235" s="41" t="s">
        <v>2</v>
      </c>
      <c r="F235" s="41" t="s">
        <v>28</v>
      </c>
      <c r="G235" s="41" t="s">
        <v>30</v>
      </c>
      <c r="P235" s="41" t="str">
        <f t="shared" si="7"/>
        <v>N</v>
      </c>
    </row>
    <row r="236" spans="1:16" ht="21" customHeight="1" x14ac:dyDescent="0.25">
      <c r="A236" s="43">
        <v>101534</v>
      </c>
      <c r="B236" s="41">
        <v>233</v>
      </c>
      <c r="C236" s="37" t="s">
        <v>749</v>
      </c>
      <c r="D236" s="44">
        <f t="shared" si="9"/>
        <v>0.71534722222222225</v>
      </c>
      <c r="E236" s="41" t="s">
        <v>2</v>
      </c>
      <c r="F236" s="41" t="s">
        <v>28</v>
      </c>
      <c r="G236" s="41" t="s">
        <v>3</v>
      </c>
      <c r="P236" s="41" t="str">
        <f t="shared" si="7"/>
        <v>N</v>
      </c>
    </row>
    <row r="237" spans="1:16" ht="21" customHeight="1" x14ac:dyDescent="0.25">
      <c r="A237" s="43">
        <v>101535</v>
      </c>
      <c r="B237" s="41">
        <v>234</v>
      </c>
      <c r="C237" s="37" t="s">
        <v>746</v>
      </c>
      <c r="D237" s="44">
        <f t="shared" si="9"/>
        <v>0.71539351851851851</v>
      </c>
      <c r="E237" s="41" t="s">
        <v>2</v>
      </c>
      <c r="F237" s="41" t="s">
        <v>28</v>
      </c>
      <c r="G237" s="41" t="s">
        <v>35</v>
      </c>
      <c r="P237" s="41" t="str">
        <f t="shared" si="7"/>
        <v>N</v>
      </c>
    </row>
    <row r="238" spans="1:16" ht="21" customHeight="1" x14ac:dyDescent="0.25">
      <c r="A238" s="43">
        <v>101536</v>
      </c>
      <c r="B238" s="41">
        <v>235</v>
      </c>
      <c r="C238" s="37" t="s">
        <v>746</v>
      </c>
      <c r="D238" s="44">
        <f t="shared" si="9"/>
        <v>0.71539351851851851</v>
      </c>
      <c r="E238" s="41" t="s">
        <v>2</v>
      </c>
      <c r="G238" s="41" t="s">
        <v>35</v>
      </c>
      <c r="P238" s="41" t="str">
        <f t="shared" si="7"/>
        <v>N</v>
      </c>
    </row>
    <row r="239" spans="1:16" ht="21" customHeight="1" x14ac:dyDescent="0.25">
      <c r="C239" s="37"/>
      <c r="D239" s="44"/>
    </row>
    <row r="240" spans="1:16" ht="21" customHeight="1" x14ac:dyDescent="0.25">
      <c r="C240" s="37"/>
      <c r="D240" s="44"/>
    </row>
    <row r="241" spans="3:4" ht="21" customHeight="1" x14ac:dyDescent="0.25">
      <c r="C241" s="37"/>
      <c r="D241" s="44"/>
    </row>
    <row r="242" spans="3:4" ht="21" customHeight="1" x14ac:dyDescent="0.25">
      <c r="C242" s="37"/>
      <c r="D242" s="44"/>
    </row>
    <row r="243" spans="3:4" ht="21" customHeight="1" x14ac:dyDescent="0.25">
      <c r="C243" s="37"/>
      <c r="D243" s="44"/>
    </row>
    <row r="244" spans="3:4" ht="21" customHeight="1" x14ac:dyDescent="0.25">
      <c r="C244" s="37"/>
      <c r="D244" s="44"/>
    </row>
    <row r="245" spans="3:4" ht="21" customHeight="1" x14ac:dyDescent="0.25">
      <c r="C245" s="37"/>
      <c r="D245" s="44"/>
    </row>
    <row r="246" spans="3:4" ht="21" customHeight="1" x14ac:dyDescent="0.25">
      <c r="C246" s="37"/>
      <c r="D246" s="44"/>
    </row>
    <row r="247" spans="3:4" ht="21" customHeight="1" x14ac:dyDescent="0.25">
      <c r="C247" s="37"/>
      <c r="D247" s="44"/>
    </row>
    <row r="248" spans="3:4" ht="21" customHeight="1" x14ac:dyDescent="0.25">
      <c r="C248" s="37"/>
      <c r="D248" s="44"/>
    </row>
    <row r="249" spans="3:4" ht="21" customHeight="1" x14ac:dyDescent="0.25">
      <c r="C249" s="37"/>
      <c r="D249" s="44"/>
    </row>
    <row r="250" spans="3:4" ht="21" customHeight="1" x14ac:dyDescent="0.25">
      <c r="C250" s="37"/>
      <c r="D250" s="44"/>
    </row>
    <row r="251" spans="3:4" ht="21" customHeight="1" x14ac:dyDescent="0.25">
      <c r="C251" s="37"/>
      <c r="D251" s="44"/>
    </row>
    <row r="252" spans="3:4" ht="21" customHeight="1" x14ac:dyDescent="0.25">
      <c r="C252" s="37"/>
      <c r="D252" s="44"/>
    </row>
    <row r="253" spans="3:4" ht="21" customHeight="1" x14ac:dyDescent="0.25">
      <c r="C253" s="37"/>
      <c r="D253" s="44"/>
    </row>
    <row r="254" spans="3:4" ht="21" customHeight="1" x14ac:dyDescent="0.25">
      <c r="C254" s="37"/>
      <c r="D254" s="44"/>
    </row>
    <row r="255" spans="3:4" ht="21" customHeight="1" x14ac:dyDescent="0.25">
      <c r="C255" s="37"/>
      <c r="D255" s="44"/>
    </row>
    <row r="256" spans="3:4" ht="21" customHeight="1" x14ac:dyDescent="0.25">
      <c r="C256" s="37"/>
      <c r="D256" s="44"/>
    </row>
    <row r="257" spans="3:4" ht="21" customHeight="1" x14ac:dyDescent="0.25">
      <c r="C257" s="37"/>
      <c r="D257" s="44"/>
    </row>
    <row r="258" spans="3:4" ht="21" customHeight="1" x14ac:dyDescent="0.25">
      <c r="C258" s="37"/>
      <c r="D258" s="44"/>
    </row>
    <row r="259" spans="3:4" ht="21" customHeight="1" x14ac:dyDescent="0.25">
      <c r="C259" s="37"/>
      <c r="D259" s="44"/>
    </row>
    <row r="260" spans="3:4" ht="21" customHeight="1" x14ac:dyDescent="0.25">
      <c r="C260" s="37"/>
      <c r="D260" s="44"/>
    </row>
    <row r="261" spans="3:4" ht="21" customHeight="1" x14ac:dyDescent="0.25">
      <c r="C261" s="37"/>
      <c r="D261" s="44"/>
    </row>
    <row r="262" spans="3:4" ht="21" customHeight="1" x14ac:dyDescent="0.25">
      <c r="C262" s="37"/>
      <c r="D262" s="44"/>
    </row>
    <row r="263" spans="3:4" ht="21" customHeight="1" x14ac:dyDescent="0.25">
      <c r="C263" s="37"/>
      <c r="D263" s="44"/>
    </row>
    <row r="264" spans="3:4" ht="21" customHeight="1" x14ac:dyDescent="0.25">
      <c r="C264" s="37"/>
      <c r="D264" s="44"/>
    </row>
    <row r="265" spans="3:4" ht="21" customHeight="1" x14ac:dyDescent="0.25">
      <c r="C265" s="37"/>
      <c r="D265" s="44"/>
    </row>
    <row r="266" spans="3:4" ht="21" customHeight="1" x14ac:dyDescent="0.25">
      <c r="C266" s="37"/>
      <c r="D266" s="44"/>
    </row>
    <row r="267" spans="3:4" ht="21" customHeight="1" x14ac:dyDescent="0.25">
      <c r="C267" s="37"/>
      <c r="D267" s="44"/>
    </row>
    <row r="268" spans="3:4" ht="21" customHeight="1" x14ac:dyDescent="0.25">
      <c r="C268" s="37"/>
      <c r="D268" s="44"/>
    </row>
    <row r="269" spans="3:4" ht="21" customHeight="1" x14ac:dyDescent="0.25">
      <c r="C269" s="37"/>
      <c r="D269" s="44"/>
    </row>
    <row r="270" spans="3:4" ht="21" customHeight="1" x14ac:dyDescent="0.25">
      <c r="C270" s="37"/>
      <c r="D270" s="44"/>
    </row>
    <row r="271" spans="3:4" ht="21" customHeight="1" x14ac:dyDescent="0.25">
      <c r="C271" s="37"/>
      <c r="D271" s="44"/>
    </row>
    <row r="272" spans="3:4" ht="21" customHeight="1" x14ac:dyDescent="0.25">
      <c r="C272" s="37"/>
      <c r="D272" s="44"/>
    </row>
    <row r="273" spans="3:4" ht="21" customHeight="1" x14ac:dyDescent="0.25">
      <c r="C273" s="37"/>
      <c r="D273" s="44"/>
    </row>
    <row r="274" spans="3:4" ht="21" customHeight="1" x14ac:dyDescent="0.25">
      <c r="C274" s="37"/>
      <c r="D274" s="44"/>
    </row>
    <row r="275" spans="3:4" ht="21" customHeight="1" x14ac:dyDescent="0.25">
      <c r="C275" s="37"/>
      <c r="D275" s="44"/>
    </row>
    <row r="276" spans="3:4" ht="21" customHeight="1" x14ac:dyDescent="0.25">
      <c r="C276" s="37"/>
      <c r="D276" s="44"/>
    </row>
    <row r="277" spans="3:4" ht="21" customHeight="1" x14ac:dyDescent="0.25">
      <c r="C277" s="37"/>
      <c r="D277" s="44"/>
    </row>
    <row r="278" spans="3:4" ht="21" customHeight="1" x14ac:dyDescent="0.25">
      <c r="C278" s="37"/>
      <c r="D278" s="44"/>
    </row>
    <row r="279" spans="3:4" ht="21" customHeight="1" x14ac:dyDescent="0.25">
      <c r="C279" s="37"/>
      <c r="D279" s="44"/>
    </row>
    <row r="280" spans="3:4" ht="21" customHeight="1" x14ac:dyDescent="0.25">
      <c r="C280" s="37"/>
      <c r="D280" s="44"/>
    </row>
    <row r="281" spans="3:4" ht="21" customHeight="1" x14ac:dyDescent="0.25">
      <c r="C281" s="37"/>
      <c r="D281" s="44"/>
    </row>
    <row r="282" spans="3:4" ht="21" customHeight="1" x14ac:dyDescent="0.25">
      <c r="C282" s="37"/>
      <c r="D282" s="44"/>
    </row>
    <row r="283" spans="3:4" ht="21" customHeight="1" x14ac:dyDescent="0.25">
      <c r="C283" s="37"/>
      <c r="D283" s="44"/>
    </row>
    <row r="284" spans="3:4" ht="21" customHeight="1" x14ac:dyDescent="0.25">
      <c r="C284" s="37"/>
      <c r="D284" s="44"/>
    </row>
    <row r="285" spans="3:4" ht="21" customHeight="1" x14ac:dyDescent="0.25">
      <c r="C285" s="37"/>
      <c r="D285" s="44"/>
    </row>
    <row r="286" spans="3:4" ht="21" customHeight="1" x14ac:dyDescent="0.25">
      <c r="C286" s="37"/>
      <c r="D286" s="44"/>
    </row>
    <row r="287" spans="3:4" ht="21" customHeight="1" x14ac:dyDescent="0.25">
      <c r="C287" s="37"/>
      <c r="D287" s="44"/>
    </row>
    <row r="288" spans="3:4" ht="21" customHeight="1" x14ac:dyDescent="0.25">
      <c r="C288" s="37"/>
      <c r="D288" s="44"/>
    </row>
    <row r="289" spans="3:4" ht="21" customHeight="1" x14ac:dyDescent="0.25">
      <c r="C289" s="37"/>
      <c r="D289" s="44"/>
    </row>
    <row r="290" spans="3:4" ht="21" customHeight="1" x14ac:dyDescent="0.25">
      <c r="C290" s="37"/>
      <c r="D290" s="44"/>
    </row>
    <row r="291" spans="3:4" ht="21" customHeight="1" x14ac:dyDescent="0.25">
      <c r="C291" s="37"/>
      <c r="D291" s="44"/>
    </row>
    <row r="292" spans="3:4" ht="21" customHeight="1" x14ac:dyDescent="0.25">
      <c r="C292" s="37"/>
      <c r="D292" s="44"/>
    </row>
    <row r="293" spans="3:4" ht="21" customHeight="1" x14ac:dyDescent="0.25">
      <c r="C293" s="37"/>
      <c r="D293" s="44"/>
    </row>
    <row r="294" spans="3:4" ht="21" customHeight="1" x14ac:dyDescent="0.25">
      <c r="C294" s="37"/>
      <c r="D294" s="44"/>
    </row>
    <row r="295" spans="3:4" ht="21" customHeight="1" x14ac:dyDescent="0.25">
      <c r="C295" s="37"/>
      <c r="D295" s="44"/>
    </row>
    <row r="296" spans="3:4" ht="21" customHeight="1" x14ac:dyDescent="0.25">
      <c r="C296" s="37"/>
      <c r="D296" s="44"/>
    </row>
    <row r="297" spans="3:4" ht="21" customHeight="1" x14ac:dyDescent="0.25">
      <c r="C297" s="37"/>
      <c r="D297" s="44"/>
    </row>
    <row r="298" spans="3:4" ht="21" customHeight="1" x14ac:dyDescent="0.25">
      <c r="C298" s="37"/>
      <c r="D298" s="44"/>
    </row>
    <row r="299" spans="3:4" ht="21" customHeight="1" x14ac:dyDescent="0.25">
      <c r="C299" s="37"/>
      <c r="D299" s="44"/>
    </row>
    <row r="300" spans="3:4" ht="21" customHeight="1" x14ac:dyDescent="0.25">
      <c r="C300" s="37"/>
      <c r="D300" s="44"/>
    </row>
    <row r="301" spans="3:4" ht="21" customHeight="1" x14ac:dyDescent="0.25">
      <c r="C301" s="37"/>
      <c r="D301" s="44"/>
    </row>
    <row r="302" spans="3:4" ht="21" customHeight="1" x14ac:dyDescent="0.25">
      <c r="C302" s="37"/>
      <c r="D302" s="44"/>
    </row>
    <row r="303" spans="3:4" ht="21" customHeight="1" x14ac:dyDescent="0.25">
      <c r="C303" s="37"/>
      <c r="D303" s="44"/>
    </row>
    <row r="304" spans="3:4" ht="21" customHeight="1" x14ac:dyDescent="0.25">
      <c r="C304" s="37"/>
      <c r="D304" s="44"/>
    </row>
    <row r="305" spans="3:4" ht="21" customHeight="1" x14ac:dyDescent="0.25">
      <c r="C305" s="37"/>
      <c r="D305" s="44"/>
    </row>
    <row r="306" spans="3:4" ht="21" customHeight="1" x14ac:dyDescent="0.25">
      <c r="C306" s="37"/>
      <c r="D306" s="44"/>
    </row>
    <row r="307" spans="3:4" ht="21" customHeight="1" x14ac:dyDescent="0.25">
      <c r="C307" s="37"/>
      <c r="D307" s="44"/>
    </row>
    <row r="308" spans="3:4" ht="21" customHeight="1" x14ac:dyDescent="0.25">
      <c r="C308" s="37"/>
      <c r="D308" s="44"/>
    </row>
    <row r="309" spans="3:4" ht="21" customHeight="1" x14ac:dyDescent="0.25">
      <c r="C309" s="37"/>
      <c r="D309" s="44"/>
    </row>
    <row r="310" spans="3:4" ht="21" customHeight="1" x14ac:dyDescent="0.25">
      <c r="C310" s="37"/>
      <c r="D310" s="44"/>
    </row>
    <row r="311" spans="3:4" ht="21" customHeight="1" x14ac:dyDescent="0.25">
      <c r="C311" s="37"/>
      <c r="D311" s="44"/>
    </row>
    <row r="312" spans="3:4" ht="21" customHeight="1" x14ac:dyDescent="0.25">
      <c r="C312" s="37"/>
      <c r="D312" s="44"/>
    </row>
    <row r="313" spans="3:4" ht="21" customHeight="1" x14ac:dyDescent="0.25">
      <c r="C313" s="37"/>
      <c r="D313" s="44"/>
    </row>
    <row r="314" spans="3:4" ht="21" customHeight="1" x14ac:dyDescent="0.25">
      <c r="C314" s="37"/>
      <c r="D314" s="44"/>
    </row>
    <row r="315" spans="3:4" ht="21" customHeight="1" x14ac:dyDescent="0.25">
      <c r="C315" s="37"/>
      <c r="D315" s="44"/>
    </row>
    <row r="316" spans="3:4" ht="21" customHeight="1" x14ac:dyDescent="0.25">
      <c r="C316" s="37"/>
      <c r="D316" s="44"/>
    </row>
    <row r="317" spans="3:4" ht="21" customHeight="1" x14ac:dyDescent="0.25">
      <c r="C317" s="37"/>
      <c r="D317" s="44"/>
    </row>
    <row r="318" spans="3:4" ht="21" customHeight="1" x14ac:dyDescent="0.25">
      <c r="C318" s="37"/>
      <c r="D318" s="44"/>
    </row>
    <row r="319" spans="3:4" ht="21" customHeight="1" x14ac:dyDescent="0.25">
      <c r="C319" s="37"/>
      <c r="D319" s="44"/>
    </row>
    <row r="320" spans="3:4" ht="21" customHeight="1" x14ac:dyDescent="0.25">
      <c r="C320" s="37"/>
      <c r="D320" s="44"/>
    </row>
    <row r="321" spans="3:4" ht="21" customHeight="1" x14ac:dyDescent="0.25">
      <c r="C321" s="37"/>
      <c r="D321" s="44"/>
    </row>
    <row r="322" spans="3:4" ht="21" customHeight="1" x14ac:dyDescent="0.25">
      <c r="C322" s="37"/>
      <c r="D322" s="44"/>
    </row>
    <row r="323" spans="3:4" ht="21" customHeight="1" x14ac:dyDescent="0.25">
      <c r="C323" s="37"/>
      <c r="D323" s="44"/>
    </row>
    <row r="324" spans="3:4" ht="21" customHeight="1" x14ac:dyDescent="0.25">
      <c r="C324" s="37"/>
      <c r="D324" s="44"/>
    </row>
    <row r="325" spans="3:4" ht="21" customHeight="1" x14ac:dyDescent="0.25">
      <c r="C325" s="37"/>
      <c r="D325" s="44"/>
    </row>
    <row r="326" spans="3:4" ht="21" customHeight="1" x14ac:dyDescent="0.25">
      <c r="C326" s="37"/>
      <c r="D326" s="44"/>
    </row>
    <row r="327" spans="3:4" ht="21" customHeight="1" x14ac:dyDescent="0.25">
      <c r="C327" s="37"/>
      <c r="D327" s="44"/>
    </row>
    <row r="328" spans="3:4" ht="21" customHeight="1" x14ac:dyDescent="0.25">
      <c r="C328" s="37"/>
      <c r="D328" s="44"/>
    </row>
    <row r="329" spans="3:4" ht="21" customHeight="1" x14ac:dyDescent="0.25">
      <c r="C329" s="37"/>
      <c r="D329" s="44"/>
    </row>
    <row r="330" spans="3:4" ht="21" customHeight="1" x14ac:dyDescent="0.25">
      <c r="C330" s="37"/>
      <c r="D330" s="44"/>
    </row>
    <row r="331" spans="3:4" ht="21" customHeight="1" x14ac:dyDescent="0.25">
      <c r="C331" s="37"/>
      <c r="D331" s="44"/>
    </row>
    <row r="332" spans="3:4" ht="21" customHeight="1" x14ac:dyDescent="0.25">
      <c r="C332" s="37"/>
      <c r="D332" s="44"/>
    </row>
    <row r="333" spans="3:4" ht="21" customHeight="1" x14ac:dyDescent="0.25">
      <c r="C333" s="37"/>
      <c r="D333" s="44"/>
    </row>
    <row r="334" spans="3:4" ht="21" customHeight="1" x14ac:dyDescent="0.25">
      <c r="C334" s="37"/>
      <c r="D334" s="44"/>
    </row>
    <row r="335" spans="3:4" ht="21" customHeight="1" x14ac:dyDescent="0.25">
      <c r="C335" s="37"/>
      <c r="D335" s="44"/>
    </row>
    <row r="336" spans="3:4" ht="21" customHeight="1" x14ac:dyDescent="0.25">
      <c r="C336" s="37"/>
      <c r="D336" s="44"/>
    </row>
    <row r="337" spans="3:4" ht="21" customHeight="1" x14ac:dyDescent="0.25">
      <c r="C337" s="37"/>
      <c r="D337" s="44"/>
    </row>
    <row r="338" spans="3:4" ht="21" customHeight="1" x14ac:dyDescent="0.25">
      <c r="C338" s="37"/>
      <c r="D338" s="44"/>
    </row>
    <row r="339" spans="3:4" ht="21" customHeight="1" x14ac:dyDescent="0.25">
      <c r="C339" s="37"/>
      <c r="D339" s="44"/>
    </row>
    <row r="340" spans="3:4" ht="21" customHeight="1" x14ac:dyDescent="0.25">
      <c r="C340" s="37"/>
      <c r="D340" s="44"/>
    </row>
    <row r="341" spans="3:4" ht="21" customHeight="1" x14ac:dyDescent="0.25">
      <c r="C341" s="37"/>
      <c r="D341" s="44"/>
    </row>
    <row r="342" spans="3:4" ht="21" customHeight="1" x14ac:dyDescent="0.25">
      <c r="C342" s="37"/>
      <c r="D342" s="44"/>
    </row>
    <row r="343" spans="3:4" ht="21" customHeight="1" x14ac:dyDescent="0.25">
      <c r="C343" s="37"/>
      <c r="D343" s="44"/>
    </row>
    <row r="344" spans="3:4" ht="21" customHeight="1" x14ac:dyDescent="0.25">
      <c r="C344" s="37"/>
      <c r="D344" s="44"/>
    </row>
    <row r="345" spans="3:4" ht="21" customHeight="1" x14ac:dyDescent="0.25">
      <c r="C345" s="37"/>
      <c r="D345" s="44"/>
    </row>
    <row r="346" spans="3:4" ht="21" customHeight="1" x14ac:dyDescent="0.25">
      <c r="C346" s="37"/>
      <c r="D346" s="44"/>
    </row>
    <row r="347" spans="3:4" ht="21" customHeight="1" x14ac:dyDescent="0.25">
      <c r="C347" s="37"/>
      <c r="D347" s="44"/>
    </row>
    <row r="348" spans="3:4" ht="21" customHeight="1" x14ac:dyDescent="0.25">
      <c r="C348" s="37"/>
      <c r="D348" s="44"/>
    </row>
    <row r="349" spans="3:4" ht="21" customHeight="1" x14ac:dyDescent="0.25">
      <c r="C349" s="37"/>
      <c r="D349" s="44"/>
    </row>
    <row r="350" spans="3:4" ht="21" customHeight="1" x14ac:dyDescent="0.25">
      <c r="C350" s="37"/>
      <c r="D350" s="44"/>
    </row>
    <row r="351" spans="3:4" ht="21" customHeight="1" x14ac:dyDescent="0.25">
      <c r="C351" s="37"/>
      <c r="D351" s="44"/>
    </row>
    <row r="352" spans="3:4" ht="21" customHeight="1" x14ac:dyDescent="0.25">
      <c r="C352" s="37"/>
      <c r="D352" s="44"/>
    </row>
    <row r="353" spans="3:4" ht="21" customHeight="1" x14ac:dyDescent="0.25">
      <c r="C353" s="37"/>
      <c r="D353" s="44"/>
    </row>
    <row r="354" spans="3:4" ht="21" customHeight="1" x14ac:dyDescent="0.25">
      <c r="C354" s="37"/>
      <c r="D354" s="44"/>
    </row>
    <row r="355" spans="3:4" ht="21" customHeight="1" x14ac:dyDescent="0.25">
      <c r="C355" s="37"/>
      <c r="D355" s="44"/>
    </row>
    <row r="356" spans="3:4" ht="21" customHeight="1" x14ac:dyDescent="0.25">
      <c r="C356" s="37"/>
      <c r="D356" s="44"/>
    </row>
    <row r="357" spans="3:4" ht="21" customHeight="1" x14ac:dyDescent="0.25">
      <c r="C357" s="37"/>
      <c r="D357" s="44"/>
    </row>
    <row r="358" spans="3:4" ht="21" customHeight="1" x14ac:dyDescent="0.25">
      <c r="C358" s="37"/>
      <c r="D358" s="44"/>
    </row>
    <row r="359" spans="3:4" ht="21" customHeight="1" x14ac:dyDescent="0.25">
      <c r="C359" s="37"/>
      <c r="D359" s="44"/>
    </row>
    <row r="360" spans="3:4" ht="21" customHeight="1" x14ac:dyDescent="0.25">
      <c r="C360" s="37"/>
      <c r="D360" s="44"/>
    </row>
    <row r="361" spans="3:4" ht="21" customHeight="1" x14ac:dyDescent="0.25">
      <c r="C361" s="37"/>
      <c r="D361" s="44"/>
    </row>
    <row r="362" spans="3:4" ht="21" customHeight="1" x14ac:dyDescent="0.25">
      <c r="C362" s="37"/>
      <c r="D362" s="44"/>
    </row>
    <row r="363" spans="3:4" ht="21" customHeight="1" x14ac:dyDescent="0.25">
      <c r="C363" s="37"/>
      <c r="D363" s="44"/>
    </row>
    <row r="364" spans="3:4" ht="21" customHeight="1" x14ac:dyDescent="0.25">
      <c r="C364" s="37"/>
      <c r="D364" s="44"/>
    </row>
    <row r="365" spans="3:4" ht="21" customHeight="1" x14ac:dyDescent="0.25">
      <c r="C365" s="37"/>
      <c r="D365" s="44"/>
    </row>
    <row r="366" spans="3:4" ht="21" customHeight="1" x14ac:dyDescent="0.25">
      <c r="C366" s="37"/>
      <c r="D366" s="44"/>
    </row>
    <row r="367" spans="3:4" ht="21" customHeight="1" x14ac:dyDescent="0.25">
      <c r="C367" s="37"/>
      <c r="D367" s="44"/>
    </row>
    <row r="368" spans="3:4" ht="21" customHeight="1" x14ac:dyDescent="0.25">
      <c r="C368" s="37"/>
      <c r="D368" s="44"/>
    </row>
    <row r="369" spans="3:4" ht="21" customHeight="1" x14ac:dyDescent="0.25">
      <c r="C369" s="37"/>
      <c r="D369" s="44"/>
    </row>
    <row r="370" spans="3:4" ht="21" customHeight="1" x14ac:dyDescent="0.25">
      <c r="C370" s="37"/>
      <c r="D370" s="44"/>
    </row>
    <row r="371" spans="3:4" ht="21" customHeight="1" x14ac:dyDescent="0.25">
      <c r="C371" s="37"/>
      <c r="D371" s="44"/>
    </row>
    <row r="372" spans="3:4" ht="21" customHeight="1" x14ac:dyDescent="0.25">
      <c r="C372" s="37"/>
      <c r="D372" s="44"/>
    </row>
    <row r="373" spans="3:4" ht="21" customHeight="1" x14ac:dyDescent="0.25">
      <c r="C373" s="37"/>
      <c r="D373" s="44"/>
    </row>
    <row r="374" spans="3:4" ht="21" customHeight="1" x14ac:dyDescent="0.25">
      <c r="C374" s="37"/>
      <c r="D374" s="44"/>
    </row>
    <row r="375" spans="3:4" ht="21" customHeight="1" x14ac:dyDescent="0.25">
      <c r="C375" s="37"/>
      <c r="D375" s="44"/>
    </row>
    <row r="376" spans="3:4" ht="21" customHeight="1" x14ac:dyDescent="0.25">
      <c r="C376" s="37"/>
      <c r="D376" s="44"/>
    </row>
    <row r="377" spans="3:4" ht="21" customHeight="1" x14ac:dyDescent="0.25">
      <c r="C377" s="37"/>
      <c r="D377" s="44"/>
    </row>
    <row r="378" spans="3:4" ht="21" customHeight="1" x14ac:dyDescent="0.25">
      <c r="C378" s="37"/>
      <c r="D378" s="44"/>
    </row>
    <row r="379" spans="3:4" ht="21" customHeight="1" x14ac:dyDescent="0.25">
      <c r="C379" s="37"/>
      <c r="D379" s="44"/>
    </row>
    <row r="380" spans="3:4" ht="21" customHeight="1" x14ac:dyDescent="0.25">
      <c r="C380" s="37"/>
      <c r="D380" s="44"/>
    </row>
    <row r="381" spans="3:4" ht="21" customHeight="1" x14ac:dyDescent="0.25">
      <c r="C381" s="37"/>
      <c r="D381" s="44"/>
    </row>
    <row r="382" spans="3:4" ht="21" customHeight="1" x14ac:dyDescent="0.25">
      <c r="C382" s="37"/>
      <c r="D382" s="44"/>
    </row>
    <row r="383" spans="3:4" ht="21" customHeight="1" x14ac:dyDescent="0.25">
      <c r="C383" s="37"/>
      <c r="D383" s="44"/>
    </row>
    <row r="384" spans="3:4" ht="21" customHeight="1" x14ac:dyDescent="0.25">
      <c r="C384" s="37"/>
      <c r="D384" s="44"/>
    </row>
    <row r="385" spans="3:4" ht="21" customHeight="1" x14ac:dyDescent="0.25">
      <c r="C385" s="37"/>
      <c r="D385" s="44"/>
    </row>
    <row r="386" spans="3:4" ht="21" customHeight="1" x14ac:dyDescent="0.25">
      <c r="C386" s="37"/>
      <c r="D386" s="44"/>
    </row>
    <row r="387" spans="3:4" ht="21" customHeight="1" x14ac:dyDescent="0.25">
      <c r="C387" s="37"/>
      <c r="D387" s="44"/>
    </row>
    <row r="388" spans="3:4" ht="21" customHeight="1" x14ac:dyDescent="0.25">
      <c r="C388" s="37"/>
      <c r="D388" s="44"/>
    </row>
    <row r="389" spans="3:4" ht="21" customHeight="1" x14ac:dyDescent="0.25">
      <c r="C389" s="37"/>
      <c r="D389" s="44"/>
    </row>
    <row r="390" spans="3:4" ht="21" customHeight="1" x14ac:dyDescent="0.25">
      <c r="C390" s="37"/>
      <c r="D390" s="44"/>
    </row>
    <row r="391" spans="3:4" ht="21" customHeight="1" x14ac:dyDescent="0.25">
      <c r="C391" s="37"/>
      <c r="D391" s="44"/>
    </row>
    <row r="392" spans="3:4" ht="21" customHeight="1" x14ac:dyDescent="0.25">
      <c r="C392" s="37"/>
      <c r="D392" s="44"/>
    </row>
    <row r="393" spans="3:4" ht="21" customHeight="1" x14ac:dyDescent="0.25">
      <c r="C393" s="37"/>
      <c r="D393" s="44"/>
    </row>
    <row r="394" spans="3:4" ht="21" customHeight="1" x14ac:dyDescent="0.25">
      <c r="C394" s="37"/>
      <c r="D394" s="44"/>
    </row>
    <row r="395" spans="3:4" ht="21" customHeight="1" x14ac:dyDescent="0.25">
      <c r="C395" s="37"/>
      <c r="D395" s="44"/>
    </row>
    <row r="396" spans="3:4" ht="21" customHeight="1" x14ac:dyDescent="0.25">
      <c r="C396" s="37"/>
      <c r="D396" s="44"/>
    </row>
    <row r="397" spans="3:4" ht="21" customHeight="1" x14ac:dyDescent="0.25">
      <c r="C397" s="37"/>
      <c r="D397" s="44"/>
    </row>
    <row r="398" spans="3:4" ht="21" customHeight="1" x14ac:dyDescent="0.25">
      <c r="C398" s="37"/>
      <c r="D398" s="44"/>
    </row>
    <row r="399" spans="3:4" ht="21" customHeight="1" x14ac:dyDescent="0.25">
      <c r="C399" s="37"/>
      <c r="D399" s="44"/>
    </row>
    <row r="400" spans="3:4" ht="21" customHeight="1" x14ac:dyDescent="0.25">
      <c r="C400" s="37"/>
      <c r="D400" s="44"/>
    </row>
    <row r="401" spans="3:4" ht="21" customHeight="1" x14ac:dyDescent="0.25">
      <c r="C401" s="37"/>
      <c r="D401" s="44"/>
    </row>
    <row r="402" spans="3:4" ht="21" customHeight="1" x14ac:dyDescent="0.25">
      <c r="C402" s="37"/>
      <c r="D402" s="44"/>
    </row>
    <row r="403" spans="3:4" ht="21" customHeight="1" x14ac:dyDescent="0.25">
      <c r="C403" s="37"/>
      <c r="D403" s="44"/>
    </row>
    <row r="404" spans="3:4" ht="21" customHeight="1" x14ac:dyDescent="0.25">
      <c r="C404" s="37"/>
      <c r="D404" s="44"/>
    </row>
    <row r="405" spans="3:4" ht="21" customHeight="1" x14ac:dyDescent="0.25">
      <c r="C405" s="37"/>
      <c r="D405" s="44"/>
    </row>
    <row r="406" spans="3:4" ht="21" customHeight="1" x14ac:dyDescent="0.25">
      <c r="C406" s="37"/>
      <c r="D406" s="44"/>
    </row>
    <row r="407" spans="3:4" ht="21" customHeight="1" x14ac:dyDescent="0.25">
      <c r="C407" s="37"/>
      <c r="D407" s="44"/>
    </row>
    <row r="408" spans="3:4" ht="21" customHeight="1" x14ac:dyDescent="0.25">
      <c r="C408" s="37"/>
      <c r="D408" s="44"/>
    </row>
    <row r="409" spans="3:4" ht="21" customHeight="1" x14ac:dyDescent="0.25">
      <c r="C409" s="37"/>
      <c r="D409" s="44"/>
    </row>
    <row r="410" spans="3:4" ht="21" customHeight="1" x14ac:dyDescent="0.25">
      <c r="C410" s="37"/>
      <c r="D410" s="44"/>
    </row>
    <row r="411" spans="3:4" ht="21" customHeight="1" x14ac:dyDescent="0.25">
      <c r="C411" s="37"/>
      <c r="D411" s="44"/>
    </row>
    <row r="412" spans="3:4" ht="21" customHeight="1" x14ac:dyDescent="0.25">
      <c r="C412" s="37"/>
      <c r="D412" s="44"/>
    </row>
    <row r="413" spans="3:4" ht="21" customHeight="1" x14ac:dyDescent="0.25">
      <c r="C413" s="37"/>
      <c r="D413" s="44"/>
    </row>
    <row r="414" spans="3:4" ht="21" customHeight="1" x14ac:dyDescent="0.25">
      <c r="C414" s="37"/>
      <c r="D414" s="44"/>
    </row>
    <row r="415" spans="3:4" ht="21" customHeight="1" x14ac:dyDescent="0.25">
      <c r="C415" s="37"/>
      <c r="D415" s="44"/>
    </row>
    <row r="416" spans="3:4" ht="21" customHeight="1" x14ac:dyDescent="0.25">
      <c r="C416" s="37"/>
      <c r="D416" s="44"/>
    </row>
    <row r="417" spans="3:4" ht="21" customHeight="1" x14ac:dyDescent="0.25">
      <c r="C417" s="37"/>
      <c r="D417" s="44"/>
    </row>
    <row r="418" spans="3:4" ht="21" customHeight="1" x14ac:dyDescent="0.25">
      <c r="C418" s="37"/>
      <c r="D418" s="44"/>
    </row>
    <row r="419" spans="3:4" ht="21" customHeight="1" x14ac:dyDescent="0.25">
      <c r="C419" s="37"/>
      <c r="D419" s="44"/>
    </row>
    <row r="420" spans="3:4" ht="21" customHeight="1" x14ac:dyDescent="0.25">
      <c r="C420" s="37"/>
      <c r="D420" s="44"/>
    </row>
    <row r="421" spans="3:4" ht="21" customHeight="1" x14ac:dyDescent="0.25">
      <c r="C421" s="37"/>
      <c r="D421" s="44"/>
    </row>
    <row r="422" spans="3:4" ht="21" customHeight="1" x14ac:dyDescent="0.25">
      <c r="C422" s="37"/>
      <c r="D422" s="44"/>
    </row>
    <row r="423" spans="3:4" ht="21" customHeight="1" x14ac:dyDescent="0.25">
      <c r="C423" s="37"/>
      <c r="D423" s="44"/>
    </row>
    <row r="424" spans="3:4" ht="21" customHeight="1" x14ac:dyDescent="0.25">
      <c r="C424" s="37"/>
      <c r="D424" s="44"/>
    </row>
    <row r="425" spans="3:4" ht="21" customHeight="1" x14ac:dyDescent="0.25">
      <c r="C425" s="37"/>
      <c r="D425" s="44"/>
    </row>
    <row r="426" spans="3:4" ht="21" customHeight="1" x14ac:dyDescent="0.25">
      <c r="C426" s="37"/>
      <c r="D426" s="44"/>
    </row>
    <row r="427" spans="3:4" ht="21" customHeight="1" x14ac:dyDescent="0.25">
      <c r="C427" s="37"/>
      <c r="D427" s="44"/>
    </row>
    <row r="428" spans="3:4" ht="21" customHeight="1" x14ac:dyDescent="0.25">
      <c r="C428" s="37"/>
      <c r="D428" s="44"/>
    </row>
    <row r="429" spans="3:4" ht="21" customHeight="1" x14ac:dyDescent="0.25">
      <c r="C429" s="37"/>
      <c r="D429" s="44"/>
    </row>
    <row r="430" spans="3:4" ht="21" customHeight="1" x14ac:dyDescent="0.25">
      <c r="C430" s="37"/>
      <c r="D430" s="44"/>
    </row>
    <row r="431" spans="3:4" ht="21" customHeight="1" x14ac:dyDescent="0.25">
      <c r="C431" s="37"/>
      <c r="D431" s="44"/>
    </row>
    <row r="432" spans="3:4" ht="21" customHeight="1" x14ac:dyDescent="0.25">
      <c r="C432" s="37"/>
      <c r="D432" s="44"/>
    </row>
    <row r="433" spans="3:4" ht="21" customHeight="1" x14ac:dyDescent="0.25">
      <c r="C433" s="37"/>
      <c r="D433" s="44"/>
    </row>
    <row r="434" spans="3:4" ht="21" customHeight="1" x14ac:dyDescent="0.25">
      <c r="C434" s="37"/>
      <c r="D434" s="44"/>
    </row>
    <row r="435" spans="3:4" ht="21" customHeight="1" x14ac:dyDescent="0.25">
      <c r="C435" s="37"/>
      <c r="D435" s="44"/>
    </row>
    <row r="436" spans="3:4" ht="21" customHeight="1" x14ac:dyDescent="0.25">
      <c r="C436" s="37"/>
      <c r="D436" s="44"/>
    </row>
    <row r="437" spans="3:4" ht="21" customHeight="1" x14ac:dyDescent="0.25">
      <c r="C437" s="37"/>
      <c r="D437" s="44"/>
    </row>
    <row r="438" spans="3:4" ht="21" customHeight="1" x14ac:dyDescent="0.25">
      <c r="C438" s="37"/>
      <c r="D438" s="44"/>
    </row>
    <row r="439" spans="3:4" ht="21" customHeight="1" x14ac:dyDescent="0.25">
      <c r="C439" s="37"/>
      <c r="D439" s="44"/>
    </row>
    <row r="440" spans="3:4" ht="21" customHeight="1" x14ac:dyDescent="0.25">
      <c r="C440" s="37"/>
      <c r="D440" s="44"/>
    </row>
    <row r="441" spans="3:4" ht="21" customHeight="1" x14ac:dyDescent="0.25">
      <c r="C441" s="37"/>
      <c r="D441" s="44"/>
    </row>
    <row r="442" spans="3:4" ht="21" customHeight="1" x14ac:dyDescent="0.25">
      <c r="C442" s="37"/>
      <c r="D442" s="44"/>
    </row>
    <row r="443" spans="3:4" ht="21" customHeight="1" x14ac:dyDescent="0.25">
      <c r="C443" s="37"/>
      <c r="D443" s="44"/>
    </row>
    <row r="444" spans="3:4" ht="21" customHeight="1" x14ac:dyDescent="0.25">
      <c r="C444" s="37"/>
      <c r="D444" s="44"/>
    </row>
    <row r="445" spans="3:4" ht="21" customHeight="1" x14ac:dyDescent="0.25">
      <c r="C445" s="37"/>
      <c r="D445" s="44"/>
    </row>
    <row r="446" spans="3:4" ht="21" customHeight="1" x14ac:dyDescent="0.25">
      <c r="C446" s="37"/>
      <c r="D446" s="44"/>
    </row>
    <row r="447" spans="3:4" ht="21" customHeight="1" x14ac:dyDescent="0.25">
      <c r="C447" s="37"/>
      <c r="D447" s="44"/>
    </row>
    <row r="448" spans="3:4" ht="21" customHeight="1" x14ac:dyDescent="0.25">
      <c r="C448" s="37"/>
      <c r="D448" s="44"/>
    </row>
    <row r="449" spans="3:4" ht="21" customHeight="1" x14ac:dyDescent="0.25">
      <c r="C449" s="37"/>
      <c r="D449" s="44"/>
    </row>
    <row r="450" spans="3:4" ht="21" customHeight="1" x14ac:dyDescent="0.25">
      <c r="C450" s="37"/>
      <c r="D450" s="44"/>
    </row>
    <row r="451" spans="3:4" ht="21" customHeight="1" x14ac:dyDescent="0.25">
      <c r="C451" s="37"/>
      <c r="D451" s="44"/>
    </row>
    <row r="452" spans="3:4" ht="21" customHeight="1" x14ac:dyDescent="0.25">
      <c r="C452" s="37"/>
      <c r="D452" s="44"/>
    </row>
    <row r="453" spans="3:4" ht="21" customHeight="1" x14ac:dyDescent="0.25">
      <c r="C453" s="37"/>
      <c r="D453" s="44"/>
    </row>
    <row r="454" spans="3:4" ht="21" customHeight="1" x14ac:dyDescent="0.25">
      <c r="C454" s="37"/>
      <c r="D454" s="44"/>
    </row>
    <row r="455" spans="3:4" ht="21" customHeight="1" x14ac:dyDescent="0.25">
      <c r="C455" s="37"/>
      <c r="D455" s="44"/>
    </row>
    <row r="456" spans="3:4" ht="21" customHeight="1" x14ac:dyDescent="0.25">
      <c r="C456" s="37"/>
      <c r="D456" s="44"/>
    </row>
    <row r="457" spans="3:4" ht="21" customHeight="1" x14ac:dyDescent="0.25">
      <c r="C457" s="37"/>
      <c r="D457" s="44"/>
    </row>
    <row r="458" spans="3:4" ht="21" customHeight="1" x14ac:dyDescent="0.25">
      <c r="C458" s="37"/>
      <c r="D458" s="44"/>
    </row>
    <row r="459" spans="3:4" ht="21" customHeight="1" x14ac:dyDescent="0.25">
      <c r="C459" s="37"/>
      <c r="D459" s="44"/>
    </row>
    <row r="460" spans="3:4" ht="21" customHeight="1" x14ac:dyDescent="0.25">
      <c r="C460" s="37"/>
      <c r="D460" s="44"/>
    </row>
    <row r="461" spans="3:4" ht="21" customHeight="1" x14ac:dyDescent="0.25">
      <c r="C461" s="37"/>
      <c r="D461" s="44"/>
    </row>
    <row r="462" spans="3:4" ht="21" customHeight="1" x14ac:dyDescent="0.25">
      <c r="C462" s="37"/>
      <c r="D462" s="44"/>
    </row>
    <row r="463" spans="3:4" ht="21" customHeight="1" x14ac:dyDescent="0.25">
      <c r="C463" s="37"/>
      <c r="D463" s="44"/>
    </row>
    <row r="464" spans="3:4" ht="21" customHeight="1" x14ac:dyDescent="0.25">
      <c r="C464" s="37"/>
      <c r="D464" s="44"/>
    </row>
    <row r="465" spans="3:4" ht="21" customHeight="1" x14ac:dyDescent="0.25">
      <c r="C465" s="37"/>
      <c r="D465" s="44"/>
    </row>
    <row r="466" spans="3:4" ht="21" customHeight="1" x14ac:dyDescent="0.25">
      <c r="C466" s="37"/>
      <c r="D466" s="44"/>
    </row>
    <row r="467" spans="3:4" ht="21" customHeight="1" x14ac:dyDescent="0.25">
      <c r="C467" s="37"/>
      <c r="D467" s="44"/>
    </row>
    <row r="468" spans="3:4" ht="21" customHeight="1" x14ac:dyDescent="0.25">
      <c r="C468" s="37"/>
      <c r="D468" s="44"/>
    </row>
    <row r="469" spans="3:4" ht="21" customHeight="1" x14ac:dyDescent="0.25">
      <c r="C469" s="37"/>
      <c r="D469" s="44"/>
    </row>
    <row r="470" spans="3:4" ht="21" customHeight="1" x14ac:dyDescent="0.25">
      <c r="C470" s="37"/>
      <c r="D470" s="44"/>
    </row>
    <row r="471" spans="3:4" ht="21" customHeight="1" x14ac:dyDescent="0.25">
      <c r="C471" s="37"/>
      <c r="D471" s="44"/>
    </row>
    <row r="472" spans="3:4" ht="21" customHeight="1" x14ac:dyDescent="0.25">
      <c r="C472" s="37"/>
      <c r="D472" s="44"/>
    </row>
    <row r="473" spans="3:4" ht="21" customHeight="1" x14ac:dyDescent="0.25">
      <c r="C473" s="37"/>
      <c r="D473" s="44"/>
    </row>
    <row r="474" spans="3:4" ht="21" customHeight="1" x14ac:dyDescent="0.25">
      <c r="C474" s="37"/>
      <c r="D474" s="44"/>
    </row>
    <row r="475" spans="3:4" ht="21" customHeight="1" x14ac:dyDescent="0.25">
      <c r="C475" s="37"/>
      <c r="D475" s="44"/>
    </row>
    <row r="476" spans="3:4" ht="21" customHeight="1" x14ac:dyDescent="0.25">
      <c r="C476" s="37"/>
      <c r="D476" s="44"/>
    </row>
    <row r="477" spans="3:4" ht="21" customHeight="1" x14ac:dyDescent="0.25">
      <c r="C477" s="37"/>
      <c r="D477" s="44"/>
    </row>
    <row r="478" spans="3:4" ht="21" customHeight="1" x14ac:dyDescent="0.25">
      <c r="C478" s="37"/>
      <c r="D478" s="44"/>
    </row>
    <row r="479" spans="3:4" ht="21" customHeight="1" x14ac:dyDescent="0.25">
      <c r="C479" s="37"/>
      <c r="D479" s="44"/>
    </row>
    <row r="480" spans="3:4" ht="21" customHeight="1" x14ac:dyDescent="0.25">
      <c r="C480" s="37"/>
      <c r="D480" s="44"/>
    </row>
    <row r="481" spans="3:4" ht="21" customHeight="1" x14ac:dyDescent="0.25">
      <c r="C481" s="37"/>
      <c r="D481" s="44"/>
    </row>
    <row r="482" spans="3:4" ht="21" customHeight="1" x14ac:dyDescent="0.25">
      <c r="C482" s="37"/>
      <c r="D482" s="44"/>
    </row>
    <row r="483" spans="3:4" ht="21" customHeight="1" x14ac:dyDescent="0.25">
      <c r="C483" s="37"/>
      <c r="D483" s="44"/>
    </row>
    <row r="484" spans="3:4" ht="21" customHeight="1" x14ac:dyDescent="0.25">
      <c r="C484" s="37"/>
      <c r="D484" s="44"/>
    </row>
    <row r="485" spans="3:4" ht="21" customHeight="1" x14ac:dyDescent="0.25">
      <c r="C485" s="37"/>
      <c r="D485" s="44"/>
    </row>
    <row r="486" spans="3:4" ht="21" customHeight="1" x14ac:dyDescent="0.25">
      <c r="C486" s="37"/>
      <c r="D486" s="44"/>
    </row>
    <row r="487" spans="3:4" ht="21" customHeight="1" x14ac:dyDescent="0.25">
      <c r="C487" s="37"/>
      <c r="D487" s="44"/>
    </row>
    <row r="488" spans="3:4" ht="21" customHeight="1" x14ac:dyDescent="0.25">
      <c r="C488" s="37"/>
      <c r="D488" s="44"/>
    </row>
    <row r="489" spans="3:4" ht="21" customHeight="1" x14ac:dyDescent="0.25">
      <c r="C489" s="37"/>
      <c r="D489" s="44"/>
    </row>
    <row r="490" spans="3:4" ht="21" customHeight="1" x14ac:dyDescent="0.25">
      <c r="C490" s="37"/>
      <c r="D490" s="44"/>
    </row>
    <row r="491" spans="3:4" ht="21" customHeight="1" x14ac:dyDescent="0.25">
      <c r="C491" s="37"/>
      <c r="D491" s="44"/>
    </row>
    <row r="492" spans="3:4" ht="21" customHeight="1" x14ac:dyDescent="0.25">
      <c r="C492" s="37"/>
      <c r="D492" s="44"/>
    </row>
    <row r="493" spans="3:4" ht="21" customHeight="1" x14ac:dyDescent="0.25">
      <c r="C493" s="37"/>
      <c r="D493" s="44"/>
    </row>
    <row r="494" spans="3:4" ht="21" customHeight="1" x14ac:dyDescent="0.25">
      <c r="C494" s="37"/>
      <c r="D494" s="44"/>
    </row>
    <row r="495" spans="3:4" ht="21" customHeight="1" x14ac:dyDescent="0.25">
      <c r="C495" s="37"/>
      <c r="D495" s="44"/>
    </row>
    <row r="496" spans="3:4" ht="21" customHeight="1" x14ac:dyDescent="0.25">
      <c r="C496" s="37"/>
      <c r="D496" s="44"/>
    </row>
    <row r="497" spans="3:4" ht="21" customHeight="1" x14ac:dyDescent="0.25">
      <c r="C497" s="37"/>
      <c r="D497" s="44"/>
    </row>
    <row r="498" spans="3:4" ht="21" customHeight="1" x14ac:dyDescent="0.25">
      <c r="C498" s="37"/>
      <c r="D498" s="44"/>
    </row>
    <row r="499" spans="3:4" ht="21" customHeight="1" x14ac:dyDescent="0.25">
      <c r="C499" s="37"/>
      <c r="D499" s="44"/>
    </row>
    <row r="500" spans="3:4" ht="21" customHeight="1" x14ac:dyDescent="0.25">
      <c r="C500" s="37"/>
      <c r="D500" s="44"/>
    </row>
    <row r="501" spans="3:4" ht="21" customHeight="1" x14ac:dyDescent="0.25">
      <c r="C501" s="37"/>
      <c r="D501" s="44"/>
    </row>
    <row r="502" spans="3:4" ht="21" customHeight="1" x14ac:dyDescent="0.25">
      <c r="C502" s="37"/>
      <c r="D502" s="44"/>
    </row>
    <row r="503" spans="3:4" ht="21" customHeight="1" x14ac:dyDescent="0.25">
      <c r="C503" s="37"/>
      <c r="D503" s="44"/>
    </row>
    <row r="504" spans="3:4" ht="21" customHeight="1" x14ac:dyDescent="0.25">
      <c r="D504" s="44"/>
    </row>
  </sheetData>
  <mergeCells count="2">
    <mergeCell ref="D1:H1"/>
    <mergeCell ref="N1:Q1"/>
  </mergeCells>
  <dataValidations count="7">
    <dataValidation type="list" allowBlank="1" showInputMessage="1" showErrorMessage="1" sqref="G4:G503">
      <formula1>Signal</formula1>
    </dataValidation>
    <dataValidation type="list" allowBlank="1" showInputMessage="1" showErrorMessage="1" sqref="H4:H503">
      <formula1>InteractionLT</formula1>
    </dataValidation>
    <dataValidation type="list" allowBlank="1" showInputMessage="1" showErrorMessage="1" sqref="O4:O503">
      <formula1>InteractionRT</formula1>
    </dataValidation>
    <dataValidation type="list" allowBlank="1" showInputMessage="1" showErrorMessage="1" sqref="M4:N503 F4:F503 P4:P503">
      <formula1>YN</formula1>
    </dataValidation>
    <dataValidation type="list" allowBlank="1" showInputMessage="1" showErrorMessage="1" sqref="E4:E503">
      <formula1>Direction</formula1>
    </dataValidation>
    <dataValidation type="whole" allowBlank="1" showInputMessage="1" showErrorMessage="1" sqref="I1:L2 I4:K1048576">
      <formula1>0</formula1>
      <formula2>100</formula2>
    </dataValidation>
    <dataValidation type="list" allowBlank="1" showInputMessage="1" showErrorMessage="1" sqref="L4:L1048576">
      <formula1>HTS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7"/>
  <sheetViews>
    <sheetView tabSelected="1" zoomScale="85" zoomScaleNormal="85" workbookViewId="0">
      <pane ySplit="1" topLeftCell="A1511" activePane="bottomLeft" state="frozen"/>
      <selection pane="bottomLeft" activeCell="R1409" sqref="R1409"/>
    </sheetView>
  </sheetViews>
  <sheetFormatPr defaultRowHeight="19.899999999999999" customHeight="1" x14ac:dyDescent="0.25"/>
  <cols>
    <col min="1" max="1" width="9.28515625" customWidth="1"/>
    <col min="2" max="2" width="5.42578125" customWidth="1"/>
    <col min="3" max="3" width="10.28515625" customWidth="1"/>
    <col min="4" max="4" width="11.28515625" customWidth="1"/>
    <col min="5" max="5" width="9.140625" customWidth="1"/>
    <col min="6" max="6" width="8.140625" customWidth="1"/>
    <col min="7" max="7" width="7.140625" customWidth="1"/>
    <col min="8" max="8" width="10.7109375" customWidth="1"/>
    <col min="9" max="12" width="12.28515625" style="41" customWidth="1"/>
    <col min="13" max="13" width="14.7109375" customWidth="1"/>
    <col min="14" max="14" width="13.28515625" customWidth="1"/>
    <col min="15" max="15" width="11" customWidth="1"/>
    <col min="16" max="16" width="14.85546875" customWidth="1"/>
    <col min="17" max="17" width="26.85546875" customWidth="1"/>
    <col min="18" max="18" width="35.85546875" customWidth="1"/>
  </cols>
  <sheetData>
    <row r="1" spans="1:18" ht="58.9" customHeight="1" x14ac:dyDescent="0.25">
      <c r="A1" s="42" t="s">
        <v>489</v>
      </c>
      <c r="B1" s="42" t="s">
        <v>4</v>
      </c>
      <c r="C1" s="42" t="s">
        <v>5</v>
      </c>
      <c r="D1" s="42" t="s">
        <v>6</v>
      </c>
      <c r="E1" s="42" t="s">
        <v>12</v>
      </c>
      <c r="F1" s="42" t="s">
        <v>7</v>
      </c>
      <c r="G1" s="42" t="s">
        <v>13</v>
      </c>
      <c r="H1" s="42" t="s">
        <v>1138</v>
      </c>
      <c r="I1" s="42" t="s">
        <v>1145</v>
      </c>
      <c r="J1" s="42" t="s">
        <v>1148</v>
      </c>
      <c r="K1" s="42" t="s">
        <v>1151</v>
      </c>
      <c r="L1" s="42" t="s">
        <v>1130</v>
      </c>
      <c r="M1" s="42" t="s">
        <v>1153</v>
      </c>
      <c r="N1" s="42" t="s">
        <v>1163</v>
      </c>
      <c r="O1" s="42" t="s">
        <v>1159</v>
      </c>
      <c r="P1" s="42" t="s">
        <v>41</v>
      </c>
      <c r="Q1" s="3" t="s">
        <v>0</v>
      </c>
      <c r="R1" s="3" t="s">
        <v>96</v>
      </c>
    </row>
    <row r="2" spans="1:18" ht="19.899999999999999" customHeight="1" x14ac:dyDescent="0.25">
      <c r="A2" s="43">
        <v>100001</v>
      </c>
      <c r="B2" s="41">
        <v>1</v>
      </c>
      <c r="C2" s="37" t="s">
        <v>127</v>
      </c>
      <c r="D2" s="44">
        <f>TIME(7, 30 + LEFT(C2,2), RIGHT(C2,2))</f>
        <v>0.31267361111111108</v>
      </c>
      <c r="E2" s="41" t="s">
        <v>24</v>
      </c>
      <c r="F2" s="41" t="s">
        <v>28</v>
      </c>
      <c r="G2" s="41" t="s">
        <v>3</v>
      </c>
      <c r="H2" s="41"/>
      <c r="M2" s="41"/>
      <c r="N2" s="41"/>
      <c r="O2" s="41"/>
      <c r="P2" s="41" t="str">
        <f>IF(_xlfn.NUMBERVALUE(D2)&gt;TIMEVALUE("4:30 pm"), "Y", "N")</f>
        <v>N</v>
      </c>
      <c r="Q2" s="41"/>
      <c r="R2" s="41"/>
    </row>
    <row r="3" spans="1:18" ht="19.899999999999999" customHeight="1" x14ac:dyDescent="0.25">
      <c r="A3" s="43">
        <v>100002</v>
      </c>
      <c r="B3" s="41">
        <v>2</v>
      </c>
      <c r="C3" s="37" t="s">
        <v>128</v>
      </c>
      <c r="D3" s="44">
        <f t="shared" ref="D3:D42" si="0">TIME(7, 30 + LEFT(C3,2), RIGHT(C3,2))</f>
        <v>0.31306712962962963</v>
      </c>
      <c r="E3" s="41" t="s">
        <v>24</v>
      </c>
      <c r="F3" s="41"/>
      <c r="G3" s="41"/>
      <c r="H3" s="41"/>
      <c r="M3" s="41"/>
      <c r="N3" s="41"/>
      <c r="O3" s="41"/>
      <c r="P3" s="41" t="str">
        <f t="shared" ref="P3:P66" si="1">IF(_xlfn.NUMBERVALUE(D3)&gt;TIMEVALUE("4:30 pm"), "Y", "N")</f>
        <v>N</v>
      </c>
      <c r="Q3" s="45"/>
      <c r="R3" s="41"/>
    </row>
    <row r="4" spans="1:18" ht="19.899999999999999" customHeight="1" x14ac:dyDescent="0.25">
      <c r="A4" s="43">
        <v>100003</v>
      </c>
      <c r="B4" s="41">
        <v>3</v>
      </c>
      <c r="C4" s="37" t="s">
        <v>129</v>
      </c>
      <c r="D4" s="44">
        <f t="shared" si="0"/>
        <v>0.31461805555555555</v>
      </c>
      <c r="E4" s="41" t="s">
        <v>24</v>
      </c>
      <c r="F4" s="41"/>
      <c r="G4" s="41"/>
      <c r="H4" s="41" t="s">
        <v>1</v>
      </c>
      <c r="M4" s="41"/>
      <c r="N4" s="41"/>
      <c r="O4" s="41"/>
      <c r="P4" s="41" t="str">
        <f t="shared" si="1"/>
        <v>N</v>
      </c>
      <c r="Q4" s="41"/>
      <c r="R4" s="41"/>
    </row>
    <row r="5" spans="1:18" ht="19.899999999999999" customHeight="1" x14ac:dyDescent="0.25">
      <c r="A5" s="43">
        <v>100004</v>
      </c>
      <c r="B5" s="41">
        <v>4</v>
      </c>
      <c r="C5" s="37" t="s">
        <v>130</v>
      </c>
      <c r="D5" s="44">
        <f t="shared" si="0"/>
        <v>0.31474537037037037</v>
      </c>
      <c r="E5" s="41" t="s">
        <v>24</v>
      </c>
      <c r="F5" s="41"/>
      <c r="G5" s="41"/>
      <c r="H5" s="41"/>
      <c r="M5" s="41"/>
      <c r="N5" s="41"/>
      <c r="O5" s="41"/>
      <c r="P5" s="41" t="str">
        <f t="shared" si="1"/>
        <v>N</v>
      </c>
      <c r="Q5" s="41"/>
      <c r="R5" s="41"/>
    </row>
    <row r="6" spans="1:18" ht="19.899999999999999" customHeight="1" x14ac:dyDescent="0.25">
      <c r="A6" s="43">
        <v>100005</v>
      </c>
      <c r="B6" s="41">
        <v>5</v>
      </c>
      <c r="C6" s="37" t="s">
        <v>131</v>
      </c>
      <c r="D6" s="44">
        <f t="shared" si="0"/>
        <v>0.31487268518518519</v>
      </c>
      <c r="E6" s="41" t="s">
        <v>24</v>
      </c>
      <c r="F6" s="41"/>
      <c r="G6" s="41"/>
      <c r="H6" s="41"/>
      <c r="M6" s="41"/>
      <c r="N6" s="41"/>
      <c r="O6" s="41"/>
      <c r="P6" s="41" t="str">
        <f t="shared" si="1"/>
        <v>N</v>
      </c>
      <c r="Q6" s="41"/>
      <c r="R6" s="41"/>
    </row>
    <row r="7" spans="1:18" ht="19.899999999999999" customHeight="1" x14ac:dyDescent="0.25">
      <c r="A7" s="43">
        <v>100006</v>
      </c>
      <c r="B7" s="41">
        <v>6</v>
      </c>
      <c r="C7" s="37" t="s">
        <v>132</v>
      </c>
      <c r="D7" s="44">
        <f t="shared" si="0"/>
        <v>0.3153125</v>
      </c>
      <c r="E7" s="41" t="s">
        <v>24</v>
      </c>
      <c r="F7" s="41" t="s">
        <v>28</v>
      </c>
      <c r="G7" s="41" t="s">
        <v>30</v>
      </c>
      <c r="H7" s="41"/>
      <c r="M7" s="41"/>
      <c r="N7" s="41"/>
      <c r="O7" s="41"/>
      <c r="P7" s="41" t="str">
        <f t="shared" si="1"/>
        <v>N</v>
      </c>
      <c r="Q7" s="41"/>
      <c r="R7" s="41"/>
    </row>
    <row r="8" spans="1:18" ht="19.899999999999999" customHeight="1" x14ac:dyDescent="0.25">
      <c r="A8" s="43">
        <v>100007</v>
      </c>
      <c r="B8" s="41">
        <v>7</v>
      </c>
      <c r="C8" s="37" t="s">
        <v>133</v>
      </c>
      <c r="D8" s="44">
        <f t="shared" si="0"/>
        <v>0.31596064814814812</v>
      </c>
      <c r="E8" s="41" t="s">
        <v>24</v>
      </c>
      <c r="F8" s="41"/>
      <c r="G8" s="41"/>
      <c r="H8" s="41"/>
      <c r="M8" s="41"/>
      <c r="N8" s="41"/>
      <c r="O8" s="41"/>
      <c r="P8" s="41" t="str">
        <f t="shared" si="1"/>
        <v>N</v>
      </c>
      <c r="Q8" s="41"/>
      <c r="R8" s="41"/>
    </row>
    <row r="9" spans="1:18" ht="19.899999999999999" customHeight="1" x14ac:dyDescent="0.25">
      <c r="A9" s="43">
        <v>100008</v>
      </c>
      <c r="B9" s="41">
        <v>8</v>
      </c>
      <c r="C9" s="37" t="s">
        <v>134</v>
      </c>
      <c r="D9" s="44">
        <f t="shared" si="0"/>
        <v>0.31616898148148148</v>
      </c>
      <c r="E9" s="41" t="s">
        <v>24</v>
      </c>
      <c r="F9" s="41"/>
      <c r="G9" s="41"/>
      <c r="H9" s="41"/>
      <c r="M9" s="41"/>
      <c r="N9" s="41"/>
      <c r="O9" s="41"/>
      <c r="P9" s="41" t="str">
        <f t="shared" si="1"/>
        <v>N</v>
      </c>
      <c r="Q9" s="41"/>
      <c r="R9" s="41"/>
    </row>
    <row r="10" spans="1:18" ht="19.899999999999999" customHeight="1" x14ac:dyDescent="0.25">
      <c r="A10" s="43">
        <v>100009</v>
      </c>
      <c r="B10" s="41">
        <v>9</v>
      </c>
      <c r="C10" s="37" t="s">
        <v>135</v>
      </c>
      <c r="D10" s="44">
        <f t="shared" si="0"/>
        <v>0.31685185185185188</v>
      </c>
      <c r="E10" s="41" t="s">
        <v>24</v>
      </c>
      <c r="F10" s="41" t="s">
        <v>28</v>
      </c>
      <c r="G10" s="41" t="s">
        <v>3</v>
      </c>
      <c r="H10" s="41"/>
      <c r="M10" s="41"/>
      <c r="N10" s="41"/>
      <c r="O10" s="41"/>
      <c r="P10" s="41" t="str">
        <f t="shared" si="1"/>
        <v>N</v>
      </c>
      <c r="Q10" s="41"/>
      <c r="R10" s="41"/>
    </row>
    <row r="11" spans="1:18" ht="19.899999999999999" customHeight="1" x14ac:dyDescent="0.25">
      <c r="A11" s="43">
        <v>100010</v>
      </c>
      <c r="B11" s="41">
        <v>10</v>
      </c>
      <c r="C11" s="37" t="s">
        <v>135</v>
      </c>
      <c r="D11" s="44">
        <f t="shared" si="0"/>
        <v>0.31685185185185188</v>
      </c>
      <c r="E11" s="41" t="s">
        <v>24</v>
      </c>
      <c r="F11" s="41" t="s">
        <v>28</v>
      </c>
      <c r="G11" s="41" t="s">
        <v>3</v>
      </c>
      <c r="H11" s="41"/>
      <c r="M11" s="41"/>
      <c r="N11" s="41"/>
      <c r="O11" s="41"/>
      <c r="P11" s="41" t="str">
        <f t="shared" si="1"/>
        <v>N</v>
      </c>
      <c r="Q11" s="41"/>
      <c r="R11" s="41"/>
    </row>
    <row r="12" spans="1:18" ht="19.899999999999999" customHeight="1" x14ac:dyDescent="0.25">
      <c r="A12" s="43">
        <v>100011</v>
      </c>
      <c r="B12" s="41">
        <v>11</v>
      </c>
      <c r="C12" s="37" t="s">
        <v>136</v>
      </c>
      <c r="D12" s="44">
        <f t="shared" si="0"/>
        <v>0.31732638888888892</v>
      </c>
      <c r="E12" s="41" t="s">
        <v>24</v>
      </c>
      <c r="F12" s="41"/>
      <c r="G12" s="41"/>
      <c r="H12" s="41" t="s">
        <v>1</v>
      </c>
      <c r="M12" s="41"/>
      <c r="N12" s="41"/>
      <c r="O12" s="41"/>
      <c r="P12" s="41" t="str">
        <f t="shared" si="1"/>
        <v>N</v>
      </c>
      <c r="Q12" s="41"/>
      <c r="R12" s="41"/>
    </row>
    <row r="13" spans="1:18" ht="19.899999999999999" customHeight="1" x14ac:dyDescent="0.25">
      <c r="A13" s="43">
        <v>100012</v>
      </c>
      <c r="B13" s="41">
        <v>12</v>
      </c>
      <c r="C13" s="37" t="s">
        <v>137</v>
      </c>
      <c r="D13" s="44">
        <f t="shared" si="0"/>
        <v>0.31736111111111115</v>
      </c>
      <c r="E13" s="41" t="s">
        <v>24</v>
      </c>
      <c r="F13" s="41"/>
      <c r="G13" s="41"/>
      <c r="H13" s="41" t="s">
        <v>1</v>
      </c>
      <c r="M13" s="41"/>
      <c r="N13" s="41"/>
      <c r="O13" s="41"/>
      <c r="P13" s="41" t="str">
        <f t="shared" si="1"/>
        <v>N</v>
      </c>
      <c r="Q13" s="41"/>
      <c r="R13" s="47"/>
    </row>
    <row r="14" spans="1:18" ht="19.899999999999999" customHeight="1" x14ac:dyDescent="0.25">
      <c r="A14" s="43">
        <v>100013</v>
      </c>
      <c r="B14" s="41">
        <v>13</v>
      </c>
      <c r="C14" s="37" t="s">
        <v>138</v>
      </c>
      <c r="D14" s="44">
        <f t="shared" si="0"/>
        <v>0.31829861111111107</v>
      </c>
      <c r="E14" s="41" t="s">
        <v>24</v>
      </c>
      <c r="F14" s="41" t="s">
        <v>28</v>
      </c>
      <c r="G14" s="41" t="s">
        <v>3</v>
      </c>
      <c r="H14" s="41" t="s">
        <v>8</v>
      </c>
      <c r="M14" s="41"/>
      <c r="N14" s="41"/>
      <c r="O14" s="41"/>
      <c r="P14" s="41" t="str">
        <f t="shared" si="1"/>
        <v>N</v>
      </c>
      <c r="Q14" s="41"/>
      <c r="R14" s="41"/>
    </row>
    <row r="15" spans="1:18" ht="19.899999999999999" customHeight="1" x14ac:dyDescent="0.25">
      <c r="A15" s="43">
        <v>100014</v>
      </c>
      <c r="B15" s="41">
        <v>14</v>
      </c>
      <c r="C15" s="37" t="s">
        <v>139</v>
      </c>
      <c r="D15" s="44">
        <f t="shared" si="0"/>
        <v>0.31831018518518522</v>
      </c>
      <c r="E15" s="41" t="s">
        <v>24</v>
      </c>
      <c r="F15" s="41" t="s">
        <v>28</v>
      </c>
      <c r="G15" s="41" t="s">
        <v>3</v>
      </c>
      <c r="H15" s="41" t="s">
        <v>8</v>
      </c>
      <c r="M15" s="41"/>
      <c r="N15" s="41"/>
      <c r="O15" s="41"/>
      <c r="P15" s="41" t="str">
        <f t="shared" si="1"/>
        <v>N</v>
      </c>
      <c r="Q15" s="41"/>
      <c r="R15" s="41"/>
    </row>
    <row r="16" spans="1:18" ht="19.899999999999999" customHeight="1" x14ac:dyDescent="0.25">
      <c r="A16" s="43">
        <v>100015</v>
      </c>
      <c r="B16" s="41">
        <v>15</v>
      </c>
      <c r="C16" s="37" t="s">
        <v>140</v>
      </c>
      <c r="D16" s="44">
        <f t="shared" si="0"/>
        <v>0.32033564814814813</v>
      </c>
      <c r="E16" s="41" t="s">
        <v>24</v>
      </c>
      <c r="F16" s="41"/>
      <c r="G16" s="41"/>
      <c r="H16" s="41" t="s">
        <v>10</v>
      </c>
      <c r="J16" s="41">
        <v>1</v>
      </c>
      <c r="M16" s="41"/>
      <c r="N16" s="41"/>
      <c r="O16" s="41"/>
      <c r="P16" s="41" t="str">
        <f t="shared" si="1"/>
        <v>N</v>
      </c>
      <c r="Q16" s="41"/>
      <c r="R16" s="41"/>
    </row>
    <row r="17" spans="1:18" ht="19.899999999999999" customHeight="1" x14ac:dyDescent="0.25">
      <c r="A17" s="43">
        <v>100016</v>
      </c>
      <c r="B17" s="41">
        <v>16</v>
      </c>
      <c r="C17" s="37" t="s">
        <v>141</v>
      </c>
      <c r="D17" s="44">
        <f t="shared" si="0"/>
        <v>0.3215277777777778</v>
      </c>
      <c r="E17" s="41" t="s">
        <v>24</v>
      </c>
      <c r="F17" s="41"/>
      <c r="G17" s="41"/>
      <c r="H17" s="41"/>
      <c r="M17" s="41"/>
      <c r="N17" s="41"/>
      <c r="O17" s="41"/>
      <c r="P17" s="41" t="str">
        <f t="shared" si="1"/>
        <v>N</v>
      </c>
      <c r="Q17" s="41"/>
      <c r="R17" s="41"/>
    </row>
    <row r="18" spans="1:18" ht="19.899999999999999" customHeight="1" x14ac:dyDescent="0.25">
      <c r="A18" s="43">
        <v>100017</v>
      </c>
      <c r="B18" s="41">
        <v>17</v>
      </c>
      <c r="C18" s="37" t="s">
        <v>142</v>
      </c>
      <c r="D18" s="44">
        <f t="shared" si="0"/>
        <v>0.32225694444444447</v>
      </c>
      <c r="E18" s="41" t="s">
        <v>24</v>
      </c>
      <c r="F18" s="41" t="s">
        <v>28</v>
      </c>
      <c r="G18" s="41" t="s">
        <v>30</v>
      </c>
      <c r="H18" s="41"/>
      <c r="M18" s="41"/>
      <c r="N18" s="41"/>
      <c r="O18" s="41"/>
      <c r="P18" s="41" t="str">
        <f t="shared" si="1"/>
        <v>N</v>
      </c>
      <c r="Q18" s="41"/>
      <c r="R18" s="41"/>
    </row>
    <row r="19" spans="1:18" ht="19.899999999999999" customHeight="1" x14ac:dyDescent="0.25">
      <c r="A19" s="43">
        <v>100018</v>
      </c>
      <c r="B19" s="41">
        <v>18</v>
      </c>
      <c r="C19" s="37" t="s">
        <v>143</v>
      </c>
      <c r="D19" s="44">
        <f t="shared" si="0"/>
        <v>0.32313657407407409</v>
      </c>
      <c r="E19" s="41" t="s">
        <v>24</v>
      </c>
      <c r="F19" s="41"/>
      <c r="G19" s="41"/>
      <c r="H19" s="41" t="s">
        <v>1</v>
      </c>
      <c r="M19" s="41"/>
      <c r="N19" s="41"/>
      <c r="O19" s="41"/>
      <c r="P19" s="41" t="str">
        <f t="shared" si="1"/>
        <v>N</v>
      </c>
      <c r="Q19" s="41"/>
      <c r="R19" s="41"/>
    </row>
    <row r="20" spans="1:18" ht="19.899999999999999" customHeight="1" x14ac:dyDescent="0.25">
      <c r="A20" s="43">
        <v>100019</v>
      </c>
      <c r="B20" s="41">
        <v>19</v>
      </c>
      <c r="C20" s="37" t="s">
        <v>144</v>
      </c>
      <c r="D20" s="44">
        <f t="shared" si="0"/>
        <v>0.32460648148148147</v>
      </c>
      <c r="E20" s="41" t="s">
        <v>24</v>
      </c>
      <c r="F20" s="41"/>
      <c r="G20" s="41"/>
      <c r="H20" s="41"/>
      <c r="M20" s="41"/>
      <c r="N20" s="41"/>
      <c r="O20" s="41"/>
      <c r="P20" s="41" t="str">
        <f t="shared" si="1"/>
        <v>N</v>
      </c>
      <c r="Q20" s="41"/>
      <c r="R20" s="41"/>
    </row>
    <row r="21" spans="1:18" ht="19.899999999999999" customHeight="1" x14ac:dyDescent="0.25">
      <c r="A21" s="43">
        <v>100020</v>
      </c>
      <c r="B21" s="41">
        <v>20</v>
      </c>
      <c r="C21" s="37" t="s">
        <v>145</v>
      </c>
      <c r="D21" s="44">
        <f t="shared" si="0"/>
        <v>0.32515046296296296</v>
      </c>
      <c r="E21" s="41" t="s">
        <v>24</v>
      </c>
      <c r="F21" s="41" t="s">
        <v>28</v>
      </c>
      <c r="G21" s="41" t="s">
        <v>3</v>
      </c>
      <c r="H21" s="41"/>
      <c r="M21" s="41"/>
      <c r="N21" s="41"/>
      <c r="O21" s="41"/>
      <c r="P21" s="41" t="str">
        <f t="shared" si="1"/>
        <v>N</v>
      </c>
      <c r="Q21" s="41"/>
      <c r="R21" s="41"/>
    </row>
    <row r="22" spans="1:18" ht="19.899999999999999" customHeight="1" x14ac:dyDescent="0.25">
      <c r="A22" s="43">
        <v>100021</v>
      </c>
      <c r="B22" s="41">
        <v>21</v>
      </c>
      <c r="C22" s="37" t="s">
        <v>146</v>
      </c>
      <c r="D22" s="44">
        <f t="shared" si="0"/>
        <v>0.32578703703703704</v>
      </c>
      <c r="E22" s="41" t="s">
        <v>24</v>
      </c>
      <c r="F22" s="41"/>
      <c r="G22" s="41"/>
      <c r="H22" s="41"/>
      <c r="M22" s="41"/>
      <c r="N22" s="41"/>
      <c r="O22" s="41"/>
      <c r="P22" s="41" t="str">
        <f t="shared" si="1"/>
        <v>N</v>
      </c>
      <c r="Q22" s="41"/>
      <c r="R22" s="41"/>
    </row>
    <row r="23" spans="1:18" ht="19.899999999999999" customHeight="1" x14ac:dyDescent="0.25">
      <c r="A23" s="43">
        <v>100022</v>
      </c>
      <c r="B23" s="41">
        <v>22</v>
      </c>
      <c r="C23" s="37" t="s">
        <v>147</v>
      </c>
      <c r="D23" s="44">
        <f t="shared" si="0"/>
        <v>0.32601851851851854</v>
      </c>
      <c r="E23" s="41" t="s">
        <v>24</v>
      </c>
      <c r="F23" s="41"/>
      <c r="G23" s="41"/>
      <c r="H23" s="41"/>
      <c r="M23" s="41"/>
      <c r="N23" s="41"/>
      <c r="O23" s="41"/>
      <c r="P23" s="41" t="str">
        <f t="shared" si="1"/>
        <v>N</v>
      </c>
      <c r="Q23" s="41"/>
      <c r="R23" s="41"/>
    </row>
    <row r="24" spans="1:18" ht="19.899999999999999" customHeight="1" x14ac:dyDescent="0.25">
      <c r="A24" s="43">
        <v>100023</v>
      </c>
      <c r="B24" s="41">
        <v>23</v>
      </c>
      <c r="C24" s="37" t="s">
        <v>148</v>
      </c>
      <c r="D24" s="44">
        <f t="shared" si="0"/>
        <v>0.32681712962962961</v>
      </c>
      <c r="E24" s="41" t="s">
        <v>2</v>
      </c>
      <c r="F24" s="41"/>
      <c r="G24" s="41"/>
      <c r="H24" s="41" t="s">
        <v>1</v>
      </c>
      <c r="M24" s="41"/>
      <c r="N24" s="41"/>
      <c r="O24" s="41" t="s">
        <v>40</v>
      </c>
      <c r="P24" s="41" t="str">
        <f t="shared" si="1"/>
        <v>N</v>
      </c>
      <c r="Q24" s="41"/>
      <c r="R24" s="41"/>
    </row>
    <row r="25" spans="1:18" ht="19.899999999999999" customHeight="1" x14ac:dyDescent="0.25">
      <c r="A25" s="43">
        <v>100024</v>
      </c>
      <c r="B25" s="41">
        <v>24</v>
      </c>
      <c r="C25" s="37" t="s">
        <v>149</v>
      </c>
      <c r="D25" s="44">
        <f t="shared" si="0"/>
        <v>0.32715277777777779</v>
      </c>
      <c r="E25" s="41" t="s">
        <v>24</v>
      </c>
      <c r="F25" s="41"/>
      <c r="G25" s="41"/>
      <c r="H25" s="41" t="s">
        <v>1</v>
      </c>
      <c r="M25" s="41"/>
      <c r="N25" s="41"/>
      <c r="O25" s="41"/>
      <c r="P25" s="41" t="str">
        <f t="shared" si="1"/>
        <v>N</v>
      </c>
      <c r="Q25" s="41"/>
      <c r="R25" s="41"/>
    </row>
    <row r="26" spans="1:18" ht="19.899999999999999" customHeight="1" x14ac:dyDescent="0.25">
      <c r="A26" s="43">
        <v>100025</v>
      </c>
      <c r="B26" s="41">
        <v>25</v>
      </c>
      <c r="C26" s="37" t="s">
        <v>150</v>
      </c>
      <c r="D26" s="44">
        <f t="shared" si="0"/>
        <v>0.32728009259259255</v>
      </c>
      <c r="E26" s="41" t="s">
        <v>24</v>
      </c>
      <c r="F26" s="41"/>
      <c r="G26" s="41"/>
      <c r="H26" s="41" t="s">
        <v>11</v>
      </c>
      <c r="I26" s="41">
        <v>1</v>
      </c>
      <c r="M26" s="41"/>
      <c r="N26" s="41"/>
      <c r="O26" s="41"/>
      <c r="P26" s="41" t="str">
        <f t="shared" si="1"/>
        <v>N</v>
      </c>
      <c r="Q26" s="41"/>
      <c r="R26" s="41"/>
    </row>
    <row r="27" spans="1:18" ht="19.899999999999999" customHeight="1" x14ac:dyDescent="0.25">
      <c r="A27" s="43">
        <v>100026</v>
      </c>
      <c r="B27" s="41">
        <v>26</v>
      </c>
      <c r="C27" s="37" t="s">
        <v>151</v>
      </c>
      <c r="D27" s="44">
        <f t="shared" si="0"/>
        <v>0.3279050925925926</v>
      </c>
      <c r="E27" s="41" t="s">
        <v>24</v>
      </c>
      <c r="F27" s="41" t="s">
        <v>28</v>
      </c>
      <c r="G27" s="41" t="s">
        <v>30</v>
      </c>
      <c r="H27" s="41"/>
      <c r="M27" s="41"/>
      <c r="N27" s="41"/>
      <c r="O27" s="41"/>
      <c r="P27" s="41" t="str">
        <f t="shared" si="1"/>
        <v>N</v>
      </c>
      <c r="Q27" s="41"/>
      <c r="R27" s="41"/>
    </row>
    <row r="28" spans="1:18" ht="19.899999999999999" customHeight="1" x14ac:dyDescent="0.25">
      <c r="A28" s="43">
        <v>100027</v>
      </c>
      <c r="B28" s="41">
        <v>27</v>
      </c>
      <c r="C28" s="37" t="s">
        <v>152</v>
      </c>
      <c r="D28" s="44">
        <f t="shared" si="0"/>
        <v>0.32827546296296295</v>
      </c>
      <c r="E28" s="41" t="s">
        <v>24</v>
      </c>
      <c r="F28" s="41"/>
      <c r="G28" s="41"/>
      <c r="H28" s="41" t="s">
        <v>1</v>
      </c>
      <c r="M28" s="41"/>
      <c r="N28" s="41"/>
      <c r="O28" s="41"/>
      <c r="P28" s="41" t="str">
        <f t="shared" si="1"/>
        <v>N</v>
      </c>
      <c r="Q28" s="41"/>
      <c r="R28" s="41"/>
    </row>
    <row r="29" spans="1:18" ht="19.899999999999999" customHeight="1" x14ac:dyDescent="0.25">
      <c r="A29" s="43">
        <v>100028</v>
      </c>
      <c r="B29" s="41">
        <v>28</v>
      </c>
      <c r="C29" s="37" t="s">
        <v>153</v>
      </c>
      <c r="D29" s="44">
        <f t="shared" si="0"/>
        <v>0.32871527777777776</v>
      </c>
      <c r="E29" s="41" t="s">
        <v>24</v>
      </c>
      <c r="F29" s="41"/>
      <c r="G29" s="41"/>
      <c r="H29" s="41" t="s">
        <v>1</v>
      </c>
      <c r="M29" s="41"/>
      <c r="N29" s="41"/>
      <c r="O29" s="41"/>
      <c r="P29" s="41" t="str">
        <f t="shared" si="1"/>
        <v>N</v>
      </c>
      <c r="Q29" s="41"/>
      <c r="R29" s="41"/>
    </row>
    <row r="30" spans="1:18" ht="19.899999999999999" customHeight="1" x14ac:dyDescent="0.25">
      <c r="A30" s="43">
        <v>100029</v>
      </c>
      <c r="B30" s="41">
        <v>29</v>
      </c>
      <c r="C30" s="37" t="s">
        <v>154</v>
      </c>
      <c r="D30" s="44">
        <f t="shared" si="0"/>
        <v>0.3298726851851852</v>
      </c>
      <c r="E30" s="41" t="s">
        <v>24</v>
      </c>
      <c r="F30" s="41"/>
      <c r="G30" s="41"/>
      <c r="H30" s="41" t="s">
        <v>1</v>
      </c>
      <c r="M30" s="41"/>
      <c r="N30" s="41"/>
      <c r="O30" s="41"/>
      <c r="P30" s="41" t="str">
        <f t="shared" si="1"/>
        <v>N</v>
      </c>
      <c r="Q30" s="41"/>
      <c r="R30" s="41"/>
    </row>
    <row r="31" spans="1:18" ht="19.899999999999999" customHeight="1" x14ac:dyDescent="0.25">
      <c r="A31" s="43">
        <v>100030</v>
      </c>
      <c r="B31" s="41">
        <v>30</v>
      </c>
      <c r="C31" s="37" t="s">
        <v>155</v>
      </c>
      <c r="D31" s="44">
        <f t="shared" si="0"/>
        <v>0.33</v>
      </c>
      <c r="E31" s="41" t="s">
        <v>24</v>
      </c>
      <c r="F31" s="41"/>
      <c r="G31" s="41"/>
      <c r="H31" s="41" t="s">
        <v>10</v>
      </c>
      <c r="J31" s="41">
        <v>1</v>
      </c>
      <c r="M31" s="41"/>
      <c r="N31" s="41"/>
      <c r="O31" s="41"/>
      <c r="P31" s="41" t="str">
        <f t="shared" si="1"/>
        <v>N</v>
      </c>
      <c r="Q31" s="41"/>
      <c r="R31" s="41"/>
    </row>
    <row r="32" spans="1:18" ht="19.899999999999999" customHeight="1" x14ac:dyDescent="0.25">
      <c r="A32" s="43">
        <v>100031</v>
      </c>
      <c r="B32" s="41">
        <v>31</v>
      </c>
      <c r="C32" s="37" t="s">
        <v>156</v>
      </c>
      <c r="D32" s="44">
        <f t="shared" si="0"/>
        <v>0.330625</v>
      </c>
      <c r="E32" s="41" t="s">
        <v>24</v>
      </c>
      <c r="F32" s="41" t="s">
        <v>28</v>
      </c>
      <c r="G32" s="41" t="s">
        <v>30</v>
      </c>
      <c r="H32" s="41"/>
      <c r="M32" s="41"/>
      <c r="N32" s="41"/>
      <c r="O32" s="41"/>
      <c r="P32" s="41" t="str">
        <f t="shared" si="1"/>
        <v>N</v>
      </c>
      <c r="Q32" s="41"/>
      <c r="R32" s="41"/>
    </row>
    <row r="33" spans="1:18" ht="19.899999999999999" customHeight="1" x14ac:dyDescent="0.25">
      <c r="A33" s="43">
        <v>100032</v>
      </c>
      <c r="B33" s="41">
        <v>32</v>
      </c>
      <c r="C33" s="37" t="s">
        <v>76</v>
      </c>
      <c r="D33" s="44">
        <f t="shared" si="0"/>
        <v>0.33063657407407404</v>
      </c>
      <c r="E33" s="41" t="s">
        <v>24</v>
      </c>
      <c r="F33" s="41" t="s">
        <v>28</v>
      </c>
      <c r="G33" s="41" t="s">
        <v>30</v>
      </c>
      <c r="H33" s="41"/>
      <c r="M33" s="41"/>
      <c r="N33" s="41"/>
      <c r="O33" s="41"/>
      <c r="P33" s="41" t="str">
        <f t="shared" si="1"/>
        <v>N</v>
      </c>
      <c r="Q33" s="41"/>
      <c r="R33" s="41"/>
    </row>
    <row r="34" spans="1:18" ht="19.899999999999999" customHeight="1" x14ac:dyDescent="0.25">
      <c r="A34" s="43">
        <v>100033</v>
      </c>
      <c r="B34" s="41">
        <v>33</v>
      </c>
      <c r="C34" s="37" t="s">
        <v>157</v>
      </c>
      <c r="D34" s="44">
        <f t="shared" si="0"/>
        <v>0.33091435185185186</v>
      </c>
      <c r="E34" s="41" t="s">
        <v>2</v>
      </c>
      <c r="F34" s="41"/>
      <c r="G34" s="41"/>
      <c r="H34" s="41"/>
      <c r="M34" s="41"/>
      <c r="N34" s="41"/>
      <c r="O34" s="41"/>
      <c r="P34" s="41" t="str">
        <f t="shared" si="1"/>
        <v>N</v>
      </c>
      <c r="Q34" s="41"/>
      <c r="R34" s="41"/>
    </row>
    <row r="35" spans="1:18" ht="19.899999999999999" customHeight="1" x14ac:dyDescent="0.25">
      <c r="A35" s="43">
        <v>100034</v>
      </c>
      <c r="B35" s="41">
        <v>34</v>
      </c>
      <c r="C35" s="37" t="s">
        <v>158</v>
      </c>
      <c r="D35" s="44">
        <f t="shared" si="0"/>
        <v>0.33140046296296294</v>
      </c>
      <c r="E35" s="41" t="s">
        <v>24</v>
      </c>
      <c r="F35" s="41"/>
      <c r="G35" s="41"/>
      <c r="H35" s="41" t="s">
        <v>1</v>
      </c>
      <c r="M35" s="41"/>
      <c r="N35" s="41"/>
      <c r="O35" s="41"/>
      <c r="P35" s="41" t="str">
        <f t="shared" si="1"/>
        <v>N</v>
      </c>
      <c r="Q35" s="41"/>
      <c r="R35" s="41"/>
    </row>
    <row r="36" spans="1:18" ht="19.899999999999999" customHeight="1" x14ac:dyDescent="0.25">
      <c r="A36" s="43">
        <v>100035</v>
      </c>
      <c r="B36" s="41">
        <v>35</v>
      </c>
      <c r="C36" s="37" t="s">
        <v>159</v>
      </c>
      <c r="D36" s="44">
        <f t="shared" si="0"/>
        <v>0.33141203703703703</v>
      </c>
      <c r="E36" s="41" t="s">
        <v>24</v>
      </c>
      <c r="F36" s="41"/>
      <c r="G36" s="41"/>
      <c r="H36" s="41" t="s">
        <v>1</v>
      </c>
      <c r="M36" s="41"/>
      <c r="N36" s="41"/>
      <c r="O36" s="41"/>
      <c r="P36" s="41" t="str">
        <f t="shared" si="1"/>
        <v>N</v>
      </c>
      <c r="Q36" s="41"/>
      <c r="R36" s="41"/>
    </row>
    <row r="37" spans="1:18" ht="19.899999999999999" customHeight="1" x14ac:dyDescent="0.25">
      <c r="A37" s="43">
        <v>100036</v>
      </c>
      <c r="B37" s="41">
        <v>36</v>
      </c>
      <c r="C37" s="37" t="s">
        <v>160</v>
      </c>
      <c r="D37" s="44">
        <f t="shared" si="0"/>
        <v>0.33145833333333335</v>
      </c>
      <c r="E37" s="41" t="s">
        <v>24</v>
      </c>
      <c r="F37" s="41"/>
      <c r="G37" s="41"/>
      <c r="H37" s="41" t="s">
        <v>1</v>
      </c>
      <c r="M37" s="41"/>
      <c r="N37" s="41"/>
      <c r="O37" s="41"/>
      <c r="P37" s="41" t="str">
        <f t="shared" si="1"/>
        <v>N</v>
      </c>
      <c r="Q37" s="41"/>
      <c r="R37" s="41"/>
    </row>
    <row r="38" spans="1:18" ht="19.899999999999999" customHeight="1" x14ac:dyDescent="0.25">
      <c r="A38" s="43">
        <v>100037</v>
      </c>
      <c r="B38" s="41">
        <v>37</v>
      </c>
      <c r="C38" s="37" t="s">
        <v>161</v>
      </c>
      <c r="D38" s="44">
        <f t="shared" si="0"/>
        <v>0.33151620370370372</v>
      </c>
      <c r="E38" s="41" t="s">
        <v>24</v>
      </c>
      <c r="F38" s="41"/>
      <c r="G38" s="41"/>
      <c r="H38" s="41" t="s">
        <v>1</v>
      </c>
      <c r="M38" s="41"/>
      <c r="N38" s="41"/>
      <c r="O38" s="41"/>
      <c r="P38" s="41" t="str">
        <f t="shared" si="1"/>
        <v>N</v>
      </c>
      <c r="Q38" s="41"/>
      <c r="R38" s="41"/>
    </row>
    <row r="39" spans="1:18" ht="19.899999999999999" customHeight="1" x14ac:dyDescent="0.25">
      <c r="A39" s="43">
        <v>100038</v>
      </c>
      <c r="B39" s="41">
        <v>38</v>
      </c>
      <c r="C39" s="37" t="s">
        <v>162</v>
      </c>
      <c r="D39" s="44">
        <f t="shared" si="0"/>
        <v>0.33236111111111111</v>
      </c>
      <c r="E39" s="41" t="s">
        <v>24</v>
      </c>
      <c r="F39" s="41" t="s">
        <v>28</v>
      </c>
      <c r="G39" s="41"/>
      <c r="H39" s="41" t="s">
        <v>11</v>
      </c>
      <c r="I39" s="41">
        <v>2</v>
      </c>
      <c r="M39" s="41" t="s">
        <v>28</v>
      </c>
      <c r="N39" s="41"/>
      <c r="O39" s="41"/>
      <c r="P39" s="41" t="str">
        <f t="shared" si="1"/>
        <v>N</v>
      </c>
      <c r="Q39" s="41"/>
      <c r="R39" s="41"/>
    </row>
    <row r="40" spans="1:18" ht="19.899999999999999" customHeight="1" x14ac:dyDescent="0.25">
      <c r="A40" s="43">
        <v>100039</v>
      </c>
      <c r="B40" s="41">
        <v>39</v>
      </c>
      <c r="C40" s="37" t="s">
        <v>163</v>
      </c>
      <c r="D40" s="44">
        <f t="shared" si="0"/>
        <v>0.33269675925925929</v>
      </c>
      <c r="E40" s="41" t="s">
        <v>24</v>
      </c>
      <c r="F40" s="41"/>
      <c r="G40" s="41"/>
      <c r="H40" s="41" t="s">
        <v>11</v>
      </c>
      <c r="I40" s="41">
        <v>1</v>
      </c>
      <c r="M40" s="41" t="s">
        <v>28</v>
      </c>
      <c r="N40" s="41"/>
      <c r="O40" s="41"/>
      <c r="P40" s="41" t="str">
        <f t="shared" si="1"/>
        <v>N</v>
      </c>
      <c r="Q40" s="41"/>
      <c r="R40" s="41"/>
    </row>
    <row r="41" spans="1:18" ht="19.899999999999999" customHeight="1" x14ac:dyDescent="0.25">
      <c r="A41" s="43">
        <v>100040</v>
      </c>
      <c r="B41" s="41">
        <v>40</v>
      </c>
      <c r="C41" s="37" t="s">
        <v>164</v>
      </c>
      <c r="D41" s="44">
        <f t="shared" si="0"/>
        <v>0.33270833333333333</v>
      </c>
      <c r="E41" s="41" t="s">
        <v>24</v>
      </c>
      <c r="F41" s="41"/>
      <c r="G41" s="41"/>
      <c r="H41" s="41" t="s">
        <v>11</v>
      </c>
      <c r="M41" s="41" t="s">
        <v>28</v>
      </c>
      <c r="N41" s="41"/>
      <c r="O41" s="41"/>
      <c r="P41" s="41" t="str">
        <f t="shared" si="1"/>
        <v>N</v>
      </c>
      <c r="Q41" s="41"/>
      <c r="R41" s="41"/>
    </row>
    <row r="42" spans="1:18" ht="19.899999999999999" customHeight="1" x14ac:dyDescent="0.25">
      <c r="A42" s="43">
        <v>100041</v>
      </c>
      <c r="B42" s="41">
        <v>41</v>
      </c>
      <c r="C42" s="37" t="s">
        <v>165</v>
      </c>
      <c r="D42" s="44">
        <f t="shared" si="0"/>
        <v>0.33283564814814814</v>
      </c>
      <c r="E42" s="41" t="s">
        <v>24</v>
      </c>
      <c r="F42" s="41"/>
      <c r="G42" s="41"/>
      <c r="H42" s="41"/>
      <c r="M42" s="41"/>
      <c r="N42" s="41"/>
      <c r="O42" s="41"/>
      <c r="P42" s="41" t="str">
        <f t="shared" si="1"/>
        <v>N</v>
      </c>
      <c r="Q42" s="41"/>
      <c r="R42" s="41"/>
    </row>
    <row r="43" spans="1:18" ht="19.899999999999999" customHeight="1" x14ac:dyDescent="0.25">
      <c r="A43" s="43">
        <v>100042</v>
      </c>
      <c r="B43" s="41">
        <v>42</v>
      </c>
      <c r="C43" s="37" t="s">
        <v>166</v>
      </c>
      <c r="D43" s="44">
        <f>TIME(8, LEFT(C43,2), RIGHT(C43,2))</f>
        <v>0.33353009259259259</v>
      </c>
      <c r="E43" s="41" t="s">
        <v>24</v>
      </c>
      <c r="F43" s="41" t="s">
        <v>28</v>
      </c>
      <c r="G43" s="41" t="s">
        <v>3</v>
      </c>
      <c r="H43" s="41"/>
      <c r="M43" s="41"/>
      <c r="N43" s="41"/>
      <c r="O43" s="41"/>
      <c r="P43" s="41" t="str">
        <f t="shared" si="1"/>
        <v>N</v>
      </c>
      <c r="Q43" s="41"/>
      <c r="R43" s="41"/>
    </row>
    <row r="44" spans="1:18" ht="19.899999999999999" customHeight="1" x14ac:dyDescent="0.25">
      <c r="A44" s="43">
        <v>100043</v>
      </c>
      <c r="B44" s="41">
        <v>43</v>
      </c>
      <c r="C44" s="37" t="s">
        <v>167</v>
      </c>
      <c r="D44" s="44">
        <f t="shared" ref="D44:D104" si="2">TIME(8, LEFT(C44,2), RIGHT(C44,2))</f>
        <v>0.33407407407407402</v>
      </c>
      <c r="E44" s="41" t="s">
        <v>24</v>
      </c>
      <c r="F44" s="41"/>
      <c r="G44" s="41"/>
      <c r="H44" s="41" t="s">
        <v>11</v>
      </c>
      <c r="I44" s="41">
        <v>1</v>
      </c>
      <c r="M44" s="41" t="s">
        <v>28</v>
      </c>
      <c r="N44" s="41"/>
      <c r="O44" s="41"/>
      <c r="P44" s="41" t="str">
        <f t="shared" si="1"/>
        <v>N</v>
      </c>
      <c r="Q44" s="41"/>
      <c r="R44" s="41"/>
    </row>
    <row r="45" spans="1:18" ht="19.899999999999999" customHeight="1" x14ac:dyDescent="0.25">
      <c r="A45" s="43">
        <v>100044</v>
      </c>
      <c r="B45" s="41">
        <v>44</v>
      </c>
      <c r="C45" s="37" t="s">
        <v>168</v>
      </c>
      <c r="D45" s="44">
        <f t="shared" si="2"/>
        <v>0.33434027777777775</v>
      </c>
      <c r="E45" s="41" t="s">
        <v>24</v>
      </c>
      <c r="F45" s="41"/>
      <c r="G45" s="41"/>
      <c r="H45" s="41"/>
      <c r="M45" s="41"/>
      <c r="N45" s="41"/>
      <c r="O45" s="41"/>
      <c r="P45" s="41" t="str">
        <f t="shared" si="1"/>
        <v>N</v>
      </c>
      <c r="Q45" s="41"/>
      <c r="R45" s="41"/>
    </row>
    <row r="46" spans="1:18" ht="19.899999999999999" customHeight="1" x14ac:dyDescent="0.25">
      <c r="A46" s="43">
        <v>100045</v>
      </c>
      <c r="B46" s="41">
        <v>45</v>
      </c>
      <c r="C46" s="37" t="s">
        <v>169</v>
      </c>
      <c r="D46" s="44">
        <f t="shared" si="2"/>
        <v>0.33482638888888888</v>
      </c>
      <c r="E46" s="41" t="s">
        <v>24</v>
      </c>
      <c r="F46" s="41" t="s">
        <v>28</v>
      </c>
      <c r="G46" s="41" t="s">
        <v>30</v>
      </c>
      <c r="H46" s="41"/>
      <c r="M46" s="41"/>
      <c r="N46" s="41"/>
      <c r="O46" s="41"/>
      <c r="P46" s="41" t="str">
        <f t="shared" si="1"/>
        <v>N</v>
      </c>
      <c r="Q46" s="41"/>
      <c r="R46" s="41"/>
    </row>
    <row r="47" spans="1:18" ht="19.899999999999999" customHeight="1" x14ac:dyDescent="0.25">
      <c r="A47" s="43">
        <v>100046</v>
      </c>
      <c r="B47" s="41">
        <v>46</v>
      </c>
      <c r="C47" s="37" t="s">
        <v>170</v>
      </c>
      <c r="D47" s="44">
        <f t="shared" si="2"/>
        <v>0.33486111111111111</v>
      </c>
      <c r="E47" s="41" t="s">
        <v>24</v>
      </c>
      <c r="F47" s="41" t="s">
        <v>28</v>
      </c>
      <c r="G47" s="41" t="s">
        <v>3</v>
      </c>
      <c r="H47" s="41"/>
      <c r="M47" s="41"/>
      <c r="N47" s="41"/>
      <c r="O47" s="41"/>
      <c r="P47" s="41" t="str">
        <f t="shared" si="1"/>
        <v>N</v>
      </c>
      <c r="Q47" s="41"/>
      <c r="R47" s="41"/>
    </row>
    <row r="48" spans="1:18" ht="19.899999999999999" customHeight="1" x14ac:dyDescent="0.25">
      <c r="A48" s="43">
        <v>100047</v>
      </c>
      <c r="B48" s="41">
        <v>47</v>
      </c>
      <c r="C48" s="37" t="s">
        <v>171</v>
      </c>
      <c r="D48" s="44">
        <f t="shared" si="2"/>
        <v>0.3354050925925926</v>
      </c>
      <c r="E48" s="41" t="s">
        <v>24</v>
      </c>
      <c r="F48" s="41"/>
      <c r="G48" s="41"/>
      <c r="H48" s="41" t="s">
        <v>1</v>
      </c>
      <c r="M48" s="41"/>
      <c r="N48" s="41"/>
      <c r="O48" s="41"/>
      <c r="P48" s="41" t="str">
        <f t="shared" si="1"/>
        <v>N</v>
      </c>
      <c r="Q48" s="41"/>
      <c r="R48" s="41"/>
    </row>
    <row r="49" spans="1:18" ht="19.899999999999999" customHeight="1" x14ac:dyDescent="0.25">
      <c r="A49" s="43">
        <v>100048</v>
      </c>
      <c r="B49" s="41">
        <v>48</v>
      </c>
      <c r="C49" s="37" t="s">
        <v>129</v>
      </c>
      <c r="D49" s="44">
        <f t="shared" si="2"/>
        <v>0.33545138888888887</v>
      </c>
      <c r="E49" s="41" t="s">
        <v>24</v>
      </c>
      <c r="F49" s="41"/>
      <c r="G49" s="41"/>
      <c r="H49" s="41" t="s">
        <v>10</v>
      </c>
      <c r="J49" s="41">
        <v>2</v>
      </c>
      <c r="M49" s="41"/>
      <c r="N49" s="41"/>
      <c r="O49" s="41"/>
      <c r="P49" s="41" t="str">
        <f t="shared" si="1"/>
        <v>N</v>
      </c>
      <c r="Q49" s="41"/>
      <c r="R49" s="41"/>
    </row>
    <row r="50" spans="1:18" ht="19.899999999999999" customHeight="1" x14ac:dyDescent="0.25">
      <c r="A50" s="43">
        <v>100049</v>
      </c>
      <c r="B50" s="41">
        <v>49</v>
      </c>
      <c r="C50" s="37" t="s">
        <v>172</v>
      </c>
      <c r="D50" s="44">
        <f t="shared" si="2"/>
        <v>0.3354861111111111</v>
      </c>
      <c r="E50" s="41" t="s">
        <v>24</v>
      </c>
      <c r="F50" s="41"/>
      <c r="G50" s="41"/>
      <c r="H50" s="41" t="s">
        <v>10</v>
      </c>
      <c r="M50" s="41"/>
      <c r="N50" s="41"/>
      <c r="O50" s="41"/>
      <c r="P50" s="41" t="str">
        <f t="shared" si="1"/>
        <v>N</v>
      </c>
      <c r="Q50" s="41"/>
      <c r="R50" s="41"/>
    </row>
    <row r="51" spans="1:18" ht="19.899999999999999" customHeight="1" x14ac:dyDescent="0.25">
      <c r="A51" s="43">
        <v>100050</v>
      </c>
      <c r="B51" s="41">
        <v>50</v>
      </c>
      <c r="C51" s="37" t="s">
        <v>130</v>
      </c>
      <c r="D51" s="44">
        <f t="shared" si="2"/>
        <v>0.33557870370370368</v>
      </c>
      <c r="E51" s="41" t="s">
        <v>2</v>
      </c>
      <c r="F51" s="41"/>
      <c r="G51" s="41"/>
      <c r="H51" s="41" t="s">
        <v>11</v>
      </c>
      <c r="I51" s="41">
        <v>1</v>
      </c>
      <c r="M51" s="41" t="s">
        <v>28</v>
      </c>
      <c r="N51" s="41"/>
      <c r="O51" s="41"/>
      <c r="P51" s="41" t="str">
        <f t="shared" si="1"/>
        <v>N</v>
      </c>
      <c r="Q51" s="41"/>
      <c r="R51" s="41"/>
    </row>
    <row r="52" spans="1:18" ht="19.899999999999999" customHeight="1" x14ac:dyDescent="0.25">
      <c r="A52" s="43">
        <v>100051</v>
      </c>
      <c r="B52" s="41">
        <v>51</v>
      </c>
      <c r="C52" s="37" t="s">
        <v>173</v>
      </c>
      <c r="D52" s="44">
        <f t="shared" si="2"/>
        <v>0.33637731481481481</v>
      </c>
      <c r="E52" s="41" t="s">
        <v>24</v>
      </c>
      <c r="F52" s="41" t="s">
        <v>28</v>
      </c>
      <c r="G52" s="41"/>
      <c r="H52" s="41"/>
      <c r="M52" s="41"/>
      <c r="N52" s="41"/>
      <c r="O52" s="41"/>
      <c r="P52" s="41" t="str">
        <f t="shared" si="1"/>
        <v>N</v>
      </c>
      <c r="Q52" s="41"/>
      <c r="R52" s="41"/>
    </row>
    <row r="53" spans="1:18" ht="19.899999999999999" customHeight="1" x14ac:dyDescent="0.25">
      <c r="A53" s="43">
        <v>100052</v>
      </c>
      <c r="B53" s="41">
        <v>52</v>
      </c>
      <c r="C53" s="37" t="s">
        <v>174</v>
      </c>
      <c r="D53" s="44">
        <f t="shared" si="2"/>
        <v>0.33738425925925924</v>
      </c>
      <c r="E53" s="41" t="s">
        <v>24</v>
      </c>
      <c r="F53" s="41" t="s">
        <v>28</v>
      </c>
      <c r="G53" s="41" t="s">
        <v>30</v>
      </c>
      <c r="H53" s="41"/>
      <c r="M53" s="41"/>
      <c r="N53" s="41"/>
      <c r="O53" s="41"/>
      <c r="P53" s="41" t="str">
        <f t="shared" si="1"/>
        <v>N</v>
      </c>
      <c r="Q53" s="41"/>
      <c r="R53" s="41"/>
    </row>
    <row r="54" spans="1:18" ht="19.899999999999999" customHeight="1" x14ac:dyDescent="0.25">
      <c r="A54" s="43">
        <v>100053</v>
      </c>
      <c r="B54" s="41">
        <v>53</v>
      </c>
      <c r="C54" s="37" t="s">
        <v>175</v>
      </c>
      <c r="D54" s="44">
        <f t="shared" si="2"/>
        <v>0.33755787037037038</v>
      </c>
      <c r="E54" s="41" t="s">
        <v>24</v>
      </c>
      <c r="F54" s="41" t="s">
        <v>28</v>
      </c>
      <c r="G54" s="41" t="s">
        <v>30</v>
      </c>
      <c r="H54" s="41"/>
      <c r="M54" s="41"/>
      <c r="N54" s="41"/>
      <c r="O54" s="41"/>
      <c r="P54" s="41" t="str">
        <f t="shared" si="1"/>
        <v>N</v>
      </c>
      <c r="Q54" s="41"/>
      <c r="R54" s="41"/>
    </row>
    <row r="55" spans="1:18" ht="19.899999999999999" customHeight="1" x14ac:dyDescent="0.25">
      <c r="A55" s="43">
        <v>100054</v>
      </c>
      <c r="B55" s="41">
        <v>54</v>
      </c>
      <c r="C55" s="37" t="s">
        <v>176</v>
      </c>
      <c r="D55" s="44">
        <f t="shared" si="2"/>
        <v>0.33758101851851857</v>
      </c>
      <c r="E55" s="41" t="s">
        <v>24</v>
      </c>
      <c r="F55" s="41" t="s">
        <v>28</v>
      </c>
      <c r="G55" s="41" t="s">
        <v>30</v>
      </c>
      <c r="H55" s="41"/>
      <c r="M55" s="41"/>
      <c r="N55" s="41"/>
      <c r="O55" s="41"/>
      <c r="P55" s="41" t="str">
        <f t="shared" si="1"/>
        <v>N</v>
      </c>
      <c r="Q55" s="41"/>
      <c r="R55" s="41"/>
    </row>
    <row r="56" spans="1:18" ht="19.899999999999999" customHeight="1" x14ac:dyDescent="0.25">
      <c r="A56" s="43">
        <v>100055</v>
      </c>
      <c r="B56" s="41">
        <v>55</v>
      </c>
      <c r="C56" s="37" t="s">
        <v>177</v>
      </c>
      <c r="D56" s="44">
        <f t="shared" si="2"/>
        <v>0.33762731481481478</v>
      </c>
      <c r="E56" s="41" t="s">
        <v>24</v>
      </c>
      <c r="F56" s="41" t="s">
        <v>28</v>
      </c>
      <c r="G56" s="41" t="s">
        <v>3</v>
      </c>
      <c r="H56" s="41"/>
      <c r="M56" s="41"/>
      <c r="N56" s="41"/>
      <c r="O56" s="41"/>
      <c r="P56" s="41" t="str">
        <f t="shared" si="1"/>
        <v>N</v>
      </c>
      <c r="Q56" s="41"/>
      <c r="R56" s="41"/>
    </row>
    <row r="57" spans="1:18" ht="19.899999999999999" customHeight="1" x14ac:dyDescent="0.25">
      <c r="A57" s="43">
        <v>100056</v>
      </c>
      <c r="B57" s="41">
        <v>56</v>
      </c>
      <c r="C57" s="37" t="s">
        <v>178</v>
      </c>
      <c r="D57" s="44">
        <f t="shared" si="2"/>
        <v>0.33817129629629633</v>
      </c>
      <c r="E57" s="41" t="s">
        <v>24</v>
      </c>
      <c r="F57" s="41"/>
      <c r="G57" s="41"/>
      <c r="H57" s="41" t="s">
        <v>9</v>
      </c>
      <c r="K57" s="41">
        <v>1</v>
      </c>
      <c r="L57" s="41" t="s">
        <v>28</v>
      </c>
      <c r="M57" s="41"/>
      <c r="N57" s="41"/>
      <c r="O57" s="41"/>
      <c r="P57" s="41" t="str">
        <f t="shared" si="1"/>
        <v>N</v>
      </c>
      <c r="Q57" s="41"/>
      <c r="R57" s="41"/>
    </row>
    <row r="58" spans="1:18" ht="19.899999999999999" customHeight="1" x14ac:dyDescent="0.25">
      <c r="A58" s="43">
        <v>100057</v>
      </c>
      <c r="B58" s="41">
        <v>57</v>
      </c>
      <c r="C58" s="37" t="s">
        <v>179</v>
      </c>
      <c r="D58" s="44">
        <f t="shared" si="2"/>
        <v>0.3384375</v>
      </c>
      <c r="E58" s="41" t="s">
        <v>24</v>
      </c>
      <c r="F58" s="41"/>
      <c r="G58" s="41"/>
      <c r="H58" s="41"/>
      <c r="M58" s="41"/>
      <c r="N58" s="41"/>
      <c r="O58" s="41"/>
      <c r="P58" s="41" t="str">
        <f t="shared" si="1"/>
        <v>N</v>
      </c>
      <c r="Q58" s="41"/>
      <c r="R58" s="41"/>
    </row>
    <row r="59" spans="1:18" ht="19.899999999999999" customHeight="1" x14ac:dyDescent="0.25">
      <c r="A59" s="43">
        <v>100058</v>
      </c>
      <c r="B59" s="41">
        <v>58</v>
      </c>
      <c r="C59" s="37" t="s">
        <v>180</v>
      </c>
      <c r="D59" s="44">
        <f t="shared" si="2"/>
        <v>0.33847222222222223</v>
      </c>
      <c r="E59" s="41" t="s">
        <v>24</v>
      </c>
      <c r="F59" s="41"/>
      <c r="G59" s="41"/>
      <c r="H59" s="41"/>
      <c r="M59" s="41"/>
      <c r="N59" s="41"/>
      <c r="O59" s="41"/>
      <c r="P59" s="41" t="str">
        <f t="shared" si="1"/>
        <v>N</v>
      </c>
      <c r="Q59" s="41"/>
      <c r="R59" s="41"/>
    </row>
    <row r="60" spans="1:18" ht="19.899999999999999" customHeight="1" x14ac:dyDescent="0.25">
      <c r="A60" s="43">
        <v>100059</v>
      </c>
      <c r="B60" s="41">
        <v>59</v>
      </c>
      <c r="C60" s="37" t="s">
        <v>181</v>
      </c>
      <c r="D60" s="44">
        <f t="shared" si="2"/>
        <v>0.33849537037037036</v>
      </c>
      <c r="E60" s="41" t="s">
        <v>24</v>
      </c>
      <c r="F60" s="41"/>
      <c r="G60" s="41"/>
      <c r="H60" s="41"/>
      <c r="M60" s="41"/>
      <c r="N60" s="41"/>
      <c r="O60" s="41"/>
      <c r="P60" s="41" t="str">
        <f t="shared" si="1"/>
        <v>N</v>
      </c>
      <c r="Q60" s="41"/>
      <c r="R60" s="41"/>
    </row>
    <row r="61" spans="1:18" ht="19.899999999999999" customHeight="1" x14ac:dyDescent="0.25">
      <c r="A61" s="43">
        <v>100060</v>
      </c>
      <c r="B61" s="41">
        <v>60</v>
      </c>
      <c r="C61" s="37" t="s">
        <v>182</v>
      </c>
      <c r="D61" s="44">
        <f t="shared" si="2"/>
        <v>0.33909722222222222</v>
      </c>
      <c r="E61" s="41" t="s">
        <v>24</v>
      </c>
      <c r="F61" s="41" t="s">
        <v>28</v>
      </c>
      <c r="G61" s="41" t="s">
        <v>35</v>
      </c>
      <c r="H61" s="41"/>
      <c r="M61" s="41"/>
      <c r="N61" s="41"/>
      <c r="O61" s="41"/>
      <c r="P61" s="41" t="str">
        <f t="shared" si="1"/>
        <v>N</v>
      </c>
      <c r="Q61" s="41"/>
      <c r="R61" s="41"/>
    </row>
    <row r="62" spans="1:18" ht="19.899999999999999" customHeight="1" x14ac:dyDescent="0.25">
      <c r="A62" s="43">
        <v>100061</v>
      </c>
      <c r="B62" s="41">
        <v>61</v>
      </c>
      <c r="C62" s="37" t="s">
        <v>183</v>
      </c>
      <c r="D62" s="44">
        <f t="shared" si="2"/>
        <v>0.33994212962962966</v>
      </c>
      <c r="E62" s="41" t="s">
        <v>24</v>
      </c>
      <c r="F62" s="41"/>
      <c r="G62" s="41"/>
      <c r="H62" s="41" t="s">
        <v>1</v>
      </c>
      <c r="M62" s="41"/>
      <c r="N62" s="41"/>
      <c r="O62" s="41"/>
      <c r="P62" s="41" t="str">
        <f t="shared" si="1"/>
        <v>N</v>
      </c>
      <c r="Q62" s="41"/>
      <c r="R62" s="41"/>
    </row>
    <row r="63" spans="1:18" ht="19.899999999999999" customHeight="1" x14ac:dyDescent="0.25">
      <c r="A63" s="43">
        <v>100062</v>
      </c>
      <c r="B63" s="41">
        <v>62</v>
      </c>
      <c r="C63" s="37" t="s">
        <v>184</v>
      </c>
      <c r="D63" s="44">
        <f t="shared" si="2"/>
        <v>0.34096064814814814</v>
      </c>
      <c r="E63" s="41" t="s">
        <v>24</v>
      </c>
      <c r="F63" s="41"/>
      <c r="G63" s="41"/>
      <c r="H63" s="41" t="s">
        <v>11</v>
      </c>
      <c r="I63" s="41">
        <v>2</v>
      </c>
      <c r="M63" s="41" t="s">
        <v>28</v>
      </c>
      <c r="N63" s="41"/>
      <c r="O63" s="41"/>
      <c r="P63" s="41" t="str">
        <f t="shared" si="1"/>
        <v>N</v>
      </c>
      <c r="Q63" s="41"/>
      <c r="R63" s="41"/>
    </row>
    <row r="64" spans="1:18" ht="19.899999999999999" customHeight="1" x14ac:dyDescent="0.25">
      <c r="A64" s="43">
        <v>100063</v>
      </c>
      <c r="B64" s="41">
        <v>63</v>
      </c>
      <c r="C64" s="37" t="s">
        <v>185</v>
      </c>
      <c r="D64" s="44">
        <f t="shared" si="2"/>
        <v>0.34097222222222223</v>
      </c>
      <c r="E64" s="41" t="s">
        <v>24</v>
      </c>
      <c r="F64" s="41"/>
      <c r="G64" s="41"/>
      <c r="H64" s="41" t="s">
        <v>11</v>
      </c>
      <c r="M64" s="41" t="s">
        <v>28</v>
      </c>
      <c r="N64" s="41"/>
      <c r="O64" s="41"/>
      <c r="P64" s="41" t="str">
        <f t="shared" si="1"/>
        <v>N</v>
      </c>
      <c r="Q64" s="41"/>
      <c r="R64" s="41"/>
    </row>
    <row r="65" spans="1:18" ht="19.899999999999999" customHeight="1" x14ac:dyDescent="0.25">
      <c r="A65" s="43">
        <v>100064</v>
      </c>
      <c r="B65" s="41">
        <v>64</v>
      </c>
      <c r="C65" s="37" t="s">
        <v>185</v>
      </c>
      <c r="D65" s="44">
        <f t="shared" si="2"/>
        <v>0.34097222222222223</v>
      </c>
      <c r="E65" s="41" t="s">
        <v>24</v>
      </c>
      <c r="F65" s="41"/>
      <c r="G65" s="41"/>
      <c r="H65" s="41" t="s">
        <v>11</v>
      </c>
      <c r="M65" s="41" t="s">
        <v>28</v>
      </c>
      <c r="N65" s="41"/>
      <c r="O65" s="41"/>
      <c r="P65" s="41" t="str">
        <f t="shared" si="1"/>
        <v>N</v>
      </c>
      <c r="Q65" s="41"/>
      <c r="R65" s="41"/>
    </row>
    <row r="66" spans="1:18" ht="19.899999999999999" customHeight="1" x14ac:dyDescent="0.25">
      <c r="A66" s="43">
        <v>100065</v>
      </c>
      <c r="B66" s="41">
        <v>65</v>
      </c>
      <c r="C66" s="37" t="s">
        <v>186</v>
      </c>
      <c r="D66" s="44">
        <f t="shared" si="2"/>
        <v>0.34108796296296301</v>
      </c>
      <c r="E66" s="41" t="s">
        <v>24</v>
      </c>
      <c r="F66" s="41"/>
      <c r="G66" s="41"/>
      <c r="H66" s="41" t="s">
        <v>1</v>
      </c>
      <c r="M66" s="41"/>
      <c r="N66" s="41"/>
      <c r="O66" s="41"/>
      <c r="P66" s="41" t="str">
        <f t="shared" si="1"/>
        <v>N</v>
      </c>
      <c r="Q66" s="41"/>
      <c r="R66" s="41"/>
    </row>
    <row r="67" spans="1:18" ht="19.899999999999999" customHeight="1" x14ac:dyDescent="0.25">
      <c r="A67" s="43">
        <v>100066</v>
      </c>
      <c r="B67" s="41">
        <v>66</v>
      </c>
      <c r="C67" s="37" t="s">
        <v>187</v>
      </c>
      <c r="D67" s="44">
        <f t="shared" si="2"/>
        <v>0.34123842592592596</v>
      </c>
      <c r="E67" s="41" t="s">
        <v>24</v>
      </c>
      <c r="F67" s="41"/>
      <c r="G67" s="41"/>
      <c r="H67" s="41"/>
      <c r="M67" s="41"/>
      <c r="N67" s="41"/>
      <c r="O67" s="41"/>
      <c r="P67" s="41" t="str">
        <f t="shared" ref="P67:P130" si="3">IF(_xlfn.NUMBERVALUE(D67)&gt;TIMEVALUE("4:30 pm"), "Y", "N")</f>
        <v>N</v>
      </c>
      <c r="Q67" s="41"/>
      <c r="R67" s="41"/>
    </row>
    <row r="68" spans="1:18" ht="19.899999999999999" customHeight="1" x14ac:dyDescent="0.25">
      <c r="A68" s="43">
        <v>100067</v>
      </c>
      <c r="B68" s="41">
        <v>67</v>
      </c>
      <c r="C68" s="37" t="s">
        <v>188</v>
      </c>
      <c r="D68" s="44">
        <f t="shared" si="2"/>
        <v>0.34228009259259262</v>
      </c>
      <c r="E68" s="41" t="s">
        <v>24</v>
      </c>
      <c r="F68" s="41"/>
      <c r="G68" s="41"/>
      <c r="H68" s="41"/>
      <c r="M68" s="41"/>
      <c r="N68" s="41"/>
      <c r="O68" s="41"/>
      <c r="P68" s="41" t="str">
        <f t="shared" si="3"/>
        <v>N</v>
      </c>
      <c r="Q68" s="41"/>
      <c r="R68" s="41"/>
    </row>
    <row r="69" spans="1:18" ht="19.899999999999999" customHeight="1" x14ac:dyDescent="0.25">
      <c r="A69" s="43">
        <v>100068</v>
      </c>
      <c r="B69" s="41">
        <v>68</v>
      </c>
      <c r="C69" s="37" t="s">
        <v>189</v>
      </c>
      <c r="D69" s="44">
        <f t="shared" si="2"/>
        <v>0.34231481481481479</v>
      </c>
      <c r="E69" s="41" t="s">
        <v>24</v>
      </c>
      <c r="F69" s="41"/>
      <c r="G69" s="41"/>
      <c r="H69" s="41"/>
      <c r="M69" s="41"/>
      <c r="N69" s="41"/>
      <c r="O69" s="41"/>
      <c r="P69" s="41" t="str">
        <f t="shared" si="3"/>
        <v>N</v>
      </c>
      <c r="Q69" s="41"/>
      <c r="R69" s="41"/>
    </row>
    <row r="70" spans="1:18" ht="19.899999999999999" customHeight="1" x14ac:dyDescent="0.25">
      <c r="A70" s="43">
        <v>100069</v>
      </c>
      <c r="B70" s="41">
        <v>69</v>
      </c>
      <c r="C70" s="37" t="s">
        <v>190</v>
      </c>
      <c r="D70" s="44">
        <f t="shared" si="2"/>
        <v>0.34255787037037039</v>
      </c>
      <c r="E70" s="41" t="s">
        <v>24</v>
      </c>
      <c r="F70" s="41"/>
      <c r="G70" s="41"/>
      <c r="H70" s="41"/>
      <c r="M70" s="41"/>
      <c r="N70" s="41"/>
      <c r="O70" s="41"/>
      <c r="P70" s="41" t="str">
        <f t="shared" si="3"/>
        <v>N</v>
      </c>
      <c r="Q70" s="41"/>
      <c r="R70" s="41"/>
    </row>
    <row r="71" spans="1:18" ht="19.899999999999999" customHeight="1" x14ac:dyDescent="0.25">
      <c r="A71" s="43">
        <v>100070</v>
      </c>
      <c r="B71" s="41">
        <v>70</v>
      </c>
      <c r="C71" s="37" t="s">
        <v>191</v>
      </c>
      <c r="D71" s="44">
        <f t="shared" si="2"/>
        <v>0.34325231481481483</v>
      </c>
      <c r="E71" s="41" t="s">
        <v>24</v>
      </c>
      <c r="F71" s="41" t="s">
        <v>28</v>
      </c>
      <c r="G71" s="41" t="s">
        <v>35</v>
      </c>
      <c r="H71" s="41"/>
      <c r="M71" s="41"/>
      <c r="N71" s="41"/>
      <c r="O71" s="41"/>
      <c r="P71" s="41" t="str">
        <f t="shared" si="3"/>
        <v>N</v>
      </c>
      <c r="Q71" s="41"/>
      <c r="R71" s="41"/>
    </row>
    <row r="72" spans="1:18" ht="19.899999999999999" customHeight="1" x14ac:dyDescent="0.25">
      <c r="A72" s="43">
        <v>100071</v>
      </c>
      <c r="B72" s="41">
        <v>71</v>
      </c>
      <c r="C72" s="37" t="s">
        <v>192</v>
      </c>
      <c r="D72" s="44">
        <f t="shared" si="2"/>
        <v>0.34376157407407404</v>
      </c>
      <c r="E72" s="41" t="s">
        <v>24</v>
      </c>
      <c r="F72" s="41"/>
      <c r="G72" s="41"/>
      <c r="H72" s="41" t="s">
        <v>1125</v>
      </c>
      <c r="I72" s="41">
        <v>1</v>
      </c>
      <c r="J72" s="41">
        <v>1</v>
      </c>
      <c r="M72" s="41" t="s">
        <v>28</v>
      </c>
      <c r="N72" s="41"/>
      <c r="O72" s="41"/>
      <c r="P72" s="41" t="str">
        <f t="shared" si="3"/>
        <v>N</v>
      </c>
      <c r="Q72" s="41"/>
      <c r="R72" s="41"/>
    </row>
    <row r="73" spans="1:18" ht="19.899999999999999" customHeight="1" x14ac:dyDescent="0.25">
      <c r="A73" s="43">
        <v>100072</v>
      </c>
      <c r="B73" s="41">
        <v>72</v>
      </c>
      <c r="C73" s="37" t="s">
        <v>193</v>
      </c>
      <c r="D73" s="44">
        <f t="shared" si="2"/>
        <v>0.34468750000000004</v>
      </c>
      <c r="E73" s="41" t="s">
        <v>24</v>
      </c>
      <c r="F73" s="41" t="s">
        <v>28</v>
      </c>
      <c r="G73" s="41" t="s">
        <v>35</v>
      </c>
      <c r="H73" s="41"/>
      <c r="M73" s="41"/>
      <c r="N73" s="41"/>
      <c r="O73" s="41"/>
      <c r="P73" s="41" t="str">
        <f t="shared" si="3"/>
        <v>N</v>
      </c>
      <c r="Q73" s="41"/>
      <c r="R73" s="41"/>
    </row>
    <row r="74" spans="1:18" ht="19.899999999999999" customHeight="1" x14ac:dyDescent="0.25">
      <c r="A74" s="43">
        <v>100073</v>
      </c>
      <c r="B74" s="41">
        <v>73</v>
      </c>
      <c r="C74" s="37" t="s">
        <v>194</v>
      </c>
      <c r="D74" s="44">
        <f t="shared" si="2"/>
        <v>0.34509259259259256</v>
      </c>
      <c r="E74" s="41" t="s">
        <v>24</v>
      </c>
      <c r="F74" s="41"/>
      <c r="G74" s="41"/>
      <c r="H74" s="41" t="s">
        <v>9</v>
      </c>
      <c r="K74" s="41">
        <v>1</v>
      </c>
      <c r="L74" s="41" t="s">
        <v>1131</v>
      </c>
      <c r="M74" s="41"/>
      <c r="N74" s="41"/>
      <c r="O74" s="41"/>
      <c r="P74" s="41" t="str">
        <f t="shared" si="3"/>
        <v>N</v>
      </c>
      <c r="Q74" s="41"/>
      <c r="R74" s="41"/>
    </row>
    <row r="75" spans="1:18" ht="19.899999999999999" customHeight="1" x14ac:dyDescent="0.25">
      <c r="A75" s="43">
        <v>100074</v>
      </c>
      <c r="B75" s="41">
        <v>74</v>
      </c>
      <c r="C75" s="37" t="s">
        <v>195</v>
      </c>
      <c r="D75" s="44">
        <f t="shared" si="2"/>
        <v>0.34510416666666671</v>
      </c>
      <c r="E75" s="41" t="s">
        <v>24</v>
      </c>
      <c r="F75" s="41"/>
      <c r="G75" s="41"/>
      <c r="H75" s="41" t="s">
        <v>9</v>
      </c>
      <c r="L75" s="41" t="s">
        <v>1131</v>
      </c>
      <c r="M75" s="41"/>
      <c r="N75" s="41"/>
      <c r="O75" s="41"/>
      <c r="P75" s="41" t="str">
        <f t="shared" si="3"/>
        <v>N</v>
      </c>
      <c r="Q75" s="41"/>
      <c r="R75" s="41"/>
    </row>
    <row r="76" spans="1:18" ht="19.899999999999999" customHeight="1" x14ac:dyDescent="0.25">
      <c r="A76" s="43">
        <v>100075</v>
      </c>
      <c r="B76" s="41">
        <v>75</v>
      </c>
      <c r="C76" s="37" t="s">
        <v>196</v>
      </c>
      <c r="D76" s="44">
        <f t="shared" si="2"/>
        <v>0.34534722222222225</v>
      </c>
      <c r="E76" s="41" t="s">
        <v>24</v>
      </c>
      <c r="F76" s="41"/>
      <c r="G76" s="41"/>
      <c r="H76" s="41" t="s">
        <v>10</v>
      </c>
      <c r="J76" s="41">
        <v>1</v>
      </c>
      <c r="M76" s="41"/>
      <c r="N76" s="41"/>
      <c r="O76" s="41"/>
      <c r="P76" s="41" t="str">
        <f t="shared" si="3"/>
        <v>N</v>
      </c>
      <c r="Q76" s="41"/>
      <c r="R76" s="41"/>
    </row>
    <row r="77" spans="1:18" ht="19.899999999999999" customHeight="1" x14ac:dyDescent="0.25">
      <c r="A77" s="43">
        <v>100076</v>
      </c>
      <c r="B77" s="41">
        <v>76</v>
      </c>
      <c r="C77" s="37" t="s">
        <v>197</v>
      </c>
      <c r="D77" s="44">
        <f t="shared" si="2"/>
        <v>0.34540509259259261</v>
      </c>
      <c r="E77" s="41" t="s">
        <v>24</v>
      </c>
      <c r="F77" s="41"/>
      <c r="G77" s="41"/>
      <c r="H77" s="41" t="s">
        <v>10</v>
      </c>
      <c r="J77" s="41">
        <v>1</v>
      </c>
      <c r="M77" s="41" t="s">
        <v>28</v>
      </c>
      <c r="N77" s="41"/>
      <c r="O77" s="41"/>
      <c r="P77" s="41" t="str">
        <f t="shared" si="3"/>
        <v>N</v>
      </c>
      <c r="Q77" s="41"/>
      <c r="R77" s="41"/>
    </row>
    <row r="78" spans="1:18" ht="19.899999999999999" customHeight="1" x14ac:dyDescent="0.25">
      <c r="A78" s="43">
        <v>100077</v>
      </c>
      <c r="B78" s="41">
        <v>77</v>
      </c>
      <c r="C78" s="37" t="s">
        <v>198</v>
      </c>
      <c r="D78" s="44">
        <f t="shared" si="2"/>
        <v>0.3465509259259259</v>
      </c>
      <c r="E78" s="41" t="s">
        <v>24</v>
      </c>
      <c r="F78" s="41"/>
      <c r="G78" s="41"/>
      <c r="H78" s="41" t="s">
        <v>1127</v>
      </c>
      <c r="I78" s="41">
        <v>1</v>
      </c>
      <c r="K78" s="41">
        <v>1</v>
      </c>
      <c r="L78" s="41" t="s">
        <v>28</v>
      </c>
      <c r="M78" s="41" t="s">
        <v>28</v>
      </c>
      <c r="N78" s="41"/>
      <c r="O78" s="41"/>
      <c r="P78" s="41" t="str">
        <f t="shared" si="3"/>
        <v>N</v>
      </c>
      <c r="Q78" s="41"/>
      <c r="R78" s="41"/>
    </row>
    <row r="79" spans="1:18" ht="19.899999999999999" customHeight="1" x14ac:dyDescent="0.25">
      <c r="A79" s="43">
        <v>100078</v>
      </c>
      <c r="B79" s="41">
        <v>78</v>
      </c>
      <c r="C79" s="37" t="s">
        <v>146</v>
      </c>
      <c r="D79" s="44">
        <f t="shared" si="2"/>
        <v>0.34662037037037036</v>
      </c>
      <c r="E79" s="41" t="s">
        <v>24</v>
      </c>
      <c r="F79" s="41"/>
      <c r="G79" s="41"/>
      <c r="H79" s="41" t="s">
        <v>10</v>
      </c>
      <c r="M79" s="41" t="s">
        <v>28</v>
      </c>
      <c r="N79" s="41"/>
      <c r="O79" s="41"/>
      <c r="P79" s="41" t="str">
        <f t="shared" si="3"/>
        <v>N</v>
      </c>
      <c r="Q79" s="41"/>
      <c r="R79" s="41"/>
    </row>
    <row r="80" spans="1:18" ht="19.899999999999999" customHeight="1" x14ac:dyDescent="0.25">
      <c r="A80" s="43">
        <v>100079</v>
      </c>
      <c r="B80" s="41">
        <v>79</v>
      </c>
      <c r="C80" s="37" t="s">
        <v>199</v>
      </c>
      <c r="D80" s="44">
        <f t="shared" si="2"/>
        <v>0.34787037037037033</v>
      </c>
      <c r="E80" s="41" t="s">
        <v>24</v>
      </c>
      <c r="F80" s="41"/>
      <c r="G80" s="41"/>
      <c r="H80" s="41" t="s">
        <v>1</v>
      </c>
      <c r="M80" s="41"/>
      <c r="N80" s="41"/>
      <c r="O80" s="41"/>
      <c r="P80" s="41" t="str">
        <f t="shared" si="3"/>
        <v>N</v>
      </c>
      <c r="Q80" s="41"/>
      <c r="R80" s="41"/>
    </row>
    <row r="81" spans="1:18" ht="19.899999999999999" customHeight="1" x14ac:dyDescent="0.25">
      <c r="A81" s="43">
        <v>100080</v>
      </c>
      <c r="B81" s="41">
        <v>80</v>
      </c>
      <c r="C81" s="37" t="s">
        <v>200</v>
      </c>
      <c r="D81" s="44">
        <f t="shared" si="2"/>
        <v>0.34813657407407406</v>
      </c>
      <c r="E81" s="41" t="s">
        <v>24</v>
      </c>
      <c r="F81" s="41"/>
      <c r="G81" s="41"/>
      <c r="H81" s="41" t="s">
        <v>1125</v>
      </c>
      <c r="I81" s="41">
        <v>1</v>
      </c>
      <c r="J81" s="41">
        <v>1</v>
      </c>
      <c r="M81" s="41" t="s">
        <v>28</v>
      </c>
      <c r="N81" s="41"/>
      <c r="O81" s="41"/>
      <c r="P81" s="41" t="str">
        <f t="shared" si="3"/>
        <v>N</v>
      </c>
      <c r="Q81" s="41"/>
      <c r="R81" s="41"/>
    </row>
    <row r="82" spans="1:18" ht="19.899999999999999" customHeight="1" x14ac:dyDescent="0.25">
      <c r="A82" s="43">
        <v>100081</v>
      </c>
      <c r="B82" s="41">
        <v>81</v>
      </c>
      <c r="C82" s="37" t="s">
        <v>201</v>
      </c>
      <c r="D82" s="44">
        <f t="shared" si="2"/>
        <v>0.34820601851851851</v>
      </c>
      <c r="E82" s="41" t="s">
        <v>24</v>
      </c>
      <c r="F82" s="41"/>
      <c r="G82" s="41"/>
      <c r="H82" s="41" t="s">
        <v>1125</v>
      </c>
      <c r="I82" s="41">
        <v>1</v>
      </c>
      <c r="J82" s="41">
        <v>1</v>
      </c>
      <c r="M82" s="41" t="s">
        <v>28</v>
      </c>
      <c r="N82" s="41"/>
      <c r="O82" s="41"/>
      <c r="P82" s="41" t="str">
        <f t="shared" si="3"/>
        <v>N</v>
      </c>
      <c r="Q82" s="41"/>
      <c r="R82" s="41"/>
    </row>
    <row r="83" spans="1:18" ht="19.899999999999999" customHeight="1" x14ac:dyDescent="0.25">
      <c r="A83" s="43">
        <v>100082</v>
      </c>
      <c r="B83" s="41">
        <v>82</v>
      </c>
      <c r="C83" s="37" t="s">
        <v>202</v>
      </c>
      <c r="D83" s="44">
        <f t="shared" si="2"/>
        <v>0.34894675925925928</v>
      </c>
      <c r="E83" s="41" t="s">
        <v>24</v>
      </c>
      <c r="F83" s="41" t="s">
        <v>28</v>
      </c>
      <c r="G83" s="41"/>
      <c r="H83" s="41" t="s">
        <v>1</v>
      </c>
      <c r="M83" s="41"/>
      <c r="N83" s="41"/>
      <c r="O83" s="41"/>
      <c r="P83" s="41" t="str">
        <f t="shared" si="3"/>
        <v>N</v>
      </c>
      <c r="Q83" s="41"/>
      <c r="R83" s="41"/>
    </row>
    <row r="84" spans="1:18" ht="19.899999999999999" customHeight="1" x14ac:dyDescent="0.25">
      <c r="A84" s="43">
        <v>100083</v>
      </c>
      <c r="B84" s="41">
        <v>83</v>
      </c>
      <c r="C84" s="37" t="s">
        <v>203</v>
      </c>
      <c r="D84" s="44">
        <f t="shared" si="2"/>
        <v>0.34918981481481487</v>
      </c>
      <c r="E84" s="41" t="s">
        <v>24</v>
      </c>
      <c r="F84" s="41"/>
      <c r="G84" s="41"/>
      <c r="H84" s="41"/>
      <c r="M84" s="41"/>
      <c r="N84" s="41"/>
      <c r="O84" s="41"/>
      <c r="P84" s="41" t="str">
        <f t="shared" si="3"/>
        <v>N</v>
      </c>
      <c r="Q84" s="41"/>
      <c r="R84" s="41"/>
    </row>
    <row r="85" spans="1:18" ht="19.899999999999999" customHeight="1" x14ac:dyDescent="0.25">
      <c r="A85" s="43">
        <v>100084</v>
      </c>
      <c r="B85" s="41">
        <v>84</v>
      </c>
      <c r="C85" s="37" t="s">
        <v>204</v>
      </c>
      <c r="D85" s="44">
        <f t="shared" si="2"/>
        <v>0.34952546296296294</v>
      </c>
      <c r="E85" s="41" t="s">
        <v>24</v>
      </c>
      <c r="F85" s="41"/>
      <c r="G85" s="41"/>
      <c r="H85" s="41"/>
      <c r="M85" s="41"/>
      <c r="N85" s="41"/>
      <c r="O85" s="41"/>
      <c r="P85" s="41" t="str">
        <f t="shared" si="3"/>
        <v>N</v>
      </c>
      <c r="Q85" s="41"/>
      <c r="R85" s="41"/>
    </row>
    <row r="86" spans="1:18" ht="19.899999999999999" customHeight="1" x14ac:dyDescent="0.25">
      <c r="A86" s="43">
        <v>100085</v>
      </c>
      <c r="B86" s="41">
        <v>85</v>
      </c>
      <c r="C86" s="37" t="s">
        <v>205</v>
      </c>
      <c r="D86" s="44">
        <f t="shared" si="2"/>
        <v>0.34953703703703703</v>
      </c>
      <c r="E86" s="41" t="s">
        <v>24</v>
      </c>
      <c r="F86" s="41"/>
      <c r="G86" s="41"/>
      <c r="H86" s="41"/>
      <c r="M86" s="41"/>
      <c r="N86" s="41"/>
      <c r="O86" s="41"/>
      <c r="P86" s="41" t="str">
        <f t="shared" si="3"/>
        <v>N</v>
      </c>
      <c r="Q86" s="41"/>
      <c r="R86" s="41"/>
    </row>
    <row r="87" spans="1:18" ht="19.899999999999999" customHeight="1" x14ac:dyDescent="0.25">
      <c r="A87" s="43">
        <v>100086</v>
      </c>
      <c r="B87" s="41">
        <v>86</v>
      </c>
      <c r="C87" s="37" t="s">
        <v>206</v>
      </c>
      <c r="D87" s="44">
        <f t="shared" si="2"/>
        <v>0.35016203703703702</v>
      </c>
      <c r="E87" s="41" t="s">
        <v>24</v>
      </c>
      <c r="F87" s="41" t="s">
        <v>28</v>
      </c>
      <c r="G87" s="41" t="s">
        <v>3</v>
      </c>
      <c r="H87" s="41"/>
      <c r="M87" s="41"/>
      <c r="N87" s="41"/>
      <c r="O87" s="41"/>
      <c r="P87" s="41" t="str">
        <f t="shared" si="3"/>
        <v>N</v>
      </c>
      <c r="Q87" s="41"/>
      <c r="R87" s="41"/>
    </row>
    <row r="88" spans="1:18" ht="19.899999999999999" customHeight="1" x14ac:dyDescent="0.25">
      <c r="A88" s="43">
        <v>100087</v>
      </c>
      <c r="B88" s="41">
        <v>87</v>
      </c>
      <c r="C88" s="37" t="s">
        <v>206</v>
      </c>
      <c r="D88" s="44">
        <f t="shared" si="2"/>
        <v>0.35016203703703702</v>
      </c>
      <c r="E88" s="41" t="s">
        <v>24</v>
      </c>
      <c r="F88" s="41" t="s">
        <v>28</v>
      </c>
      <c r="G88" s="41" t="s">
        <v>3</v>
      </c>
      <c r="H88" s="41"/>
      <c r="M88" s="41"/>
      <c r="N88" s="41"/>
      <c r="O88" s="41"/>
      <c r="P88" s="41" t="str">
        <f t="shared" si="3"/>
        <v>N</v>
      </c>
      <c r="Q88" s="41"/>
      <c r="R88" s="41"/>
    </row>
    <row r="89" spans="1:18" ht="19.899999999999999" customHeight="1" x14ac:dyDescent="0.25">
      <c r="A89" s="43">
        <v>100088</v>
      </c>
      <c r="B89" s="41">
        <v>88</v>
      </c>
      <c r="C89" s="37" t="s">
        <v>207</v>
      </c>
      <c r="D89" s="44">
        <f t="shared" si="2"/>
        <v>0.35069444444444442</v>
      </c>
      <c r="E89" s="41" t="s">
        <v>24</v>
      </c>
      <c r="F89" s="41"/>
      <c r="G89" s="41"/>
      <c r="H89" s="41" t="s">
        <v>1</v>
      </c>
      <c r="M89" s="41"/>
      <c r="N89" s="41"/>
      <c r="O89" s="41"/>
      <c r="P89" s="41" t="str">
        <f t="shared" si="3"/>
        <v>N</v>
      </c>
      <c r="Q89" s="41"/>
      <c r="R89" s="41"/>
    </row>
    <row r="90" spans="1:18" ht="19.899999999999999" customHeight="1" x14ac:dyDescent="0.25">
      <c r="A90" s="43">
        <v>100089</v>
      </c>
      <c r="B90" s="41">
        <v>89</v>
      </c>
      <c r="C90" s="37" t="s">
        <v>208</v>
      </c>
      <c r="D90" s="44">
        <f t="shared" si="2"/>
        <v>0.35077546296296297</v>
      </c>
      <c r="E90" s="41" t="s">
        <v>24</v>
      </c>
      <c r="F90" s="41"/>
      <c r="G90" s="41"/>
      <c r="H90" s="41" t="s">
        <v>1</v>
      </c>
      <c r="M90" s="41"/>
      <c r="N90" s="41"/>
      <c r="O90" s="41"/>
      <c r="P90" s="41" t="str">
        <f t="shared" si="3"/>
        <v>N</v>
      </c>
      <c r="Q90" s="41"/>
      <c r="R90" s="41"/>
    </row>
    <row r="91" spans="1:18" ht="19.899999999999999" customHeight="1" x14ac:dyDescent="0.25">
      <c r="A91" s="43">
        <v>100090</v>
      </c>
      <c r="B91" s="41">
        <v>90</v>
      </c>
      <c r="C91" s="37" t="s">
        <v>209</v>
      </c>
      <c r="D91" s="44">
        <f t="shared" si="2"/>
        <v>0.35085648148148146</v>
      </c>
      <c r="E91" s="41" t="s">
        <v>24</v>
      </c>
      <c r="F91" s="41"/>
      <c r="G91" s="41"/>
      <c r="H91" s="41" t="s">
        <v>1</v>
      </c>
      <c r="M91" s="41"/>
      <c r="N91" s="41"/>
      <c r="O91" s="41"/>
      <c r="P91" s="41" t="str">
        <f t="shared" si="3"/>
        <v>N</v>
      </c>
      <c r="Q91" s="41"/>
      <c r="R91" s="41"/>
    </row>
    <row r="92" spans="1:18" ht="19.899999999999999" customHeight="1" x14ac:dyDescent="0.25">
      <c r="A92" s="43">
        <v>100091</v>
      </c>
      <c r="B92" s="41">
        <v>91</v>
      </c>
      <c r="C92" s="37" t="s">
        <v>210</v>
      </c>
      <c r="D92" s="44">
        <f t="shared" si="2"/>
        <v>0.35089120370370369</v>
      </c>
      <c r="E92" s="41" t="s">
        <v>24</v>
      </c>
      <c r="F92" s="41"/>
      <c r="G92" s="41"/>
      <c r="H92" s="41" t="s">
        <v>1</v>
      </c>
      <c r="M92" s="41"/>
      <c r="N92" s="41"/>
      <c r="O92" s="41"/>
      <c r="P92" s="41" t="str">
        <f t="shared" si="3"/>
        <v>N</v>
      </c>
      <c r="Q92" s="41"/>
      <c r="R92" s="41"/>
    </row>
    <row r="93" spans="1:18" ht="19.899999999999999" customHeight="1" x14ac:dyDescent="0.25">
      <c r="A93" s="43">
        <v>100092</v>
      </c>
      <c r="B93" s="41">
        <v>92</v>
      </c>
      <c r="C93" s="37" t="s">
        <v>210</v>
      </c>
      <c r="D93" s="44">
        <f t="shared" si="2"/>
        <v>0.35089120370370369</v>
      </c>
      <c r="E93" s="41" t="s">
        <v>24</v>
      </c>
      <c r="F93" s="41"/>
      <c r="G93" s="41"/>
      <c r="H93" s="41" t="s">
        <v>1</v>
      </c>
      <c r="M93" s="41"/>
      <c r="N93" s="41"/>
      <c r="O93" s="41"/>
      <c r="P93" s="41" t="str">
        <f t="shared" si="3"/>
        <v>N</v>
      </c>
      <c r="Q93" s="41"/>
      <c r="R93" s="41"/>
    </row>
    <row r="94" spans="1:18" ht="19.899999999999999" customHeight="1" x14ac:dyDescent="0.25">
      <c r="A94" s="43">
        <v>100093</v>
      </c>
      <c r="B94" s="41">
        <v>93</v>
      </c>
      <c r="C94" s="37" t="s">
        <v>211</v>
      </c>
      <c r="D94" s="44">
        <f t="shared" si="2"/>
        <v>0.35093749999999996</v>
      </c>
      <c r="E94" s="41" t="s">
        <v>24</v>
      </c>
      <c r="F94" s="41"/>
      <c r="G94" s="41"/>
      <c r="H94" s="41" t="s">
        <v>1</v>
      </c>
      <c r="M94" s="41"/>
      <c r="N94" s="41"/>
      <c r="O94" s="41" t="s">
        <v>40</v>
      </c>
      <c r="P94" s="41" t="str">
        <f t="shared" si="3"/>
        <v>N</v>
      </c>
      <c r="Q94" s="41"/>
      <c r="R94" s="41"/>
    </row>
    <row r="95" spans="1:18" ht="19.899999999999999" customHeight="1" x14ac:dyDescent="0.25">
      <c r="A95" s="43">
        <v>100094</v>
      </c>
      <c r="B95" s="41">
        <v>94</v>
      </c>
      <c r="C95" s="37" t="s">
        <v>212</v>
      </c>
      <c r="D95" s="44">
        <f t="shared" si="2"/>
        <v>0.35096064814814815</v>
      </c>
      <c r="E95" s="41" t="s">
        <v>24</v>
      </c>
      <c r="F95" s="41"/>
      <c r="G95" s="41"/>
      <c r="H95" s="41" t="s">
        <v>1</v>
      </c>
      <c r="M95" s="41"/>
      <c r="N95" s="41"/>
      <c r="O95" s="41" t="s">
        <v>40</v>
      </c>
      <c r="P95" s="41" t="str">
        <f t="shared" si="3"/>
        <v>N</v>
      </c>
      <c r="Q95" s="41"/>
      <c r="R95" s="41"/>
    </row>
    <row r="96" spans="1:18" ht="19.899999999999999" customHeight="1" x14ac:dyDescent="0.25">
      <c r="A96" s="43">
        <v>100095</v>
      </c>
      <c r="B96" s="41">
        <v>95</v>
      </c>
      <c r="C96" s="37" t="s">
        <v>213</v>
      </c>
      <c r="D96" s="44">
        <f t="shared" si="2"/>
        <v>0.35155092592592596</v>
      </c>
      <c r="E96" s="41" t="s">
        <v>24</v>
      </c>
      <c r="F96" s="41" t="s">
        <v>28</v>
      </c>
      <c r="G96" s="41" t="s">
        <v>3</v>
      </c>
      <c r="H96" s="41"/>
      <c r="M96" s="41"/>
      <c r="N96" s="41"/>
      <c r="O96" s="41"/>
      <c r="P96" s="41" t="str">
        <f t="shared" si="3"/>
        <v>N</v>
      </c>
      <c r="Q96" s="41"/>
      <c r="R96" s="41"/>
    </row>
    <row r="97" spans="1:18" ht="19.899999999999999" customHeight="1" x14ac:dyDescent="0.25">
      <c r="A97" s="43">
        <v>100096</v>
      </c>
      <c r="B97" s="41">
        <v>96</v>
      </c>
      <c r="C97" s="37" t="s">
        <v>214</v>
      </c>
      <c r="D97" s="44">
        <f t="shared" si="2"/>
        <v>0.35212962962962963</v>
      </c>
      <c r="E97" s="41" t="s">
        <v>24</v>
      </c>
      <c r="F97" s="41"/>
      <c r="G97" s="41"/>
      <c r="H97" s="41" t="s">
        <v>1125</v>
      </c>
      <c r="I97" s="41">
        <v>1</v>
      </c>
      <c r="J97" s="41">
        <v>1</v>
      </c>
      <c r="M97" s="41" t="s">
        <v>28</v>
      </c>
      <c r="N97" s="41"/>
      <c r="O97" s="41"/>
      <c r="P97" s="41" t="str">
        <f t="shared" si="3"/>
        <v>N</v>
      </c>
      <c r="Q97" s="41"/>
      <c r="R97" s="41"/>
    </row>
    <row r="98" spans="1:18" ht="19.899999999999999" customHeight="1" x14ac:dyDescent="0.25">
      <c r="A98" s="43">
        <v>100097</v>
      </c>
      <c r="B98" s="41">
        <v>97</v>
      </c>
      <c r="C98" s="37" t="s">
        <v>214</v>
      </c>
      <c r="D98" s="44">
        <f t="shared" si="2"/>
        <v>0.35212962962962963</v>
      </c>
      <c r="E98" s="41" t="s">
        <v>24</v>
      </c>
      <c r="F98" s="41"/>
      <c r="G98" s="41"/>
      <c r="H98" s="41" t="s">
        <v>1125</v>
      </c>
      <c r="M98" s="41" t="s">
        <v>28</v>
      </c>
      <c r="N98" s="41"/>
      <c r="O98" s="41"/>
      <c r="P98" s="41" t="str">
        <f t="shared" si="3"/>
        <v>N</v>
      </c>
      <c r="Q98" s="41"/>
      <c r="R98" s="41"/>
    </row>
    <row r="99" spans="1:18" ht="19.899999999999999" customHeight="1" x14ac:dyDescent="0.25">
      <c r="A99" s="43">
        <v>100098</v>
      </c>
      <c r="B99" s="41">
        <v>98</v>
      </c>
      <c r="C99" s="37" t="s">
        <v>159</v>
      </c>
      <c r="D99" s="44">
        <f t="shared" si="2"/>
        <v>0.35224537037037035</v>
      </c>
      <c r="E99" s="41" t="s">
        <v>24</v>
      </c>
      <c r="F99" s="41"/>
      <c r="G99" s="41"/>
      <c r="H99" s="41"/>
      <c r="M99" s="41"/>
      <c r="N99" s="41"/>
      <c r="O99" s="41"/>
      <c r="P99" s="41" t="str">
        <f t="shared" si="3"/>
        <v>N</v>
      </c>
      <c r="Q99" s="41"/>
      <c r="R99" s="41"/>
    </row>
    <row r="100" spans="1:18" ht="19.899999999999999" customHeight="1" x14ac:dyDescent="0.25">
      <c r="A100" s="43">
        <v>100099</v>
      </c>
      <c r="B100" s="41">
        <v>99</v>
      </c>
      <c r="C100" s="37" t="s">
        <v>215</v>
      </c>
      <c r="D100" s="44">
        <f t="shared" si="2"/>
        <v>0.35351851851851851</v>
      </c>
      <c r="E100" s="41" t="s">
        <v>24</v>
      </c>
      <c r="F100" s="41"/>
      <c r="G100" s="41"/>
      <c r="H100" s="41" t="s">
        <v>11</v>
      </c>
      <c r="I100" s="41">
        <v>1</v>
      </c>
      <c r="M100" s="41"/>
      <c r="N100" s="41"/>
      <c r="O100" s="41"/>
      <c r="P100" s="41" t="str">
        <f t="shared" si="3"/>
        <v>N</v>
      </c>
      <c r="Q100" s="41"/>
      <c r="R100" s="41"/>
    </row>
    <row r="101" spans="1:18" ht="19.899999999999999" customHeight="1" x14ac:dyDescent="0.25">
      <c r="A101" s="43">
        <v>100100</v>
      </c>
      <c r="B101" s="41">
        <v>100</v>
      </c>
      <c r="C101" s="37" t="s">
        <v>163</v>
      </c>
      <c r="D101" s="44">
        <f t="shared" si="2"/>
        <v>0.3535300925925926</v>
      </c>
      <c r="E101" s="41" t="s">
        <v>2</v>
      </c>
      <c r="F101" s="41"/>
      <c r="G101" s="41"/>
      <c r="H101" s="41"/>
      <c r="M101" s="41"/>
      <c r="N101" s="41"/>
      <c r="O101" s="41"/>
      <c r="P101" s="41" t="str">
        <f t="shared" si="3"/>
        <v>N</v>
      </c>
      <c r="Q101" s="41"/>
      <c r="R101" s="41"/>
    </row>
    <row r="102" spans="1:18" ht="19.899999999999999" customHeight="1" x14ac:dyDescent="0.25">
      <c r="A102" s="43">
        <v>100101</v>
      </c>
      <c r="B102" s="41">
        <v>101</v>
      </c>
      <c r="C102" s="37" t="s">
        <v>165</v>
      </c>
      <c r="D102" s="44">
        <f t="shared" si="2"/>
        <v>0.35366898148148151</v>
      </c>
      <c r="E102" s="41" t="s">
        <v>24</v>
      </c>
      <c r="F102" s="41"/>
      <c r="G102" s="41"/>
      <c r="H102" s="41" t="s">
        <v>1125</v>
      </c>
      <c r="I102" s="41">
        <v>1</v>
      </c>
      <c r="J102" s="41">
        <v>1</v>
      </c>
      <c r="M102" s="41" t="s">
        <v>28</v>
      </c>
      <c r="N102" s="41"/>
      <c r="O102" s="41"/>
      <c r="P102" s="41" t="str">
        <f t="shared" si="3"/>
        <v>N</v>
      </c>
      <c r="Q102" s="41"/>
      <c r="R102" s="41"/>
    </row>
    <row r="103" spans="1:18" ht="19.899999999999999" customHeight="1" x14ac:dyDescent="0.25">
      <c r="A103" s="43">
        <v>100102</v>
      </c>
      <c r="B103" s="41">
        <v>102</v>
      </c>
      <c r="C103" s="37" t="s">
        <v>216</v>
      </c>
      <c r="D103" s="44">
        <f t="shared" si="2"/>
        <v>0.35371527777777773</v>
      </c>
      <c r="E103" s="41" t="s">
        <v>24</v>
      </c>
      <c r="F103" s="41"/>
      <c r="G103" s="41"/>
      <c r="H103" s="41" t="s">
        <v>1125</v>
      </c>
      <c r="J103" s="41">
        <v>1</v>
      </c>
      <c r="M103" s="41"/>
      <c r="N103" s="41"/>
      <c r="O103" s="41"/>
      <c r="P103" s="41" t="str">
        <f t="shared" si="3"/>
        <v>N</v>
      </c>
      <c r="Q103" s="41"/>
      <c r="R103" s="41"/>
    </row>
    <row r="104" spans="1:18" ht="19.899999999999999" customHeight="1" x14ac:dyDescent="0.25">
      <c r="A104" s="43">
        <v>100103</v>
      </c>
      <c r="B104" s="41">
        <v>103</v>
      </c>
      <c r="C104" s="37" t="s">
        <v>217</v>
      </c>
      <c r="D104" s="44">
        <f t="shared" si="2"/>
        <v>0.35377314814814814</v>
      </c>
      <c r="E104" s="41" t="s">
        <v>24</v>
      </c>
      <c r="F104" s="41"/>
      <c r="G104" s="41"/>
      <c r="H104" s="41" t="s">
        <v>11</v>
      </c>
      <c r="M104" s="41"/>
      <c r="N104" s="41"/>
      <c r="O104" s="41"/>
      <c r="P104" s="41" t="str">
        <f t="shared" si="3"/>
        <v>N</v>
      </c>
      <c r="Q104" s="41"/>
      <c r="R104" s="41"/>
    </row>
    <row r="105" spans="1:18" ht="19.899999999999999" customHeight="1" x14ac:dyDescent="0.25">
      <c r="A105" s="43">
        <v>100104</v>
      </c>
      <c r="B105" s="41">
        <v>104</v>
      </c>
      <c r="C105" s="37" t="s">
        <v>397</v>
      </c>
      <c r="D105" s="44">
        <f>TIME(8, 30+LEFT(C105,2), RIGHT(C105,2))</f>
        <v>0.35417824074074072</v>
      </c>
      <c r="E105" s="41" t="s">
        <v>24</v>
      </c>
      <c r="F105" s="41" t="s">
        <v>28</v>
      </c>
      <c r="G105" s="41" t="s">
        <v>30</v>
      </c>
      <c r="H105" s="41"/>
      <c r="M105" s="41"/>
      <c r="N105" s="41"/>
      <c r="O105" s="41"/>
      <c r="P105" s="41" t="str">
        <f t="shared" si="3"/>
        <v>N</v>
      </c>
      <c r="Q105" s="41"/>
      <c r="R105" s="41"/>
    </row>
    <row r="106" spans="1:18" ht="19.899999999999999" customHeight="1" x14ac:dyDescent="0.25">
      <c r="A106" s="43">
        <v>100105</v>
      </c>
      <c r="B106" s="41">
        <v>105</v>
      </c>
      <c r="C106" s="37" t="s">
        <v>398</v>
      </c>
      <c r="D106" s="44">
        <f t="shared" ref="D106:D169" si="4">TIME(8, 30+LEFT(C106,2), RIGHT(C106,2))</f>
        <v>0.35445601851851855</v>
      </c>
      <c r="E106" s="41" t="s">
        <v>24</v>
      </c>
      <c r="F106" s="41"/>
      <c r="G106" s="41"/>
      <c r="H106" s="41"/>
      <c r="M106" s="41"/>
      <c r="N106" s="41"/>
      <c r="O106" s="41"/>
      <c r="P106" s="41" t="str">
        <f t="shared" si="3"/>
        <v>N</v>
      </c>
      <c r="Q106" s="41"/>
      <c r="R106" s="41"/>
    </row>
    <row r="107" spans="1:18" ht="19.899999999999999" customHeight="1" x14ac:dyDescent="0.25">
      <c r="A107" s="43">
        <v>100106</v>
      </c>
      <c r="B107" s="41">
        <v>106</v>
      </c>
      <c r="C107" s="37" t="s">
        <v>399</v>
      </c>
      <c r="D107" s="44">
        <f t="shared" si="4"/>
        <v>0.35458333333333331</v>
      </c>
      <c r="E107" s="41" t="s">
        <v>2</v>
      </c>
      <c r="F107" s="41"/>
      <c r="G107" s="41"/>
      <c r="H107" s="41"/>
      <c r="M107" s="41"/>
      <c r="N107" s="41"/>
      <c r="O107" s="41"/>
      <c r="P107" s="41" t="str">
        <f t="shared" si="3"/>
        <v>N</v>
      </c>
      <c r="Q107" s="41"/>
      <c r="R107" s="41"/>
    </row>
    <row r="108" spans="1:18" ht="19.899999999999999" customHeight="1" x14ac:dyDescent="0.25">
      <c r="A108" s="43">
        <v>100107</v>
      </c>
      <c r="B108" s="41">
        <v>107</v>
      </c>
      <c r="C108" s="37" t="s">
        <v>223</v>
      </c>
      <c r="D108" s="44">
        <f t="shared" si="4"/>
        <v>0.35489583333333335</v>
      </c>
      <c r="E108" s="41" t="s">
        <v>24</v>
      </c>
      <c r="F108" s="41"/>
      <c r="G108" s="41"/>
      <c r="H108" s="41" t="s">
        <v>1125</v>
      </c>
      <c r="I108" s="41">
        <v>5</v>
      </c>
      <c r="J108" s="41">
        <v>1</v>
      </c>
      <c r="M108" s="41" t="s">
        <v>28</v>
      </c>
      <c r="N108" s="41"/>
      <c r="O108" s="41"/>
      <c r="P108" s="41" t="str">
        <f t="shared" si="3"/>
        <v>N</v>
      </c>
      <c r="Q108" s="41"/>
      <c r="R108" s="41"/>
    </row>
    <row r="109" spans="1:18" ht="19.899999999999999" customHeight="1" x14ac:dyDescent="0.25">
      <c r="A109" s="43">
        <v>100108</v>
      </c>
      <c r="B109" s="41">
        <v>108</v>
      </c>
      <c r="C109" s="37" t="s">
        <v>400</v>
      </c>
      <c r="D109" s="44">
        <f t="shared" si="4"/>
        <v>0.35491898148148149</v>
      </c>
      <c r="E109" s="41" t="s">
        <v>24</v>
      </c>
      <c r="F109" s="41"/>
      <c r="G109" s="41"/>
      <c r="H109" s="41" t="s">
        <v>1125</v>
      </c>
      <c r="M109" s="41" t="s">
        <v>28</v>
      </c>
      <c r="N109" s="41"/>
      <c r="O109" s="41"/>
      <c r="P109" s="41" t="str">
        <f t="shared" si="3"/>
        <v>N</v>
      </c>
      <c r="Q109" s="41"/>
      <c r="R109" s="41"/>
    </row>
    <row r="110" spans="1:18" ht="19.899999999999999" customHeight="1" x14ac:dyDescent="0.25">
      <c r="A110" s="43">
        <v>100109</v>
      </c>
      <c r="B110" s="41">
        <v>109</v>
      </c>
      <c r="C110" s="37" t="s">
        <v>401</v>
      </c>
      <c r="D110" s="44">
        <f t="shared" si="4"/>
        <v>0.35496527777777781</v>
      </c>
      <c r="E110" s="41" t="s">
        <v>24</v>
      </c>
      <c r="F110" s="41"/>
      <c r="G110" s="41"/>
      <c r="H110" s="41" t="s">
        <v>10</v>
      </c>
      <c r="M110" s="41" t="s">
        <v>28</v>
      </c>
      <c r="N110" s="41"/>
      <c r="O110" s="41"/>
      <c r="P110" s="41" t="str">
        <f t="shared" si="3"/>
        <v>N</v>
      </c>
      <c r="Q110" s="41"/>
      <c r="R110" s="41"/>
    </row>
    <row r="111" spans="1:18" ht="19.899999999999999" customHeight="1" x14ac:dyDescent="0.25">
      <c r="A111" s="43">
        <v>100110</v>
      </c>
      <c r="B111" s="41">
        <v>110</v>
      </c>
      <c r="C111" s="37" t="s">
        <v>402</v>
      </c>
      <c r="D111" s="44">
        <f t="shared" si="4"/>
        <v>0.35513888888888889</v>
      </c>
      <c r="E111" s="41" t="s">
        <v>24</v>
      </c>
      <c r="F111" s="41"/>
      <c r="G111" s="41"/>
      <c r="H111" s="41" t="s">
        <v>1</v>
      </c>
      <c r="M111" s="41"/>
      <c r="N111" s="41"/>
      <c r="O111" s="41"/>
      <c r="P111" s="41" t="str">
        <f t="shared" si="3"/>
        <v>N</v>
      </c>
      <c r="Q111" s="41"/>
      <c r="R111" s="41"/>
    </row>
    <row r="112" spans="1:18" ht="19.899999999999999" customHeight="1" x14ac:dyDescent="0.25">
      <c r="A112" s="43">
        <v>100111</v>
      </c>
      <c r="B112" s="41">
        <v>111</v>
      </c>
      <c r="C112" s="37" t="s">
        <v>403</v>
      </c>
      <c r="D112" s="44">
        <f t="shared" si="4"/>
        <v>0.35516203703703703</v>
      </c>
      <c r="E112" s="41" t="s">
        <v>24</v>
      </c>
      <c r="F112" s="41"/>
      <c r="G112" s="41"/>
      <c r="H112" s="41" t="s">
        <v>1</v>
      </c>
      <c r="M112" s="41"/>
      <c r="N112" s="41"/>
      <c r="O112" s="41"/>
      <c r="P112" s="41" t="str">
        <f t="shared" si="3"/>
        <v>N</v>
      </c>
      <c r="Q112" s="41"/>
      <c r="R112" s="41"/>
    </row>
    <row r="113" spans="1:18" ht="19.899999999999999" customHeight="1" x14ac:dyDescent="0.25">
      <c r="A113" s="43">
        <v>100112</v>
      </c>
      <c r="B113" s="41">
        <v>112</v>
      </c>
      <c r="C113" s="37" t="s">
        <v>404</v>
      </c>
      <c r="D113" s="44">
        <f t="shared" si="4"/>
        <v>0.35521990740740739</v>
      </c>
      <c r="E113" s="41" t="s">
        <v>24</v>
      </c>
      <c r="F113" s="41"/>
      <c r="G113" s="41"/>
      <c r="H113" s="41" t="s">
        <v>1</v>
      </c>
      <c r="M113" s="41"/>
      <c r="N113" s="41"/>
      <c r="O113" s="41"/>
      <c r="P113" s="41" t="str">
        <f t="shared" si="3"/>
        <v>N</v>
      </c>
      <c r="Q113" s="41"/>
      <c r="R113" s="41"/>
    </row>
    <row r="114" spans="1:18" ht="19.899999999999999" customHeight="1" x14ac:dyDescent="0.25">
      <c r="A114" s="43">
        <v>100113</v>
      </c>
      <c r="B114" s="41">
        <v>113</v>
      </c>
      <c r="C114" s="37" t="s">
        <v>405</v>
      </c>
      <c r="D114" s="44">
        <f t="shared" si="4"/>
        <v>0.35559027777777774</v>
      </c>
      <c r="E114" s="41" t="s">
        <v>24</v>
      </c>
      <c r="F114" s="41" t="s">
        <v>28</v>
      </c>
      <c r="G114" s="41" t="s">
        <v>3</v>
      </c>
      <c r="H114" s="41"/>
      <c r="M114" s="41"/>
      <c r="N114" s="41"/>
      <c r="O114" s="41" t="s">
        <v>40</v>
      </c>
      <c r="P114" s="41" t="str">
        <f t="shared" si="3"/>
        <v>N</v>
      </c>
      <c r="Q114" s="41"/>
      <c r="R114" s="41"/>
    </row>
    <row r="115" spans="1:18" ht="19.899999999999999" customHeight="1" x14ac:dyDescent="0.25">
      <c r="A115" s="43">
        <v>100114</v>
      </c>
      <c r="B115" s="41">
        <v>114</v>
      </c>
      <c r="C115" s="37" t="s">
        <v>172</v>
      </c>
      <c r="D115" s="44">
        <f t="shared" si="4"/>
        <v>0.35631944444444441</v>
      </c>
      <c r="E115" s="41" t="s">
        <v>24</v>
      </c>
      <c r="F115" s="41"/>
      <c r="G115" s="41"/>
      <c r="H115" s="41"/>
      <c r="M115" s="41"/>
      <c r="N115" s="41"/>
      <c r="O115" s="41"/>
      <c r="P115" s="41" t="str">
        <f t="shared" si="3"/>
        <v>N</v>
      </c>
      <c r="Q115" s="41"/>
      <c r="R115" s="41"/>
    </row>
    <row r="116" spans="1:18" ht="19.899999999999999" customHeight="1" x14ac:dyDescent="0.25">
      <c r="A116" s="43">
        <v>100115</v>
      </c>
      <c r="B116" s="41">
        <v>115</v>
      </c>
      <c r="C116" s="37" t="s">
        <v>406</v>
      </c>
      <c r="D116" s="44">
        <f t="shared" si="4"/>
        <v>0.35640046296296296</v>
      </c>
      <c r="E116" s="41" t="s">
        <v>24</v>
      </c>
      <c r="F116" s="41"/>
      <c r="G116" s="41"/>
      <c r="H116" s="41"/>
      <c r="M116" s="41"/>
      <c r="N116" s="41"/>
      <c r="O116" s="41"/>
      <c r="P116" s="41" t="str">
        <f t="shared" si="3"/>
        <v>N</v>
      </c>
      <c r="Q116" s="41"/>
      <c r="R116" s="41"/>
    </row>
    <row r="117" spans="1:18" ht="19.899999999999999" customHeight="1" x14ac:dyDescent="0.25">
      <c r="A117" s="43">
        <v>100116</v>
      </c>
      <c r="B117" s="41">
        <v>116</v>
      </c>
      <c r="C117" s="37" t="s">
        <v>407</v>
      </c>
      <c r="D117" s="44">
        <f t="shared" si="4"/>
        <v>0.3565740740740741</v>
      </c>
      <c r="E117" s="41" t="s">
        <v>24</v>
      </c>
      <c r="F117" s="41"/>
      <c r="G117" s="41"/>
      <c r="H117" s="41" t="s">
        <v>11</v>
      </c>
      <c r="I117" s="41">
        <v>1</v>
      </c>
      <c r="M117" s="41"/>
      <c r="N117" s="41"/>
      <c r="O117" s="41"/>
      <c r="P117" s="41" t="str">
        <f t="shared" si="3"/>
        <v>N</v>
      </c>
      <c r="Q117" s="41"/>
      <c r="R117" s="41"/>
    </row>
    <row r="118" spans="1:18" ht="19.899999999999999" customHeight="1" x14ac:dyDescent="0.25">
      <c r="A118" s="43">
        <v>100117</v>
      </c>
      <c r="B118" s="41">
        <v>117</v>
      </c>
      <c r="C118" s="37" t="s">
        <v>408</v>
      </c>
      <c r="D118" s="44">
        <f t="shared" si="4"/>
        <v>0.35748842592592589</v>
      </c>
      <c r="E118" s="41" t="s">
        <v>24</v>
      </c>
      <c r="F118" s="41"/>
      <c r="G118" s="41"/>
      <c r="H118" s="41"/>
      <c r="M118" s="41"/>
      <c r="N118" s="41"/>
      <c r="O118" s="41"/>
      <c r="P118" s="41" t="str">
        <f t="shared" si="3"/>
        <v>N</v>
      </c>
      <c r="Q118" s="41"/>
      <c r="R118" s="41"/>
    </row>
    <row r="119" spans="1:18" ht="19.899999999999999" customHeight="1" x14ac:dyDescent="0.25">
      <c r="A119" s="43">
        <v>100118</v>
      </c>
      <c r="B119" s="41">
        <v>118</v>
      </c>
      <c r="C119" s="37" t="s">
        <v>409</v>
      </c>
      <c r="D119" s="44">
        <f t="shared" si="4"/>
        <v>0.35758101851851848</v>
      </c>
      <c r="E119" s="41" t="s">
        <v>24</v>
      </c>
      <c r="F119" s="41"/>
      <c r="G119" s="41"/>
      <c r="H119" s="41"/>
      <c r="M119" s="41"/>
      <c r="N119" s="41"/>
      <c r="O119" s="41"/>
      <c r="P119" s="41" t="str">
        <f t="shared" si="3"/>
        <v>N</v>
      </c>
      <c r="Q119" s="41"/>
      <c r="R119" s="41"/>
    </row>
    <row r="120" spans="1:18" ht="19.899999999999999" customHeight="1" x14ac:dyDescent="0.25">
      <c r="A120" s="43">
        <v>100119</v>
      </c>
      <c r="B120" s="41">
        <v>119</v>
      </c>
      <c r="C120" s="37" t="s">
        <v>410</v>
      </c>
      <c r="D120" s="44">
        <f t="shared" si="4"/>
        <v>0.35760416666666667</v>
      </c>
      <c r="E120" s="41" t="s">
        <v>24</v>
      </c>
      <c r="F120" s="41"/>
      <c r="G120" s="41"/>
      <c r="H120" s="41" t="s">
        <v>10</v>
      </c>
      <c r="J120" s="41">
        <v>1</v>
      </c>
      <c r="M120" s="41"/>
      <c r="N120" s="41"/>
      <c r="O120" s="41"/>
      <c r="P120" s="41" t="str">
        <f t="shared" si="3"/>
        <v>N</v>
      </c>
      <c r="Q120" s="41"/>
      <c r="R120" s="41"/>
    </row>
    <row r="121" spans="1:18" ht="19.899999999999999" customHeight="1" x14ac:dyDescent="0.25">
      <c r="A121" s="43">
        <v>100120</v>
      </c>
      <c r="B121" s="41">
        <v>120</v>
      </c>
      <c r="C121" s="37" t="s">
        <v>411</v>
      </c>
      <c r="D121" s="44">
        <f t="shared" si="4"/>
        <v>0.35776620370370371</v>
      </c>
      <c r="E121" s="41" t="s">
        <v>24</v>
      </c>
      <c r="F121" s="41"/>
      <c r="G121" s="41"/>
      <c r="H121" s="41" t="s">
        <v>11</v>
      </c>
      <c r="I121" s="41">
        <v>4</v>
      </c>
      <c r="M121" s="41" t="s">
        <v>28</v>
      </c>
      <c r="N121" s="41"/>
      <c r="O121" s="41"/>
      <c r="P121" s="41" t="str">
        <f t="shared" si="3"/>
        <v>N</v>
      </c>
      <c r="Q121" s="41"/>
      <c r="R121" s="41"/>
    </row>
    <row r="122" spans="1:18" ht="19.899999999999999" customHeight="1" x14ac:dyDescent="0.25">
      <c r="A122" s="43">
        <v>100121</v>
      </c>
      <c r="B122" s="41">
        <v>121</v>
      </c>
      <c r="C122" s="37" t="s">
        <v>411</v>
      </c>
      <c r="D122" s="44">
        <f t="shared" si="4"/>
        <v>0.35776620370370371</v>
      </c>
      <c r="E122" s="41" t="s">
        <v>24</v>
      </c>
      <c r="F122" s="41"/>
      <c r="G122" s="41"/>
      <c r="H122" s="41" t="s">
        <v>11</v>
      </c>
      <c r="M122" s="41" t="s">
        <v>28</v>
      </c>
      <c r="N122" s="41"/>
      <c r="O122" s="41"/>
      <c r="P122" s="41" t="str">
        <f t="shared" si="3"/>
        <v>N</v>
      </c>
      <c r="Q122" s="41"/>
      <c r="R122" s="41"/>
    </row>
    <row r="123" spans="1:18" ht="19.899999999999999" customHeight="1" x14ac:dyDescent="0.25">
      <c r="A123" s="43">
        <v>100122</v>
      </c>
      <c r="B123" s="41">
        <v>122</v>
      </c>
      <c r="C123" s="37" t="s">
        <v>412</v>
      </c>
      <c r="D123" s="44">
        <f t="shared" si="4"/>
        <v>0.35784722222222221</v>
      </c>
      <c r="E123" s="41" t="s">
        <v>24</v>
      </c>
      <c r="F123" s="41"/>
      <c r="G123" s="41"/>
      <c r="H123" s="41"/>
      <c r="M123" s="41"/>
      <c r="N123" s="41"/>
      <c r="O123" s="41"/>
      <c r="P123" s="41" t="str">
        <f t="shared" si="3"/>
        <v>N</v>
      </c>
      <c r="Q123" s="41"/>
      <c r="R123" s="41"/>
    </row>
    <row r="124" spans="1:18" ht="19.899999999999999" customHeight="1" x14ac:dyDescent="0.25">
      <c r="A124" s="43">
        <v>100123</v>
      </c>
      <c r="B124" s="41">
        <v>123</v>
      </c>
      <c r="C124" s="37" t="s">
        <v>413</v>
      </c>
      <c r="D124" s="44">
        <f t="shared" si="4"/>
        <v>0.35856481481481484</v>
      </c>
      <c r="E124" s="41" t="s">
        <v>24</v>
      </c>
      <c r="F124" s="41" t="s">
        <v>28</v>
      </c>
      <c r="G124" s="41" t="s">
        <v>35</v>
      </c>
      <c r="H124" s="41"/>
      <c r="M124" s="41"/>
      <c r="N124" s="41"/>
      <c r="O124" s="41"/>
      <c r="P124" s="41" t="str">
        <f t="shared" si="3"/>
        <v>N</v>
      </c>
      <c r="Q124" s="41"/>
      <c r="R124" s="41"/>
    </row>
    <row r="125" spans="1:18" ht="19.899999999999999" customHeight="1" x14ac:dyDescent="0.25">
      <c r="A125" s="43">
        <v>100124</v>
      </c>
      <c r="B125" s="41">
        <v>124</v>
      </c>
      <c r="C125" s="37" t="s">
        <v>137</v>
      </c>
      <c r="D125" s="44">
        <f t="shared" si="4"/>
        <v>0.35902777777777778</v>
      </c>
      <c r="E125" s="41" t="s">
        <v>24</v>
      </c>
      <c r="F125" s="41"/>
      <c r="G125" s="41"/>
      <c r="H125" s="41"/>
      <c r="M125" s="41"/>
      <c r="N125" s="41"/>
      <c r="O125" s="41"/>
      <c r="P125" s="41" t="str">
        <f t="shared" si="3"/>
        <v>N</v>
      </c>
      <c r="Q125" s="41"/>
      <c r="R125" s="41"/>
    </row>
    <row r="126" spans="1:18" ht="19.899999999999999" customHeight="1" x14ac:dyDescent="0.25">
      <c r="A126" s="43">
        <v>100125</v>
      </c>
      <c r="B126" s="41">
        <v>125</v>
      </c>
      <c r="C126" s="37" t="s">
        <v>414</v>
      </c>
      <c r="D126" s="44">
        <f t="shared" si="4"/>
        <v>0.35903935185185182</v>
      </c>
      <c r="E126" s="41" t="s">
        <v>24</v>
      </c>
      <c r="F126" s="41"/>
      <c r="G126" s="41"/>
      <c r="H126" s="41" t="s">
        <v>1</v>
      </c>
      <c r="M126" s="41"/>
      <c r="N126" s="41"/>
      <c r="O126" s="41"/>
      <c r="P126" s="41" t="str">
        <f t="shared" si="3"/>
        <v>N</v>
      </c>
      <c r="Q126" s="41"/>
      <c r="R126" s="41"/>
    </row>
    <row r="127" spans="1:18" ht="19.899999999999999" customHeight="1" x14ac:dyDescent="0.25">
      <c r="A127" s="43">
        <v>100126</v>
      </c>
      <c r="B127" s="41">
        <v>126</v>
      </c>
      <c r="C127" s="37" t="s">
        <v>415</v>
      </c>
      <c r="D127" s="44">
        <f t="shared" si="4"/>
        <v>0.35908564814814814</v>
      </c>
      <c r="E127" s="41" t="s">
        <v>24</v>
      </c>
      <c r="F127" s="41"/>
      <c r="G127" s="41"/>
      <c r="H127" s="41" t="s">
        <v>1</v>
      </c>
      <c r="M127" s="41"/>
      <c r="N127" s="41"/>
      <c r="O127" s="41"/>
      <c r="P127" s="41" t="str">
        <f t="shared" si="3"/>
        <v>N</v>
      </c>
      <c r="Q127" s="41"/>
      <c r="R127" s="41"/>
    </row>
    <row r="128" spans="1:18" ht="19.899999999999999" customHeight="1" x14ac:dyDescent="0.25">
      <c r="A128" s="43">
        <v>100127</v>
      </c>
      <c r="B128" s="41">
        <v>127</v>
      </c>
      <c r="C128" s="37" t="s">
        <v>138</v>
      </c>
      <c r="D128" s="44">
        <f t="shared" si="4"/>
        <v>0.35996527777777776</v>
      </c>
      <c r="E128" s="41" t="s">
        <v>2</v>
      </c>
      <c r="F128" s="41" t="s">
        <v>28</v>
      </c>
      <c r="G128" s="41"/>
      <c r="H128" s="41"/>
      <c r="M128" s="41"/>
      <c r="N128" s="41"/>
      <c r="O128" s="41"/>
      <c r="P128" s="41" t="str">
        <f t="shared" si="3"/>
        <v>N</v>
      </c>
      <c r="Q128" s="41"/>
      <c r="R128" s="41"/>
    </row>
    <row r="129" spans="1:18" ht="19.899999999999999" customHeight="1" x14ac:dyDescent="0.25">
      <c r="A129" s="43">
        <v>100128</v>
      </c>
      <c r="B129" s="41">
        <v>128</v>
      </c>
      <c r="C129" s="37" t="s">
        <v>139</v>
      </c>
      <c r="D129" s="44">
        <f t="shared" si="4"/>
        <v>0.35997685185185185</v>
      </c>
      <c r="E129" s="41" t="s">
        <v>24</v>
      </c>
      <c r="F129" s="41" t="s">
        <v>28</v>
      </c>
      <c r="G129" s="41"/>
      <c r="H129" s="41"/>
      <c r="M129" s="41"/>
      <c r="N129" s="41"/>
      <c r="O129" s="41"/>
      <c r="P129" s="41" t="str">
        <f t="shared" si="3"/>
        <v>N</v>
      </c>
      <c r="Q129" s="41"/>
      <c r="R129" s="41"/>
    </row>
    <row r="130" spans="1:18" ht="19.899999999999999" customHeight="1" x14ac:dyDescent="0.25">
      <c r="A130" s="43">
        <v>100129</v>
      </c>
      <c r="B130" s="41">
        <v>129</v>
      </c>
      <c r="C130" s="37" t="s">
        <v>416</v>
      </c>
      <c r="D130" s="44">
        <f t="shared" si="4"/>
        <v>0.35998842592592589</v>
      </c>
      <c r="E130" s="41" t="s">
        <v>24</v>
      </c>
      <c r="F130" s="41" t="s">
        <v>28</v>
      </c>
      <c r="G130" s="41"/>
      <c r="H130" s="41"/>
      <c r="M130" s="41"/>
      <c r="N130" s="41"/>
      <c r="O130" s="41"/>
      <c r="P130" s="41" t="str">
        <f t="shared" si="3"/>
        <v>N</v>
      </c>
      <c r="Q130" s="41"/>
      <c r="R130" s="41"/>
    </row>
    <row r="131" spans="1:18" ht="19.899999999999999" customHeight="1" x14ac:dyDescent="0.25">
      <c r="A131" s="43">
        <v>100130</v>
      </c>
      <c r="B131" s="41">
        <v>130</v>
      </c>
      <c r="C131" s="37" t="s">
        <v>417</v>
      </c>
      <c r="D131" s="44">
        <f t="shared" si="4"/>
        <v>0.3600694444444445</v>
      </c>
      <c r="E131" s="41" t="s">
        <v>24</v>
      </c>
      <c r="F131" s="41"/>
      <c r="G131" s="41"/>
      <c r="H131" s="41" t="s">
        <v>1</v>
      </c>
      <c r="M131" s="41"/>
      <c r="N131" s="41"/>
      <c r="O131" s="41" t="s">
        <v>40</v>
      </c>
      <c r="P131" s="41" t="str">
        <f t="shared" ref="P131:P194" si="5">IF(_xlfn.NUMBERVALUE(D131)&gt;TIMEVALUE("4:30 pm"), "Y", "N")</f>
        <v>N</v>
      </c>
      <c r="Q131" s="41"/>
      <c r="R131" s="41"/>
    </row>
    <row r="132" spans="1:18" ht="19.899999999999999" customHeight="1" x14ac:dyDescent="0.25">
      <c r="A132" s="43">
        <v>100131</v>
      </c>
      <c r="B132" s="41">
        <v>131</v>
      </c>
      <c r="C132" s="37" t="s">
        <v>418</v>
      </c>
      <c r="D132" s="44">
        <f t="shared" si="4"/>
        <v>0.36032407407407407</v>
      </c>
      <c r="E132" s="41" t="s">
        <v>24</v>
      </c>
      <c r="F132" s="41"/>
      <c r="G132" s="41"/>
      <c r="H132" s="41" t="s">
        <v>11</v>
      </c>
      <c r="I132" s="41">
        <v>2</v>
      </c>
      <c r="M132" s="41" t="s">
        <v>28</v>
      </c>
      <c r="N132" s="41"/>
      <c r="O132" s="41"/>
      <c r="P132" s="41" t="str">
        <f t="shared" si="5"/>
        <v>N</v>
      </c>
      <c r="Q132" s="41"/>
      <c r="R132" s="41"/>
    </row>
    <row r="133" spans="1:18" ht="19.899999999999999" customHeight="1" x14ac:dyDescent="0.25">
      <c r="A133" s="43">
        <v>100132</v>
      </c>
      <c r="B133" s="41">
        <v>132</v>
      </c>
      <c r="C133" s="37" t="s">
        <v>419</v>
      </c>
      <c r="D133" s="44">
        <f t="shared" si="4"/>
        <v>0.36033564814814811</v>
      </c>
      <c r="E133" s="41" t="s">
        <v>24</v>
      </c>
      <c r="F133" s="41"/>
      <c r="G133" s="41"/>
      <c r="H133" s="41" t="s">
        <v>11</v>
      </c>
      <c r="M133" s="41" t="s">
        <v>28</v>
      </c>
      <c r="N133" s="41"/>
      <c r="O133" s="41"/>
      <c r="P133" s="41" t="str">
        <f t="shared" si="5"/>
        <v>N</v>
      </c>
      <c r="Q133" s="41"/>
      <c r="R133" s="41"/>
    </row>
    <row r="134" spans="1:18" ht="19.899999999999999" customHeight="1" x14ac:dyDescent="0.25">
      <c r="A134" s="43">
        <v>100133</v>
      </c>
      <c r="B134" s="41">
        <v>133</v>
      </c>
      <c r="C134" s="37" t="s">
        <v>420</v>
      </c>
      <c r="D134" s="44">
        <f t="shared" si="4"/>
        <v>0.36046296296296299</v>
      </c>
      <c r="E134" s="41" t="s">
        <v>24</v>
      </c>
      <c r="F134" s="41"/>
      <c r="G134" s="41"/>
      <c r="H134" s="41"/>
      <c r="M134" s="41"/>
      <c r="N134" s="41"/>
      <c r="O134" s="41"/>
      <c r="P134" s="41" t="str">
        <f t="shared" si="5"/>
        <v>N</v>
      </c>
      <c r="Q134" s="41"/>
      <c r="R134" s="41"/>
    </row>
    <row r="135" spans="1:18" ht="19.899999999999999" customHeight="1" x14ac:dyDescent="0.25">
      <c r="A135" s="43">
        <v>100134</v>
      </c>
      <c r="B135" s="41">
        <v>134</v>
      </c>
      <c r="C135" s="37" t="s">
        <v>421</v>
      </c>
      <c r="D135" s="44">
        <f t="shared" si="4"/>
        <v>0.36061342592592593</v>
      </c>
      <c r="E135" s="41" t="s">
        <v>24</v>
      </c>
      <c r="F135" s="41"/>
      <c r="G135" s="41"/>
      <c r="H135" s="41"/>
      <c r="M135" s="41"/>
      <c r="N135" s="41"/>
      <c r="O135" s="41"/>
      <c r="P135" s="41" t="str">
        <f t="shared" si="5"/>
        <v>N</v>
      </c>
      <c r="Q135" s="41"/>
      <c r="R135" s="41"/>
    </row>
    <row r="136" spans="1:18" ht="19.899999999999999" customHeight="1" x14ac:dyDescent="0.25">
      <c r="A136" s="43">
        <v>100135</v>
      </c>
      <c r="B136" s="41">
        <v>135</v>
      </c>
      <c r="C136" s="37" t="s">
        <v>422</v>
      </c>
      <c r="D136" s="44">
        <f t="shared" si="4"/>
        <v>0.36076388888888888</v>
      </c>
      <c r="E136" s="41" t="s">
        <v>24</v>
      </c>
      <c r="F136" s="41"/>
      <c r="G136" s="41"/>
      <c r="H136" s="41"/>
      <c r="M136" s="41"/>
      <c r="N136" s="41"/>
      <c r="O136" s="41"/>
      <c r="P136" s="41" t="str">
        <f t="shared" si="5"/>
        <v>N</v>
      </c>
      <c r="Q136" s="41"/>
      <c r="R136" s="41"/>
    </row>
    <row r="137" spans="1:18" ht="19.899999999999999" customHeight="1" x14ac:dyDescent="0.25">
      <c r="A137" s="43">
        <v>100136</v>
      </c>
      <c r="B137" s="41">
        <v>136</v>
      </c>
      <c r="C137" s="37" t="s">
        <v>423</v>
      </c>
      <c r="D137" s="44">
        <f t="shared" si="4"/>
        <v>0.36174768518518513</v>
      </c>
      <c r="E137" s="41" t="s">
        <v>24</v>
      </c>
      <c r="F137" s="41"/>
      <c r="G137" s="41"/>
      <c r="H137" s="41" t="s">
        <v>11</v>
      </c>
      <c r="I137" s="41">
        <v>2</v>
      </c>
      <c r="M137" s="41" t="s">
        <v>28</v>
      </c>
      <c r="N137" s="41"/>
      <c r="O137" s="41"/>
      <c r="P137" s="41" t="str">
        <f t="shared" si="5"/>
        <v>N</v>
      </c>
      <c r="Q137" s="41"/>
      <c r="R137" s="41"/>
    </row>
    <row r="138" spans="1:18" ht="19.899999999999999" customHeight="1" x14ac:dyDescent="0.25">
      <c r="A138" s="43">
        <v>100137</v>
      </c>
      <c r="B138" s="41">
        <v>137</v>
      </c>
      <c r="C138" s="37" t="s">
        <v>424</v>
      </c>
      <c r="D138" s="44">
        <f t="shared" si="4"/>
        <v>0.36197916666666669</v>
      </c>
      <c r="E138" s="41" t="s">
        <v>24</v>
      </c>
      <c r="F138" s="41"/>
      <c r="G138" s="41"/>
      <c r="H138" s="41"/>
      <c r="M138" s="41"/>
      <c r="N138" s="41"/>
      <c r="O138" s="41"/>
      <c r="P138" s="41" t="str">
        <f t="shared" si="5"/>
        <v>N</v>
      </c>
      <c r="Q138" s="41"/>
      <c r="R138" s="41"/>
    </row>
    <row r="139" spans="1:18" ht="19.899999999999999" customHeight="1" x14ac:dyDescent="0.25">
      <c r="A139" s="43">
        <v>100138</v>
      </c>
      <c r="B139" s="41">
        <v>138</v>
      </c>
      <c r="C139" s="37" t="s">
        <v>425</v>
      </c>
      <c r="D139" s="44">
        <f t="shared" si="4"/>
        <v>0.36204861111111114</v>
      </c>
      <c r="E139" s="41" t="s">
        <v>24</v>
      </c>
      <c r="F139" s="41"/>
      <c r="G139" s="41"/>
      <c r="H139" s="41"/>
      <c r="M139" s="41"/>
      <c r="N139" s="41"/>
      <c r="O139" s="41"/>
      <c r="P139" s="41" t="str">
        <f t="shared" si="5"/>
        <v>N</v>
      </c>
      <c r="Q139" s="41"/>
      <c r="R139" s="41"/>
    </row>
    <row r="140" spans="1:18" ht="19.899999999999999" customHeight="1" x14ac:dyDescent="0.25">
      <c r="A140" s="43">
        <v>100139</v>
      </c>
      <c r="B140" s="41">
        <v>139</v>
      </c>
      <c r="C140" s="37" t="s">
        <v>303</v>
      </c>
      <c r="D140" s="44">
        <f t="shared" si="4"/>
        <v>0.36325231481481479</v>
      </c>
      <c r="E140" s="41" t="s">
        <v>24</v>
      </c>
      <c r="F140" s="41"/>
      <c r="G140" s="41"/>
      <c r="H140" s="41" t="s">
        <v>1</v>
      </c>
      <c r="M140" s="41"/>
      <c r="N140" s="41"/>
      <c r="O140" s="41"/>
      <c r="P140" s="41" t="str">
        <f t="shared" si="5"/>
        <v>N</v>
      </c>
      <c r="Q140" s="41"/>
      <c r="R140" s="41"/>
    </row>
    <row r="141" spans="1:18" ht="19.899999999999999" customHeight="1" x14ac:dyDescent="0.25">
      <c r="A141" s="43">
        <v>100140</v>
      </c>
      <c r="B141" s="41">
        <v>140</v>
      </c>
      <c r="C141" s="37" t="s">
        <v>426</v>
      </c>
      <c r="D141" s="44">
        <f t="shared" si="4"/>
        <v>0.36329861111111111</v>
      </c>
      <c r="E141" s="41" t="s">
        <v>24</v>
      </c>
      <c r="F141" s="41"/>
      <c r="G141" s="41"/>
      <c r="H141" s="41" t="s">
        <v>1</v>
      </c>
      <c r="M141" s="41"/>
      <c r="N141" s="41"/>
      <c r="O141" s="41"/>
      <c r="P141" s="41" t="str">
        <f t="shared" si="5"/>
        <v>N</v>
      </c>
      <c r="Q141" s="41"/>
      <c r="R141" s="41"/>
    </row>
    <row r="142" spans="1:18" ht="19.899999999999999" customHeight="1" x14ac:dyDescent="0.25">
      <c r="A142" s="43">
        <v>100141</v>
      </c>
      <c r="B142" s="41">
        <v>141</v>
      </c>
      <c r="C142" s="37" t="s">
        <v>249</v>
      </c>
      <c r="D142" s="44">
        <f t="shared" si="4"/>
        <v>0.36341435185185184</v>
      </c>
      <c r="E142" s="41" t="s">
        <v>24</v>
      </c>
      <c r="F142" s="41"/>
      <c r="G142" s="41"/>
      <c r="H142" s="41" t="s">
        <v>1</v>
      </c>
      <c r="M142" s="41"/>
      <c r="N142" s="41"/>
      <c r="O142" s="41"/>
      <c r="P142" s="41" t="str">
        <f t="shared" si="5"/>
        <v>N</v>
      </c>
      <c r="Q142" s="41"/>
      <c r="R142" s="41"/>
    </row>
    <row r="143" spans="1:18" ht="19.899999999999999" customHeight="1" x14ac:dyDescent="0.25">
      <c r="A143" s="43">
        <v>100142</v>
      </c>
      <c r="B143" s="41">
        <v>142</v>
      </c>
      <c r="C143" s="37" t="s">
        <v>250</v>
      </c>
      <c r="D143" s="44">
        <f t="shared" si="4"/>
        <v>0.36348379629629629</v>
      </c>
      <c r="E143" s="41" t="s">
        <v>24</v>
      </c>
      <c r="F143" s="41"/>
      <c r="G143" s="41"/>
      <c r="H143" s="41" t="s">
        <v>11</v>
      </c>
      <c r="I143" s="41">
        <v>1</v>
      </c>
      <c r="M143" s="41" t="s">
        <v>28</v>
      </c>
      <c r="N143" s="41"/>
      <c r="O143" s="41"/>
      <c r="P143" s="41" t="str">
        <f t="shared" si="5"/>
        <v>N</v>
      </c>
      <c r="Q143" s="41"/>
      <c r="R143" s="41"/>
    </row>
    <row r="144" spans="1:18" ht="19.899999999999999" customHeight="1" x14ac:dyDescent="0.25">
      <c r="A144" s="43">
        <v>100143</v>
      </c>
      <c r="B144" s="41">
        <v>143</v>
      </c>
      <c r="C144" s="37" t="s">
        <v>427</v>
      </c>
      <c r="D144" s="44">
        <f t="shared" si="4"/>
        <v>0.36350694444444448</v>
      </c>
      <c r="E144" s="41" t="s">
        <v>24</v>
      </c>
      <c r="F144" s="41"/>
      <c r="G144" s="41"/>
      <c r="H144" s="41" t="s">
        <v>11</v>
      </c>
      <c r="I144" s="41">
        <v>1</v>
      </c>
      <c r="M144" s="41" t="s">
        <v>28</v>
      </c>
      <c r="N144" s="41"/>
      <c r="O144" s="41"/>
      <c r="P144" s="41" t="str">
        <f t="shared" si="5"/>
        <v>N</v>
      </c>
      <c r="Q144" s="41"/>
      <c r="R144" s="41"/>
    </row>
    <row r="145" spans="1:18" ht="19.899999999999999" customHeight="1" x14ac:dyDescent="0.25">
      <c r="A145" s="43">
        <v>100144</v>
      </c>
      <c r="B145" s="41">
        <v>144</v>
      </c>
      <c r="C145" s="37" t="s">
        <v>427</v>
      </c>
      <c r="D145" s="44">
        <f t="shared" si="4"/>
        <v>0.36350694444444448</v>
      </c>
      <c r="E145" s="41" t="s">
        <v>24</v>
      </c>
      <c r="F145" s="41"/>
      <c r="G145" s="41"/>
      <c r="H145" s="41" t="s">
        <v>1</v>
      </c>
      <c r="M145" s="41"/>
      <c r="N145" s="41"/>
      <c r="O145" s="41"/>
      <c r="P145" s="41" t="str">
        <f t="shared" si="5"/>
        <v>N</v>
      </c>
      <c r="Q145" s="41"/>
      <c r="R145" s="41"/>
    </row>
    <row r="146" spans="1:18" ht="19.899999999999999" customHeight="1" x14ac:dyDescent="0.25">
      <c r="A146" s="43">
        <v>100145</v>
      </c>
      <c r="B146" s="41">
        <v>145</v>
      </c>
      <c r="C146" s="37" t="s">
        <v>428</v>
      </c>
      <c r="D146" s="44">
        <f t="shared" si="4"/>
        <v>0.36416666666666669</v>
      </c>
      <c r="E146" s="41" t="s">
        <v>24</v>
      </c>
      <c r="F146" s="41" t="s">
        <v>28</v>
      </c>
      <c r="G146" s="41"/>
      <c r="H146" s="41"/>
      <c r="M146" s="41"/>
      <c r="N146" s="41"/>
      <c r="O146" s="41"/>
      <c r="P146" s="41" t="str">
        <f t="shared" si="5"/>
        <v>N</v>
      </c>
      <c r="Q146" s="41"/>
      <c r="R146" s="41"/>
    </row>
    <row r="147" spans="1:18" ht="19.899999999999999" customHeight="1" x14ac:dyDescent="0.25">
      <c r="A147" s="43">
        <v>100146</v>
      </c>
      <c r="B147" s="41">
        <v>146</v>
      </c>
      <c r="C147" s="37" t="s">
        <v>429</v>
      </c>
      <c r="D147" s="44">
        <f t="shared" si="4"/>
        <v>0.36427083333333332</v>
      </c>
      <c r="E147" s="41" t="s">
        <v>24</v>
      </c>
      <c r="F147" s="41"/>
      <c r="G147" s="41"/>
      <c r="H147" s="41" t="s">
        <v>1</v>
      </c>
      <c r="M147" s="41"/>
      <c r="N147" s="41"/>
      <c r="O147" s="41"/>
      <c r="P147" s="41" t="str">
        <f t="shared" si="5"/>
        <v>N</v>
      </c>
      <c r="Q147" s="41"/>
      <c r="R147" s="41"/>
    </row>
    <row r="148" spans="1:18" ht="19.899999999999999" customHeight="1" x14ac:dyDescent="0.25">
      <c r="A148" s="43">
        <v>100147</v>
      </c>
      <c r="B148" s="41">
        <v>147</v>
      </c>
      <c r="C148" s="37" t="s">
        <v>430</v>
      </c>
      <c r="D148" s="44">
        <f t="shared" si="4"/>
        <v>0.36471064814814813</v>
      </c>
      <c r="E148" s="41" t="s">
        <v>24</v>
      </c>
      <c r="F148" s="41"/>
      <c r="G148" s="41"/>
      <c r="H148" s="41" t="s">
        <v>1125</v>
      </c>
      <c r="I148" s="41">
        <v>1</v>
      </c>
      <c r="J148" s="41">
        <v>1</v>
      </c>
      <c r="M148" s="41" t="s">
        <v>28</v>
      </c>
      <c r="N148" s="41"/>
      <c r="O148" s="41"/>
      <c r="P148" s="41" t="str">
        <f t="shared" si="5"/>
        <v>N</v>
      </c>
      <c r="Q148" s="41"/>
      <c r="R148" s="41"/>
    </row>
    <row r="149" spans="1:18" ht="19.899999999999999" customHeight="1" x14ac:dyDescent="0.25">
      <c r="A149" s="43">
        <v>100148</v>
      </c>
      <c r="B149" s="41">
        <v>148</v>
      </c>
      <c r="C149" s="37" t="s">
        <v>431</v>
      </c>
      <c r="D149" s="44">
        <f t="shared" si="4"/>
        <v>0.36481481481481487</v>
      </c>
      <c r="E149" s="41" t="s">
        <v>24</v>
      </c>
      <c r="F149" s="41"/>
      <c r="G149" s="41"/>
      <c r="H149" s="41" t="s">
        <v>1125</v>
      </c>
      <c r="I149" s="41">
        <v>1</v>
      </c>
      <c r="J149" s="41">
        <v>1</v>
      </c>
      <c r="M149" s="41" t="s">
        <v>28</v>
      </c>
      <c r="N149" s="41"/>
      <c r="O149" s="41"/>
      <c r="P149" s="41" t="str">
        <f t="shared" si="5"/>
        <v>N</v>
      </c>
      <c r="Q149" s="41"/>
      <c r="R149" s="41"/>
    </row>
    <row r="150" spans="1:18" ht="19.899999999999999" customHeight="1" x14ac:dyDescent="0.25">
      <c r="A150" s="43">
        <v>100149</v>
      </c>
      <c r="B150" s="41">
        <v>149</v>
      </c>
      <c r="C150" s="37" t="s">
        <v>432</v>
      </c>
      <c r="D150" s="44">
        <f t="shared" si="4"/>
        <v>0.36484953703703704</v>
      </c>
      <c r="E150" s="41" t="s">
        <v>24</v>
      </c>
      <c r="F150" s="41"/>
      <c r="G150" s="41"/>
      <c r="H150" s="41" t="s">
        <v>10</v>
      </c>
      <c r="M150" s="41" t="s">
        <v>28</v>
      </c>
      <c r="N150" s="41"/>
      <c r="O150" s="41"/>
      <c r="P150" s="41" t="str">
        <f t="shared" si="5"/>
        <v>N</v>
      </c>
      <c r="Q150" s="41"/>
      <c r="R150" s="41"/>
    </row>
    <row r="151" spans="1:18" ht="19.899999999999999" customHeight="1" x14ac:dyDescent="0.25">
      <c r="A151" s="43">
        <v>100150</v>
      </c>
      <c r="B151" s="41">
        <v>150</v>
      </c>
      <c r="C151" s="37" t="s">
        <v>433</v>
      </c>
      <c r="D151" s="44">
        <f t="shared" si="4"/>
        <v>0.36606481481481484</v>
      </c>
      <c r="E151" s="41" t="s">
        <v>24</v>
      </c>
      <c r="F151" s="41"/>
      <c r="G151" s="41"/>
      <c r="H151" s="41"/>
      <c r="M151" s="41"/>
      <c r="N151" s="41"/>
      <c r="O151" s="41"/>
      <c r="P151" s="41" t="str">
        <f t="shared" si="5"/>
        <v>N</v>
      </c>
      <c r="Q151" s="41"/>
      <c r="R151" s="41"/>
    </row>
    <row r="152" spans="1:18" ht="19.899999999999999" customHeight="1" x14ac:dyDescent="0.25">
      <c r="A152" s="43">
        <v>100151</v>
      </c>
      <c r="B152" s="41">
        <v>151</v>
      </c>
      <c r="C152" s="37" t="s">
        <v>434</v>
      </c>
      <c r="D152" s="44">
        <f t="shared" si="4"/>
        <v>0.36684027777777778</v>
      </c>
      <c r="E152" s="41" t="s">
        <v>2</v>
      </c>
      <c r="F152" s="41" t="s">
        <v>28</v>
      </c>
      <c r="G152" s="41" t="s">
        <v>35</v>
      </c>
      <c r="H152" s="41"/>
      <c r="M152" s="41"/>
      <c r="N152" s="41"/>
      <c r="O152" s="41"/>
      <c r="P152" s="41" t="str">
        <f t="shared" si="5"/>
        <v>N</v>
      </c>
      <c r="Q152" s="41"/>
      <c r="R152" s="41"/>
    </row>
    <row r="153" spans="1:18" ht="19.899999999999999" customHeight="1" x14ac:dyDescent="0.25">
      <c r="A153" s="43">
        <v>100152</v>
      </c>
      <c r="B153" s="41">
        <v>152</v>
      </c>
      <c r="C153" s="37" t="s">
        <v>435</v>
      </c>
      <c r="D153" s="44">
        <f t="shared" si="4"/>
        <v>0.36697916666666663</v>
      </c>
      <c r="E153" s="41" t="s">
        <v>24</v>
      </c>
      <c r="F153" s="41" t="s">
        <v>28</v>
      </c>
      <c r="G153" s="41"/>
      <c r="H153" s="41"/>
      <c r="M153" s="41"/>
      <c r="N153" s="41"/>
      <c r="O153" s="41"/>
      <c r="P153" s="41" t="str">
        <f t="shared" si="5"/>
        <v>N</v>
      </c>
      <c r="Q153" s="41"/>
      <c r="R153" s="41"/>
    </row>
    <row r="154" spans="1:18" ht="19.899999999999999" customHeight="1" x14ac:dyDescent="0.25">
      <c r="A154" s="43">
        <v>100153</v>
      </c>
      <c r="B154" s="41">
        <v>153</v>
      </c>
      <c r="C154" s="37" t="s">
        <v>436</v>
      </c>
      <c r="D154" s="44">
        <f t="shared" si="4"/>
        <v>0.36729166666666663</v>
      </c>
      <c r="E154" s="41" t="s">
        <v>24</v>
      </c>
      <c r="F154" s="41"/>
      <c r="G154" s="41"/>
      <c r="H154" s="41" t="s">
        <v>1127</v>
      </c>
      <c r="I154" s="41">
        <v>1</v>
      </c>
      <c r="K154" s="41">
        <v>1</v>
      </c>
      <c r="L154" s="41" t="s">
        <v>1131</v>
      </c>
      <c r="M154" s="41" t="s">
        <v>28</v>
      </c>
      <c r="N154" s="41"/>
      <c r="O154" s="41"/>
      <c r="P154" s="41" t="str">
        <f t="shared" si="5"/>
        <v>N</v>
      </c>
      <c r="Q154" s="41"/>
      <c r="R154" s="41"/>
    </row>
    <row r="155" spans="1:18" ht="19.899999999999999" customHeight="1" x14ac:dyDescent="0.25">
      <c r="A155" s="43">
        <v>100154</v>
      </c>
      <c r="B155" s="41">
        <v>154</v>
      </c>
      <c r="C155" s="37" t="s">
        <v>437</v>
      </c>
      <c r="D155" s="44">
        <f t="shared" si="4"/>
        <v>0.36734953703703704</v>
      </c>
      <c r="E155" s="41" t="s">
        <v>24</v>
      </c>
      <c r="F155" s="41"/>
      <c r="G155" s="41"/>
      <c r="H155" s="41" t="s">
        <v>1125</v>
      </c>
      <c r="J155" s="41">
        <v>1</v>
      </c>
      <c r="M155" s="41" t="s">
        <v>28</v>
      </c>
      <c r="N155" s="41"/>
      <c r="O155" s="41"/>
      <c r="P155" s="41" t="str">
        <f t="shared" si="5"/>
        <v>N</v>
      </c>
      <c r="Q155" s="41"/>
      <c r="R155" s="41"/>
    </row>
    <row r="156" spans="1:18" ht="19.899999999999999" customHeight="1" x14ac:dyDescent="0.25">
      <c r="A156" s="43">
        <v>100155</v>
      </c>
      <c r="B156" s="41">
        <v>155</v>
      </c>
      <c r="C156" s="37" t="s">
        <v>106</v>
      </c>
      <c r="D156" s="44">
        <f t="shared" si="4"/>
        <v>0.36739583333333337</v>
      </c>
      <c r="E156" s="41" t="s">
        <v>24</v>
      </c>
      <c r="F156" s="41"/>
      <c r="G156" s="41"/>
      <c r="H156" s="41" t="s">
        <v>11</v>
      </c>
      <c r="M156" s="41" t="s">
        <v>28</v>
      </c>
      <c r="N156" s="41"/>
      <c r="O156" s="41"/>
      <c r="P156" s="41" t="str">
        <f t="shared" si="5"/>
        <v>N</v>
      </c>
      <c r="Q156" s="41"/>
      <c r="R156" s="41"/>
    </row>
    <row r="157" spans="1:18" ht="19.899999999999999" customHeight="1" x14ac:dyDescent="0.25">
      <c r="A157" s="43">
        <v>100156</v>
      </c>
      <c r="B157" s="41">
        <v>156</v>
      </c>
      <c r="C157" s="37" t="s">
        <v>264</v>
      </c>
      <c r="D157" s="44">
        <f t="shared" si="4"/>
        <v>0.36749999999999999</v>
      </c>
      <c r="E157" s="41" t="s">
        <v>24</v>
      </c>
      <c r="F157" s="41"/>
      <c r="G157" s="41"/>
      <c r="H157" s="41" t="s">
        <v>8</v>
      </c>
      <c r="M157" s="41"/>
      <c r="N157" s="41"/>
      <c r="O157" s="41"/>
      <c r="P157" s="41" t="str">
        <f t="shared" si="5"/>
        <v>N</v>
      </c>
      <c r="Q157" s="41"/>
      <c r="R157" s="41"/>
    </row>
    <row r="158" spans="1:18" ht="19.899999999999999" customHeight="1" x14ac:dyDescent="0.25">
      <c r="A158" s="43">
        <v>100157</v>
      </c>
      <c r="B158" s="41">
        <v>157</v>
      </c>
      <c r="C158" s="37" t="s">
        <v>438</v>
      </c>
      <c r="D158" s="44">
        <f t="shared" si="4"/>
        <v>0.36760416666666668</v>
      </c>
      <c r="E158" s="41" t="s">
        <v>2</v>
      </c>
      <c r="F158" s="41"/>
      <c r="G158" s="41"/>
      <c r="H158" s="41"/>
      <c r="M158" s="41"/>
      <c r="N158" s="41"/>
      <c r="O158" s="41"/>
      <c r="P158" s="41" t="str">
        <f t="shared" si="5"/>
        <v>N</v>
      </c>
      <c r="Q158" s="41"/>
      <c r="R158" s="41"/>
    </row>
    <row r="159" spans="1:18" ht="19.899999999999999" customHeight="1" x14ac:dyDescent="0.25">
      <c r="A159" s="43">
        <v>100158</v>
      </c>
      <c r="B159" s="41">
        <v>158</v>
      </c>
      <c r="C159" s="37" t="s">
        <v>439</v>
      </c>
      <c r="D159" s="44">
        <f t="shared" si="4"/>
        <v>0.36765046296296294</v>
      </c>
      <c r="E159" s="41" t="s">
        <v>24</v>
      </c>
      <c r="F159" s="41"/>
      <c r="G159" s="41"/>
      <c r="H159" s="41"/>
      <c r="M159" s="41"/>
      <c r="N159" s="41"/>
      <c r="O159" s="41"/>
      <c r="P159" s="41" t="str">
        <f t="shared" si="5"/>
        <v>N</v>
      </c>
      <c r="Q159" s="41"/>
      <c r="R159" s="41"/>
    </row>
    <row r="160" spans="1:18" ht="19.899999999999999" customHeight="1" x14ac:dyDescent="0.25">
      <c r="A160" s="43">
        <v>100159</v>
      </c>
      <c r="B160" s="41">
        <v>159</v>
      </c>
      <c r="C160" s="37" t="s">
        <v>440</v>
      </c>
      <c r="D160" s="44">
        <f t="shared" si="4"/>
        <v>0.3681828703703704</v>
      </c>
      <c r="E160" s="41" t="s">
        <v>24</v>
      </c>
      <c r="F160" s="41" t="s">
        <v>28</v>
      </c>
      <c r="G160" s="41" t="s">
        <v>3</v>
      </c>
      <c r="H160" s="41"/>
      <c r="M160" s="41"/>
      <c r="N160" s="41"/>
      <c r="O160" s="41"/>
      <c r="P160" s="41" t="str">
        <f t="shared" si="5"/>
        <v>N</v>
      </c>
      <c r="Q160" s="41"/>
      <c r="R160" s="41"/>
    </row>
    <row r="161" spans="1:18" ht="19.899999999999999" customHeight="1" x14ac:dyDescent="0.25">
      <c r="A161" s="43">
        <v>100160</v>
      </c>
      <c r="B161" s="41">
        <v>160</v>
      </c>
      <c r="C161" s="37" t="s">
        <v>441</v>
      </c>
      <c r="D161" s="44">
        <f t="shared" si="4"/>
        <v>0.36826388888888889</v>
      </c>
      <c r="E161" s="41" t="s">
        <v>24</v>
      </c>
      <c r="F161" s="41" t="s">
        <v>28</v>
      </c>
      <c r="G161" s="41" t="s">
        <v>35</v>
      </c>
      <c r="H161" s="41"/>
      <c r="M161" s="41"/>
      <c r="N161" s="41"/>
      <c r="O161" s="41"/>
      <c r="P161" s="41" t="str">
        <f t="shared" si="5"/>
        <v>N</v>
      </c>
      <c r="Q161" s="41"/>
      <c r="R161" s="41"/>
    </row>
    <row r="162" spans="1:18" ht="19.899999999999999" customHeight="1" x14ac:dyDescent="0.25">
      <c r="A162" s="43">
        <v>100161</v>
      </c>
      <c r="B162" s="41">
        <v>161</v>
      </c>
      <c r="C162" s="37" t="s">
        <v>442</v>
      </c>
      <c r="D162" s="44">
        <f t="shared" si="4"/>
        <v>0.36833333333333335</v>
      </c>
      <c r="E162" s="41" t="s">
        <v>24</v>
      </c>
      <c r="F162" s="41" t="s">
        <v>28</v>
      </c>
      <c r="G162" s="41"/>
      <c r="H162" s="41"/>
      <c r="M162" s="41"/>
      <c r="N162" s="41"/>
      <c r="O162" s="41"/>
      <c r="P162" s="41" t="str">
        <f t="shared" si="5"/>
        <v>N</v>
      </c>
      <c r="Q162" s="41"/>
      <c r="R162" s="41"/>
    </row>
    <row r="163" spans="1:18" ht="19.899999999999999" customHeight="1" x14ac:dyDescent="0.25">
      <c r="A163" s="43">
        <v>100162</v>
      </c>
      <c r="B163" s="41">
        <v>162</v>
      </c>
      <c r="C163" s="37" t="s">
        <v>443</v>
      </c>
      <c r="D163" s="44">
        <f t="shared" si="4"/>
        <v>0.36876157407407412</v>
      </c>
      <c r="E163" s="41" t="s">
        <v>24</v>
      </c>
      <c r="F163" s="41"/>
      <c r="G163" s="41"/>
      <c r="H163" s="41" t="s">
        <v>1</v>
      </c>
      <c r="M163" s="41"/>
      <c r="N163" s="41"/>
      <c r="O163" s="41"/>
      <c r="P163" s="41" t="str">
        <f t="shared" si="5"/>
        <v>N</v>
      </c>
      <c r="Q163" s="41"/>
      <c r="R163" s="41"/>
    </row>
    <row r="164" spans="1:18" ht="19.899999999999999" customHeight="1" x14ac:dyDescent="0.25">
      <c r="A164" s="43">
        <v>100163</v>
      </c>
      <c r="B164" s="41">
        <v>163</v>
      </c>
      <c r="C164" s="37" t="s">
        <v>444</v>
      </c>
      <c r="D164" s="44">
        <f t="shared" si="4"/>
        <v>0.36880787037037038</v>
      </c>
      <c r="E164" s="41" t="s">
        <v>24</v>
      </c>
      <c r="F164" s="41"/>
      <c r="G164" s="41"/>
      <c r="H164" s="41" t="s">
        <v>1</v>
      </c>
      <c r="M164" s="41"/>
      <c r="N164" s="41"/>
      <c r="O164" s="41"/>
      <c r="P164" s="41" t="str">
        <f t="shared" si="5"/>
        <v>N</v>
      </c>
      <c r="Q164" s="41"/>
      <c r="R164" s="41"/>
    </row>
    <row r="165" spans="1:18" ht="19.899999999999999" customHeight="1" x14ac:dyDescent="0.25">
      <c r="A165" s="43">
        <v>100164</v>
      </c>
      <c r="B165" s="41">
        <v>164</v>
      </c>
      <c r="C165" s="37" t="s">
        <v>445</v>
      </c>
      <c r="D165" s="44">
        <f t="shared" si="4"/>
        <v>0.37018518518518517</v>
      </c>
      <c r="E165" s="41" t="s">
        <v>24</v>
      </c>
      <c r="F165" s="41"/>
      <c r="G165" s="41"/>
      <c r="H165" s="41"/>
      <c r="M165" s="41"/>
      <c r="N165" s="41"/>
      <c r="O165" s="41"/>
      <c r="P165" s="41" t="str">
        <f t="shared" si="5"/>
        <v>N</v>
      </c>
      <c r="Q165" s="41"/>
      <c r="R165" s="41"/>
    </row>
    <row r="166" spans="1:18" ht="19.899999999999999" customHeight="1" x14ac:dyDescent="0.25">
      <c r="A166" s="43">
        <v>100165</v>
      </c>
      <c r="B166" s="41">
        <v>165</v>
      </c>
      <c r="C166" s="37" t="s">
        <v>446</v>
      </c>
      <c r="D166" s="44">
        <f t="shared" si="4"/>
        <v>0.37019675925925927</v>
      </c>
      <c r="E166" s="41" t="s">
        <v>24</v>
      </c>
      <c r="F166" s="41"/>
      <c r="G166" s="41"/>
      <c r="H166" s="41"/>
      <c r="M166" s="41"/>
      <c r="N166" s="41"/>
      <c r="O166" s="41"/>
      <c r="P166" s="41" t="str">
        <f t="shared" si="5"/>
        <v>N</v>
      </c>
      <c r="Q166" s="41"/>
      <c r="R166" s="41"/>
    </row>
    <row r="167" spans="1:18" ht="19.899999999999999" customHeight="1" x14ac:dyDescent="0.25">
      <c r="A167" s="43">
        <v>100166</v>
      </c>
      <c r="B167" s="41">
        <v>166</v>
      </c>
      <c r="C167" s="37" t="s">
        <v>447</v>
      </c>
      <c r="D167" s="44">
        <f t="shared" si="4"/>
        <v>0.37023148148148149</v>
      </c>
      <c r="E167" s="41" t="s">
        <v>24</v>
      </c>
      <c r="F167" s="41"/>
      <c r="G167" s="41"/>
      <c r="H167" s="41"/>
      <c r="M167" s="41"/>
      <c r="N167" s="41"/>
      <c r="O167" s="41"/>
      <c r="P167" s="41" t="str">
        <f t="shared" si="5"/>
        <v>N</v>
      </c>
      <c r="Q167" s="41"/>
      <c r="R167" s="41"/>
    </row>
    <row r="168" spans="1:18" ht="19.899999999999999" customHeight="1" x14ac:dyDescent="0.25">
      <c r="A168" s="43">
        <v>100167</v>
      </c>
      <c r="B168" s="41">
        <v>167</v>
      </c>
      <c r="C168" s="37" t="s">
        <v>448</v>
      </c>
      <c r="D168" s="44">
        <f t="shared" si="4"/>
        <v>0.37030092592592595</v>
      </c>
      <c r="E168" s="41" t="s">
        <v>24</v>
      </c>
      <c r="F168" s="41"/>
      <c r="G168" s="41"/>
      <c r="H168" s="41"/>
      <c r="M168" s="41"/>
      <c r="N168" s="41"/>
      <c r="O168" s="41" t="s">
        <v>40</v>
      </c>
      <c r="P168" s="41" t="str">
        <f t="shared" si="5"/>
        <v>N</v>
      </c>
      <c r="Q168" s="41"/>
      <c r="R168" s="41"/>
    </row>
    <row r="169" spans="1:18" ht="19.899999999999999" customHeight="1" x14ac:dyDescent="0.25">
      <c r="A169" s="43">
        <v>100168</v>
      </c>
      <c r="B169" s="41">
        <v>168</v>
      </c>
      <c r="C169" s="37" t="s">
        <v>449</v>
      </c>
      <c r="D169" s="44">
        <f t="shared" si="4"/>
        <v>0.37032407407407408</v>
      </c>
      <c r="E169" s="41" t="s">
        <v>24</v>
      </c>
      <c r="F169" s="41"/>
      <c r="G169" s="41"/>
      <c r="H169" s="41"/>
      <c r="M169" s="41"/>
      <c r="N169" s="41"/>
      <c r="O169" s="41" t="s">
        <v>40</v>
      </c>
      <c r="P169" s="41" t="str">
        <f t="shared" si="5"/>
        <v>N</v>
      </c>
      <c r="Q169" s="41"/>
      <c r="R169" s="41"/>
    </row>
    <row r="170" spans="1:18" ht="19.899999999999999" customHeight="1" x14ac:dyDescent="0.25">
      <c r="A170" s="43">
        <v>100169</v>
      </c>
      <c r="B170" s="41">
        <v>169</v>
      </c>
      <c r="C170" s="37" t="s">
        <v>450</v>
      </c>
      <c r="D170" s="44">
        <f t="shared" ref="D170:D180" si="6">TIME(8, 30+LEFT(C170,2), RIGHT(C170,2))</f>
        <v>0.37083333333333335</v>
      </c>
      <c r="E170" s="41" t="s">
        <v>24</v>
      </c>
      <c r="F170" s="41" t="s">
        <v>28</v>
      </c>
      <c r="G170" s="41" t="s">
        <v>30</v>
      </c>
      <c r="H170" s="41"/>
      <c r="M170" s="41"/>
      <c r="N170" s="41"/>
      <c r="O170" s="41"/>
      <c r="P170" s="41" t="str">
        <f t="shared" si="5"/>
        <v>N</v>
      </c>
      <c r="Q170" s="41"/>
      <c r="R170" s="41"/>
    </row>
    <row r="171" spans="1:18" ht="19.899999999999999" customHeight="1" x14ac:dyDescent="0.25">
      <c r="A171" s="43">
        <v>100170</v>
      </c>
      <c r="B171" s="41">
        <v>170</v>
      </c>
      <c r="C171" s="37" t="s">
        <v>451</v>
      </c>
      <c r="D171" s="44">
        <f t="shared" si="6"/>
        <v>0.37162037037037038</v>
      </c>
      <c r="E171" s="41" t="s">
        <v>24</v>
      </c>
      <c r="F171" s="41"/>
      <c r="G171" s="41"/>
      <c r="H171" s="41" t="s">
        <v>10</v>
      </c>
      <c r="J171" s="41">
        <v>1</v>
      </c>
      <c r="M171" s="41"/>
      <c r="N171" s="41"/>
      <c r="O171" s="41"/>
      <c r="P171" s="41" t="str">
        <f t="shared" si="5"/>
        <v>N</v>
      </c>
      <c r="Q171" s="41"/>
      <c r="R171" s="41"/>
    </row>
    <row r="172" spans="1:18" ht="19.899999999999999" customHeight="1" x14ac:dyDescent="0.25">
      <c r="A172" s="43">
        <v>100171</v>
      </c>
      <c r="B172" s="41">
        <v>171</v>
      </c>
      <c r="C172" s="37" t="s">
        <v>275</v>
      </c>
      <c r="D172" s="44">
        <f t="shared" si="6"/>
        <v>0.37164351851851851</v>
      </c>
      <c r="E172" s="41" t="s">
        <v>24</v>
      </c>
      <c r="F172" s="41"/>
      <c r="G172" s="41"/>
      <c r="H172" s="41" t="s">
        <v>10</v>
      </c>
      <c r="M172" s="41"/>
      <c r="N172" s="41"/>
      <c r="O172" s="41"/>
      <c r="P172" s="41" t="str">
        <f t="shared" si="5"/>
        <v>N</v>
      </c>
      <c r="Q172" s="41"/>
      <c r="R172" s="41"/>
    </row>
    <row r="173" spans="1:18" ht="19.899999999999999" customHeight="1" x14ac:dyDescent="0.25">
      <c r="A173" s="43">
        <v>100172</v>
      </c>
      <c r="B173" s="41">
        <v>172</v>
      </c>
      <c r="C173" s="37" t="s">
        <v>210</v>
      </c>
      <c r="D173" s="44">
        <f t="shared" si="6"/>
        <v>0.37172453703703701</v>
      </c>
      <c r="E173" s="41" t="s">
        <v>24</v>
      </c>
      <c r="F173" s="41"/>
      <c r="G173" s="41"/>
      <c r="H173" s="41"/>
      <c r="M173" s="41"/>
      <c r="N173" s="41"/>
      <c r="O173" s="41"/>
      <c r="P173" s="41" t="str">
        <f t="shared" si="5"/>
        <v>N</v>
      </c>
      <c r="Q173" s="41"/>
      <c r="R173" s="41"/>
    </row>
    <row r="174" spans="1:18" ht="19.899999999999999" customHeight="1" x14ac:dyDescent="0.25">
      <c r="A174" s="43">
        <v>100173</v>
      </c>
      <c r="B174" s="41">
        <v>173</v>
      </c>
      <c r="C174" s="37" t="s">
        <v>211</v>
      </c>
      <c r="D174" s="44">
        <f t="shared" si="6"/>
        <v>0.37177083333333333</v>
      </c>
      <c r="E174" s="41" t="s">
        <v>24</v>
      </c>
      <c r="F174" s="41"/>
      <c r="G174" s="41"/>
      <c r="H174" s="41"/>
      <c r="M174" s="41"/>
      <c r="N174" s="41"/>
      <c r="O174" s="41"/>
      <c r="P174" s="41" t="str">
        <f t="shared" si="5"/>
        <v>N</v>
      </c>
      <c r="Q174" s="41"/>
      <c r="R174" s="41"/>
    </row>
    <row r="175" spans="1:18" ht="19.899999999999999" customHeight="1" x14ac:dyDescent="0.25">
      <c r="A175" s="43">
        <v>100174</v>
      </c>
      <c r="B175" s="41">
        <v>174</v>
      </c>
      <c r="C175" s="37" t="s">
        <v>452</v>
      </c>
      <c r="D175" s="44">
        <f t="shared" si="6"/>
        <v>0.37217592592592591</v>
      </c>
      <c r="E175" s="41" t="s">
        <v>24</v>
      </c>
      <c r="F175" s="41"/>
      <c r="G175" s="41"/>
      <c r="H175" s="41" t="s">
        <v>1</v>
      </c>
      <c r="M175" s="41"/>
      <c r="N175" s="41"/>
      <c r="O175" s="41"/>
      <c r="P175" s="41" t="str">
        <f t="shared" si="5"/>
        <v>N</v>
      </c>
      <c r="Q175" s="41"/>
      <c r="R175" s="41"/>
    </row>
    <row r="176" spans="1:18" ht="19.899999999999999" customHeight="1" x14ac:dyDescent="0.25">
      <c r="A176" s="43">
        <v>100175</v>
      </c>
      <c r="B176" s="41">
        <v>175</v>
      </c>
      <c r="C176" s="37" t="s">
        <v>453</v>
      </c>
      <c r="D176" s="44">
        <f t="shared" si="6"/>
        <v>0.37297453703703703</v>
      </c>
      <c r="E176" s="41" t="s">
        <v>24</v>
      </c>
      <c r="F176" s="41"/>
      <c r="G176" s="41"/>
      <c r="H176" s="41" t="s">
        <v>10</v>
      </c>
      <c r="J176" s="41">
        <v>1</v>
      </c>
      <c r="M176" s="41"/>
      <c r="N176" s="41"/>
      <c r="O176" s="41"/>
      <c r="P176" s="41" t="str">
        <f t="shared" si="5"/>
        <v>N</v>
      </c>
      <c r="Q176" s="41"/>
      <c r="R176" s="41"/>
    </row>
    <row r="177" spans="1:18" ht="19.899999999999999" customHeight="1" x14ac:dyDescent="0.25">
      <c r="A177" s="43">
        <v>100176</v>
      </c>
      <c r="B177" s="41">
        <v>176</v>
      </c>
      <c r="C177" s="37" t="s">
        <v>454</v>
      </c>
      <c r="D177" s="44">
        <f t="shared" si="6"/>
        <v>0.37304398148148149</v>
      </c>
      <c r="E177" s="41" t="s">
        <v>24</v>
      </c>
      <c r="F177" s="41"/>
      <c r="G177" s="41"/>
      <c r="H177" s="41" t="s">
        <v>11</v>
      </c>
      <c r="M177" s="41"/>
      <c r="N177" s="41"/>
      <c r="O177" s="41"/>
      <c r="P177" s="41" t="str">
        <f t="shared" si="5"/>
        <v>N</v>
      </c>
      <c r="Q177" s="41"/>
      <c r="R177" s="41"/>
    </row>
    <row r="178" spans="1:18" ht="19.899999999999999" customHeight="1" x14ac:dyDescent="0.25">
      <c r="A178" s="43">
        <v>100177</v>
      </c>
      <c r="B178" s="41">
        <v>177</v>
      </c>
      <c r="C178" s="37" t="s">
        <v>455</v>
      </c>
      <c r="D178" s="44">
        <f t="shared" si="6"/>
        <v>0.37321759259259263</v>
      </c>
      <c r="E178" s="41" t="s">
        <v>24</v>
      </c>
      <c r="F178" s="41"/>
      <c r="G178" s="41"/>
      <c r="H178" s="41"/>
      <c r="M178" s="41"/>
      <c r="N178" s="41"/>
      <c r="O178" s="41"/>
      <c r="P178" s="41" t="str">
        <f t="shared" si="5"/>
        <v>N</v>
      </c>
      <c r="Q178" s="41"/>
      <c r="R178" s="41"/>
    </row>
    <row r="179" spans="1:18" ht="19.899999999999999" customHeight="1" x14ac:dyDescent="0.25">
      <c r="A179" s="43">
        <v>100178</v>
      </c>
      <c r="B179" s="41">
        <v>178</v>
      </c>
      <c r="C179" s="37" t="s">
        <v>456</v>
      </c>
      <c r="D179" s="44">
        <f t="shared" si="6"/>
        <v>0.37427083333333333</v>
      </c>
      <c r="E179" s="41" t="s">
        <v>24</v>
      </c>
      <c r="F179" s="41"/>
      <c r="G179" s="41"/>
      <c r="H179" s="41"/>
      <c r="M179" s="41"/>
      <c r="N179" s="41"/>
      <c r="O179" s="41"/>
      <c r="P179" s="41" t="str">
        <f t="shared" si="5"/>
        <v>N</v>
      </c>
      <c r="Q179" s="41"/>
      <c r="R179" s="41"/>
    </row>
    <row r="180" spans="1:18" ht="19.899999999999999" customHeight="1" x14ac:dyDescent="0.25">
      <c r="A180" s="43">
        <v>100179</v>
      </c>
      <c r="B180" s="41">
        <v>179</v>
      </c>
      <c r="C180" s="37" t="s">
        <v>457</v>
      </c>
      <c r="D180" s="44">
        <f t="shared" si="6"/>
        <v>0.37464120370370368</v>
      </c>
      <c r="E180" s="41" t="s">
        <v>24</v>
      </c>
      <c r="F180" s="41"/>
      <c r="G180" s="41"/>
      <c r="H180" s="41" t="s">
        <v>1</v>
      </c>
      <c r="M180" s="41"/>
      <c r="N180" s="41"/>
      <c r="O180" s="41"/>
      <c r="P180" s="41" t="str">
        <f t="shared" si="5"/>
        <v>N</v>
      </c>
      <c r="Q180" s="41"/>
      <c r="R180" s="41"/>
    </row>
    <row r="181" spans="1:18" ht="19.899999999999999" customHeight="1" x14ac:dyDescent="0.25">
      <c r="A181" s="43">
        <v>100180</v>
      </c>
      <c r="B181" s="41">
        <v>180</v>
      </c>
      <c r="C181" s="37" t="s">
        <v>458</v>
      </c>
      <c r="D181" s="44">
        <f>TIME(9, LEFT(C181,2), RIGHT(C181,2))</f>
        <v>0.37503472222222217</v>
      </c>
      <c r="E181" s="41" t="s">
        <v>24</v>
      </c>
      <c r="F181" s="41" t="s">
        <v>28</v>
      </c>
      <c r="G181" s="41" t="s">
        <v>30</v>
      </c>
      <c r="H181" s="41"/>
      <c r="M181" s="41"/>
      <c r="N181" s="41"/>
      <c r="O181" s="41"/>
      <c r="P181" s="41" t="str">
        <f t="shared" si="5"/>
        <v>N</v>
      </c>
      <c r="Q181" s="41"/>
      <c r="R181" s="41"/>
    </row>
    <row r="182" spans="1:18" ht="19.899999999999999" customHeight="1" x14ac:dyDescent="0.25">
      <c r="A182" s="43">
        <v>100181</v>
      </c>
      <c r="B182" s="41">
        <v>181</v>
      </c>
      <c r="C182" s="37" t="s">
        <v>459</v>
      </c>
      <c r="D182" s="44">
        <f t="shared" ref="D182:D201" si="7">TIME(9, LEFT(C182,2), RIGHT(C182,2))</f>
        <v>0.37537037037037035</v>
      </c>
      <c r="E182" s="41" t="s">
        <v>24</v>
      </c>
      <c r="F182" s="41"/>
      <c r="G182" s="41"/>
      <c r="H182" s="41" t="s">
        <v>1</v>
      </c>
      <c r="M182" s="41"/>
      <c r="N182" s="41"/>
      <c r="O182" s="41"/>
      <c r="P182" s="41" t="str">
        <f t="shared" si="5"/>
        <v>N</v>
      </c>
      <c r="Q182" s="41"/>
      <c r="R182" s="41"/>
    </row>
    <row r="183" spans="1:18" ht="19.899999999999999" customHeight="1" x14ac:dyDescent="0.25">
      <c r="A183" s="43">
        <v>100182</v>
      </c>
      <c r="B183" s="41">
        <v>182</v>
      </c>
      <c r="C183" s="37" t="s">
        <v>460</v>
      </c>
      <c r="D183" s="44">
        <f t="shared" si="7"/>
        <v>0.37592592592592594</v>
      </c>
      <c r="E183" s="41" t="s">
        <v>24</v>
      </c>
      <c r="F183" s="41"/>
      <c r="G183" s="41"/>
      <c r="H183" s="41"/>
      <c r="M183" s="41"/>
      <c r="N183" s="41"/>
      <c r="O183" s="41"/>
      <c r="P183" s="41" t="str">
        <f t="shared" si="5"/>
        <v>N</v>
      </c>
      <c r="Q183" s="41"/>
      <c r="R183" s="41"/>
    </row>
    <row r="184" spans="1:18" ht="19.899999999999999" customHeight="1" x14ac:dyDescent="0.25">
      <c r="A184" s="43">
        <v>100183</v>
      </c>
      <c r="B184" s="41">
        <v>183</v>
      </c>
      <c r="C184" s="37" t="s">
        <v>461</v>
      </c>
      <c r="D184" s="44">
        <f t="shared" si="7"/>
        <v>0.37643518518518521</v>
      </c>
      <c r="E184" s="41" t="s">
        <v>24</v>
      </c>
      <c r="F184" s="41" t="s">
        <v>28</v>
      </c>
      <c r="G184" s="41" t="s">
        <v>30</v>
      </c>
      <c r="H184" s="41"/>
      <c r="M184" s="41"/>
      <c r="N184" s="41"/>
      <c r="O184" s="41"/>
      <c r="P184" s="41" t="str">
        <f t="shared" si="5"/>
        <v>N</v>
      </c>
      <c r="Q184" s="41"/>
      <c r="R184" s="41"/>
    </row>
    <row r="185" spans="1:18" ht="19.899999999999999" customHeight="1" x14ac:dyDescent="0.25">
      <c r="A185" s="43">
        <v>100184</v>
      </c>
      <c r="B185" s="41">
        <v>184</v>
      </c>
      <c r="C185" s="37" t="s">
        <v>462</v>
      </c>
      <c r="D185" s="44">
        <f t="shared" si="7"/>
        <v>0.37699074074074074</v>
      </c>
      <c r="E185" s="41" t="s">
        <v>24</v>
      </c>
      <c r="F185" s="41"/>
      <c r="G185" s="41"/>
      <c r="H185" s="41" t="s">
        <v>1</v>
      </c>
      <c r="M185" s="41"/>
      <c r="N185" s="41"/>
      <c r="O185" s="41"/>
      <c r="P185" s="41" t="str">
        <f t="shared" si="5"/>
        <v>N</v>
      </c>
      <c r="Q185" s="41"/>
      <c r="R185" s="41"/>
    </row>
    <row r="186" spans="1:18" ht="19.899999999999999" customHeight="1" x14ac:dyDescent="0.25">
      <c r="A186" s="43">
        <v>100185</v>
      </c>
      <c r="B186" s="41">
        <v>185</v>
      </c>
      <c r="C186" s="37" t="s">
        <v>129</v>
      </c>
      <c r="D186" s="44">
        <f t="shared" si="7"/>
        <v>0.37711805555555555</v>
      </c>
      <c r="E186" s="41" t="s">
        <v>24</v>
      </c>
      <c r="F186" s="41"/>
      <c r="G186" s="41"/>
      <c r="H186" s="41" t="s">
        <v>1125</v>
      </c>
      <c r="I186" s="41">
        <v>1</v>
      </c>
      <c r="J186" s="41">
        <v>1</v>
      </c>
      <c r="M186" s="41" t="s">
        <v>28</v>
      </c>
      <c r="N186" s="41"/>
      <c r="O186" s="41"/>
      <c r="P186" s="41" t="str">
        <f t="shared" si="5"/>
        <v>N</v>
      </c>
      <c r="Q186" s="41"/>
      <c r="R186" s="41"/>
    </row>
    <row r="187" spans="1:18" ht="19.899999999999999" customHeight="1" x14ac:dyDescent="0.25">
      <c r="A187" s="43">
        <v>100186</v>
      </c>
      <c r="B187" s="41">
        <v>186</v>
      </c>
      <c r="C187" s="37" t="s">
        <v>463</v>
      </c>
      <c r="D187" s="44">
        <f t="shared" si="7"/>
        <v>0.37712962962962965</v>
      </c>
      <c r="E187" s="41" t="s">
        <v>24</v>
      </c>
      <c r="F187" s="41"/>
      <c r="G187" s="41"/>
      <c r="H187" s="41" t="s">
        <v>1125</v>
      </c>
      <c r="M187" s="41" t="s">
        <v>28</v>
      </c>
      <c r="N187" s="41"/>
      <c r="O187" s="41"/>
      <c r="P187" s="41" t="str">
        <f t="shared" si="5"/>
        <v>N</v>
      </c>
      <c r="Q187" s="41"/>
      <c r="R187" s="41"/>
    </row>
    <row r="188" spans="1:18" ht="19.899999999999999" customHeight="1" x14ac:dyDescent="0.25">
      <c r="A188" s="43">
        <v>100187</v>
      </c>
      <c r="B188" s="41">
        <v>187</v>
      </c>
      <c r="C188" s="37" t="s">
        <v>464</v>
      </c>
      <c r="D188" s="44">
        <f t="shared" si="7"/>
        <v>0.3772685185185185</v>
      </c>
      <c r="E188" s="41" t="s">
        <v>24</v>
      </c>
      <c r="F188" s="41"/>
      <c r="G188" s="41"/>
      <c r="H188" s="41" t="s">
        <v>11</v>
      </c>
      <c r="I188" s="41">
        <v>1</v>
      </c>
      <c r="M188" s="41"/>
      <c r="N188" s="41"/>
      <c r="O188" s="41"/>
      <c r="P188" s="41" t="str">
        <f t="shared" si="5"/>
        <v>N</v>
      </c>
      <c r="Q188" s="41"/>
      <c r="R188" s="41" t="s">
        <v>1128</v>
      </c>
    </row>
    <row r="189" spans="1:18" ht="19.899999999999999" customHeight="1" x14ac:dyDescent="0.25">
      <c r="A189" s="43">
        <v>100188</v>
      </c>
      <c r="B189" s="41">
        <v>188</v>
      </c>
      <c r="C189" s="37" t="s">
        <v>465</v>
      </c>
      <c r="D189" s="44">
        <f t="shared" si="7"/>
        <v>0.37771990740740741</v>
      </c>
      <c r="E189" s="41" t="s">
        <v>24</v>
      </c>
      <c r="F189" s="41" t="s">
        <v>28</v>
      </c>
      <c r="G189" s="41" t="s">
        <v>30</v>
      </c>
      <c r="H189" s="41"/>
      <c r="M189" s="41"/>
      <c r="N189" s="41"/>
      <c r="O189" s="41"/>
      <c r="P189" s="41" t="str">
        <f t="shared" si="5"/>
        <v>N</v>
      </c>
      <c r="Q189" s="41"/>
      <c r="R189" s="41"/>
    </row>
    <row r="190" spans="1:18" ht="19.899999999999999" customHeight="1" x14ac:dyDescent="0.25">
      <c r="A190" s="43">
        <v>100189</v>
      </c>
      <c r="B190" s="41">
        <v>189</v>
      </c>
      <c r="C190" s="37" t="s">
        <v>466</v>
      </c>
      <c r="D190" s="44">
        <f t="shared" si="7"/>
        <v>0.37805555555555559</v>
      </c>
      <c r="E190" s="41" t="s">
        <v>24</v>
      </c>
      <c r="F190" s="41" t="s">
        <v>28</v>
      </c>
      <c r="G190" s="41"/>
      <c r="H190" s="41"/>
      <c r="M190" s="41"/>
      <c r="N190" s="41"/>
      <c r="O190" s="41"/>
      <c r="P190" s="41" t="str">
        <f t="shared" si="5"/>
        <v>N</v>
      </c>
      <c r="Q190" s="41"/>
      <c r="R190" s="41"/>
    </row>
    <row r="191" spans="1:18" ht="19.899999999999999" customHeight="1" x14ac:dyDescent="0.25">
      <c r="A191" s="43">
        <v>100190</v>
      </c>
      <c r="B191" s="41">
        <v>190</v>
      </c>
      <c r="C191" s="37" t="s">
        <v>467</v>
      </c>
      <c r="D191" s="44">
        <f t="shared" si="7"/>
        <v>0.37835648148148149</v>
      </c>
      <c r="E191" s="41" t="s">
        <v>24</v>
      </c>
      <c r="F191" s="41"/>
      <c r="G191" s="41"/>
      <c r="H191" s="41" t="s">
        <v>1</v>
      </c>
      <c r="M191" s="41"/>
      <c r="N191" s="41"/>
      <c r="O191" s="41"/>
      <c r="P191" s="41" t="str">
        <f t="shared" si="5"/>
        <v>N</v>
      </c>
      <c r="Q191" s="41"/>
      <c r="R191" s="41"/>
    </row>
    <row r="192" spans="1:18" ht="19.899999999999999" customHeight="1" x14ac:dyDescent="0.25">
      <c r="A192" s="43">
        <v>100191</v>
      </c>
      <c r="B192" s="41">
        <v>191</v>
      </c>
      <c r="C192" s="37" t="s">
        <v>468</v>
      </c>
      <c r="D192" s="44">
        <f t="shared" si="7"/>
        <v>0.37839120370370366</v>
      </c>
      <c r="E192" s="41" t="s">
        <v>24</v>
      </c>
      <c r="F192" s="41"/>
      <c r="G192" s="41"/>
      <c r="H192" s="41" t="s">
        <v>1</v>
      </c>
      <c r="M192" s="41"/>
      <c r="N192" s="41"/>
      <c r="O192" s="41"/>
      <c r="P192" s="41" t="str">
        <f t="shared" si="5"/>
        <v>N</v>
      </c>
      <c r="Q192" s="41"/>
      <c r="R192" s="41"/>
    </row>
    <row r="193" spans="1:18" ht="19.899999999999999" customHeight="1" x14ac:dyDescent="0.25">
      <c r="A193" s="43">
        <v>100192</v>
      </c>
      <c r="B193" s="41">
        <v>192</v>
      </c>
      <c r="C193" s="37" t="s">
        <v>469</v>
      </c>
      <c r="D193" s="44">
        <f t="shared" si="7"/>
        <v>0.3784953703703704</v>
      </c>
      <c r="E193" s="41" t="s">
        <v>24</v>
      </c>
      <c r="F193" s="41"/>
      <c r="G193" s="41"/>
      <c r="H193" s="41" t="s">
        <v>11</v>
      </c>
      <c r="I193" s="41">
        <v>2</v>
      </c>
      <c r="M193" s="41" t="s">
        <v>28</v>
      </c>
      <c r="N193" s="41"/>
      <c r="O193" s="41"/>
      <c r="P193" s="41" t="str">
        <f t="shared" si="5"/>
        <v>N</v>
      </c>
      <c r="Q193" s="41"/>
      <c r="R193" s="41"/>
    </row>
    <row r="194" spans="1:18" ht="19.899999999999999" customHeight="1" x14ac:dyDescent="0.25">
      <c r="A194" s="43">
        <v>100193</v>
      </c>
      <c r="B194" s="41">
        <v>193</v>
      </c>
      <c r="C194" s="37" t="s">
        <v>291</v>
      </c>
      <c r="D194" s="44">
        <f t="shared" si="7"/>
        <v>0.37862268518518521</v>
      </c>
      <c r="E194" s="41" t="s">
        <v>24</v>
      </c>
      <c r="F194" s="41"/>
      <c r="G194" s="41"/>
      <c r="H194" s="41"/>
      <c r="M194" s="41"/>
      <c r="N194" s="41"/>
      <c r="O194" s="41"/>
      <c r="P194" s="41" t="str">
        <f t="shared" si="5"/>
        <v>N</v>
      </c>
      <c r="Q194" s="41"/>
      <c r="R194" s="41"/>
    </row>
    <row r="195" spans="1:18" ht="19.899999999999999" customHeight="1" x14ac:dyDescent="0.25">
      <c r="A195" s="43">
        <v>100194</v>
      </c>
      <c r="B195" s="41">
        <v>194</v>
      </c>
      <c r="C195" s="37" t="s">
        <v>470</v>
      </c>
      <c r="D195" s="44">
        <f t="shared" si="7"/>
        <v>0.37876157407407413</v>
      </c>
      <c r="E195" s="41" t="s">
        <v>24</v>
      </c>
      <c r="F195" s="41"/>
      <c r="G195" s="41"/>
      <c r="H195" s="41"/>
      <c r="M195" s="41"/>
      <c r="N195" s="41"/>
      <c r="O195" s="41"/>
      <c r="P195" s="41" t="str">
        <f t="shared" ref="P195:P219" si="8">IF(_xlfn.NUMBERVALUE(D195)&gt;TIMEVALUE("4:30 pm"), "Y", "N")</f>
        <v>N</v>
      </c>
      <c r="Q195" s="41"/>
      <c r="R195" s="41"/>
    </row>
    <row r="196" spans="1:18" ht="19.899999999999999" customHeight="1" x14ac:dyDescent="0.25">
      <c r="A196" s="43">
        <v>100195</v>
      </c>
      <c r="B196" s="41">
        <v>195</v>
      </c>
      <c r="C196" s="37" t="s">
        <v>293</v>
      </c>
      <c r="D196" s="44">
        <f t="shared" si="7"/>
        <v>0.38005787037037037</v>
      </c>
      <c r="E196" s="41" t="s">
        <v>24</v>
      </c>
      <c r="F196" s="41"/>
      <c r="G196" s="41"/>
      <c r="H196" s="41"/>
      <c r="M196" s="41"/>
      <c r="N196" s="41"/>
      <c r="O196" s="41"/>
      <c r="P196" s="41" t="str">
        <f t="shared" si="8"/>
        <v>N</v>
      </c>
      <c r="Q196" s="41"/>
      <c r="R196" s="41"/>
    </row>
    <row r="197" spans="1:18" ht="19.899999999999999" customHeight="1" x14ac:dyDescent="0.25">
      <c r="A197" s="43">
        <v>100196</v>
      </c>
      <c r="B197" s="41">
        <v>196</v>
      </c>
      <c r="C197" s="37" t="s">
        <v>179</v>
      </c>
      <c r="D197" s="44">
        <f t="shared" si="7"/>
        <v>0.38010416666666669</v>
      </c>
      <c r="E197" s="41" t="s">
        <v>24</v>
      </c>
      <c r="F197" s="41"/>
      <c r="G197" s="41"/>
      <c r="H197" s="41"/>
      <c r="M197" s="41"/>
      <c r="N197" s="41"/>
      <c r="O197" s="41"/>
      <c r="P197" s="41" t="str">
        <f t="shared" si="8"/>
        <v>N</v>
      </c>
      <c r="Q197" s="41"/>
      <c r="R197" s="41"/>
    </row>
    <row r="198" spans="1:18" ht="19.899999999999999" customHeight="1" x14ac:dyDescent="0.25">
      <c r="A198" s="43">
        <v>100197</v>
      </c>
      <c r="B198" s="41">
        <v>197</v>
      </c>
      <c r="C198" s="37" t="s">
        <v>471</v>
      </c>
      <c r="D198" s="44">
        <f t="shared" si="7"/>
        <v>0.38121527777777775</v>
      </c>
      <c r="E198" s="41" t="s">
        <v>24</v>
      </c>
      <c r="F198" s="41"/>
      <c r="G198" s="41"/>
      <c r="H198" s="41" t="s">
        <v>1</v>
      </c>
      <c r="M198" s="41"/>
      <c r="N198" s="41"/>
      <c r="O198" s="41"/>
      <c r="P198" s="41" t="str">
        <f t="shared" si="8"/>
        <v>N</v>
      </c>
      <c r="Q198" s="41"/>
      <c r="R198" s="41"/>
    </row>
    <row r="199" spans="1:18" ht="19.899999999999999" customHeight="1" x14ac:dyDescent="0.25">
      <c r="A199" s="43">
        <v>100198</v>
      </c>
      <c r="B199" s="41">
        <v>198</v>
      </c>
      <c r="C199" s="37" t="s">
        <v>472</v>
      </c>
      <c r="D199" s="44">
        <f t="shared" si="7"/>
        <v>0.38125000000000003</v>
      </c>
      <c r="E199" s="41" t="s">
        <v>24</v>
      </c>
      <c r="F199" s="41"/>
      <c r="G199" s="41"/>
      <c r="H199" s="41" t="s">
        <v>10</v>
      </c>
      <c r="J199" s="41">
        <v>1</v>
      </c>
      <c r="M199" s="41"/>
      <c r="N199" s="41"/>
      <c r="O199" s="41"/>
      <c r="P199" s="41" t="str">
        <f t="shared" si="8"/>
        <v>N</v>
      </c>
      <c r="Q199" s="41"/>
      <c r="R199" s="41"/>
    </row>
    <row r="200" spans="1:18" ht="19.899999999999999" customHeight="1" x14ac:dyDescent="0.25">
      <c r="A200" s="43">
        <v>100199</v>
      </c>
      <c r="B200" s="41">
        <v>199</v>
      </c>
      <c r="C200" s="37" t="s">
        <v>90</v>
      </c>
      <c r="D200" s="44">
        <f t="shared" si="7"/>
        <v>0.38237268518518519</v>
      </c>
      <c r="E200" s="41" t="s">
        <v>24</v>
      </c>
      <c r="F200" s="41" t="s">
        <v>28</v>
      </c>
      <c r="G200" s="41"/>
      <c r="H200" s="41" t="s">
        <v>1</v>
      </c>
      <c r="M200" s="41"/>
      <c r="N200" s="41"/>
      <c r="O200" s="41"/>
      <c r="P200" s="41" t="str">
        <f t="shared" si="8"/>
        <v>N</v>
      </c>
      <c r="Q200" s="41"/>
      <c r="R200" s="41"/>
    </row>
    <row r="201" spans="1:18" ht="19.899999999999999" customHeight="1" x14ac:dyDescent="0.25">
      <c r="A201" s="43">
        <v>100200</v>
      </c>
      <c r="B201" s="41">
        <v>200</v>
      </c>
      <c r="C201" s="37" t="s">
        <v>473</v>
      </c>
      <c r="D201" s="44">
        <f t="shared" si="7"/>
        <v>0.38280092592592596</v>
      </c>
      <c r="E201" s="41" t="s">
        <v>24</v>
      </c>
      <c r="F201" s="41"/>
      <c r="G201" s="41"/>
      <c r="H201" s="41" t="s">
        <v>1</v>
      </c>
      <c r="M201" s="41"/>
      <c r="N201" s="41"/>
      <c r="O201" s="41"/>
      <c r="P201" s="41" t="str">
        <f t="shared" si="8"/>
        <v>N</v>
      </c>
      <c r="Q201" s="41"/>
      <c r="R201" s="41"/>
    </row>
    <row r="202" spans="1:18" ht="19.899999999999999" customHeight="1" x14ac:dyDescent="0.25">
      <c r="A202" s="43">
        <v>100201</v>
      </c>
      <c r="B202" s="41">
        <v>201</v>
      </c>
      <c r="C202" s="37" t="s">
        <v>474</v>
      </c>
      <c r="D202" s="44">
        <f>TIME(9, 11 + LEFT(C202,2), 45 + RIGHT(C202,2))</f>
        <v>0.38457175925925924</v>
      </c>
      <c r="E202" s="41" t="s">
        <v>24</v>
      </c>
      <c r="F202" s="41"/>
      <c r="G202" s="41"/>
      <c r="H202" s="41" t="s">
        <v>11</v>
      </c>
      <c r="I202" s="41">
        <v>4</v>
      </c>
      <c r="M202" s="41" t="s">
        <v>28</v>
      </c>
      <c r="N202" s="41"/>
      <c r="O202" s="41"/>
      <c r="P202" s="41" t="str">
        <f t="shared" si="8"/>
        <v>N</v>
      </c>
      <c r="Q202" s="41"/>
      <c r="R202" s="41"/>
    </row>
    <row r="203" spans="1:18" ht="19.899999999999999" customHeight="1" x14ac:dyDescent="0.25">
      <c r="A203" s="43">
        <v>100202</v>
      </c>
      <c r="B203" s="41">
        <v>202</v>
      </c>
      <c r="C203" s="37" t="s">
        <v>475</v>
      </c>
      <c r="D203" s="44">
        <f t="shared" ref="D203:D219" si="9">TIME(9, 11 + LEFT(C203,2), 45 + RIGHT(C203,2))</f>
        <v>0.38557870370370373</v>
      </c>
      <c r="E203" s="41" t="s">
        <v>2</v>
      </c>
      <c r="F203" s="41"/>
      <c r="G203" s="41"/>
      <c r="H203" s="41"/>
      <c r="M203" s="41"/>
      <c r="N203" s="41"/>
      <c r="O203" s="41"/>
      <c r="P203" s="41" t="str">
        <f t="shared" si="8"/>
        <v>N</v>
      </c>
      <c r="Q203" s="41"/>
      <c r="R203" s="41"/>
    </row>
    <row r="204" spans="1:18" ht="19.899999999999999" customHeight="1" x14ac:dyDescent="0.25">
      <c r="A204" s="43">
        <v>100203</v>
      </c>
      <c r="B204" s="41">
        <v>203</v>
      </c>
      <c r="C204" s="37" t="s">
        <v>476</v>
      </c>
      <c r="D204" s="44">
        <f t="shared" si="9"/>
        <v>0.38575231481481481</v>
      </c>
      <c r="E204" s="41" t="s">
        <v>24</v>
      </c>
      <c r="F204" s="41"/>
      <c r="G204" s="41"/>
      <c r="H204" s="41"/>
      <c r="M204" s="41"/>
      <c r="N204" s="41"/>
      <c r="O204" s="41"/>
      <c r="P204" s="41" t="str">
        <f t="shared" si="8"/>
        <v>N</v>
      </c>
      <c r="Q204" s="41"/>
      <c r="R204" s="41"/>
    </row>
    <row r="205" spans="1:18" ht="19.899999999999999" customHeight="1" x14ac:dyDescent="0.25">
      <c r="A205" s="43">
        <v>100204</v>
      </c>
      <c r="B205" s="41">
        <v>204</v>
      </c>
      <c r="C205" s="37" t="s">
        <v>477</v>
      </c>
      <c r="D205" s="44">
        <f t="shared" si="9"/>
        <v>0.38578703703703704</v>
      </c>
      <c r="E205" s="41" t="s">
        <v>24</v>
      </c>
      <c r="F205" s="41"/>
      <c r="G205" s="41"/>
      <c r="H205" s="41"/>
      <c r="M205" s="41"/>
      <c r="N205" s="41"/>
      <c r="O205" s="41"/>
      <c r="P205" s="41" t="str">
        <f t="shared" si="8"/>
        <v>N</v>
      </c>
      <c r="Q205" s="41"/>
      <c r="R205" s="41"/>
    </row>
    <row r="206" spans="1:18" ht="19.899999999999999" customHeight="1" x14ac:dyDescent="0.25">
      <c r="A206" s="43">
        <v>100205</v>
      </c>
      <c r="B206" s="41">
        <v>205</v>
      </c>
      <c r="C206" s="37" t="s">
        <v>478</v>
      </c>
      <c r="D206" s="44">
        <f t="shared" si="9"/>
        <v>0.38594907407407408</v>
      </c>
      <c r="E206" s="41" t="s">
        <v>24</v>
      </c>
      <c r="F206" s="41"/>
      <c r="G206" s="41"/>
      <c r="H206" s="41"/>
      <c r="M206" s="41"/>
      <c r="N206" s="41"/>
      <c r="O206" s="41"/>
      <c r="P206" s="41" t="str">
        <f t="shared" si="8"/>
        <v>N</v>
      </c>
      <c r="Q206" s="41"/>
      <c r="R206" s="41"/>
    </row>
    <row r="207" spans="1:18" ht="19.899999999999999" customHeight="1" x14ac:dyDescent="0.25">
      <c r="A207" s="43">
        <v>100206</v>
      </c>
      <c r="B207" s="41">
        <v>206</v>
      </c>
      <c r="C207" s="37" t="s">
        <v>479</v>
      </c>
      <c r="D207" s="44">
        <f t="shared" si="9"/>
        <v>0.38767361111111115</v>
      </c>
      <c r="E207" s="41" t="s">
        <v>24</v>
      </c>
      <c r="F207" s="41" t="s">
        <v>28</v>
      </c>
      <c r="G207" s="41" t="s">
        <v>30</v>
      </c>
      <c r="H207" s="41"/>
      <c r="M207" s="41"/>
      <c r="N207" s="41"/>
      <c r="O207" s="41"/>
      <c r="P207" s="41" t="str">
        <f t="shared" si="8"/>
        <v>N</v>
      </c>
      <c r="Q207" s="41"/>
      <c r="R207" s="41"/>
    </row>
    <row r="208" spans="1:18" ht="19.899999999999999" customHeight="1" x14ac:dyDescent="0.25">
      <c r="A208" s="43">
        <v>100207</v>
      </c>
      <c r="B208" s="41">
        <v>207</v>
      </c>
      <c r="C208" s="37" t="s">
        <v>480</v>
      </c>
      <c r="D208" s="44">
        <f t="shared" si="9"/>
        <v>0.38831018518518517</v>
      </c>
      <c r="E208" s="41" t="s">
        <v>24</v>
      </c>
      <c r="F208" s="41"/>
      <c r="G208" s="41"/>
      <c r="H208" s="41" t="s">
        <v>1</v>
      </c>
      <c r="M208" s="41"/>
      <c r="N208" s="41"/>
      <c r="O208" s="41"/>
      <c r="P208" s="41" t="str">
        <f t="shared" si="8"/>
        <v>N</v>
      </c>
      <c r="Q208" s="41"/>
      <c r="R208" s="41"/>
    </row>
    <row r="209" spans="1:18" ht="19.899999999999999" customHeight="1" x14ac:dyDescent="0.25">
      <c r="A209" s="43">
        <v>100208</v>
      </c>
      <c r="B209" s="41">
        <v>208</v>
      </c>
      <c r="C209" s="37" t="s">
        <v>481</v>
      </c>
      <c r="D209" s="44">
        <f t="shared" si="9"/>
        <v>0.38843749999999999</v>
      </c>
      <c r="E209" s="41" t="s">
        <v>24</v>
      </c>
      <c r="F209" s="41"/>
      <c r="G209" s="41"/>
      <c r="H209" s="41" t="s">
        <v>11</v>
      </c>
      <c r="I209" s="41">
        <v>3</v>
      </c>
      <c r="M209" s="41" t="s">
        <v>28</v>
      </c>
      <c r="N209" s="41"/>
      <c r="O209" s="41"/>
      <c r="P209" s="41" t="str">
        <f t="shared" si="8"/>
        <v>N</v>
      </c>
      <c r="Q209" s="41"/>
      <c r="R209" s="41"/>
    </row>
    <row r="210" spans="1:18" ht="19.899999999999999" customHeight="1" x14ac:dyDescent="0.25">
      <c r="A210" s="43">
        <v>100209</v>
      </c>
      <c r="B210" s="41">
        <v>209</v>
      </c>
      <c r="C210" s="37" t="s">
        <v>375</v>
      </c>
      <c r="D210" s="44">
        <f t="shared" si="9"/>
        <v>0.38848379629629631</v>
      </c>
      <c r="E210" s="41" t="s">
        <v>24</v>
      </c>
      <c r="F210" s="41"/>
      <c r="G210" s="41"/>
      <c r="H210" s="41" t="s">
        <v>10</v>
      </c>
      <c r="J210" s="41">
        <v>1</v>
      </c>
      <c r="M210" s="41"/>
      <c r="N210" s="41"/>
      <c r="O210" s="41"/>
      <c r="P210" s="41" t="str">
        <f t="shared" si="8"/>
        <v>N</v>
      </c>
      <c r="Q210" s="41"/>
      <c r="R210" s="41"/>
    </row>
    <row r="211" spans="1:18" ht="19.899999999999999" customHeight="1" x14ac:dyDescent="0.25">
      <c r="A211" s="43">
        <v>100210</v>
      </c>
      <c r="B211" s="41">
        <v>210</v>
      </c>
      <c r="C211" s="37" t="s">
        <v>482</v>
      </c>
      <c r="D211" s="44">
        <f t="shared" si="9"/>
        <v>0.38878472222222221</v>
      </c>
      <c r="E211" s="41" t="s">
        <v>24</v>
      </c>
      <c r="F211" s="41"/>
      <c r="G211" s="41"/>
      <c r="H211" s="41" t="s">
        <v>1</v>
      </c>
      <c r="M211" s="41"/>
      <c r="N211" s="41"/>
      <c r="O211" s="41"/>
      <c r="P211" s="41" t="str">
        <f t="shared" si="8"/>
        <v>N</v>
      </c>
      <c r="Q211" s="41"/>
      <c r="R211" s="41"/>
    </row>
    <row r="212" spans="1:18" ht="19.899999999999999" customHeight="1" x14ac:dyDescent="0.25">
      <c r="A212" s="43">
        <v>100211</v>
      </c>
      <c r="B212" s="41">
        <v>211</v>
      </c>
      <c r="C212" s="37" t="s">
        <v>483</v>
      </c>
      <c r="D212" s="44">
        <f t="shared" si="9"/>
        <v>0.39023148148148151</v>
      </c>
      <c r="E212" s="41" t="s">
        <v>24</v>
      </c>
      <c r="F212" s="41" t="s">
        <v>28</v>
      </c>
      <c r="G212" s="41" t="s">
        <v>1136</v>
      </c>
      <c r="H212" s="41"/>
      <c r="M212" s="41"/>
      <c r="N212" s="41"/>
      <c r="O212" s="41"/>
      <c r="P212" s="41" t="str">
        <f t="shared" si="8"/>
        <v>N</v>
      </c>
      <c r="Q212" s="41"/>
      <c r="R212" s="41"/>
    </row>
    <row r="213" spans="1:18" ht="19.899999999999999" customHeight="1" x14ac:dyDescent="0.25">
      <c r="A213" s="43">
        <v>100212</v>
      </c>
      <c r="B213" s="41">
        <v>212</v>
      </c>
      <c r="C213" s="37" t="s">
        <v>484</v>
      </c>
      <c r="D213" s="44">
        <f t="shared" si="9"/>
        <v>0.39190972222222226</v>
      </c>
      <c r="E213" s="41" t="s">
        <v>24</v>
      </c>
      <c r="F213" s="41" t="s">
        <v>28</v>
      </c>
      <c r="G213" s="41" t="s">
        <v>30</v>
      </c>
      <c r="H213" s="41"/>
      <c r="M213" s="41"/>
      <c r="N213" s="41"/>
      <c r="O213" s="41"/>
      <c r="P213" s="41" t="str">
        <f t="shared" si="8"/>
        <v>N</v>
      </c>
      <c r="Q213" s="41"/>
      <c r="R213" s="41"/>
    </row>
    <row r="214" spans="1:18" ht="19.899999999999999" customHeight="1" x14ac:dyDescent="0.25">
      <c r="A214" s="43">
        <v>100213</v>
      </c>
      <c r="B214" s="41">
        <v>213</v>
      </c>
      <c r="C214" s="37" t="s">
        <v>485</v>
      </c>
      <c r="D214" s="44">
        <f t="shared" si="9"/>
        <v>0.39251157407407405</v>
      </c>
      <c r="E214" s="41" t="s">
        <v>24</v>
      </c>
      <c r="F214" s="41"/>
      <c r="G214" s="41"/>
      <c r="H214" s="41" t="s">
        <v>1</v>
      </c>
      <c r="M214" s="41"/>
      <c r="N214" s="41"/>
      <c r="O214" s="41"/>
      <c r="P214" s="41" t="str">
        <f t="shared" si="8"/>
        <v>N</v>
      </c>
      <c r="Q214" s="41"/>
      <c r="R214" s="41"/>
    </row>
    <row r="215" spans="1:18" ht="19.899999999999999" customHeight="1" x14ac:dyDescent="0.25">
      <c r="A215" s="43">
        <v>100214</v>
      </c>
      <c r="B215" s="41">
        <v>214</v>
      </c>
      <c r="C215" s="37" t="s">
        <v>363</v>
      </c>
      <c r="D215" s="44">
        <f t="shared" si="9"/>
        <v>0.39262731481481478</v>
      </c>
      <c r="E215" s="41" t="s">
        <v>24</v>
      </c>
      <c r="F215" s="41"/>
      <c r="G215" s="41"/>
      <c r="H215" s="41"/>
      <c r="M215" s="41"/>
      <c r="N215" s="41"/>
      <c r="O215" s="41"/>
      <c r="P215" s="41" t="str">
        <f t="shared" si="8"/>
        <v>N</v>
      </c>
      <c r="Q215" s="41"/>
      <c r="R215" s="41"/>
    </row>
    <row r="216" spans="1:18" ht="19.899999999999999" customHeight="1" x14ac:dyDescent="0.25">
      <c r="A216" s="43">
        <v>100215</v>
      </c>
      <c r="B216" s="41">
        <v>215</v>
      </c>
      <c r="C216" s="37" t="s">
        <v>486</v>
      </c>
      <c r="D216" s="44">
        <f t="shared" si="9"/>
        <v>0.39437499999999998</v>
      </c>
      <c r="E216" s="41" t="s">
        <v>24</v>
      </c>
      <c r="F216" s="41"/>
      <c r="G216" s="41"/>
      <c r="H216" s="41"/>
      <c r="M216" s="41"/>
      <c r="N216" s="41"/>
      <c r="O216" s="41"/>
      <c r="P216" s="41" t="str">
        <f t="shared" si="8"/>
        <v>N</v>
      </c>
      <c r="Q216" s="41"/>
      <c r="R216" s="41"/>
    </row>
    <row r="217" spans="1:18" ht="19.899999999999999" customHeight="1" x14ac:dyDescent="0.25">
      <c r="A217" s="43">
        <v>100216</v>
      </c>
      <c r="B217" s="41">
        <v>216</v>
      </c>
      <c r="C217" s="37" t="s">
        <v>487</v>
      </c>
      <c r="D217" s="44">
        <f t="shared" si="9"/>
        <v>0.39666666666666667</v>
      </c>
      <c r="E217" s="41" t="s">
        <v>24</v>
      </c>
      <c r="F217" s="41"/>
      <c r="G217" s="41"/>
      <c r="H217" s="41" t="s">
        <v>11</v>
      </c>
      <c r="I217" s="41">
        <v>1</v>
      </c>
      <c r="M217" s="41" t="s">
        <v>28</v>
      </c>
      <c r="N217" s="41"/>
      <c r="O217" s="41"/>
      <c r="P217" s="41" t="str">
        <f t="shared" si="8"/>
        <v>N</v>
      </c>
      <c r="Q217" s="41"/>
      <c r="R217" s="41"/>
    </row>
    <row r="218" spans="1:18" ht="19.899999999999999" customHeight="1" x14ac:dyDescent="0.25">
      <c r="A218" s="43">
        <v>100217</v>
      </c>
      <c r="B218" s="41">
        <v>217</v>
      </c>
      <c r="C218" s="37" t="s">
        <v>147</v>
      </c>
      <c r="D218" s="44">
        <f t="shared" si="9"/>
        <v>0.39667824074074076</v>
      </c>
      <c r="E218" s="41" t="s">
        <v>24</v>
      </c>
      <c r="F218" s="41"/>
      <c r="G218" s="41"/>
      <c r="H218" s="41"/>
      <c r="M218" s="41"/>
      <c r="N218" s="41"/>
      <c r="O218" s="41"/>
      <c r="P218" s="41" t="str">
        <f t="shared" si="8"/>
        <v>N</v>
      </c>
      <c r="Q218" s="41"/>
      <c r="R218" s="41"/>
    </row>
    <row r="219" spans="1:18" ht="19.899999999999999" customHeight="1" x14ac:dyDescent="0.25">
      <c r="A219" s="43">
        <v>100218</v>
      </c>
      <c r="B219" s="41">
        <v>218</v>
      </c>
      <c r="C219" s="37" t="s">
        <v>488</v>
      </c>
      <c r="D219" s="44">
        <f t="shared" si="9"/>
        <v>0.39697916666666666</v>
      </c>
      <c r="E219" s="41" t="s">
        <v>24</v>
      </c>
      <c r="F219" s="41"/>
      <c r="G219" s="41"/>
      <c r="H219" s="41"/>
      <c r="M219" s="41"/>
      <c r="N219" s="41"/>
      <c r="O219" s="41"/>
      <c r="P219" s="41" t="str">
        <f t="shared" si="8"/>
        <v>N</v>
      </c>
      <c r="Q219" s="41"/>
      <c r="R219" s="41"/>
    </row>
    <row r="220" spans="1:18" ht="19.899999999999999" customHeight="1" x14ac:dyDescent="0.25">
      <c r="A220" s="43">
        <v>100219</v>
      </c>
      <c r="B220" s="41">
        <v>1</v>
      </c>
      <c r="C220" s="37" t="s">
        <v>53</v>
      </c>
      <c r="D220" s="44">
        <f>TIME(15, 40 + LEFT(C220,2), RIGHT(C220,2))</f>
        <v>0.65390046296296289</v>
      </c>
      <c r="E220" s="41" t="s">
        <v>2</v>
      </c>
      <c r="F220" s="41" t="s">
        <v>28</v>
      </c>
      <c r="G220" s="41" t="s">
        <v>30</v>
      </c>
      <c r="H220" s="41"/>
      <c r="M220" s="41"/>
      <c r="N220" s="41"/>
      <c r="O220" s="41"/>
      <c r="P220" s="41" t="str">
        <f>IF(_xlfn.NUMBERVALUE(D220)&gt;TIMEVALUE("4:30 pm"), "Y", "N")</f>
        <v>N</v>
      </c>
      <c r="Q220" s="41"/>
      <c r="R220" s="41"/>
    </row>
    <row r="221" spans="1:18" ht="19.899999999999999" customHeight="1" x14ac:dyDescent="0.25">
      <c r="A221" s="43">
        <v>100220</v>
      </c>
      <c r="B221" s="41">
        <v>2</v>
      </c>
      <c r="C221" s="37" t="s">
        <v>54</v>
      </c>
      <c r="D221" s="44">
        <f t="shared" ref="D221:D246" si="10">TIME(15, 40 + LEFT(C221,2), RIGHT(C221,2))</f>
        <v>0.65460648148148148</v>
      </c>
      <c r="E221" s="41" t="s">
        <v>2</v>
      </c>
      <c r="F221" s="41" t="s">
        <v>25</v>
      </c>
      <c r="G221" s="41" t="s">
        <v>39</v>
      </c>
      <c r="H221" s="41" t="s">
        <v>11</v>
      </c>
      <c r="I221" s="41">
        <v>1</v>
      </c>
      <c r="M221" s="41"/>
      <c r="N221" s="41"/>
      <c r="O221" s="41"/>
      <c r="P221" s="41" t="str">
        <f t="shared" ref="P221:P284" si="11">IF(_xlfn.NUMBERVALUE(D221)&gt;TIMEVALUE("4:30 pm"), "Y", "N")</f>
        <v>N</v>
      </c>
      <c r="Q221" s="45"/>
      <c r="R221" s="41"/>
    </row>
    <row r="222" spans="1:18" ht="19.899999999999999" customHeight="1" x14ac:dyDescent="0.25">
      <c r="A222" s="43">
        <v>100221</v>
      </c>
      <c r="B222" s="41">
        <v>3</v>
      </c>
      <c r="C222" s="37" t="s">
        <v>55</v>
      </c>
      <c r="D222" s="44">
        <f t="shared" si="10"/>
        <v>0.65695601851851848</v>
      </c>
      <c r="E222" s="41" t="s">
        <v>2</v>
      </c>
      <c r="F222" s="41" t="s">
        <v>28</v>
      </c>
      <c r="G222" s="41" t="s">
        <v>35</v>
      </c>
      <c r="H222" s="41"/>
      <c r="M222" s="41"/>
      <c r="N222" s="41"/>
      <c r="O222" s="41"/>
      <c r="P222" s="41" t="str">
        <f t="shared" si="11"/>
        <v>N</v>
      </c>
      <c r="Q222" s="41"/>
      <c r="R222" s="41"/>
    </row>
    <row r="223" spans="1:18" ht="19.899999999999999" customHeight="1" x14ac:dyDescent="0.25">
      <c r="A223" s="43">
        <v>100222</v>
      </c>
      <c r="B223" s="41">
        <v>4</v>
      </c>
      <c r="C223" s="37" t="s">
        <v>56</v>
      </c>
      <c r="D223" s="44">
        <f t="shared" si="10"/>
        <v>0.65885416666666663</v>
      </c>
      <c r="E223" s="41" t="s">
        <v>2</v>
      </c>
      <c r="F223" s="41" t="s">
        <v>25</v>
      </c>
      <c r="G223" s="41" t="s">
        <v>39</v>
      </c>
      <c r="H223" s="41"/>
      <c r="M223" s="41"/>
      <c r="N223" s="41"/>
      <c r="O223" s="41" t="s">
        <v>11</v>
      </c>
      <c r="P223" s="41" t="str">
        <f t="shared" si="11"/>
        <v>N</v>
      </c>
      <c r="Q223" s="41"/>
      <c r="R223" s="41"/>
    </row>
    <row r="224" spans="1:18" ht="19.899999999999999" customHeight="1" x14ac:dyDescent="0.25">
      <c r="A224" s="43">
        <v>100223</v>
      </c>
      <c r="B224" s="41">
        <v>5</v>
      </c>
      <c r="C224" s="37" t="s">
        <v>57</v>
      </c>
      <c r="D224" s="44">
        <f t="shared" si="10"/>
        <v>0.65981481481481474</v>
      </c>
      <c r="E224" s="41" t="s">
        <v>24</v>
      </c>
      <c r="F224" s="41" t="s">
        <v>28</v>
      </c>
      <c r="G224" s="41"/>
      <c r="H224" s="41"/>
      <c r="M224" s="41"/>
      <c r="N224" s="41"/>
      <c r="O224" s="41"/>
      <c r="P224" s="41" t="str">
        <f t="shared" si="11"/>
        <v>N</v>
      </c>
      <c r="Q224" s="41"/>
      <c r="R224" s="46"/>
    </row>
    <row r="225" spans="1:18" ht="19.899999999999999" customHeight="1" x14ac:dyDescent="0.25">
      <c r="A225" s="43">
        <v>100224</v>
      </c>
      <c r="B225" s="41">
        <v>6</v>
      </c>
      <c r="C225" s="37" t="s">
        <v>57</v>
      </c>
      <c r="D225" s="44">
        <f t="shared" si="10"/>
        <v>0.65981481481481474</v>
      </c>
      <c r="E225" s="41" t="s">
        <v>2</v>
      </c>
      <c r="F225" s="41" t="s">
        <v>28</v>
      </c>
      <c r="G225" s="41"/>
      <c r="H225" s="41"/>
      <c r="M225" s="41"/>
      <c r="N225" s="41"/>
      <c r="O225" s="41"/>
      <c r="P225" s="41" t="str">
        <f t="shared" si="11"/>
        <v>N</v>
      </c>
      <c r="Q225" s="41"/>
      <c r="R225" s="41"/>
    </row>
    <row r="226" spans="1:18" ht="19.899999999999999" customHeight="1" x14ac:dyDescent="0.25">
      <c r="A226" s="43">
        <v>100225</v>
      </c>
      <c r="B226" s="41">
        <v>7</v>
      </c>
      <c r="C226" s="37" t="s">
        <v>58</v>
      </c>
      <c r="D226" s="44">
        <f t="shared" si="10"/>
        <v>0.6598842592592592</v>
      </c>
      <c r="E226" s="41" t="s">
        <v>2</v>
      </c>
      <c r="F226" s="41" t="s">
        <v>25</v>
      </c>
      <c r="G226" s="41"/>
      <c r="H226" s="41"/>
      <c r="M226" s="41"/>
      <c r="N226" s="41"/>
      <c r="O226" s="41"/>
      <c r="P226" s="41" t="str">
        <f t="shared" si="11"/>
        <v>N</v>
      </c>
      <c r="Q226" s="41"/>
      <c r="R226" s="41"/>
    </row>
    <row r="227" spans="1:18" ht="19.899999999999999" customHeight="1" x14ac:dyDescent="0.25">
      <c r="A227" s="43">
        <v>100226</v>
      </c>
      <c r="B227" s="41">
        <v>8</v>
      </c>
      <c r="C227" s="37" t="s">
        <v>59</v>
      </c>
      <c r="D227" s="44">
        <f t="shared" si="10"/>
        <v>0.66081018518518519</v>
      </c>
      <c r="E227" s="41" t="s">
        <v>2</v>
      </c>
      <c r="F227" s="41" t="s">
        <v>28</v>
      </c>
      <c r="G227" s="41" t="s">
        <v>30</v>
      </c>
      <c r="H227" s="41"/>
      <c r="M227" s="41"/>
      <c r="N227" s="41"/>
      <c r="O227" s="41"/>
      <c r="P227" s="41" t="str">
        <f t="shared" si="11"/>
        <v>N</v>
      </c>
      <c r="Q227" s="41"/>
      <c r="R227" s="41"/>
    </row>
    <row r="228" spans="1:18" ht="19.899999999999999" customHeight="1" x14ac:dyDescent="0.25">
      <c r="A228" s="43">
        <v>100227</v>
      </c>
      <c r="B228" s="41">
        <v>9</v>
      </c>
      <c r="C228" s="37" t="s">
        <v>60</v>
      </c>
      <c r="D228" s="44">
        <f t="shared" si="10"/>
        <v>0.66086805555555561</v>
      </c>
      <c r="E228" s="41" t="s">
        <v>2</v>
      </c>
      <c r="F228" s="41" t="s">
        <v>28</v>
      </c>
      <c r="G228" s="41" t="s">
        <v>30</v>
      </c>
      <c r="H228" s="41"/>
      <c r="M228" s="41"/>
      <c r="N228" s="41"/>
      <c r="O228" s="41"/>
      <c r="P228" s="41" t="str">
        <f t="shared" si="11"/>
        <v>N</v>
      </c>
      <c r="Q228" s="41"/>
      <c r="R228" s="41"/>
    </row>
    <row r="229" spans="1:18" ht="19.899999999999999" customHeight="1" x14ac:dyDescent="0.25">
      <c r="A229" s="43">
        <v>100228</v>
      </c>
      <c r="B229" s="41">
        <v>10</v>
      </c>
      <c r="C229" s="37" t="s">
        <v>61</v>
      </c>
      <c r="D229" s="44">
        <f t="shared" si="10"/>
        <v>0.66140046296296295</v>
      </c>
      <c r="E229" s="41" t="s">
        <v>2</v>
      </c>
      <c r="F229" s="41"/>
      <c r="G229" s="41"/>
      <c r="H229" s="41"/>
      <c r="M229" s="41"/>
      <c r="N229" s="41"/>
      <c r="O229" s="41"/>
      <c r="P229" s="41" t="str">
        <f t="shared" si="11"/>
        <v>N</v>
      </c>
      <c r="Q229" s="41"/>
      <c r="R229" s="41"/>
    </row>
    <row r="230" spans="1:18" ht="19.899999999999999" customHeight="1" x14ac:dyDescent="0.25">
      <c r="A230" s="43">
        <v>100229</v>
      </c>
      <c r="B230" s="41">
        <v>11</v>
      </c>
      <c r="C230" s="37" t="s">
        <v>62</v>
      </c>
      <c r="D230" s="44">
        <f t="shared" si="10"/>
        <v>0.66144675925925933</v>
      </c>
      <c r="E230" s="41" t="s">
        <v>24</v>
      </c>
      <c r="F230" s="41"/>
      <c r="G230" s="41"/>
      <c r="H230" s="41" t="s">
        <v>1</v>
      </c>
      <c r="M230" s="41"/>
      <c r="N230" s="41"/>
      <c r="O230" s="41"/>
      <c r="P230" s="41" t="str">
        <f t="shared" si="11"/>
        <v>N</v>
      </c>
      <c r="Q230" s="41"/>
      <c r="R230" s="41"/>
    </row>
    <row r="231" spans="1:18" ht="19.899999999999999" customHeight="1" x14ac:dyDescent="0.25">
      <c r="A231" s="43">
        <v>100230</v>
      </c>
      <c r="B231" s="41">
        <v>12</v>
      </c>
      <c r="C231" s="37" t="s">
        <v>63</v>
      </c>
      <c r="D231" s="44">
        <f t="shared" si="10"/>
        <v>0.66174768518518523</v>
      </c>
      <c r="E231" s="41" t="s">
        <v>24</v>
      </c>
      <c r="F231" s="41"/>
      <c r="G231" s="41"/>
      <c r="H231" s="41"/>
      <c r="M231" s="41"/>
      <c r="N231" s="41"/>
      <c r="O231" s="41"/>
      <c r="P231" s="41" t="str">
        <f t="shared" si="11"/>
        <v>N</v>
      </c>
      <c r="Q231" s="41"/>
      <c r="R231" s="47"/>
    </row>
    <row r="232" spans="1:18" ht="19.899999999999999" customHeight="1" x14ac:dyDescent="0.25">
      <c r="A232" s="43">
        <v>100231</v>
      </c>
      <c r="B232" s="41">
        <v>13</v>
      </c>
      <c r="C232" s="37" t="s">
        <v>64</v>
      </c>
      <c r="D232" s="44">
        <f t="shared" si="10"/>
        <v>0.66226851851851853</v>
      </c>
      <c r="E232" s="41" t="s">
        <v>2</v>
      </c>
      <c r="F232" s="41" t="s">
        <v>28</v>
      </c>
      <c r="G232" s="41" t="s">
        <v>30</v>
      </c>
      <c r="H232" s="41"/>
      <c r="M232" s="41"/>
      <c r="N232" s="41"/>
      <c r="O232" s="41"/>
      <c r="P232" s="41" t="str">
        <f t="shared" si="11"/>
        <v>N</v>
      </c>
      <c r="Q232" s="41"/>
      <c r="R232" s="41"/>
    </row>
    <row r="233" spans="1:18" ht="19.899999999999999" customHeight="1" x14ac:dyDescent="0.25">
      <c r="A233" s="43">
        <v>100232</v>
      </c>
      <c r="B233" s="41">
        <v>14</v>
      </c>
      <c r="C233" s="37" t="s">
        <v>65</v>
      </c>
      <c r="D233" s="44">
        <f t="shared" si="10"/>
        <v>0.66302083333333328</v>
      </c>
      <c r="E233" s="41" t="s">
        <v>2</v>
      </c>
      <c r="F233" s="41"/>
      <c r="G233" s="41"/>
      <c r="H233" s="41"/>
      <c r="M233" s="41"/>
      <c r="N233" s="41"/>
      <c r="O233" s="41"/>
      <c r="P233" s="41" t="str">
        <f t="shared" si="11"/>
        <v>N</v>
      </c>
      <c r="Q233" s="41"/>
      <c r="R233" s="41"/>
    </row>
    <row r="234" spans="1:18" ht="19.899999999999999" customHeight="1" x14ac:dyDescent="0.25">
      <c r="A234" s="43">
        <v>100233</v>
      </c>
      <c r="B234" s="41">
        <v>15</v>
      </c>
      <c r="C234" s="37" t="s">
        <v>66</v>
      </c>
      <c r="D234" s="44">
        <f t="shared" si="10"/>
        <v>0.66303240740740743</v>
      </c>
      <c r="E234" s="41" t="s">
        <v>2</v>
      </c>
      <c r="F234" s="41"/>
      <c r="G234" s="41"/>
      <c r="H234" s="41"/>
      <c r="M234" s="41"/>
      <c r="N234" s="41"/>
      <c r="O234" s="41"/>
      <c r="P234" s="41" t="str">
        <f t="shared" si="11"/>
        <v>N</v>
      </c>
      <c r="Q234" s="41"/>
      <c r="R234" s="41"/>
    </row>
    <row r="235" spans="1:18" ht="19.899999999999999" customHeight="1" x14ac:dyDescent="0.25">
      <c r="A235" s="43">
        <v>100234</v>
      </c>
      <c r="B235" s="41">
        <v>16</v>
      </c>
      <c r="C235" s="37" t="s">
        <v>67</v>
      </c>
      <c r="D235" s="44">
        <f t="shared" si="10"/>
        <v>0.66443287037037035</v>
      </c>
      <c r="E235" s="41" t="s">
        <v>2</v>
      </c>
      <c r="F235" s="41" t="s">
        <v>25</v>
      </c>
      <c r="G235" s="41"/>
      <c r="H235" s="41" t="s">
        <v>1</v>
      </c>
      <c r="M235" s="41"/>
      <c r="N235" s="41"/>
      <c r="O235" s="41"/>
      <c r="P235" s="41" t="str">
        <f t="shared" si="11"/>
        <v>N</v>
      </c>
      <c r="Q235" s="41"/>
      <c r="R235" s="41"/>
    </row>
    <row r="236" spans="1:18" ht="19.899999999999999" customHeight="1" x14ac:dyDescent="0.25">
      <c r="A236" s="43">
        <v>100235</v>
      </c>
      <c r="B236" s="41">
        <v>17</v>
      </c>
      <c r="C236" s="37" t="s">
        <v>68</v>
      </c>
      <c r="D236" s="44">
        <f t="shared" si="10"/>
        <v>0.66675925925925927</v>
      </c>
      <c r="E236" s="41" t="s">
        <v>24</v>
      </c>
      <c r="F236" s="41"/>
      <c r="G236" s="41"/>
      <c r="H236" s="41"/>
      <c r="M236" s="41"/>
      <c r="N236" s="41"/>
      <c r="O236" s="41"/>
      <c r="P236" s="41" t="str">
        <f t="shared" si="11"/>
        <v>N</v>
      </c>
      <c r="Q236" s="41"/>
      <c r="R236" s="41"/>
    </row>
    <row r="237" spans="1:18" ht="19.899999999999999" customHeight="1" x14ac:dyDescent="0.25">
      <c r="A237" s="43">
        <v>100236</v>
      </c>
      <c r="B237" s="41">
        <v>18</v>
      </c>
      <c r="C237" s="37" t="s">
        <v>69</v>
      </c>
      <c r="D237" s="44">
        <f t="shared" si="10"/>
        <v>0.66677083333333342</v>
      </c>
      <c r="E237" s="41" t="s">
        <v>24</v>
      </c>
      <c r="F237" s="41"/>
      <c r="G237" s="41"/>
      <c r="H237" s="41"/>
      <c r="M237" s="41"/>
      <c r="N237" s="41"/>
      <c r="O237" s="41"/>
      <c r="P237" s="41" t="str">
        <f t="shared" si="11"/>
        <v>N</v>
      </c>
      <c r="Q237" s="41"/>
      <c r="R237" s="41"/>
    </row>
    <row r="238" spans="1:18" ht="19.899999999999999" customHeight="1" x14ac:dyDescent="0.25">
      <c r="A238" s="43">
        <v>100237</v>
      </c>
      <c r="B238" s="41">
        <v>19</v>
      </c>
      <c r="C238" s="37" t="s">
        <v>70</v>
      </c>
      <c r="D238" s="44">
        <f t="shared" si="10"/>
        <v>0.66799768518518521</v>
      </c>
      <c r="E238" s="41" t="s">
        <v>24</v>
      </c>
      <c r="F238" s="41" t="s">
        <v>28</v>
      </c>
      <c r="G238" s="41" t="s">
        <v>3</v>
      </c>
      <c r="H238" s="41"/>
      <c r="M238" s="41"/>
      <c r="N238" s="41"/>
      <c r="O238" s="41"/>
      <c r="P238" s="41" t="str">
        <f t="shared" si="11"/>
        <v>N</v>
      </c>
      <c r="Q238" s="41"/>
      <c r="R238" s="41"/>
    </row>
    <row r="239" spans="1:18" ht="19.899999999999999" customHeight="1" x14ac:dyDescent="0.25">
      <c r="A239" s="43">
        <v>100238</v>
      </c>
      <c r="B239" s="41">
        <v>20</v>
      </c>
      <c r="C239" s="37" t="s">
        <v>71</v>
      </c>
      <c r="D239" s="44">
        <f t="shared" si="10"/>
        <v>0.66819444444444442</v>
      </c>
      <c r="E239" s="41" t="s">
        <v>2</v>
      </c>
      <c r="F239" s="41" t="s">
        <v>28</v>
      </c>
      <c r="G239" s="41"/>
      <c r="H239" s="41" t="s">
        <v>11</v>
      </c>
      <c r="I239" s="41">
        <v>1</v>
      </c>
      <c r="M239" s="41" t="s">
        <v>28</v>
      </c>
      <c r="N239" s="41"/>
      <c r="O239" s="41"/>
      <c r="P239" s="41" t="str">
        <f t="shared" si="11"/>
        <v>N</v>
      </c>
      <c r="Q239" s="41"/>
      <c r="R239" s="41"/>
    </row>
    <row r="240" spans="1:18" ht="19.899999999999999" customHeight="1" x14ac:dyDescent="0.25">
      <c r="A240" s="43">
        <v>100239</v>
      </c>
      <c r="B240" s="41">
        <v>21</v>
      </c>
      <c r="C240" s="37" t="s">
        <v>72</v>
      </c>
      <c r="D240" s="44">
        <f t="shared" si="10"/>
        <v>0.66821759259259261</v>
      </c>
      <c r="E240" s="41" t="s">
        <v>2</v>
      </c>
      <c r="F240" s="41" t="s">
        <v>28</v>
      </c>
      <c r="G240" s="41"/>
      <c r="H240" s="41"/>
      <c r="M240" s="41"/>
      <c r="N240" s="41"/>
      <c r="O240" s="41"/>
      <c r="P240" s="41" t="str">
        <f t="shared" si="11"/>
        <v>N</v>
      </c>
      <c r="Q240" s="41"/>
      <c r="R240" s="41"/>
    </row>
    <row r="241" spans="1:18" ht="19.899999999999999" customHeight="1" x14ac:dyDescent="0.25">
      <c r="A241" s="43">
        <v>100240</v>
      </c>
      <c r="B241" s="41">
        <v>22</v>
      </c>
      <c r="C241" s="37" t="s">
        <v>73</v>
      </c>
      <c r="D241" s="44">
        <f t="shared" si="10"/>
        <v>0.66822916666666676</v>
      </c>
      <c r="E241" s="41" t="s">
        <v>2</v>
      </c>
      <c r="F241" s="41" t="s">
        <v>28</v>
      </c>
      <c r="G241" s="41"/>
      <c r="H241" s="41"/>
      <c r="M241" s="41"/>
      <c r="N241" s="41"/>
      <c r="O241" s="41"/>
      <c r="P241" s="41" t="str">
        <f t="shared" si="11"/>
        <v>N</v>
      </c>
      <c r="Q241" s="41"/>
      <c r="R241" s="41"/>
    </row>
    <row r="242" spans="1:18" ht="19.899999999999999" customHeight="1" x14ac:dyDescent="0.25">
      <c r="A242" s="43">
        <v>100241</v>
      </c>
      <c r="B242" s="41">
        <v>23</v>
      </c>
      <c r="C242" s="37" t="s">
        <v>74</v>
      </c>
      <c r="D242" s="44">
        <f t="shared" si="10"/>
        <v>0.66931712962962964</v>
      </c>
      <c r="E242" s="41" t="s">
        <v>2</v>
      </c>
      <c r="F242" s="41" t="s">
        <v>28</v>
      </c>
      <c r="G242" s="41" t="s">
        <v>30</v>
      </c>
      <c r="H242" s="41"/>
      <c r="M242" s="41"/>
      <c r="N242" s="41"/>
      <c r="O242" s="41"/>
      <c r="P242" s="41" t="str">
        <f t="shared" si="11"/>
        <v>N</v>
      </c>
      <c r="Q242" s="41"/>
      <c r="R242" s="41"/>
    </row>
    <row r="243" spans="1:18" ht="19.899999999999999" customHeight="1" x14ac:dyDescent="0.25">
      <c r="A243" s="43">
        <v>100242</v>
      </c>
      <c r="B243" s="41">
        <v>24</v>
      </c>
      <c r="C243" s="37" t="s">
        <v>75</v>
      </c>
      <c r="D243" s="44">
        <f t="shared" si="10"/>
        <v>0.67077546296296298</v>
      </c>
      <c r="E243" s="41" t="s">
        <v>2</v>
      </c>
      <c r="F243" s="41" t="s">
        <v>28</v>
      </c>
      <c r="G243" s="41" t="s">
        <v>3</v>
      </c>
      <c r="H243" s="41"/>
      <c r="M243" s="41"/>
      <c r="N243" s="41"/>
      <c r="O243" s="41"/>
      <c r="P243" s="41" t="str">
        <f t="shared" si="11"/>
        <v>N</v>
      </c>
      <c r="Q243" s="41"/>
      <c r="R243" s="41"/>
    </row>
    <row r="244" spans="1:18" ht="19.899999999999999" customHeight="1" x14ac:dyDescent="0.25">
      <c r="A244" s="43">
        <v>100243</v>
      </c>
      <c r="B244" s="41">
        <v>25</v>
      </c>
      <c r="C244" s="37" t="s">
        <v>76</v>
      </c>
      <c r="D244" s="44">
        <f t="shared" si="10"/>
        <v>0.67091435185185189</v>
      </c>
      <c r="E244" s="41" t="s">
        <v>24</v>
      </c>
      <c r="F244" s="41" t="s">
        <v>28</v>
      </c>
      <c r="G244" s="41" t="s">
        <v>35</v>
      </c>
      <c r="H244" s="41"/>
      <c r="M244" s="41"/>
      <c r="N244" s="41"/>
      <c r="O244" s="41"/>
      <c r="P244" s="41" t="str">
        <f t="shared" si="11"/>
        <v>N</v>
      </c>
      <c r="Q244" s="41"/>
      <c r="R244" s="41"/>
    </row>
    <row r="245" spans="1:18" ht="19.899999999999999" customHeight="1" x14ac:dyDescent="0.25">
      <c r="A245" s="43">
        <v>100244</v>
      </c>
      <c r="B245" s="41">
        <v>26</v>
      </c>
      <c r="C245" s="37" t="s">
        <v>77</v>
      </c>
      <c r="D245" s="44">
        <f t="shared" si="10"/>
        <v>0.67148148148148146</v>
      </c>
      <c r="E245" s="41" t="s">
        <v>2</v>
      </c>
      <c r="F245" s="41" t="s">
        <v>25</v>
      </c>
      <c r="G245" s="41"/>
      <c r="H245" s="41"/>
      <c r="M245" s="41"/>
      <c r="N245" s="41"/>
      <c r="O245" s="41"/>
      <c r="P245" s="41" t="str">
        <f t="shared" si="11"/>
        <v>N</v>
      </c>
      <c r="Q245" s="41"/>
      <c r="R245" s="41"/>
    </row>
    <row r="246" spans="1:18" ht="19.899999999999999" customHeight="1" x14ac:dyDescent="0.25">
      <c r="A246" s="43">
        <v>100245</v>
      </c>
      <c r="B246" s="41">
        <v>27</v>
      </c>
      <c r="C246" s="37" t="s">
        <v>78</v>
      </c>
      <c r="D246" s="44">
        <f t="shared" si="10"/>
        <v>0.67259259259259263</v>
      </c>
      <c r="E246" s="41" t="s">
        <v>2</v>
      </c>
      <c r="F246" s="41"/>
      <c r="G246" s="41"/>
      <c r="H246" s="41"/>
      <c r="M246" s="41"/>
      <c r="N246" s="41"/>
      <c r="O246" s="41"/>
      <c r="P246" s="41" t="str">
        <f t="shared" si="11"/>
        <v>N</v>
      </c>
      <c r="Q246" s="41"/>
      <c r="R246" s="41"/>
    </row>
    <row r="247" spans="1:18" ht="19.899999999999999" customHeight="1" x14ac:dyDescent="0.25">
      <c r="A247" s="43">
        <v>100246</v>
      </c>
      <c r="B247" s="41">
        <v>28</v>
      </c>
      <c r="C247" s="37" t="s">
        <v>79</v>
      </c>
      <c r="D247" s="44">
        <f>TIME(16, 10 + LEFT(C247,2), RIGHT(C247,2))</f>
        <v>0.67422453703703711</v>
      </c>
      <c r="E247" s="41" t="s">
        <v>2</v>
      </c>
      <c r="F247" s="41" t="s">
        <v>25</v>
      </c>
      <c r="G247" s="41"/>
      <c r="H247" s="41" t="s">
        <v>1</v>
      </c>
      <c r="M247" s="41"/>
      <c r="N247" s="41"/>
      <c r="O247" s="41"/>
      <c r="P247" s="41" t="str">
        <f t="shared" si="11"/>
        <v>N</v>
      </c>
      <c r="Q247" s="41"/>
      <c r="R247" s="41"/>
    </row>
    <row r="248" spans="1:18" ht="19.899999999999999" customHeight="1" x14ac:dyDescent="0.25">
      <c r="A248" s="43">
        <v>100247</v>
      </c>
      <c r="B248" s="41">
        <v>29</v>
      </c>
      <c r="C248" s="37" t="s">
        <v>80</v>
      </c>
      <c r="D248" s="44">
        <f t="shared" ref="D248:D291" si="12">TIME(16, 10 + LEFT(C248,2), RIGHT(C248,2))</f>
        <v>0.67538194444444455</v>
      </c>
      <c r="E248" s="41" t="s">
        <v>2</v>
      </c>
      <c r="F248" s="41"/>
      <c r="G248" s="41"/>
      <c r="H248" s="41" t="s">
        <v>1</v>
      </c>
      <c r="M248" s="41"/>
      <c r="N248" s="41"/>
      <c r="O248" s="41"/>
      <c r="P248" s="41" t="str">
        <f t="shared" si="11"/>
        <v>N</v>
      </c>
      <c r="Q248" s="41"/>
      <c r="R248" s="41"/>
    </row>
    <row r="249" spans="1:18" ht="19.899999999999999" customHeight="1" x14ac:dyDescent="0.25">
      <c r="A249" s="43">
        <v>100248</v>
      </c>
      <c r="B249" s="41">
        <v>30</v>
      </c>
      <c r="C249" s="37" t="s">
        <v>81</v>
      </c>
      <c r="D249" s="44">
        <f t="shared" si="12"/>
        <v>0.67648148148148157</v>
      </c>
      <c r="E249" s="41" t="s">
        <v>2</v>
      </c>
      <c r="F249" s="41" t="s">
        <v>28</v>
      </c>
      <c r="G249" s="41"/>
      <c r="H249" s="41"/>
      <c r="M249" s="41"/>
      <c r="N249" s="41"/>
      <c r="O249" s="41"/>
      <c r="P249" s="41" t="str">
        <f t="shared" si="11"/>
        <v>N</v>
      </c>
      <c r="Q249" s="41"/>
      <c r="R249" s="41"/>
    </row>
    <row r="250" spans="1:18" ht="19.899999999999999" customHeight="1" x14ac:dyDescent="0.25">
      <c r="A250" s="43">
        <v>100249</v>
      </c>
      <c r="B250" s="41">
        <v>31</v>
      </c>
      <c r="C250" s="37" t="s">
        <v>82</v>
      </c>
      <c r="D250" s="44">
        <f t="shared" si="12"/>
        <v>0.67762731481481486</v>
      </c>
      <c r="E250" s="41" t="s">
        <v>2</v>
      </c>
      <c r="F250" s="41" t="s">
        <v>28</v>
      </c>
      <c r="G250" s="41" t="s">
        <v>35</v>
      </c>
      <c r="H250" s="41"/>
      <c r="M250" s="41"/>
      <c r="N250" s="41"/>
      <c r="O250" s="41"/>
      <c r="P250" s="41" t="str">
        <f t="shared" si="11"/>
        <v>N</v>
      </c>
      <c r="Q250" s="41"/>
      <c r="R250" s="41"/>
    </row>
    <row r="251" spans="1:18" ht="19.899999999999999" customHeight="1" x14ac:dyDescent="0.25">
      <c r="A251" s="43">
        <v>100250</v>
      </c>
      <c r="B251" s="41">
        <v>32</v>
      </c>
      <c r="C251" s="37" t="s">
        <v>83</v>
      </c>
      <c r="D251" s="44">
        <f t="shared" si="12"/>
        <v>0.67763888888888879</v>
      </c>
      <c r="E251" s="41" t="s">
        <v>2</v>
      </c>
      <c r="F251" s="41" t="s">
        <v>28</v>
      </c>
      <c r="G251" s="41" t="s">
        <v>35</v>
      </c>
      <c r="H251" s="41"/>
      <c r="M251" s="41"/>
      <c r="N251" s="41"/>
      <c r="O251" s="41"/>
      <c r="P251" s="41" t="str">
        <f t="shared" si="11"/>
        <v>N</v>
      </c>
      <c r="Q251" s="41"/>
      <c r="R251" s="41"/>
    </row>
    <row r="252" spans="1:18" ht="19.899999999999999" customHeight="1" x14ac:dyDescent="0.25">
      <c r="A252" s="43">
        <v>100251</v>
      </c>
      <c r="B252" s="41">
        <v>33</v>
      </c>
      <c r="C252" s="37" t="s">
        <v>84</v>
      </c>
      <c r="D252" s="44">
        <f t="shared" si="12"/>
        <v>0.67769675925925921</v>
      </c>
      <c r="E252" s="41" t="s">
        <v>2</v>
      </c>
      <c r="F252" s="41" t="s">
        <v>28</v>
      </c>
      <c r="G252" s="41" t="s">
        <v>35</v>
      </c>
      <c r="H252" s="41"/>
      <c r="M252" s="41"/>
      <c r="N252" s="41"/>
      <c r="O252" s="41"/>
      <c r="P252" s="41" t="str">
        <f t="shared" si="11"/>
        <v>N</v>
      </c>
      <c r="Q252" s="41"/>
      <c r="R252" s="41"/>
    </row>
    <row r="253" spans="1:18" ht="19.899999999999999" customHeight="1" x14ac:dyDescent="0.25">
      <c r="A253" s="43">
        <v>100252</v>
      </c>
      <c r="B253" s="41">
        <v>34</v>
      </c>
      <c r="C253" s="37" t="s">
        <v>85</v>
      </c>
      <c r="D253" s="44">
        <f t="shared" si="12"/>
        <v>0.67771990740740751</v>
      </c>
      <c r="E253" s="41" t="s">
        <v>2</v>
      </c>
      <c r="F253" s="41" t="s">
        <v>28</v>
      </c>
      <c r="G253" s="41" t="s">
        <v>35</v>
      </c>
      <c r="H253" s="41"/>
      <c r="M253" s="41"/>
      <c r="N253" s="41"/>
      <c r="O253" s="41"/>
      <c r="P253" s="41" t="str">
        <f t="shared" si="11"/>
        <v>N</v>
      </c>
      <c r="Q253" s="41"/>
      <c r="R253" s="41"/>
    </row>
    <row r="254" spans="1:18" ht="19.899999999999999" customHeight="1" x14ac:dyDescent="0.25">
      <c r="A254" s="43">
        <v>100253</v>
      </c>
      <c r="B254" s="41">
        <v>35</v>
      </c>
      <c r="C254" s="37" t="s">
        <v>86</v>
      </c>
      <c r="D254" s="44">
        <f t="shared" si="12"/>
        <v>0.67782407407407408</v>
      </c>
      <c r="E254" s="41" t="s">
        <v>2</v>
      </c>
      <c r="F254" s="41" t="s">
        <v>28</v>
      </c>
      <c r="G254" s="41"/>
      <c r="H254" s="41"/>
      <c r="M254" s="41"/>
      <c r="N254" s="41"/>
      <c r="O254" s="41"/>
      <c r="P254" s="41" t="str">
        <f t="shared" si="11"/>
        <v>N</v>
      </c>
      <c r="Q254" s="41"/>
      <c r="R254" s="41"/>
    </row>
    <row r="255" spans="1:18" ht="19.899999999999999" customHeight="1" x14ac:dyDescent="0.25">
      <c r="A255" s="43">
        <v>100254</v>
      </c>
      <c r="B255" s="41">
        <v>36</v>
      </c>
      <c r="C255" s="37" t="s">
        <v>87</v>
      </c>
      <c r="D255" s="44">
        <f t="shared" si="12"/>
        <v>0.67787037037037035</v>
      </c>
      <c r="E255" s="41" t="s">
        <v>2</v>
      </c>
      <c r="F255" s="41" t="s">
        <v>28</v>
      </c>
      <c r="G255" s="41"/>
      <c r="H255" s="41"/>
      <c r="M255" s="41"/>
      <c r="N255" s="41"/>
      <c r="O255" s="41"/>
      <c r="P255" s="41" t="str">
        <f t="shared" si="11"/>
        <v>N</v>
      </c>
      <c r="Q255" s="41"/>
      <c r="R255" s="41"/>
    </row>
    <row r="256" spans="1:18" ht="19.899999999999999" customHeight="1" x14ac:dyDescent="0.25">
      <c r="A256" s="43">
        <v>100255</v>
      </c>
      <c r="B256" s="41">
        <v>37</v>
      </c>
      <c r="C256" s="37" t="s">
        <v>88</v>
      </c>
      <c r="D256" s="44">
        <f t="shared" si="12"/>
        <v>0.68069444444444438</v>
      </c>
      <c r="E256" s="41" t="s">
        <v>2</v>
      </c>
      <c r="F256" s="41"/>
      <c r="G256" s="41"/>
      <c r="H256" s="41" t="s">
        <v>1</v>
      </c>
      <c r="M256" s="41"/>
      <c r="N256" s="41"/>
      <c r="O256" s="41"/>
      <c r="P256" s="41" t="str">
        <f t="shared" si="11"/>
        <v>N</v>
      </c>
      <c r="Q256" s="41"/>
      <c r="R256" s="41"/>
    </row>
    <row r="257" spans="1:18" ht="19.899999999999999" customHeight="1" x14ac:dyDescent="0.25">
      <c r="A257" s="43">
        <v>100256</v>
      </c>
      <c r="B257" s="41">
        <v>38</v>
      </c>
      <c r="C257" s="37" t="s">
        <v>89</v>
      </c>
      <c r="D257" s="44">
        <f t="shared" si="12"/>
        <v>0.68076388888888895</v>
      </c>
      <c r="E257" s="41" t="s">
        <v>2</v>
      </c>
      <c r="F257" s="41"/>
      <c r="G257" s="41"/>
      <c r="H257" s="41" t="s">
        <v>1</v>
      </c>
      <c r="M257" s="41"/>
      <c r="N257" s="41"/>
      <c r="O257" s="41" t="s">
        <v>11</v>
      </c>
      <c r="P257" s="41" t="str">
        <f t="shared" si="11"/>
        <v>N</v>
      </c>
      <c r="Q257" s="41"/>
      <c r="R257" s="41"/>
    </row>
    <row r="258" spans="1:18" ht="19.899999999999999" customHeight="1" x14ac:dyDescent="0.25">
      <c r="A258" s="43">
        <v>100257</v>
      </c>
      <c r="B258" s="41">
        <v>39</v>
      </c>
      <c r="C258" s="37" t="s">
        <v>90</v>
      </c>
      <c r="D258" s="44">
        <f t="shared" si="12"/>
        <v>0.68098379629629635</v>
      </c>
      <c r="E258" s="41" t="s">
        <v>2</v>
      </c>
      <c r="F258" s="41"/>
      <c r="G258" s="41"/>
      <c r="H258" s="41"/>
      <c r="M258" s="41"/>
      <c r="N258" s="41"/>
      <c r="O258" s="41"/>
      <c r="P258" s="41" t="str">
        <f t="shared" si="11"/>
        <v>N</v>
      </c>
      <c r="Q258" s="41"/>
      <c r="R258" s="41"/>
    </row>
    <row r="259" spans="1:18" ht="19.899999999999999" customHeight="1" x14ac:dyDescent="0.25">
      <c r="A259" s="43">
        <v>100258</v>
      </c>
      <c r="B259" s="41">
        <v>40</v>
      </c>
      <c r="C259" s="37" t="s">
        <v>91</v>
      </c>
      <c r="D259" s="44">
        <f t="shared" si="12"/>
        <v>0.68146990740740743</v>
      </c>
      <c r="E259" s="41" t="s">
        <v>2</v>
      </c>
      <c r="F259" s="41" t="s">
        <v>28</v>
      </c>
      <c r="G259" s="41" t="s">
        <v>30</v>
      </c>
      <c r="H259" s="41"/>
      <c r="M259" s="41"/>
      <c r="N259" s="41"/>
      <c r="O259" s="41"/>
      <c r="P259" s="41" t="str">
        <f t="shared" si="11"/>
        <v>N</v>
      </c>
      <c r="Q259" s="41"/>
      <c r="R259" s="41"/>
    </row>
    <row r="260" spans="1:18" ht="19.899999999999999" customHeight="1" x14ac:dyDescent="0.25">
      <c r="A260" s="43">
        <v>100259</v>
      </c>
      <c r="B260" s="41">
        <v>41</v>
      </c>
      <c r="C260" s="37" t="s">
        <v>92</v>
      </c>
      <c r="D260" s="44">
        <f t="shared" si="12"/>
        <v>0.68261574074074083</v>
      </c>
      <c r="E260" s="41" t="s">
        <v>2</v>
      </c>
      <c r="F260" s="41"/>
      <c r="G260" s="41"/>
      <c r="H260" s="41"/>
      <c r="M260" s="41"/>
      <c r="N260" s="41"/>
      <c r="O260" s="41"/>
      <c r="P260" s="41" t="str">
        <f t="shared" si="11"/>
        <v>N</v>
      </c>
      <c r="Q260" s="41"/>
      <c r="R260" s="41"/>
    </row>
    <row r="261" spans="1:18" ht="19.899999999999999" customHeight="1" x14ac:dyDescent="0.25">
      <c r="A261" s="43">
        <v>100260</v>
      </c>
      <c r="B261" s="41">
        <v>42</v>
      </c>
      <c r="C261" s="37" t="s">
        <v>93</v>
      </c>
      <c r="D261" s="44">
        <f t="shared" si="12"/>
        <v>0.68339120370370365</v>
      </c>
      <c r="E261" s="41" t="s">
        <v>2</v>
      </c>
      <c r="F261" s="41" t="s">
        <v>28</v>
      </c>
      <c r="G261" s="41"/>
      <c r="H261" s="41"/>
      <c r="M261" s="41"/>
      <c r="N261" s="41"/>
      <c r="O261" s="41"/>
      <c r="P261" s="41" t="str">
        <f t="shared" si="11"/>
        <v>N</v>
      </c>
      <c r="Q261" s="41"/>
      <c r="R261" s="41"/>
    </row>
    <row r="262" spans="1:18" ht="19.899999999999999" customHeight="1" x14ac:dyDescent="0.25">
      <c r="A262" s="43">
        <v>100261</v>
      </c>
      <c r="B262" s="41">
        <v>43</v>
      </c>
      <c r="C262" s="37" t="s">
        <v>94</v>
      </c>
      <c r="D262" s="44">
        <f t="shared" si="12"/>
        <v>0.6834027777777778</v>
      </c>
      <c r="E262" s="41" t="s">
        <v>2</v>
      </c>
      <c r="F262" s="41" t="s">
        <v>28</v>
      </c>
      <c r="G262" s="41"/>
      <c r="H262" s="41"/>
      <c r="M262" s="41"/>
      <c r="N262" s="41"/>
      <c r="O262" s="41"/>
      <c r="P262" s="41" t="str">
        <f t="shared" si="11"/>
        <v>N</v>
      </c>
      <c r="Q262" s="41"/>
      <c r="R262" s="41" t="s">
        <v>95</v>
      </c>
    </row>
    <row r="263" spans="1:18" ht="19.899999999999999" customHeight="1" x14ac:dyDescent="0.25">
      <c r="A263" s="43">
        <v>100262</v>
      </c>
      <c r="B263" s="41">
        <v>44</v>
      </c>
      <c r="C263" s="37" t="s">
        <v>97</v>
      </c>
      <c r="D263" s="44">
        <f t="shared" si="12"/>
        <v>0.68396990740740737</v>
      </c>
      <c r="E263" s="41" t="s">
        <v>2</v>
      </c>
      <c r="F263" s="41"/>
      <c r="G263" s="41"/>
      <c r="H263" s="41"/>
      <c r="M263" s="41"/>
      <c r="N263" s="41"/>
      <c r="O263" s="41"/>
      <c r="P263" s="41" t="str">
        <f t="shared" si="11"/>
        <v>N</v>
      </c>
      <c r="Q263" s="41"/>
      <c r="R263" s="41"/>
    </row>
    <row r="264" spans="1:18" ht="19.899999999999999" customHeight="1" x14ac:dyDescent="0.25">
      <c r="A264" s="43">
        <v>100263</v>
      </c>
      <c r="B264" s="41">
        <v>45</v>
      </c>
      <c r="C264" s="37" t="s">
        <v>98</v>
      </c>
      <c r="D264" s="44">
        <f t="shared" si="12"/>
        <v>0.68402777777777779</v>
      </c>
      <c r="E264" s="41" t="s">
        <v>2</v>
      </c>
      <c r="F264" s="41"/>
      <c r="G264" s="41"/>
      <c r="H264" s="41"/>
      <c r="M264" s="41"/>
      <c r="N264" s="41"/>
      <c r="O264" s="41"/>
      <c r="P264" s="41" t="str">
        <f t="shared" si="11"/>
        <v>N</v>
      </c>
      <c r="Q264" s="41"/>
      <c r="R264" s="41"/>
    </row>
    <row r="265" spans="1:18" ht="19.899999999999999" customHeight="1" x14ac:dyDescent="0.25">
      <c r="A265" s="43">
        <v>100264</v>
      </c>
      <c r="B265" s="41">
        <v>46</v>
      </c>
      <c r="C265" s="37" t="s">
        <v>99</v>
      </c>
      <c r="D265" s="44">
        <f t="shared" si="12"/>
        <v>0.68479166666666658</v>
      </c>
      <c r="E265" s="41" t="s">
        <v>2</v>
      </c>
      <c r="F265" s="41" t="s">
        <v>28</v>
      </c>
      <c r="G265" s="41"/>
      <c r="H265" s="41"/>
      <c r="M265" s="41"/>
      <c r="N265" s="41"/>
      <c r="O265" s="41"/>
      <c r="P265" s="41" t="str">
        <f t="shared" si="11"/>
        <v>N</v>
      </c>
      <c r="Q265" s="41"/>
      <c r="R265" s="41"/>
    </row>
    <row r="266" spans="1:18" ht="19.899999999999999" customHeight="1" x14ac:dyDescent="0.25">
      <c r="A266" s="43">
        <v>100265</v>
      </c>
      <c r="B266" s="41">
        <v>47</v>
      </c>
      <c r="C266" s="37" t="s">
        <v>100</v>
      </c>
      <c r="D266" s="44">
        <f t="shared" si="12"/>
        <v>0.68488425925925922</v>
      </c>
      <c r="E266" s="41" t="s">
        <v>2</v>
      </c>
      <c r="F266" s="41"/>
      <c r="G266" s="41"/>
      <c r="H266" s="41" t="s">
        <v>1</v>
      </c>
      <c r="M266" s="41"/>
      <c r="N266" s="41"/>
      <c r="O266" s="41" t="s">
        <v>40</v>
      </c>
      <c r="P266" s="41" t="str">
        <f t="shared" si="11"/>
        <v>N</v>
      </c>
      <c r="Q266" s="41"/>
      <c r="R266" s="41"/>
    </row>
    <row r="267" spans="1:18" ht="19.899999999999999" customHeight="1" x14ac:dyDescent="0.25">
      <c r="A267" s="43">
        <v>100266</v>
      </c>
      <c r="B267" s="41">
        <v>48</v>
      </c>
      <c r="C267" s="37" t="s">
        <v>101</v>
      </c>
      <c r="D267" s="44">
        <f t="shared" si="12"/>
        <v>0.68598379629629624</v>
      </c>
      <c r="E267" s="41" t="s">
        <v>2</v>
      </c>
      <c r="F267" s="41" t="s">
        <v>28</v>
      </c>
      <c r="G267" s="41" t="s">
        <v>3</v>
      </c>
      <c r="H267" s="41"/>
      <c r="M267" s="41"/>
      <c r="N267" s="41"/>
      <c r="O267" s="41"/>
      <c r="P267" s="41" t="str">
        <f t="shared" si="11"/>
        <v>N</v>
      </c>
      <c r="Q267" s="41"/>
      <c r="R267" s="41"/>
    </row>
    <row r="268" spans="1:18" ht="19.899999999999999" customHeight="1" x14ac:dyDescent="0.25">
      <c r="A268" s="43">
        <v>100267</v>
      </c>
      <c r="B268" s="41">
        <v>49</v>
      </c>
      <c r="C268" s="37" t="s">
        <v>102</v>
      </c>
      <c r="D268" s="44">
        <f t="shared" si="12"/>
        <v>0.68599537037037039</v>
      </c>
      <c r="E268" s="41" t="s">
        <v>2</v>
      </c>
      <c r="F268" s="41" t="s">
        <v>28</v>
      </c>
      <c r="G268" s="41" t="s">
        <v>3</v>
      </c>
      <c r="H268" s="41"/>
      <c r="M268" s="41"/>
      <c r="N268" s="41"/>
      <c r="O268" s="41"/>
      <c r="P268" s="41" t="str">
        <f t="shared" si="11"/>
        <v>N</v>
      </c>
      <c r="Q268" s="41"/>
      <c r="R268" s="41"/>
    </row>
    <row r="269" spans="1:18" ht="19.899999999999999" customHeight="1" x14ac:dyDescent="0.25">
      <c r="A269" s="43">
        <v>100268</v>
      </c>
      <c r="B269" s="41">
        <v>50</v>
      </c>
      <c r="C269" s="37" t="s">
        <v>103</v>
      </c>
      <c r="D269" s="44">
        <f t="shared" si="12"/>
        <v>0.68645833333333339</v>
      </c>
      <c r="E269" s="41" t="s">
        <v>2</v>
      </c>
      <c r="F269" s="41"/>
      <c r="G269" s="41"/>
      <c r="H269" s="41"/>
      <c r="M269" s="41"/>
      <c r="N269" s="41"/>
      <c r="O269" s="41"/>
      <c r="P269" s="41" t="str">
        <f t="shared" si="11"/>
        <v>N</v>
      </c>
      <c r="Q269" s="41"/>
      <c r="R269" s="41"/>
    </row>
    <row r="270" spans="1:18" ht="19.899999999999999" customHeight="1" x14ac:dyDescent="0.25">
      <c r="A270" s="43">
        <v>100269</v>
      </c>
      <c r="B270" s="41">
        <v>51</v>
      </c>
      <c r="C270" s="37" t="s">
        <v>104</v>
      </c>
      <c r="D270" s="44">
        <f t="shared" si="12"/>
        <v>0.68656249999999996</v>
      </c>
      <c r="E270" s="41" t="s">
        <v>2</v>
      </c>
      <c r="F270" s="41"/>
      <c r="G270" s="41"/>
      <c r="H270" s="41"/>
      <c r="M270" s="41"/>
      <c r="N270" s="41"/>
      <c r="O270" s="41"/>
      <c r="P270" s="41" t="str">
        <f t="shared" si="11"/>
        <v>N</v>
      </c>
      <c r="Q270" s="41"/>
      <c r="R270" s="41"/>
    </row>
    <row r="271" spans="1:18" ht="19.899999999999999" customHeight="1" x14ac:dyDescent="0.25">
      <c r="A271" s="43">
        <v>100270</v>
      </c>
      <c r="B271" s="41">
        <v>52</v>
      </c>
      <c r="C271" s="37" t="s">
        <v>105</v>
      </c>
      <c r="D271" s="44">
        <f t="shared" si="12"/>
        <v>0.68660879629629623</v>
      </c>
      <c r="E271" s="41" t="s">
        <v>2</v>
      </c>
      <c r="F271" s="41"/>
      <c r="G271" s="41"/>
      <c r="H271" s="41"/>
      <c r="M271" s="41"/>
      <c r="N271" s="41"/>
      <c r="O271" s="41"/>
      <c r="P271" s="41" t="str">
        <f t="shared" si="11"/>
        <v>N</v>
      </c>
      <c r="Q271" s="41"/>
      <c r="R271" s="41"/>
    </row>
    <row r="272" spans="1:18" ht="19.899999999999999" customHeight="1" x14ac:dyDescent="0.25">
      <c r="A272" s="43">
        <v>100271</v>
      </c>
      <c r="B272" s="41">
        <v>53</v>
      </c>
      <c r="C272" s="37" t="s">
        <v>106</v>
      </c>
      <c r="D272" s="44">
        <f t="shared" si="12"/>
        <v>0.68684027777777779</v>
      </c>
      <c r="E272" s="41" t="s">
        <v>2</v>
      </c>
      <c r="F272" s="41"/>
      <c r="G272" s="41"/>
      <c r="H272" s="41"/>
      <c r="M272" s="41"/>
      <c r="N272" s="41"/>
      <c r="O272" s="41"/>
      <c r="P272" s="41" t="str">
        <f t="shared" si="11"/>
        <v>N</v>
      </c>
      <c r="Q272" s="41"/>
      <c r="R272" s="41"/>
    </row>
    <row r="273" spans="1:18" ht="19.899999999999999" customHeight="1" x14ac:dyDescent="0.25">
      <c r="A273" s="43">
        <v>100272</v>
      </c>
      <c r="B273" s="41">
        <v>54</v>
      </c>
      <c r="C273" s="37" t="s">
        <v>107</v>
      </c>
      <c r="D273" s="44">
        <f t="shared" si="12"/>
        <v>0.68763888888888891</v>
      </c>
      <c r="E273" s="41" t="s">
        <v>24</v>
      </c>
      <c r="F273" s="41" t="s">
        <v>28</v>
      </c>
      <c r="G273" s="41"/>
      <c r="H273" s="41"/>
      <c r="M273" s="41"/>
      <c r="N273" s="41"/>
      <c r="O273" s="41" t="s">
        <v>11</v>
      </c>
      <c r="P273" s="41" t="str">
        <f t="shared" si="11"/>
        <v>Y</v>
      </c>
      <c r="Q273" s="41"/>
      <c r="R273" s="41"/>
    </row>
    <row r="274" spans="1:18" ht="19.899999999999999" customHeight="1" x14ac:dyDescent="0.25">
      <c r="A274" s="43">
        <v>100273</v>
      </c>
      <c r="B274" s="41">
        <v>55</v>
      </c>
      <c r="C274" s="37" t="s">
        <v>108</v>
      </c>
      <c r="D274" s="44">
        <f t="shared" si="12"/>
        <v>0.68765046296296306</v>
      </c>
      <c r="E274" s="41" t="s">
        <v>24</v>
      </c>
      <c r="F274" s="41" t="s">
        <v>28</v>
      </c>
      <c r="G274" s="41"/>
      <c r="H274" s="41"/>
      <c r="M274" s="41"/>
      <c r="N274" s="41"/>
      <c r="O274" s="41" t="s">
        <v>11</v>
      </c>
      <c r="P274" s="41" t="str">
        <f t="shared" si="11"/>
        <v>Y</v>
      </c>
      <c r="Q274" s="41"/>
      <c r="R274" s="41"/>
    </row>
    <row r="275" spans="1:18" ht="19.899999999999999" customHeight="1" x14ac:dyDescent="0.25">
      <c r="A275" s="43">
        <v>100274</v>
      </c>
      <c r="B275" s="41">
        <v>56</v>
      </c>
      <c r="C275" s="37" t="s">
        <v>109</v>
      </c>
      <c r="D275" s="44">
        <f t="shared" si="12"/>
        <v>0.68774305555555559</v>
      </c>
      <c r="E275" s="41" t="s">
        <v>2</v>
      </c>
      <c r="F275" s="41" t="s">
        <v>28</v>
      </c>
      <c r="G275" s="41"/>
      <c r="H275" s="41" t="s">
        <v>10</v>
      </c>
      <c r="J275" s="41">
        <v>1</v>
      </c>
      <c r="M275" s="41"/>
      <c r="N275" s="41"/>
      <c r="O275" s="41"/>
      <c r="P275" s="41" t="str">
        <f t="shared" si="11"/>
        <v>Y</v>
      </c>
      <c r="Q275" s="41"/>
      <c r="R275" s="41"/>
    </row>
    <row r="276" spans="1:18" ht="19.899999999999999" customHeight="1" x14ac:dyDescent="0.25">
      <c r="A276" s="43">
        <v>100275</v>
      </c>
      <c r="B276" s="41">
        <v>57</v>
      </c>
      <c r="C276" s="37" t="s">
        <v>110</v>
      </c>
      <c r="D276" s="44">
        <f t="shared" si="12"/>
        <v>0.68876157407407401</v>
      </c>
      <c r="E276" s="41" t="s">
        <v>24</v>
      </c>
      <c r="F276" s="41" t="s">
        <v>28</v>
      </c>
      <c r="G276" s="41" t="s">
        <v>3</v>
      </c>
      <c r="H276" s="41"/>
      <c r="M276" s="41"/>
      <c r="N276" s="41"/>
      <c r="O276" s="41"/>
      <c r="P276" s="41" t="str">
        <f t="shared" si="11"/>
        <v>Y</v>
      </c>
      <c r="Q276" s="41"/>
      <c r="R276" s="41"/>
    </row>
    <row r="277" spans="1:18" ht="19.899999999999999" customHeight="1" x14ac:dyDescent="0.25">
      <c r="A277" s="43">
        <v>100276</v>
      </c>
      <c r="B277" s="41">
        <v>58</v>
      </c>
      <c r="C277" s="37" t="s">
        <v>111</v>
      </c>
      <c r="D277" s="44">
        <f t="shared" si="12"/>
        <v>0.68880787037037028</v>
      </c>
      <c r="E277" s="41" t="s">
        <v>24</v>
      </c>
      <c r="F277" s="41" t="s">
        <v>28</v>
      </c>
      <c r="G277" s="41" t="s">
        <v>3</v>
      </c>
      <c r="H277" s="41"/>
      <c r="M277" s="41"/>
      <c r="N277" s="41"/>
      <c r="O277" s="41"/>
      <c r="P277" s="41" t="str">
        <f t="shared" si="11"/>
        <v>Y</v>
      </c>
      <c r="Q277" s="41"/>
      <c r="R277" s="41"/>
    </row>
    <row r="278" spans="1:18" ht="19.899999999999999" customHeight="1" x14ac:dyDescent="0.25">
      <c r="A278" s="43">
        <v>100277</v>
      </c>
      <c r="B278" s="41">
        <v>59</v>
      </c>
      <c r="C278" s="37" t="s">
        <v>112</v>
      </c>
      <c r="D278" s="44">
        <f t="shared" si="12"/>
        <v>0.68891203703703707</v>
      </c>
      <c r="E278" s="41" t="s">
        <v>2</v>
      </c>
      <c r="F278" s="41" t="s">
        <v>28</v>
      </c>
      <c r="G278" s="41" t="s">
        <v>35</v>
      </c>
      <c r="H278" s="41"/>
      <c r="M278" s="41"/>
      <c r="N278" s="41"/>
      <c r="O278" s="41"/>
      <c r="P278" s="41" t="str">
        <f t="shared" si="11"/>
        <v>Y</v>
      </c>
      <c r="Q278" s="41"/>
      <c r="R278" s="41"/>
    </row>
    <row r="279" spans="1:18" ht="19.899999999999999" customHeight="1" x14ac:dyDescent="0.25">
      <c r="A279" s="43">
        <v>100278</v>
      </c>
      <c r="B279" s="41">
        <v>60</v>
      </c>
      <c r="C279" s="37" t="s">
        <v>113</v>
      </c>
      <c r="D279" s="44">
        <f t="shared" si="12"/>
        <v>0.68917824074074074</v>
      </c>
      <c r="E279" s="41" t="s">
        <v>2</v>
      </c>
      <c r="F279" s="41" t="s">
        <v>25</v>
      </c>
      <c r="G279" s="41"/>
      <c r="H279" s="41" t="s">
        <v>1</v>
      </c>
      <c r="M279" s="41"/>
      <c r="N279" s="41"/>
      <c r="O279" s="41"/>
      <c r="P279" s="41" t="str">
        <f t="shared" si="11"/>
        <v>Y</v>
      </c>
      <c r="Q279" s="41"/>
      <c r="R279" s="41"/>
    </row>
    <row r="280" spans="1:18" ht="19.899999999999999" customHeight="1" x14ac:dyDescent="0.25">
      <c r="A280" s="43">
        <v>100279</v>
      </c>
      <c r="B280" s="41">
        <v>61</v>
      </c>
      <c r="C280" s="37" t="s">
        <v>114</v>
      </c>
      <c r="D280" s="44">
        <f t="shared" si="12"/>
        <v>0.69017361111111108</v>
      </c>
      <c r="E280" s="41" t="s">
        <v>2</v>
      </c>
      <c r="F280" s="41" t="s">
        <v>28</v>
      </c>
      <c r="G280" s="41" t="s">
        <v>3</v>
      </c>
      <c r="H280" s="41"/>
      <c r="M280" s="41"/>
      <c r="N280" s="41"/>
      <c r="O280" s="41"/>
      <c r="P280" s="41" t="str">
        <f t="shared" si="11"/>
        <v>Y</v>
      </c>
      <c r="Q280" s="41"/>
      <c r="R280" s="41"/>
    </row>
    <row r="281" spans="1:18" ht="19.899999999999999" customHeight="1" x14ac:dyDescent="0.25">
      <c r="A281" s="43">
        <v>100280</v>
      </c>
      <c r="B281" s="41">
        <v>62</v>
      </c>
      <c r="C281" s="37" t="s">
        <v>115</v>
      </c>
      <c r="D281" s="44">
        <f t="shared" si="12"/>
        <v>0.69045138888888891</v>
      </c>
      <c r="E281" s="41" t="s">
        <v>2</v>
      </c>
      <c r="F281" s="41"/>
      <c r="G281" s="41"/>
      <c r="H281" s="41"/>
      <c r="M281" s="41"/>
      <c r="N281" s="41"/>
      <c r="O281" s="41"/>
      <c r="P281" s="41" t="str">
        <f t="shared" si="11"/>
        <v>Y</v>
      </c>
      <c r="Q281" s="41"/>
      <c r="R281" s="41"/>
    </row>
    <row r="282" spans="1:18" ht="19.899999999999999" customHeight="1" x14ac:dyDescent="0.25">
      <c r="A282" s="43">
        <v>100281</v>
      </c>
      <c r="B282" s="41">
        <v>63</v>
      </c>
      <c r="C282" s="37" t="s">
        <v>116</v>
      </c>
      <c r="D282" s="44">
        <f t="shared" si="12"/>
        <v>0.69046296296296295</v>
      </c>
      <c r="E282" s="41" t="s">
        <v>2</v>
      </c>
      <c r="F282" s="41"/>
      <c r="G282" s="41"/>
      <c r="H282" s="41"/>
      <c r="M282" s="41"/>
      <c r="N282" s="41"/>
      <c r="O282" s="41"/>
      <c r="P282" s="41" t="str">
        <f t="shared" si="11"/>
        <v>Y</v>
      </c>
      <c r="Q282" s="41"/>
      <c r="R282" s="41"/>
    </row>
    <row r="283" spans="1:18" ht="19.899999999999999" customHeight="1" x14ac:dyDescent="0.25">
      <c r="A283" s="43">
        <v>100282</v>
      </c>
      <c r="B283" s="41">
        <v>64</v>
      </c>
      <c r="C283" s="37" t="s">
        <v>117</v>
      </c>
      <c r="D283" s="44">
        <f t="shared" si="12"/>
        <v>0.69048611111111102</v>
      </c>
      <c r="E283" s="41" t="s">
        <v>2</v>
      </c>
      <c r="F283" s="41"/>
      <c r="G283" s="41"/>
      <c r="H283" s="41"/>
      <c r="M283" s="41"/>
      <c r="N283" s="41"/>
      <c r="O283" s="41" t="s">
        <v>40</v>
      </c>
      <c r="P283" s="41" t="str">
        <f t="shared" si="11"/>
        <v>Y</v>
      </c>
      <c r="Q283" s="41"/>
      <c r="R283" s="41"/>
    </row>
    <row r="284" spans="1:18" ht="19.899999999999999" customHeight="1" x14ac:dyDescent="0.25">
      <c r="A284" s="43">
        <v>100283</v>
      </c>
      <c r="B284" s="41">
        <v>65</v>
      </c>
      <c r="C284" s="37" t="s">
        <v>118</v>
      </c>
      <c r="D284" s="44">
        <f t="shared" si="12"/>
        <v>0.69052083333333336</v>
      </c>
      <c r="E284" s="41" t="s">
        <v>2</v>
      </c>
      <c r="F284" s="41"/>
      <c r="G284" s="41"/>
      <c r="H284" s="41"/>
      <c r="M284" s="41"/>
      <c r="N284" s="41"/>
      <c r="O284" s="41" t="s">
        <v>40</v>
      </c>
      <c r="P284" s="41" t="str">
        <f t="shared" si="11"/>
        <v>Y</v>
      </c>
      <c r="Q284" s="41"/>
      <c r="R284" s="41"/>
    </row>
    <row r="285" spans="1:18" ht="19.899999999999999" customHeight="1" x14ac:dyDescent="0.25">
      <c r="A285" s="43">
        <v>100284</v>
      </c>
      <c r="B285" s="41">
        <v>66</v>
      </c>
      <c r="C285" s="37" t="s">
        <v>119</v>
      </c>
      <c r="D285" s="44">
        <f t="shared" si="12"/>
        <v>0.6905324074074074</v>
      </c>
      <c r="E285" s="41" t="s">
        <v>2</v>
      </c>
      <c r="F285" s="41"/>
      <c r="G285" s="41"/>
      <c r="H285" s="41"/>
      <c r="M285" s="41"/>
      <c r="N285" s="41"/>
      <c r="O285" s="41" t="s">
        <v>40</v>
      </c>
      <c r="P285" s="41" t="str">
        <f t="shared" ref="P285:P348" si="13">IF(_xlfn.NUMBERVALUE(D285)&gt;TIMEVALUE("4:30 pm"), "Y", "N")</f>
        <v>Y</v>
      </c>
      <c r="Q285" s="41"/>
      <c r="R285" s="41"/>
    </row>
    <row r="286" spans="1:18" ht="19.899999999999999" customHeight="1" x14ac:dyDescent="0.25">
      <c r="A286" s="43">
        <v>100285</v>
      </c>
      <c r="B286" s="41">
        <v>67</v>
      </c>
      <c r="C286" s="37" t="s">
        <v>120</v>
      </c>
      <c r="D286" s="44">
        <f t="shared" si="12"/>
        <v>0.69068287037037035</v>
      </c>
      <c r="E286" s="41" t="s">
        <v>2</v>
      </c>
      <c r="F286" s="41"/>
      <c r="G286" s="41"/>
      <c r="H286" s="41"/>
      <c r="M286" s="41"/>
      <c r="N286" s="41"/>
      <c r="O286" s="41"/>
      <c r="P286" s="41" t="str">
        <f t="shared" si="13"/>
        <v>Y</v>
      </c>
      <c r="Q286" s="41"/>
      <c r="R286" s="41"/>
    </row>
    <row r="287" spans="1:18" ht="19.899999999999999" customHeight="1" x14ac:dyDescent="0.25">
      <c r="A287" s="43">
        <v>100286</v>
      </c>
      <c r="B287" s="41">
        <v>68</v>
      </c>
      <c r="C287" s="37" t="s">
        <v>121</v>
      </c>
      <c r="D287" s="44">
        <f t="shared" si="12"/>
        <v>0.69070601851851843</v>
      </c>
      <c r="E287" s="41" t="s">
        <v>2</v>
      </c>
      <c r="F287" s="41"/>
      <c r="G287" s="41"/>
      <c r="H287" s="41"/>
      <c r="M287" s="41"/>
      <c r="N287" s="41"/>
      <c r="O287" s="41"/>
      <c r="P287" s="41" t="str">
        <f t="shared" si="13"/>
        <v>Y</v>
      </c>
      <c r="Q287" s="41"/>
      <c r="R287" s="41"/>
    </row>
    <row r="288" spans="1:18" ht="19.899999999999999" customHeight="1" x14ac:dyDescent="0.25">
      <c r="A288" s="43">
        <v>100287</v>
      </c>
      <c r="B288" s="41">
        <v>69</v>
      </c>
      <c r="C288" s="37" t="s">
        <v>122</v>
      </c>
      <c r="D288" s="44">
        <f t="shared" si="12"/>
        <v>0.69087962962962957</v>
      </c>
      <c r="E288" s="41" t="s">
        <v>2</v>
      </c>
      <c r="F288" s="41"/>
      <c r="G288" s="41"/>
      <c r="H288" s="41"/>
      <c r="M288" s="41"/>
      <c r="N288" s="41"/>
      <c r="O288" s="41"/>
      <c r="P288" s="41" t="str">
        <f t="shared" si="13"/>
        <v>Y</v>
      </c>
      <c r="Q288" s="41"/>
      <c r="R288" s="41"/>
    </row>
    <row r="289" spans="1:18" ht="19.899999999999999" customHeight="1" x14ac:dyDescent="0.25">
      <c r="A289" s="43">
        <v>100288</v>
      </c>
      <c r="B289" s="41">
        <v>70</v>
      </c>
      <c r="C289" s="37" t="s">
        <v>123</v>
      </c>
      <c r="D289" s="44">
        <f t="shared" si="12"/>
        <v>0.69277777777777771</v>
      </c>
      <c r="E289" s="41" t="s">
        <v>2</v>
      </c>
      <c r="F289" s="41" t="s">
        <v>28</v>
      </c>
      <c r="G289" s="41" t="s">
        <v>30</v>
      </c>
      <c r="H289" s="41"/>
      <c r="M289" s="41"/>
      <c r="N289" s="41"/>
      <c r="O289" s="41"/>
      <c r="P289" s="41" t="str">
        <f t="shared" si="13"/>
        <v>Y</v>
      </c>
      <c r="Q289" s="41"/>
      <c r="R289" s="41"/>
    </row>
    <row r="290" spans="1:18" ht="19.899999999999999" customHeight="1" x14ac:dyDescent="0.25">
      <c r="A290" s="43">
        <v>100289</v>
      </c>
      <c r="B290" s="41">
        <v>71</v>
      </c>
      <c r="C290" s="37" t="s">
        <v>124</v>
      </c>
      <c r="D290" s="44">
        <f t="shared" si="12"/>
        <v>0.6937268518518519</v>
      </c>
      <c r="E290" s="41" t="s">
        <v>2</v>
      </c>
      <c r="F290" s="41"/>
      <c r="G290" s="41"/>
      <c r="H290" s="41" t="s">
        <v>10</v>
      </c>
      <c r="J290" s="41">
        <v>1</v>
      </c>
      <c r="M290" s="41"/>
      <c r="N290" s="41"/>
      <c r="O290" s="41"/>
      <c r="P290" s="41" t="str">
        <f t="shared" si="13"/>
        <v>Y</v>
      </c>
      <c r="Q290" s="41"/>
      <c r="R290" s="41"/>
    </row>
    <row r="291" spans="1:18" ht="19.899999999999999" customHeight="1" x14ac:dyDescent="0.25">
      <c r="A291" s="43">
        <v>100290</v>
      </c>
      <c r="B291" s="41">
        <v>72</v>
      </c>
      <c r="C291" s="37" t="s">
        <v>125</v>
      </c>
      <c r="D291" s="44">
        <f t="shared" si="12"/>
        <v>0.69376157407407402</v>
      </c>
      <c r="E291" s="41" t="s">
        <v>2</v>
      </c>
      <c r="F291" s="41"/>
      <c r="G291" s="41"/>
      <c r="H291" s="41" t="s">
        <v>1125</v>
      </c>
      <c r="J291" s="41">
        <v>1</v>
      </c>
      <c r="M291" s="41" t="s">
        <v>28</v>
      </c>
      <c r="N291" s="41"/>
      <c r="O291" s="41"/>
      <c r="P291" s="41" t="str">
        <f t="shared" si="13"/>
        <v>Y</v>
      </c>
      <c r="Q291" s="41"/>
      <c r="R291" s="41"/>
    </row>
    <row r="292" spans="1:18" ht="19.899999999999999" customHeight="1" x14ac:dyDescent="0.25">
      <c r="A292" s="43">
        <v>100291</v>
      </c>
      <c r="B292" s="41">
        <v>73</v>
      </c>
      <c r="C292" s="37" t="s">
        <v>490</v>
      </c>
      <c r="D292" s="44">
        <f>TIME(16, 40 + LEFT(C292,2), RIGHT(C292,2))</f>
        <v>0.69513888888888886</v>
      </c>
      <c r="E292" s="41" t="s">
        <v>24</v>
      </c>
      <c r="F292" s="41" t="s">
        <v>28</v>
      </c>
      <c r="G292" s="41" t="s">
        <v>3</v>
      </c>
      <c r="H292" s="41"/>
      <c r="M292" s="41"/>
      <c r="N292" s="41"/>
      <c r="O292" s="41"/>
      <c r="P292" s="41" t="str">
        <f t="shared" si="13"/>
        <v>Y</v>
      </c>
      <c r="Q292" s="41"/>
      <c r="R292" s="41"/>
    </row>
    <row r="293" spans="1:18" ht="19.899999999999999" customHeight="1" x14ac:dyDescent="0.25">
      <c r="A293" s="43">
        <v>100292</v>
      </c>
      <c r="B293" s="41">
        <v>74</v>
      </c>
      <c r="C293" s="37" t="s">
        <v>223</v>
      </c>
      <c r="D293" s="44">
        <f t="shared" ref="D293:D320" si="14">TIME(16, 40 + LEFT(C293,2), RIGHT(C293,2))</f>
        <v>0.69517361111111109</v>
      </c>
      <c r="E293" s="41" t="s">
        <v>2</v>
      </c>
      <c r="F293" s="41" t="s">
        <v>28</v>
      </c>
      <c r="G293" s="41" t="s">
        <v>3</v>
      </c>
      <c r="H293" s="41"/>
      <c r="M293" s="41"/>
      <c r="N293" s="41"/>
      <c r="O293" s="41"/>
      <c r="P293" s="41" t="str">
        <f t="shared" si="13"/>
        <v>Y</v>
      </c>
      <c r="Q293" s="41"/>
      <c r="R293" s="41"/>
    </row>
    <row r="294" spans="1:18" ht="19.899999999999999" customHeight="1" x14ac:dyDescent="0.25">
      <c r="A294" s="43">
        <v>100293</v>
      </c>
      <c r="B294" s="41">
        <v>75</v>
      </c>
      <c r="C294" s="37" t="s">
        <v>491</v>
      </c>
      <c r="D294" s="44">
        <f t="shared" si="14"/>
        <v>0.69535879629629627</v>
      </c>
      <c r="E294" s="41" t="s">
        <v>2</v>
      </c>
      <c r="F294" s="41"/>
      <c r="G294" s="41"/>
      <c r="H294" s="41" t="s">
        <v>11</v>
      </c>
      <c r="I294" s="41">
        <v>2</v>
      </c>
      <c r="M294" s="41" t="s">
        <v>28</v>
      </c>
      <c r="N294" s="41"/>
      <c r="O294" s="41"/>
      <c r="P294" s="41" t="str">
        <f t="shared" si="13"/>
        <v>Y</v>
      </c>
      <c r="Q294" s="41"/>
      <c r="R294" s="41"/>
    </row>
    <row r="295" spans="1:18" ht="19.899999999999999" customHeight="1" x14ac:dyDescent="0.25">
      <c r="A295" s="43">
        <v>100294</v>
      </c>
      <c r="B295" s="41">
        <v>76</v>
      </c>
      <c r="C295" s="37" t="s">
        <v>227</v>
      </c>
      <c r="D295" s="44">
        <f t="shared" si="14"/>
        <v>0.69653935185185178</v>
      </c>
      <c r="E295" s="41" t="s">
        <v>2</v>
      </c>
      <c r="F295" s="41" t="s">
        <v>28</v>
      </c>
      <c r="G295" s="41" t="s">
        <v>3</v>
      </c>
      <c r="H295" s="41"/>
      <c r="M295" s="41"/>
      <c r="N295" s="41"/>
      <c r="O295" s="41"/>
      <c r="P295" s="41" t="str">
        <f t="shared" si="13"/>
        <v>Y</v>
      </c>
      <c r="Q295" s="41"/>
      <c r="R295" s="41"/>
    </row>
    <row r="296" spans="1:18" ht="19.899999999999999" customHeight="1" x14ac:dyDescent="0.25">
      <c r="A296" s="43">
        <v>100295</v>
      </c>
      <c r="B296" s="41">
        <v>77</v>
      </c>
      <c r="C296" s="37" t="s">
        <v>493</v>
      </c>
      <c r="D296" s="44">
        <f t="shared" si="14"/>
        <v>0.69673611111111111</v>
      </c>
      <c r="E296" s="41" t="s">
        <v>2</v>
      </c>
      <c r="F296" s="41"/>
      <c r="G296" s="41"/>
      <c r="H296" s="41"/>
      <c r="M296" s="41"/>
      <c r="N296" s="41"/>
      <c r="O296" s="41"/>
      <c r="P296" s="41" t="str">
        <f t="shared" si="13"/>
        <v>Y</v>
      </c>
      <c r="Q296" s="41"/>
      <c r="R296" s="41"/>
    </row>
    <row r="297" spans="1:18" ht="19.899999999999999" customHeight="1" x14ac:dyDescent="0.25">
      <c r="A297" s="43">
        <v>100296</v>
      </c>
      <c r="B297" s="41">
        <v>78</v>
      </c>
      <c r="C297" s="37" t="s">
        <v>494</v>
      </c>
      <c r="D297" s="44">
        <f t="shared" si="14"/>
        <v>0.69677083333333334</v>
      </c>
      <c r="E297" s="41" t="s">
        <v>2</v>
      </c>
      <c r="F297" s="41"/>
      <c r="G297" s="41"/>
      <c r="H297" s="41"/>
      <c r="M297" s="41"/>
      <c r="N297" s="41"/>
      <c r="O297" s="41"/>
      <c r="P297" s="41" t="str">
        <f t="shared" si="13"/>
        <v>Y</v>
      </c>
      <c r="Q297" s="41"/>
      <c r="R297" s="41"/>
    </row>
    <row r="298" spans="1:18" ht="19.899999999999999" customHeight="1" x14ac:dyDescent="0.25">
      <c r="A298" s="43">
        <v>100297</v>
      </c>
      <c r="B298" s="41">
        <v>79</v>
      </c>
      <c r="C298" s="37" t="s">
        <v>290</v>
      </c>
      <c r="D298" s="44">
        <f t="shared" si="14"/>
        <v>0.69805555555555554</v>
      </c>
      <c r="E298" s="41" t="s">
        <v>2</v>
      </c>
      <c r="F298" s="41" t="s">
        <v>28</v>
      </c>
      <c r="G298" s="41" t="s">
        <v>35</v>
      </c>
      <c r="H298" s="41"/>
      <c r="M298" s="41"/>
      <c r="N298" s="41"/>
      <c r="O298" s="41"/>
      <c r="P298" s="41" t="str">
        <f t="shared" si="13"/>
        <v>Y</v>
      </c>
      <c r="Q298" s="41"/>
      <c r="R298" s="41"/>
    </row>
    <row r="299" spans="1:18" ht="19.899999999999999" customHeight="1" x14ac:dyDescent="0.25">
      <c r="A299" s="43">
        <v>100298</v>
      </c>
      <c r="B299" s="41">
        <v>80</v>
      </c>
      <c r="C299" s="37" t="s">
        <v>495</v>
      </c>
      <c r="D299" s="44">
        <f t="shared" si="14"/>
        <v>0.70002314814814814</v>
      </c>
      <c r="E299" s="41" t="s">
        <v>2</v>
      </c>
      <c r="F299" s="41"/>
      <c r="G299" s="41"/>
      <c r="H299" s="41"/>
      <c r="M299" s="41"/>
      <c r="N299" s="41"/>
      <c r="O299" s="41"/>
      <c r="P299" s="41" t="str">
        <f t="shared" si="13"/>
        <v>Y</v>
      </c>
      <c r="Q299" s="41"/>
      <c r="R299" s="41"/>
    </row>
    <row r="300" spans="1:18" ht="19.899999999999999" customHeight="1" x14ac:dyDescent="0.25">
      <c r="A300" s="43">
        <v>100299</v>
      </c>
      <c r="B300" s="41">
        <v>81</v>
      </c>
      <c r="C300" s="37" t="s">
        <v>496</v>
      </c>
      <c r="D300" s="44">
        <f t="shared" si="14"/>
        <v>0.70226851851851846</v>
      </c>
      <c r="E300" s="41" t="s">
        <v>2</v>
      </c>
      <c r="F300" s="41" t="s">
        <v>28</v>
      </c>
      <c r="G300" s="41"/>
      <c r="H300" s="41"/>
      <c r="M300" s="41"/>
      <c r="N300" s="41"/>
      <c r="O300" s="41"/>
      <c r="P300" s="41" t="str">
        <f t="shared" si="13"/>
        <v>Y</v>
      </c>
      <c r="Q300" s="41"/>
      <c r="R300" s="41"/>
    </row>
    <row r="301" spans="1:18" ht="19.899999999999999" customHeight="1" x14ac:dyDescent="0.25">
      <c r="A301" s="43">
        <v>100300</v>
      </c>
      <c r="B301" s="41">
        <v>82</v>
      </c>
      <c r="C301" s="37" t="s">
        <v>497</v>
      </c>
      <c r="D301" s="44">
        <f t="shared" si="14"/>
        <v>0.70229166666666665</v>
      </c>
      <c r="E301" s="41" t="s">
        <v>2</v>
      </c>
      <c r="F301" s="41" t="s">
        <v>28</v>
      </c>
      <c r="G301" s="41"/>
      <c r="H301" s="41"/>
      <c r="M301" s="41"/>
      <c r="N301" s="41"/>
      <c r="O301" s="41" t="s">
        <v>40</v>
      </c>
      <c r="P301" s="41" t="str">
        <f t="shared" si="13"/>
        <v>Y</v>
      </c>
      <c r="Q301" s="41"/>
      <c r="R301" s="41"/>
    </row>
    <row r="302" spans="1:18" ht="19.899999999999999" customHeight="1" x14ac:dyDescent="0.25">
      <c r="A302" s="43">
        <v>100301</v>
      </c>
      <c r="B302" s="41">
        <v>83</v>
      </c>
      <c r="C302" s="37" t="s">
        <v>91</v>
      </c>
      <c r="D302" s="44">
        <f t="shared" si="14"/>
        <v>0.7023032407407408</v>
      </c>
      <c r="E302" s="41" t="s">
        <v>2</v>
      </c>
      <c r="F302" s="41" t="s">
        <v>28</v>
      </c>
      <c r="G302" s="41"/>
      <c r="H302" s="41"/>
      <c r="M302" s="41"/>
      <c r="N302" s="41"/>
      <c r="O302" s="41" t="s">
        <v>40</v>
      </c>
      <c r="P302" s="41" t="str">
        <f t="shared" si="13"/>
        <v>Y</v>
      </c>
      <c r="Q302" s="41"/>
      <c r="R302" s="41"/>
    </row>
    <row r="303" spans="1:18" ht="19.899999999999999" customHeight="1" x14ac:dyDescent="0.25">
      <c r="A303" s="43">
        <v>100302</v>
      </c>
      <c r="B303" s="41">
        <v>84</v>
      </c>
      <c r="C303" s="37" t="s">
        <v>248</v>
      </c>
      <c r="D303" s="44">
        <f t="shared" si="14"/>
        <v>0.70365740740740745</v>
      </c>
      <c r="E303" s="41" t="s">
        <v>2</v>
      </c>
      <c r="F303" s="41" t="s">
        <v>28</v>
      </c>
      <c r="G303" s="41"/>
      <c r="H303" s="41"/>
      <c r="M303" s="41"/>
      <c r="N303" s="41"/>
      <c r="O303" s="41"/>
      <c r="P303" s="41" t="str">
        <f t="shared" si="13"/>
        <v>Y</v>
      </c>
      <c r="Q303" s="41"/>
      <c r="R303" s="41"/>
    </row>
    <row r="304" spans="1:18" ht="19.899999999999999" customHeight="1" x14ac:dyDescent="0.25">
      <c r="A304" s="43">
        <v>100303</v>
      </c>
      <c r="B304" s="41">
        <v>85</v>
      </c>
      <c r="C304" s="37" t="s">
        <v>190</v>
      </c>
      <c r="D304" s="44">
        <f t="shared" si="14"/>
        <v>0.70366898148148149</v>
      </c>
      <c r="E304" s="41" t="s">
        <v>2</v>
      </c>
      <c r="F304" s="41" t="s">
        <v>28</v>
      </c>
      <c r="G304" s="41"/>
      <c r="H304" s="41"/>
      <c r="M304" s="41"/>
      <c r="N304" s="41"/>
      <c r="O304" s="41"/>
      <c r="P304" s="41" t="str">
        <f t="shared" si="13"/>
        <v>Y</v>
      </c>
      <c r="Q304" s="41"/>
      <c r="R304" s="41"/>
    </row>
    <row r="305" spans="1:18" ht="19.899999999999999" customHeight="1" x14ac:dyDescent="0.25">
      <c r="A305" s="43">
        <v>100304</v>
      </c>
      <c r="B305" s="41">
        <v>86</v>
      </c>
      <c r="C305" s="37" t="s">
        <v>498</v>
      </c>
      <c r="D305" s="44">
        <f t="shared" si="14"/>
        <v>0.70370370370370372</v>
      </c>
      <c r="E305" s="41" t="s">
        <v>2</v>
      </c>
      <c r="F305" s="41"/>
      <c r="G305" s="41"/>
      <c r="H305" s="41"/>
      <c r="M305" s="41"/>
      <c r="N305" s="41"/>
      <c r="O305" s="41"/>
      <c r="P305" s="41" t="str">
        <f t="shared" si="13"/>
        <v>Y</v>
      </c>
      <c r="Q305" s="41"/>
      <c r="R305" s="41"/>
    </row>
    <row r="306" spans="1:18" ht="19.899999999999999" customHeight="1" x14ac:dyDescent="0.25">
      <c r="A306" s="43">
        <v>100305</v>
      </c>
      <c r="B306" s="41">
        <v>87</v>
      </c>
      <c r="C306" s="37" t="s">
        <v>499</v>
      </c>
      <c r="D306" s="44">
        <f t="shared" si="14"/>
        <v>0.70502314814814815</v>
      </c>
      <c r="E306" s="41" t="s">
        <v>2</v>
      </c>
      <c r="F306" s="41" t="s">
        <v>28</v>
      </c>
      <c r="G306" s="41"/>
      <c r="H306" s="41"/>
      <c r="M306" s="41"/>
      <c r="N306" s="41"/>
      <c r="O306" s="41"/>
      <c r="P306" s="41" t="str">
        <f t="shared" si="13"/>
        <v>Y</v>
      </c>
      <c r="Q306" s="41"/>
      <c r="R306" s="41"/>
    </row>
    <row r="307" spans="1:18" ht="19.899999999999999" customHeight="1" x14ac:dyDescent="0.25">
      <c r="A307" s="43">
        <v>100306</v>
      </c>
      <c r="B307" s="41">
        <v>88</v>
      </c>
      <c r="C307" s="37" t="s">
        <v>500</v>
      </c>
      <c r="D307" s="44">
        <f t="shared" si="14"/>
        <v>0.7050347222222223</v>
      </c>
      <c r="E307" s="41" t="s">
        <v>2</v>
      </c>
      <c r="F307" s="41" t="s">
        <v>28</v>
      </c>
      <c r="G307" s="41"/>
      <c r="H307" s="41"/>
      <c r="M307" s="41"/>
      <c r="N307" s="41"/>
      <c r="O307" s="41"/>
      <c r="P307" s="41" t="str">
        <f t="shared" si="13"/>
        <v>Y</v>
      </c>
      <c r="Q307" s="41"/>
      <c r="R307" s="41"/>
    </row>
    <row r="308" spans="1:18" ht="19.899999999999999" customHeight="1" x14ac:dyDescent="0.25">
      <c r="A308" s="43">
        <v>100307</v>
      </c>
      <c r="B308" s="41">
        <v>89</v>
      </c>
      <c r="C308" s="37" t="s">
        <v>501</v>
      </c>
      <c r="D308" s="44">
        <f t="shared" si="14"/>
        <v>0.70784722222222218</v>
      </c>
      <c r="E308" s="41" t="s">
        <v>24</v>
      </c>
      <c r="F308" s="41" t="s">
        <v>28</v>
      </c>
      <c r="G308" s="41"/>
      <c r="H308" s="41"/>
      <c r="M308" s="41"/>
      <c r="N308" s="41"/>
      <c r="O308" s="41"/>
      <c r="P308" s="41" t="str">
        <f t="shared" si="13"/>
        <v>Y</v>
      </c>
      <c r="Q308" s="41"/>
      <c r="R308" s="41"/>
    </row>
    <row r="309" spans="1:18" ht="19.899999999999999" customHeight="1" x14ac:dyDescent="0.25">
      <c r="A309" s="43">
        <v>100308</v>
      </c>
      <c r="B309" s="41">
        <v>90</v>
      </c>
      <c r="C309" s="37" t="s">
        <v>502</v>
      </c>
      <c r="D309" s="44">
        <f t="shared" si="14"/>
        <v>0.70821759259259265</v>
      </c>
      <c r="E309" s="41" t="s">
        <v>2</v>
      </c>
      <c r="F309" s="41"/>
      <c r="G309" s="41"/>
      <c r="H309" s="41"/>
      <c r="M309" s="41"/>
      <c r="N309" s="41"/>
      <c r="O309" s="41"/>
      <c r="P309" s="41" t="str">
        <f t="shared" si="13"/>
        <v>Y</v>
      </c>
      <c r="Q309" s="41"/>
      <c r="R309" s="41"/>
    </row>
    <row r="310" spans="1:18" ht="19.899999999999999" customHeight="1" x14ac:dyDescent="0.25">
      <c r="A310" s="43">
        <v>100309</v>
      </c>
      <c r="B310" s="41">
        <v>91</v>
      </c>
      <c r="C310" s="37" t="s">
        <v>320</v>
      </c>
      <c r="D310" s="44">
        <f t="shared" si="14"/>
        <v>0.70907407407407408</v>
      </c>
      <c r="E310" s="41" t="s">
        <v>2</v>
      </c>
      <c r="F310" s="41" t="s">
        <v>28</v>
      </c>
      <c r="G310" s="41" t="s">
        <v>3</v>
      </c>
      <c r="H310" s="41"/>
      <c r="M310" s="41"/>
      <c r="N310" s="41"/>
      <c r="O310" s="41"/>
      <c r="P310" s="41" t="str">
        <f t="shared" si="13"/>
        <v>Y</v>
      </c>
      <c r="Q310" s="41"/>
      <c r="R310" s="41"/>
    </row>
    <row r="311" spans="1:18" ht="19.899999999999999" customHeight="1" x14ac:dyDescent="0.25">
      <c r="A311" s="43">
        <v>100310</v>
      </c>
      <c r="B311" s="41">
        <v>92</v>
      </c>
      <c r="C311" s="37" t="s">
        <v>503</v>
      </c>
      <c r="D311" s="44">
        <f t="shared" si="14"/>
        <v>0.71043981481481477</v>
      </c>
      <c r="E311" s="41" t="s">
        <v>24</v>
      </c>
      <c r="F311" s="41" t="s">
        <v>28</v>
      </c>
      <c r="G311" s="41" t="s">
        <v>3</v>
      </c>
      <c r="H311" s="41"/>
      <c r="M311" s="41"/>
      <c r="N311" s="41"/>
      <c r="O311" s="41"/>
      <c r="P311" s="41" t="str">
        <f t="shared" si="13"/>
        <v>Y</v>
      </c>
      <c r="Q311" s="41"/>
      <c r="R311" s="41"/>
    </row>
    <row r="312" spans="1:18" ht="19.899999999999999" customHeight="1" x14ac:dyDescent="0.25">
      <c r="A312" s="43">
        <v>100311</v>
      </c>
      <c r="B312" s="41">
        <v>93</v>
      </c>
      <c r="C312" s="37" t="s">
        <v>504</v>
      </c>
      <c r="D312" s="44">
        <f t="shared" si="14"/>
        <v>0.71082175925925928</v>
      </c>
      <c r="E312" s="41" t="s">
        <v>2</v>
      </c>
      <c r="F312" s="41"/>
      <c r="G312" s="41"/>
      <c r="H312" s="41" t="s">
        <v>1</v>
      </c>
      <c r="M312" s="41"/>
      <c r="N312" s="41"/>
      <c r="O312" s="41" t="s">
        <v>40</v>
      </c>
      <c r="P312" s="41" t="str">
        <f t="shared" si="13"/>
        <v>Y</v>
      </c>
      <c r="Q312" s="41"/>
      <c r="R312" s="41"/>
    </row>
    <row r="313" spans="1:18" ht="19.899999999999999" customHeight="1" x14ac:dyDescent="0.25">
      <c r="A313" s="43">
        <v>100312</v>
      </c>
      <c r="B313" s="41">
        <v>94</v>
      </c>
      <c r="C313" s="37" t="s">
        <v>505</v>
      </c>
      <c r="D313" s="44">
        <f t="shared" si="14"/>
        <v>0.71094907407407415</v>
      </c>
      <c r="E313" s="41" t="s">
        <v>2</v>
      </c>
      <c r="F313" s="41"/>
      <c r="G313" s="41"/>
      <c r="H313" s="41" t="s">
        <v>1</v>
      </c>
      <c r="M313" s="41"/>
      <c r="N313" s="41"/>
      <c r="O313" s="41"/>
      <c r="P313" s="41" t="str">
        <f t="shared" si="13"/>
        <v>Y</v>
      </c>
      <c r="Q313" s="41"/>
      <c r="R313" s="41"/>
    </row>
    <row r="314" spans="1:18" ht="19.899999999999999" customHeight="1" x14ac:dyDescent="0.25">
      <c r="A314" s="43">
        <v>100313</v>
      </c>
      <c r="B314" s="41">
        <v>95</v>
      </c>
      <c r="C314" s="37" t="s">
        <v>506</v>
      </c>
      <c r="D314" s="44">
        <f t="shared" si="14"/>
        <v>0.71105324074074072</v>
      </c>
      <c r="E314" s="41" t="s">
        <v>2</v>
      </c>
      <c r="F314" s="41"/>
      <c r="G314" s="41"/>
      <c r="H314" s="41" t="s">
        <v>1</v>
      </c>
      <c r="M314" s="41"/>
      <c r="N314" s="41"/>
      <c r="O314" s="41"/>
      <c r="P314" s="41" t="str">
        <f t="shared" si="13"/>
        <v>Y</v>
      </c>
      <c r="Q314" s="41"/>
      <c r="R314" s="41"/>
    </row>
    <row r="315" spans="1:18" ht="19.899999999999999" customHeight="1" x14ac:dyDescent="0.25">
      <c r="A315" s="43">
        <v>100314</v>
      </c>
      <c r="B315" s="41">
        <v>96</v>
      </c>
      <c r="C315" s="37" t="s">
        <v>507</v>
      </c>
      <c r="D315" s="44">
        <f t="shared" si="14"/>
        <v>0.71203703703703702</v>
      </c>
      <c r="E315" s="41" t="s">
        <v>2</v>
      </c>
      <c r="F315" s="41" t="s">
        <v>28</v>
      </c>
      <c r="G315" s="41"/>
      <c r="H315" s="41"/>
      <c r="M315" s="41"/>
      <c r="N315" s="41"/>
      <c r="O315" s="41"/>
      <c r="P315" s="41" t="str">
        <f t="shared" si="13"/>
        <v>Y</v>
      </c>
      <c r="Q315" s="41"/>
      <c r="R315" s="41"/>
    </row>
    <row r="316" spans="1:18" ht="19.899999999999999" customHeight="1" x14ac:dyDescent="0.25">
      <c r="A316" s="43">
        <v>100315</v>
      </c>
      <c r="B316" s="41">
        <v>97</v>
      </c>
      <c r="C316" s="37" t="s">
        <v>212</v>
      </c>
      <c r="D316" s="44">
        <f t="shared" si="14"/>
        <v>0.71207175925925925</v>
      </c>
      <c r="E316" s="41" t="s">
        <v>2</v>
      </c>
      <c r="F316" s="41" t="s">
        <v>28</v>
      </c>
      <c r="G316" s="41"/>
      <c r="H316" s="41" t="s">
        <v>1</v>
      </c>
      <c r="M316" s="41"/>
      <c r="N316" s="41"/>
      <c r="O316" s="41"/>
      <c r="P316" s="41" t="str">
        <f t="shared" si="13"/>
        <v>Y</v>
      </c>
      <c r="Q316" s="41"/>
      <c r="R316" s="41"/>
    </row>
    <row r="317" spans="1:18" ht="19.899999999999999" customHeight="1" x14ac:dyDescent="0.25">
      <c r="A317" s="43">
        <v>100316</v>
      </c>
      <c r="B317" s="41">
        <v>98</v>
      </c>
      <c r="C317" s="37" t="s">
        <v>508</v>
      </c>
      <c r="D317" s="44">
        <f t="shared" si="14"/>
        <v>0.71341435185185187</v>
      </c>
      <c r="E317" s="41" t="s">
        <v>2</v>
      </c>
      <c r="F317" s="41" t="s">
        <v>28</v>
      </c>
      <c r="G317" s="41"/>
      <c r="H317" s="41" t="s">
        <v>1</v>
      </c>
      <c r="M317" s="41"/>
      <c r="N317" s="41"/>
      <c r="O317" s="41"/>
      <c r="P317" s="41" t="str">
        <f t="shared" si="13"/>
        <v>Y</v>
      </c>
      <c r="Q317" s="41"/>
      <c r="R317" s="41"/>
    </row>
    <row r="318" spans="1:18" ht="19.899999999999999" customHeight="1" x14ac:dyDescent="0.25">
      <c r="A318" s="43">
        <v>100317</v>
      </c>
      <c r="B318" s="41">
        <v>99</v>
      </c>
      <c r="C318" s="37" t="s">
        <v>509</v>
      </c>
      <c r="D318" s="44">
        <f t="shared" si="14"/>
        <v>0.71480324074074064</v>
      </c>
      <c r="E318" s="41" t="s">
        <v>2</v>
      </c>
      <c r="F318" s="41" t="s">
        <v>28</v>
      </c>
      <c r="G318" s="41"/>
      <c r="H318" s="41"/>
      <c r="M318" s="41"/>
      <c r="N318" s="41"/>
      <c r="O318" s="41" t="s">
        <v>40</v>
      </c>
      <c r="P318" s="41" t="str">
        <f t="shared" si="13"/>
        <v>Y</v>
      </c>
      <c r="Q318" s="41"/>
      <c r="R318" s="41"/>
    </row>
    <row r="319" spans="1:18" ht="19.899999999999999" customHeight="1" x14ac:dyDescent="0.25">
      <c r="A319" s="43">
        <v>100318</v>
      </c>
      <c r="B319" s="41">
        <v>100</v>
      </c>
      <c r="C319" s="37" t="s">
        <v>510</v>
      </c>
      <c r="D319" s="44">
        <f t="shared" si="14"/>
        <v>0.71481481481481479</v>
      </c>
      <c r="E319" s="41" t="s">
        <v>2</v>
      </c>
      <c r="F319" s="41" t="s">
        <v>28</v>
      </c>
      <c r="G319" s="41"/>
      <c r="H319" s="41"/>
      <c r="M319" s="41"/>
      <c r="N319" s="41"/>
      <c r="O319" s="41" t="s">
        <v>40</v>
      </c>
      <c r="P319" s="41" t="str">
        <f t="shared" si="13"/>
        <v>Y</v>
      </c>
      <c r="Q319" s="41"/>
      <c r="R319" s="41"/>
    </row>
    <row r="320" spans="1:18" ht="19.899999999999999" customHeight="1" x14ac:dyDescent="0.25">
      <c r="A320" s="43">
        <v>100319</v>
      </c>
      <c r="B320" s="41">
        <v>101</v>
      </c>
      <c r="C320" s="37" t="s">
        <v>511</v>
      </c>
      <c r="D320" s="44">
        <f t="shared" si="14"/>
        <v>0.71501157407407412</v>
      </c>
      <c r="E320" s="41" t="s">
        <v>2</v>
      </c>
      <c r="F320" s="41"/>
      <c r="G320" s="41"/>
      <c r="H320" s="41"/>
      <c r="M320" s="41"/>
      <c r="N320" s="41"/>
      <c r="O320" s="41" t="s">
        <v>40</v>
      </c>
      <c r="P320" s="41" t="str">
        <f t="shared" si="13"/>
        <v>Y</v>
      </c>
      <c r="Q320" s="41"/>
      <c r="R320" s="41"/>
    </row>
    <row r="321" spans="1:18" ht="19.899999999999999" customHeight="1" x14ac:dyDescent="0.25">
      <c r="A321" s="43">
        <v>100320</v>
      </c>
      <c r="B321" s="41">
        <v>102</v>
      </c>
      <c r="C321" s="37" t="s">
        <v>512</v>
      </c>
      <c r="D321" s="44">
        <f>TIME(17, 10 + LEFT(C321,2), RIGHT(C321,2))</f>
        <v>0.71616898148148145</v>
      </c>
      <c r="E321" s="41" t="s">
        <v>2</v>
      </c>
      <c r="F321" s="41"/>
      <c r="G321" s="41"/>
      <c r="H321" s="41"/>
      <c r="M321" s="41"/>
      <c r="N321" s="41"/>
      <c r="O321" s="41"/>
      <c r="P321" s="41" t="str">
        <f t="shared" si="13"/>
        <v>Y</v>
      </c>
      <c r="Q321" s="41"/>
      <c r="R321" s="41"/>
    </row>
    <row r="322" spans="1:18" ht="19.899999999999999" customHeight="1" x14ac:dyDescent="0.25">
      <c r="A322" s="43">
        <v>100321</v>
      </c>
      <c r="B322" s="41">
        <v>103</v>
      </c>
      <c r="C322" s="37" t="s">
        <v>463</v>
      </c>
      <c r="D322" s="44">
        <f t="shared" ref="D322:D375" si="15">TIME(17, 10 + LEFT(C322,2), RIGHT(C322,2))</f>
        <v>0.71740740740740738</v>
      </c>
      <c r="E322" s="41" t="s">
        <v>2</v>
      </c>
      <c r="F322" s="41" t="s">
        <v>28</v>
      </c>
      <c r="G322" s="41" t="s">
        <v>3</v>
      </c>
      <c r="H322" s="41"/>
      <c r="M322" s="41"/>
      <c r="N322" s="41"/>
      <c r="O322" s="41"/>
      <c r="P322" s="41" t="str">
        <f t="shared" si="13"/>
        <v>Y</v>
      </c>
      <c r="Q322" s="41"/>
      <c r="R322" s="41"/>
    </row>
    <row r="323" spans="1:18" ht="19.899999999999999" customHeight="1" x14ac:dyDescent="0.25">
      <c r="A323" s="43">
        <v>100322</v>
      </c>
      <c r="B323" s="41">
        <v>104</v>
      </c>
      <c r="C323" s="37" t="s">
        <v>513</v>
      </c>
      <c r="D323" s="44">
        <f t="shared" si="15"/>
        <v>0.71741898148148142</v>
      </c>
      <c r="E323" s="41" t="s">
        <v>24</v>
      </c>
      <c r="F323" s="41" t="s">
        <v>28</v>
      </c>
      <c r="G323" s="41" t="s">
        <v>3</v>
      </c>
      <c r="H323" s="41"/>
      <c r="M323" s="41"/>
      <c r="N323" s="41"/>
      <c r="O323" s="41"/>
      <c r="P323" s="41" t="str">
        <f t="shared" si="13"/>
        <v>Y</v>
      </c>
      <c r="Q323" s="41"/>
      <c r="R323" s="41"/>
    </row>
    <row r="324" spans="1:18" ht="19.899999999999999" customHeight="1" x14ac:dyDescent="0.25">
      <c r="A324" s="43">
        <v>100323</v>
      </c>
      <c r="B324" s="41">
        <v>105</v>
      </c>
      <c r="C324" s="37" t="s">
        <v>514</v>
      </c>
      <c r="D324" s="44">
        <f t="shared" si="15"/>
        <v>0.71745370370370365</v>
      </c>
      <c r="E324" s="41" t="s">
        <v>2</v>
      </c>
      <c r="F324" s="41" t="s">
        <v>28</v>
      </c>
      <c r="G324" s="41" t="s">
        <v>37</v>
      </c>
      <c r="H324" s="41" t="s">
        <v>10</v>
      </c>
      <c r="M324" s="41"/>
      <c r="N324" s="41"/>
      <c r="O324" s="41"/>
      <c r="P324" s="41" t="str">
        <f t="shared" si="13"/>
        <v>Y</v>
      </c>
      <c r="Q324" s="41"/>
      <c r="R324" s="41"/>
    </row>
    <row r="325" spans="1:18" ht="19.899999999999999" customHeight="1" x14ac:dyDescent="0.25">
      <c r="A325" s="43">
        <v>100324</v>
      </c>
      <c r="B325" s="41">
        <v>106</v>
      </c>
      <c r="C325" s="37" t="s">
        <v>515</v>
      </c>
      <c r="D325" s="44">
        <f t="shared" si="15"/>
        <v>0.71755787037037033</v>
      </c>
      <c r="E325" s="41" t="s">
        <v>2</v>
      </c>
      <c r="F325" s="41" t="s">
        <v>28</v>
      </c>
      <c r="G325" s="41"/>
      <c r="H325" s="41"/>
      <c r="M325" s="41"/>
      <c r="N325" s="41"/>
      <c r="O325" s="41"/>
      <c r="P325" s="41" t="str">
        <f t="shared" si="13"/>
        <v>Y</v>
      </c>
      <c r="Q325" s="41"/>
      <c r="R325" s="41"/>
    </row>
    <row r="326" spans="1:18" ht="19.899999999999999" customHeight="1" x14ac:dyDescent="0.25">
      <c r="A326" s="43">
        <v>100325</v>
      </c>
      <c r="B326" s="41">
        <v>107</v>
      </c>
      <c r="C326" s="37" t="s">
        <v>492</v>
      </c>
      <c r="D326" s="44">
        <f t="shared" si="15"/>
        <v>0.71758101851851841</v>
      </c>
      <c r="E326" s="41" t="s">
        <v>2</v>
      </c>
      <c r="F326" s="41" t="s">
        <v>28</v>
      </c>
      <c r="G326" s="41"/>
      <c r="H326" s="41"/>
      <c r="M326" s="41"/>
      <c r="N326" s="41"/>
      <c r="O326" s="41"/>
      <c r="P326" s="41" t="str">
        <f t="shared" si="13"/>
        <v>Y</v>
      </c>
      <c r="Q326" s="41"/>
      <c r="R326" s="41"/>
    </row>
    <row r="327" spans="1:18" ht="19.899999999999999" customHeight="1" x14ac:dyDescent="0.25">
      <c r="A327" s="43">
        <v>100326</v>
      </c>
      <c r="B327" s="41">
        <v>108</v>
      </c>
      <c r="C327" s="37" t="s">
        <v>517</v>
      </c>
      <c r="D327" s="44">
        <f t="shared" si="15"/>
        <v>0.71812500000000001</v>
      </c>
      <c r="E327" s="41" t="s">
        <v>2</v>
      </c>
      <c r="F327" s="41"/>
      <c r="G327" s="41"/>
      <c r="H327" s="41"/>
      <c r="M327" s="41"/>
      <c r="N327" s="41"/>
      <c r="O327" s="41"/>
      <c r="P327" s="41" t="str">
        <f t="shared" si="13"/>
        <v>Y</v>
      </c>
      <c r="Q327" s="41"/>
      <c r="R327" s="41"/>
    </row>
    <row r="328" spans="1:18" ht="19.899999999999999" customHeight="1" x14ac:dyDescent="0.25">
      <c r="A328" s="43">
        <v>100327</v>
      </c>
      <c r="B328" s="41">
        <v>109</v>
      </c>
      <c r="C328" s="37" t="s">
        <v>516</v>
      </c>
      <c r="D328" s="44">
        <f t="shared" si="15"/>
        <v>0.71900462962962963</v>
      </c>
      <c r="E328" s="41" t="s">
        <v>2</v>
      </c>
      <c r="F328" s="41" t="s">
        <v>28</v>
      </c>
      <c r="G328" s="41"/>
      <c r="H328" s="41" t="s">
        <v>11</v>
      </c>
      <c r="I328" s="41">
        <v>2</v>
      </c>
      <c r="M328" s="41" t="s">
        <v>28</v>
      </c>
      <c r="N328" s="41"/>
      <c r="O328" s="41"/>
      <c r="P328" s="41" t="str">
        <f t="shared" si="13"/>
        <v>Y</v>
      </c>
      <c r="Q328" s="41"/>
      <c r="R328" s="41"/>
    </row>
    <row r="329" spans="1:18" ht="19.899999999999999" customHeight="1" x14ac:dyDescent="0.25">
      <c r="A329" s="43">
        <v>100328</v>
      </c>
      <c r="B329" s="41">
        <v>110</v>
      </c>
      <c r="C329" s="37" t="s">
        <v>516</v>
      </c>
      <c r="D329" s="44">
        <f t="shared" si="15"/>
        <v>0.71900462962962963</v>
      </c>
      <c r="E329" s="41" t="s">
        <v>2</v>
      </c>
      <c r="F329" s="41"/>
      <c r="G329" s="41"/>
      <c r="H329" s="41"/>
      <c r="M329" s="41"/>
      <c r="N329" s="41"/>
      <c r="O329" s="41"/>
      <c r="P329" s="41" t="str">
        <f t="shared" si="13"/>
        <v>Y</v>
      </c>
      <c r="Q329" s="41"/>
      <c r="R329" s="41"/>
    </row>
    <row r="330" spans="1:18" ht="19.899999999999999" customHeight="1" x14ac:dyDescent="0.25">
      <c r="A330" s="43">
        <v>100329</v>
      </c>
      <c r="B330" s="41">
        <v>111</v>
      </c>
      <c r="C330" s="37" t="s">
        <v>518</v>
      </c>
      <c r="D330" s="44">
        <f t="shared" si="15"/>
        <v>0.71913194444444439</v>
      </c>
      <c r="E330" s="41" t="s">
        <v>2</v>
      </c>
      <c r="F330" s="41"/>
      <c r="G330" s="41"/>
      <c r="H330" s="41"/>
      <c r="M330" s="41"/>
      <c r="N330" s="41"/>
      <c r="O330" s="41" t="s">
        <v>40</v>
      </c>
      <c r="P330" s="41" t="str">
        <f t="shared" si="13"/>
        <v>Y</v>
      </c>
      <c r="Q330" s="41"/>
      <c r="R330" s="41"/>
    </row>
    <row r="331" spans="1:18" ht="19.899999999999999" customHeight="1" x14ac:dyDescent="0.25">
      <c r="A331" s="43">
        <v>100330</v>
      </c>
      <c r="B331" s="41">
        <v>112</v>
      </c>
      <c r="C331" s="37" t="s">
        <v>519</v>
      </c>
      <c r="D331" s="44">
        <f t="shared" si="15"/>
        <v>0.72027777777777768</v>
      </c>
      <c r="E331" s="41" t="s">
        <v>2</v>
      </c>
      <c r="F331" s="41" t="s">
        <v>28</v>
      </c>
      <c r="G331" s="41" t="s">
        <v>35</v>
      </c>
      <c r="H331" s="41"/>
      <c r="M331" s="41"/>
      <c r="N331" s="41"/>
      <c r="O331" s="41"/>
      <c r="P331" s="41" t="str">
        <f t="shared" si="13"/>
        <v>Y</v>
      </c>
      <c r="Q331" s="41"/>
      <c r="R331" s="41"/>
    </row>
    <row r="332" spans="1:18" ht="19.899999999999999" customHeight="1" x14ac:dyDescent="0.25">
      <c r="A332" s="43">
        <v>100331</v>
      </c>
      <c r="B332" s="41">
        <v>113</v>
      </c>
      <c r="C332" s="37" t="s">
        <v>519</v>
      </c>
      <c r="D332" s="44">
        <f t="shared" si="15"/>
        <v>0.72027777777777768</v>
      </c>
      <c r="E332" s="41" t="s">
        <v>2</v>
      </c>
      <c r="F332" s="41" t="s">
        <v>28</v>
      </c>
      <c r="G332" s="41" t="s">
        <v>35</v>
      </c>
      <c r="H332" s="41"/>
      <c r="M332" s="41"/>
      <c r="N332" s="41"/>
      <c r="O332" s="41"/>
      <c r="P332" s="41" t="str">
        <f t="shared" si="13"/>
        <v>Y</v>
      </c>
      <c r="Q332" s="41"/>
      <c r="R332" s="41"/>
    </row>
    <row r="333" spans="1:18" ht="19.899999999999999" customHeight="1" x14ac:dyDescent="0.25">
      <c r="A333" s="43">
        <v>100332</v>
      </c>
      <c r="B333" s="41">
        <v>114</v>
      </c>
      <c r="C333" s="37" t="s">
        <v>519</v>
      </c>
      <c r="D333" s="44">
        <f t="shared" si="15"/>
        <v>0.72027777777777768</v>
      </c>
      <c r="E333" s="41" t="s">
        <v>24</v>
      </c>
      <c r="F333" s="41" t="s">
        <v>28</v>
      </c>
      <c r="G333" s="41" t="s">
        <v>35</v>
      </c>
      <c r="H333" s="41"/>
      <c r="M333" s="41"/>
      <c r="N333" s="41"/>
      <c r="O333" s="41"/>
      <c r="P333" s="41" t="str">
        <f t="shared" si="13"/>
        <v>Y</v>
      </c>
      <c r="Q333" s="41"/>
      <c r="R333" s="41"/>
    </row>
    <row r="334" spans="1:18" ht="19.899999999999999" customHeight="1" x14ac:dyDescent="0.25">
      <c r="A334" s="43">
        <v>100333</v>
      </c>
      <c r="B334" s="41">
        <v>115</v>
      </c>
      <c r="C334" s="37" t="s">
        <v>236</v>
      </c>
      <c r="D334" s="44">
        <f t="shared" si="15"/>
        <v>0.7203587962962964</v>
      </c>
      <c r="E334" s="41" t="s">
        <v>24</v>
      </c>
      <c r="F334" s="41"/>
      <c r="G334" s="41"/>
      <c r="H334" s="41"/>
      <c r="M334" s="41"/>
      <c r="N334" s="41"/>
      <c r="O334" s="41"/>
      <c r="P334" s="41" t="str">
        <f t="shared" si="13"/>
        <v>Y</v>
      </c>
      <c r="Q334" s="41"/>
      <c r="R334" s="41"/>
    </row>
    <row r="335" spans="1:18" ht="19.899999999999999" customHeight="1" x14ac:dyDescent="0.25">
      <c r="A335" s="43">
        <v>100334</v>
      </c>
      <c r="B335" s="41">
        <v>116</v>
      </c>
      <c r="C335" s="37" t="s">
        <v>480</v>
      </c>
      <c r="D335" s="44">
        <f t="shared" si="15"/>
        <v>0.72042824074074074</v>
      </c>
      <c r="E335" s="41" t="s">
        <v>2</v>
      </c>
      <c r="F335" s="41"/>
      <c r="G335" s="41"/>
      <c r="H335" s="41"/>
      <c r="M335" s="41"/>
      <c r="N335" s="41"/>
      <c r="O335" s="41"/>
      <c r="P335" s="41" t="str">
        <f t="shared" si="13"/>
        <v>Y</v>
      </c>
      <c r="Q335" s="41"/>
      <c r="R335" s="41"/>
    </row>
    <row r="336" spans="1:18" ht="19.899999999999999" customHeight="1" x14ac:dyDescent="0.25">
      <c r="A336" s="43">
        <v>100335</v>
      </c>
      <c r="B336" s="41">
        <v>117</v>
      </c>
      <c r="C336" s="37" t="s">
        <v>374</v>
      </c>
      <c r="D336" s="44">
        <f t="shared" si="15"/>
        <v>0.72059027777777773</v>
      </c>
      <c r="E336" s="41" t="s">
        <v>2</v>
      </c>
      <c r="F336" s="41"/>
      <c r="G336" s="41"/>
      <c r="H336" s="41"/>
      <c r="M336" s="41"/>
      <c r="N336" s="41"/>
      <c r="O336" s="41" t="s">
        <v>40</v>
      </c>
      <c r="P336" s="41" t="str">
        <f t="shared" si="13"/>
        <v>Y</v>
      </c>
      <c r="Q336" s="41"/>
      <c r="R336" s="41"/>
    </row>
    <row r="337" spans="1:18" ht="19.899999999999999" customHeight="1" x14ac:dyDescent="0.25">
      <c r="A337" s="43">
        <v>100336</v>
      </c>
      <c r="B337" s="41">
        <v>118</v>
      </c>
      <c r="C337" s="37" t="s">
        <v>297</v>
      </c>
      <c r="D337" s="44">
        <f t="shared" si="15"/>
        <v>0.72165509259259253</v>
      </c>
      <c r="E337" s="41" t="s">
        <v>2</v>
      </c>
      <c r="F337" s="41" t="s">
        <v>28</v>
      </c>
      <c r="G337" s="41" t="s">
        <v>35</v>
      </c>
      <c r="H337" s="41"/>
      <c r="M337" s="41"/>
      <c r="N337" s="41"/>
      <c r="O337" s="41"/>
      <c r="P337" s="41" t="str">
        <f t="shared" si="13"/>
        <v>Y</v>
      </c>
      <c r="Q337" s="41"/>
      <c r="R337" s="41"/>
    </row>
    <row r="338" spans="1:18" ht="19.899999999999999" customHeight="1" x14ac:dyDescent="0.25">
      <c r="A338" s="43">
        <v>100337</v>
      </c>
      <c r="B338" s="41">
        <v>119</v>
      </c>
      <c r="C338" s="37" t="s">
        <v>520</v>
      </c>
      <c r="D338" s="44">
        <f t="shared" si="15"/>
        <v>0.72167824074074083</v>
      </c>
      <c r="E338" s="41" t="s">
        <v>2</v>
      </c>
      <c r="F338" s="41" t="s">
        <v>28</v>
      </c>
      <c r="G338" s="41" t="s">
        <v>35</v>
      </c>
      <c r="H338" s="41"/>
      <c r="M338" s="41"/>
      <c r="N338" s="41"/>
      <c r="O338" s="41"/>
      <c r="P338" s="41" t="str">
        <f t="shared" si="13"/>
        <v>Y</v>
      </c>
      <c r="Q338" s="41"/>
      <c r="R338" s="41"/>
    </row>
    <row r="339" spans="1:18" ht="19.899999999999999" customHeight="1" x14ac:dyDescent="0.25">
      <c r="A339" s="43">
        <v>100338</v>
      </c>
      <c r="B339" s="41">
        <v>120</v>
      </c>
      <c r="C339" s="37" t="s">
        <v>521</v>
      </c>
      <c r="D339" s="44">
        <f t="shared" si="15"/>
        <v>0.72332175925925923</v>
      </c>
      <c r="E339" s="41" t="s">
        <v>2</v>
      </c>
      <c r="F339" s="41"/>
      <c r="G339" s="41"/>
      <c r="H339" s="41"/>
      <c r="M339" s="41"/>
      <c r="N339" s="41"/>
      <c r="O339" s="41" t="s">
        <v>11</v>
      </c>
      <c r="P339" s="41" t="str">
        <f t="shared" si="13"/>
        <v>Y</v>
      </c>
      <c r="Q339" s="41"/>
      <c r="R339" s="41"/>
    </row>
    <row r="340" spans="1:18" ht="19.899999999999999" customHeight="1" x14ac:dyDescent="0.25">
      <c r="A340" s="43">
        <v>100339</v>
      </c>
      <c r="B340" s="41">
        <v>121</v>
      </c>
      <c r="C340" s="37" t="s">
        <v>522</v>
      </c>
      <c r="D340" s="44">
        <f t="shared" si="15"/>
        <v>0.72434027777777776</v>
      </c>
      <c r="E340" s="41" t="s">
        <v>24</v>
      </c>
      <c r="F340" s="41" t="s">
        <v>28</v>
      </c>
      <c r="G340" s="41" t="s">
        <v>3</v>
      </c>
      <c r="H340" s="41"/>
      <c r="M340" s="41"/>
      <c r="N340" s="41"/>
      <c r="O340" s="41"/>
      <c r="P340" s="41" t="str">
        <f t="shared" si="13"/>
        <v>Y</v>
      </c>
      <c r="Q340" s="41"/>
      <c r="R340" s="41"/>
    </row>
    <row r="341" spans="1:18" ht="19.899999999999999" customHeight="1" x14ac:dyDescent="0.25">
      <c r="A341" s="43">
        <v>100340</v>
      </c>
      <c r="B341" s="41">
        <v>122</v>
      </c>
      <c r="C341" s="37" t="s">
        <v>249</v>
      </c>
      <c r="D341" s="44">
        <f t="shared" si="15"/>
        <v>0.72452546296296294</v>
      </c>
      <c r="E341" s="41" t="s">
        <v>2</v>
      </c>
      <c r="F341" s="41" t="s">
        <v>28</v>
      </c>
      <c r="G341" s="41"/>
      <c r="H341" s="41"/>
      <c r="M341" s="41"/>
      <c r="N341" s="41"/>
      <c r="O341" s="41"/>
      <c r="P341" s="41" t="str">
        <f t="shared" si="13"/>
        <v>Y</v>
      </c>
      <c r="Q341" s="41"/>
      <c r="R341" s="41"/>
    </row>
    <row r="342" spans="1:18" ht="19.899999999999999" customHeight="1" x14ac:dyDescent="0.25">
      <c r="A342" s="43">
        <v>100341</v>
      </c>
      <c r="B342" s="41">
        <v>123</v>
      </c>
      <c r="C342" s="37" t="s">
        <v>498</v>
      </c>
      <c r="D342" s="44">
        <f t="shared" si="15"/>
        <v>0.72453703703703709</v>
      </c>
      <c r="E342" s="41" t="s">
        <v>2</v>
      </c>
      <c r="F342" s="41" t="s">
        <v>28</v>
      </c>
      <c r="G342" s="41"/>
      <c r="H342" s="41"/>
      <c r="M342" s="41"/>
      <c r="N342" s="41"/>
      <c r="O342" s="41"/>
      <c r="P342" s="41" t="str">
        <f t="shared" si="13"/>
        <v>Y</v>
      </c>
      <c r="Q342" s="41"/>
      <c r="R342" s="41"/>
    </row>
    <row r="343" spans="1:18" ht="19.899999999999999" customHeight="1" x14ac:dyDescent="0.25">
      <c r="A343" s="43">
        <v>100342</v>
      </c>
      <c r="B343" s="41">
        <v>124</v>
      </c>
      <c r="C343" s="37" t="s">
        <v>498</v>
      </c>
      <c r="D343" s="44">
        <f t="shared" si="15"/>
        <v>0.72453703703703709</v>
      </c>
      <c r="E343" s="41" t="s">
        <v>24</v>
      </c>
      <c r="F343" s="41" t="s">
        <v>28</v>
      </c>
      <c r="G343" s="41"/>
      <c r="H343" s="41"/>
      <c r="M343" s="41"/>
      <c r="N343" s="41"/>
      <c r="O343" s="41"/>
      <c r="P343" s="41" t="str">
        <f t="shared" si="13"/>
        <v>Y</v>
      </c>
      <c r="Q343" s="41"/>
      <c r="R343" s="41"/>
    </row>
    <row r="344" spans="1:18" ht="19.899999999999999" customHeight="1" x14ac:dyDescent="0.25">
      <c r="A344" s="43">
        <v>100343</v>
      </c>
      <c r="B344" s="41">
        <v>125</v>
      </c>
      <c r="C344" s="37" t="s">
        <v>523</v>
      </c>
      <c r="D344" s="44">
        <f t="shared" si="15"/>
        <v>0.72454861111111113</v>
      </c>
      <c r="E344" s="41" t="s">
        <v>2</v>
      </c>
      <c r="F344" s="41" t="s">
        <v>28</v>
      </c>
      <c r="G344" s="41"/>
      <c r="H344" s="41"/>
      <c r="M344" s="41"/>
      <c r="N344" s="41"/>
      <c r="O344" s="41"/>
      <c r="P344" s="41" t="str">
        <f t="shared" si="13"/>
        <v>Y</v>
      </c>
      <c r="Q344" s="41"/>
      <c r="R344" s="41"/>
    </row>
    <row r="345" spans="1:18" ht="19.899999999999999" customHeight="1" x14ac:dyDescent="0.25">
      <c r="A345" s="43">
        <v>100344</v>
      </c>
      <c r="B345" s="41">
        <v>126</v>
      </c>
      <c r="C345" s="37" t="s">
        <v>142</v>
      </c>
      <c r="D345" s="44">
        <f t="shared" si="15"/>
        <v>0.72503472222222232</v>
      </c>
      <c r="E345" s="41" t="s">
        <v>2</v>
      </c>
      <c r="F345" s="41"/>
      <c r="G345" s="41"/>
      <c r="H345" s="41" t="s">
        <v>1</v>
      </c>
      <c r="M345" s="41"/>
      <c r="N345" s="41"/>
      <c r="O345" s="41"/>
      <c r="P345" s="41" t="str">
        <f t="shared" si="13"/>
        <v>Y</v>
      </c>
      <c r="Q345" s="41"/>
      <c r="R345" s="41"/>
    </row>
    <row r="346" spans="1:18" ht="19.899999999999999" customHeight="1" x14ac:dyDescent="0.25">
      <c r="A346" s="43">
        <v>100345</v>
      </c>
      <c r="B346" s="41">
        <v>127</v>
      </c>
      <c r="C346" s="37" t="s">
        <v>524</v>
      </c>
      <c r="D346" s="44">
        <f t="shared" si="15"/>
        <v>0.72576388888888888</v>
      </c>
      <c r="E346" s="41" t="s">
        <v>2</v>
      </c>
      <c r="F346" s="41" t="s">
        <v>28</v>
      </c>
      <c r="G346" s="41" t="s">
        <v>3</v>
      </c>
      <c r="H346" s="41"/>
      <c r="M346" s="41"/>
      <c r="N346" s="41"/>
      <c r="O346" s="41"/>
      <c r="P346" s="41" t="str">
        <f t="shared" si="13"/>
        <v>Y</v>
      </c>
      <c r="Q346" s="41"/>
      <c r="R346" s="41"/>
    </row>
    <row r="347" spans="1:18" ht="19.899999999999999" customHeight="1" x14ac:dyDescent="0.25">
      <c r="A347" s="43">
        <v>100346</v>
      </c>
      <c r="B347" s="41">
        <v>128</v>
      </c>
      <c r="C347" s="37" t="s">
        <v>525</v>
      </c>
      <c r="D347" s="44">
        <f t="shared" si="15"/>
        <v>0.72590277777777779</v>
      </c>
      <c r="E347" s="41" t="s">
        <v>2</v>
      </c>
      <c r="F347" s="41" t="s">
        <v>28</v>
      </c>
      <c r="G347" s="41"/>
      <c r="H347" s="41"/>
      <c r="M347" s="41"/>
      <c r="N347" s="41"/>
      <c r="O347" s="41"/>
      <c r="P347" s="41" t="str">
        <f t="shared" si="13"/>
        <v>Y</v>
      </c>
      <c r="Q347" s="41"/>
      <c r="R347" s="41"/>
    </row>
    <row r="348" spans="1:18" ht="19.899999999999999" customHeight="1" x14ac:dyDescent="0.25">
      <c r="A348" s="43">
        <v>100347</v>
      </c>
      <c r="B348" s="41">
        <v>129</v>
      </c>
      <c r="C348" s="37" t="s">
        <v>143</v>
      </c>
      <c r="D348" s="44">
        <f t="shared" si="15"/>
        <v>0.72591435185185194</v>
      </c>
      <c r="E348" s="41" t="s">
        <v>2</v>
      </c>
      <c r="F348" s="41" t="s">
        <v>28</v>
      </c>
      <c r="G348" s="41"/>
      <c r="H348" s="41"/>
      <c r="M348" s="41"/>
      <c r="N348" s="41"/>
      <c r="O348" s="41"/>
      <c r="P348" s="41" t="str">
        <f t="shared" si="13"/>
        <v>Y</v>
      </c>
      <c r="Q348" s="41"/>
      <c r="R348" s="41"/>
    </row>
    <row r="349" spans="1:18" ht="19.899999999999999" customHeight="1" x14ac:dyDescent="0.25">
      <c r="A349" s="43">
        <v>100348</v>
      </c>
      <c r="B349" s="41">
        <v>130</v>
      </c>
      <c r="C349" s="37" t="s">
        <v>526</v>
      </c>
      <c r="D349" s="44">
        <f t="shared" si="15"/>
        <v>0.72628472222222218</v>
      </c>
      <c r="E349" s="41" t="s">
        <v>2</v>
      </c>
      <c r="F349" s="41"/>
      <c r="G349" s="41"/>
      <c r="H349" s="41"/>
      <c r="M349" s="41"/>
      <c r="N349" s="41"/>
      <c r="O349" s="41" t="s">
        <v>11</v>
      </c>
      <c r="P349" s="41" t="str">
        <f t="shared" ref="P349:P375" si="16">IF(_xlfn.NUMBERVALUE(D349)&gt;TIMEVALUE("4:30 pm"), "Y", "N")</f>
        <v>Y</v>
      </c>
      <c r="Q349" s="41"/>
      <c r="R349" s="41"/>
    </row>
    <row r="350" spans="1:18" ht="19.899999999999999" customHeight="1" x14ac:dyDescent="0.25">
      <c r="A350" s="43">
        <v>100349</v>
      </c>
      <c r="B350" s="41">
        <v>131</v>
      </c>
      <c r="C350" s="37" t="s">
        <v>527</v>
      </c>
      <c r="D350" s="44">
        <f t="shared" si="15"/>
        <v>0.72709490740740745</v>
      </c>
      <c r="E350" s="41" t="s">
        <v>2</v>
      </c>
      <c r="F350" s="41" t="s">
        <v>28</v>
      </c>
      <c r="G350" s="41" t="s">
        <v>3</v>
      </c>
      <c r="H350" s="41"/>
      <c r="M350" s="41"/>
      <c r="N350" s="41"/>
      <c r="O350" s="41"/>
      <c r="P350" s="41" t="str">
        <f t="shared" si="16"/>
        <v>Y</v>
      </c>
      <c r="Q350" s="41"/>
      <c r="R350" s="41"/>
    </row>
    <row r="351" spans="1:18" ht="19.899999999999999" customHeight="1" x14ac:dyDescent="0.25">
      <c r="A351" s="43">
        <v>100350</v>
      </c>
      <c r="B351" s="41">
        <v>132</v>
      </c>
      <c r="C351" s="37" t="s">
        <v>528</v>
      </c>
      <c r="D351" s="44">
        <f t="shared" si="15"/>
        <v>0.72711805555555553</v>
      </c>
      <c r="E351" s="41" t="s">
        <v>2</v>
      </c>
      <c r="F351" s="41" t="s">
        <v>28</v>
      </c>
      <c r="G351" s="41" t="s">
        <v>3</v>
      </c>
      <c r="H351" s="41"/>
      <c r="M351" s="41"/>
      <c r="N351" s="41"/>
      <c r="O351" s="41"/>
      <c r="P351" s="41" t="str">
        <f t="shared" si="16"/>
        <v>Y</v>
      </c>
      <c r="Q351" s="41"/>
      <c r="R351" s="41"/>
    </row>
    <row r="352" spans="1:18" ht="19.899999999999999" customHeight="1" x14ac:dyDescent="0.25">
      <c r="A352" s="43">
        <v>100351</v>
      </c>
      <c r="B352" s="41">
        <v>133</v>
      </c>
      <c r="C352" s="37" t="s">
        <v>316</v>
      </c>
      <c r="D352" s="44">
        <f t="shared" si="15"/>
        <v>0.7273263888888889</v>
      </c>
      <c r="E352" s="41" t="s">
        <v>2</v>
      </c>
      <c r="F352" s="41" t="s">
        <v>28</v>
      </c>
      <c r="G352" s="41"/>
      <c r="H352" s="41"/>
      <c r="M352" s="41"/>
      <c r="N352" s="41"/>
      <c r="O352" s="41"/>
      <c r="P352" s="41" t="str">
        <f t="shared" si="16"/>
        <v>Y</v>
      </c>
      <c r="Q352" s="41"/>
      <c r="R352" s="41"/>
    </row>
    <row r="353" spans="1:18" ht="19.899999999999999" customHeight="1" x14ac:dyDescent="0.25">
      <c r="A353" s="43">
        <v>100352</v>
      </c>
      <c r="B353" s="41">
        <v>134</v>
      </c>
      <c r="C353" s="37" t="s">
        <v>316</v>
      </c>
      <c r="D353" s="44">
        <f t="shared" si="15"/>
        <v>0.7273263888888889</v>
      </c>
      <c r="E353" s="41" t="s">
        <v>2</v>
      </c>
      <c r="F353" s="41" t="s">
        <v>28</v>
      </c>
      <c r="G353" s="41"/>
      <c r="H353" s="41"/>
      <c r="M353" s="41"/>
      <c r="N353" s="41"/>
      <c r="O353" s="41"/>
      <c r="P353" s="41" t="str">
        <f t="shared" si="16"/>
        <v>Y</v>
      </c>
      <c r="Q353" s="41"/>
      <c r="R353" s="41"/>
    </row>
    <row r="354" spans="1:18" ht="19.899999999999999" customHeight="1" x14ac:dyDescent="0.25">
      <c r="A354" s="43">
        <v>100353</v>
      </c>
      <c r="B354" s="41">
        <v>135</v>
      </c>
      <c r="C354" s="37" t="s">
        <v>529</v>
      </c>
      <c r="D354" s="44">
        <f t="shared" si="15"/>
        <v>0.72733796296296294</v>
      </c>
      <c r="E354" s="41" t="s">
        <v>2</v>
      </c>
      <c r="F354" s="41" t="s">
        <v>28</v>
      </c>
      <c r="G354" s="41"/>
      <c r="H354" s="41"/>
      <c r="M354" s="41"/>
      <c r="N354" s="41"/>
      <c r="O354" s="41"/>
      <c r="P354" s="41" t="str">
        <f t="shared" si="16"/>
        <v>Y</v>
      </c>
      <c r="Q354" s="41"/>
      <c r="R354" s="41"/>
    </row>
    <row r="355" spans="1:18" ht="19.899999999999999" customHeight="1" x14ac:dyDescent="0.25">
      <c r="A355" s="43">
        <v>100354</v>
      </c>
      <c r="B355" s="41">
        <v>136</v>
      </c>
      <c r="C355" s="37" t="s">
        <v>530</v>
      </c>
      <c r="D355" s="44">
        <f t="shared" si="15"/>
        <v>0.72736111111111112</v>
      </c>
      <c r="E355" s="41" t="s">
        <v>2</v>
      </c>
      <c r="F355" s="41" t="s">
        <v>28</v>
      </c>
      <c r="G355" s="41"/>
      <c r="H355" s="41"/>
      <c r="M355" s="41"/>
      <c r="N355" s="41"/>
      <c r="O355" s="41"/>
      <c r="P355" s="41" t="str">
        <f t="shared" si="16"/>
        <v>Y</v>
      </c>
      <c r="Q355" s="41"/>
      <c r="R355" s="41"/>
    </row>
    <row r="356" spans="1:18" ht="19.899999999999999" customHeight="1" x14ac:dyDescent="0.25">
      <c r="A356" s="43">
        <v>100355</v>
      </c>
      <c r="B356" s="41">
        <v>137</v>
      </c>
      <c r="C356" s="37" t="s">
        <v>531</v>
      </c>
      <c r="D356" s="44">
        <f t="shared" si="15"/>
        <v>0.72737268518518527</v>
      </c>
      <c r="E356" s="41" t="s">
        <v>2</v>
      </c>
      <c r="F356" s="41" t="s">
        <v>28</v>
      </c>
      <c r="G356" s="41"/>
      <c r="H356" s="41"/>
      <c r="M356" s="41"/>
      <c r="N356" s="41"/>
      <c r="O356" s="41"/>
      <c r="P356" s="41" t="str">
        <f t="shared" si="16"/>
        <v>Y</v>
      </c>
      <c r="Q356" s="41"/>
      <c r="R356" s="41"/>
    </row>
    <row r="357" spans="1:18" ht="19.899999999999999" customHeight="1" x14ac:dyDescent="0.25">
      <c r="A357" s="43">
        <v>100356</v>
      </c>
      <c r="B357" s="41">
        <v>138</v>
      </c>
      <c r="C357" s="37" t="s">
        <v>144</v>
      </c>
      <c r="D357" s="44">
        <f t="shared" si="15"/>
        <v>0.7273842592592592</v>
      </c>
      <c r="E357" s="41" t="s">
        <v>2</v>
      </c>
      <c r="F357" s="41" t="s">
        <v>28</v>
      </c>
      <c r="G357" s="41"/>
      <c r="H357" s="41"/>
      <c r="M357" s="41"/>
      <c r="N357" s="41"/>
      <c r="O357" s="41"/>
      <c r="P357" s="41" t="str">
        <f t="shared" si="16"/>
        <v>Y</v>
      </c>
      <c r="Q357" s="41"/>
      <c r="R357" s="41"/>
    </row>
    <row r="358" spans="1:18" ht="19.899999999999999" customHeight="1" x14ac:dyDescent="0.25">
      <c r="A358" s="43">
        <v>100357</v>
      </c>
      <c r="B358" s="41">
        <v>139</v>
      </c>
      <c r="C358" s="37" t="s">
        <v>532</v>
      </c>
      <c r="D358" s="44">
        <f t="shared" si="15"/>
        <v>0.72751157407407396</v>
      </c>
      <c r="E358" s="41" t="s">
        <v>2</v>
      </c>
      <c r="F358" s="41"/>
      <c r="G358" s="41"/>
      <c r="H358" s="41" t="s">
        <v>1</v>
      </c>
      <c r="M358" s="41"/>
      <c r="N358" s="41"/>
      <c r="O358" s="41"/>
      <c r="P358" s="41" t="str">
        <f t="shared" si="16"/>
        <v>Y</v>
      </c>
      <c r="Q358" s="41"/>
      <c r="R358" s="41"/>
    </row>
    <row r="359" spans="1:18" ht="19.899999999999999" customHeight="1" x14ac:dyDescent="0.25">
      <c r="A359" s="43">
        <v>100358</v>
      </c>
      <c r="B359" s="41">
        <v>140</v>
      </c>
      <c r="C359" s="37" t="s">
        <v>533</v>
      </c>
      <c r="D359" s="44">
        <f t="shared" si="15"/>
        <v>0.72769675925925925</v>
      </c>
      <c r="E359" s="41" t="s">
        <v>2</v>
      </c>
      <c r="F359" s="41"/>
      <c r="G359" s="41"/>
      <c r="H359" s="41" t="s">
        <v>1125</v>
      </c>
      <c r="I359" s="41">
        <v>1</v>
      </c>
      <c r="J359" s="41">
        <v>1</v>
      </c>
      <c r="M359" s="41" t="s">
        <v>28</v>
      </c>
      <c r="N359" s="41" t="s">
        <v>28</v>
      </c>
      <c r="O359" s="41"/>
      <c r="P359" s="41" t="str">
        <f t="shared" si="16"/>
        <v>Y</v>
      </c>
      <c r="Q359" s="41"/>
      <c r="R359" s="41"/>
    </row>
    <row r="360" spans="1:18" ht="19.899999999999999" customHeight="1" x14ac:dyDescent="0.25">
      <c r="A360" s="43">
        <v>100359</v>
      </c>
      <c r="B360" s="41">
        <v>141</v>
      </c>
      <c r="C360" s="37" t="s">
        <v>439</v>
      </c>
      <c r="D360" s="44">
        <f t="shared" si="15"/>
        <v>0.72876157407407405</v>
      </c>
      <c r="E360" s="41" t="s">
        <v>2</v>
      </c>
      <c r="F360" s="41"/>
      <c r="G360" s="41"/>
      <c r="H360" s="41"/>
      <c r="M360" s="41"/>
      <c r="N360" s="41"/>
      <c r="O360" s="41" t="s">
        <v>11</v>
      </c>
      <c r="P360" s="41" t="str">
        <f t="shared" si="16"/>
        <v>Y</v>
      </c>
      <c r="Q360" s="41"/>
      <c r="R360" s="41"/>
    </row>
    <row r="361" spans="1:18" ht="19.899999999999999" customHeight="1" x14ac:dyDescent="0.25">
      <c r="A361" s="43">
        <v>100360</v>
      </c>
      <c r="B361" s="41">
        <v>142</v>
      </c>
      <c r="C361" s="37" t="s">
        <v>535</v>
      </c>
      <c r="D361" s="44">
        <f t="shared" si="15"/>
        <v>0.72880787037037031</v>
      </c>
      <c r="E361" s="41" t="s">
        <v>24</v>
      </c>
      <c r="F361" s="41" t="s">
        <v>28</v>
      </c>
      <c r="G361" s="41"/>
      <c r="H361" s="41"/>
      <c r="M361" s="41"/>
      <c r="N361" s="41"/>
      <c r="O361" s="41" t="s">
        <v>40</v>
      </c>
      <c r="P361" s="41" t="str">
        <f t="shared" si="16"/>
        <v>Y</v>
      </c>
      <c r="Q361" s="41"/>
      <c r="R361" s="41"/>
    </row>
    <row r="362" spans="1:18" ht="19.899999999999999" customHeight="1" x14ac:dyDescent="0.25">
      <c r="A362" s="43">
        <v>100361</v>
      </c>
      <c r="B362" s="41">
        <v>143</v>
      </c>
      <c r="C362" s="37" t="s">
        <v>200</v>
      </c>
      <c r="D362" s="44">
        <f t="shared" si="15"/>
        <v>0.73008101851851848</v>
      </c>
      <c r="E362" s="41" t="s">
        <v>2</v>
      </c>
      <c r="F362" s="41" t="s">
        <v>28</v>
      </c>
      <c r="G362" s="41"/>
      <c r="H362" s="41"/>
      <c r="M362" s="41"/>
      <c r="N362" s="41"/>
      <c r="O362" s="41"/>
      <c r="P362" s="41" t="str">
        <f t="shared" si="16"/>
        <v>Y</v>
      </c>
      <c r="Q362" s="41"/>
      <c r="R362" s="41" t="s">
        <v>534</v>
      </c>
    </row>
    <row r="363" spans="1:18" ht="19.899999999999999" customHeight="1" x14ac:dyDescent="0.25">
      <c r="A363" s="43">
        <v>100362</v>
      </c>
      <c r="B363" s="41">
        <v>144</v>
      </c>
      <c r="C363" s="37" t="s">
        <v>445</v>
      </c>
      <c r="D363" s="44">
        <f t="shared" si="15"/>
        <v>0.73129629629629633</v>
      </c>
      <c r="E363" s="41" t="s">
        <v>2</v>
      </c>
      <c r="F363" s="41" t="s">
        <v>28</v>
      </c>
      <c r="G363" s="41" t="s">
        <v>3</v>
      </c>
      <c r="H363" s="41"/>
      <c r="M363" s="41"/>
      <c r="N363" s="41"/>
      <c r="O363" s="41"/>
      <c r="P363" s="41" t="str">
        <f t="shared" si="16"/>
        <v>Y</v>
      </c>
      <c r="Q363" s="41"/>
      <c r="R363" s="41"/>
    </row>
    <row r="364" spans="1:18" ht="19.899999999999999" customHeight="1" x14ac:dyDescent="0.25">
      <c r="A364" s="43">
        <v>100363</v>
      </c>
      <c r="B364" s="41">
        <v>145</v>
      </c>
      <c r="C364" s="37" t="s">
        <v>212</v>
      </c>
      <c r="D364" s="44">
        <f t="shared" si="15"/>
        <v>0.73290509259259251</v>
      </c>
      <c r="E364" s="41" t="s">
        <v>2</v>
      </c>
      <c r="F364" s="41" t="s">
        <v>28</v>
      </c>
      <c r="G364" s="41"/>
      <c r="H364" s="41"/>
      <c r="M364" s="41"/>
      <c r="N364" s="41"/>
      <c r="O364" s="41"/>
      <c r="P364" s="41" t="str">
        <f t="shared" si="16"/>
        <v>Y</v>
      </c>
      <c r="Q364" s="41"/>
      <c r="R364" s="41"/>
    </row>
    <row r="365" spans="1:18" ht="19.899999999999999" customHeight="1" x14ac:dyDescent="0.25">
      <c r="A365" s="43">
        <v>100364</v>
      </c>
      <c r="B365" s="41">
        <v>146</v>
      </c>
      <c r="C365" s="37" t="s">
        <v>536</v>
      </c>
      <c r="D365" s="44">
        <f t="shared" si="15"/>
        <v>0.7330902777777778</v>
      </c>
      <c r="E365" s="41" t="s">
        <v>2</v>
      </c>
      <c r="F365" s="41"/>
      <c r="G365" s="41"/>
      <c r="H365" s="41"/>
      <c r="M365" s="41"/>
      <c r="N365" s="41"/>
      <c r="O365" s="41"/>
      <c r="P365" s="41" t="str">
        <f t="shared" si="16"/>
        <v>Y</v>
      </c>
      <c r="Q365" s="41"/>
      <c r="R365" s="41"/>
    </row>
    <row r="366" spans="1:18" ht="19.899999999999999" customHeight="1" x14ac:dyDescent="0.25">
      <c r="A366" s="43">
        <v>100365</v>
      </c>
      <c r="B366" s="41">
        <v>147</v>
      </c>
      <c r="C366" s="37" t="s">
        <v>537</v>
      </c>
      <c r="D366" s="44">
        <f t="shared" si="15"/>
        <v>0.73335648148148147</v>
      </c>
      <c r="E366" s="41" t="s">
        <v>2</v>
      </c>
      <c r="F366" s="41"/>
      <c r="G366" s="41"/>
      <c r="H366" s="41"/>
      <c r="M366" s="41"/>
      <c r="N366" s="41"/>
      <c r="O366" s="41"/>
      <c r="P366" s="41" t="str">
        <f t="shared" si="16"/>
        <v>Y</v>
      </c>
      <c r="Q366" s="41"/>
      <c r="R366" s="41"/>
    </row>
    <row r="367" spans="1:18" ht="19.899999999999999" customHeight="1" x14ac:dyDescent="0.25">
      <c r="A367" s="43">
        <v>100366</v>
      </c>
      <c r="B367" s="41">
        <v>148</v>
      </c>
      <c r="C367" s="37" t="s">
        <v>538</v>
      </c>
      <c r="D367" s="44">
        <f t="shared" si="15"/>
        <v>0.73337962962962966</v>
      </c>
      <c r="E367" s="41" t="s">
        <v>2</v>
      </c>
      <c r="F367" s="41"/>
      <c r="G367" s="41"/>
      <c r="H367" s="41"/>
      <c r="M367" s="41"/>
      <c r="N367" s="41"/>
      <c r="O367" s="41"/>
      <c r="P367" s="41" t="str">
        <f t="shared" si="16"/>
        <v>Y</v>
      </c>
      <c r="Q367" s="41"/>
      <c r="R367" s="41"/>
    </row>
    <row r="368" spans="1:18" ht="19.899999999999999" customHeight="1" x14ac:dyDescent="0.25">
      <c r="A368" s="43">
        <v>100367</v>
      </c>
      <c r="B368" s="41">
        <v>149</v>
      </c>
      <c r="C368" s="37" t="s">
        <v>539</v>
      </c>
      <c r="D368" s="44">
        <f t="shared" si="15"/>
        <v>0.73427083333333332</v>
      </c>
      <c r="E368" s="41" t="s">
        <v>2</v>
      </c>
      <c r="F368" s="41" t="s">
        <v>28</v>
      </c>
      <c r="G368" s="41"/>
      <c r="H368" s="41"/>
      <c r="M368" s="41"/>
      <c r="N368" s="41"/>
      <c r="O368" s="41"/>
      <c r="P368" s="41" t="str">
        <f t="shared" si="16"/>
        <v>Y</v>
      </c>
      <c r="Q368" s="41"/>
      <c r="R368" s="41"/>
    </row>
    <row r="369" spans="1:18" ht="19.899999999999999" customHeight="1" x14ac:dyDescent="0.25">
      <c r="A369" s="43">
        <v>100368</v>
      </c>
      <c r="B369" s="41">
        <v>150</v>
      </c>
      <c r="C369" s="37" t="s">
        <v>540</v>
      </c>
      <c r="D369" s="44">
        <f t="shared" si="15"/>
        <v>0.73456018518518518</v>
      </c>
      <c r="E369" s="41" t="s">
        <v>2</v>
      </c>
      <c r="F369" s="41"/>
      <c r="G369" s="41"/>
      <c r="H369" s="41" t="s">
        <v>1</v>
      </c>
      <c r="M369" s="41"/>
      <c r="N369" s="41"/>
      <c r="O369" s="41"/>
      <c r="P369" s="41" t="str">
        <f t="shared" si="16"/>
        <v>Y</v>
      </c>
      <c r="Q369" s="41"/>
      <c r="R369" s="41"/>
    </row>
    <row r="370" spans="1:18" ht="19.899999999999999" customHeight="1" x14ac:dyDescent="0.25">
      <c r="A370" s="43">
        <v>100369</v>
      </c>
      <c r="B370" s="41">
        <v>151</v>
      </c>
      <c r="C370" s="37" t="s">
        <v>541</v>
      </c>
      <c r="D370" s="44">
        <f t="shared" si="15"/>
        <v>0.73541666666666661</v>
      </c>
      <c r="E370" s="41" t="s">
        <v>2</v>
      </c>
      <c r="F370" s="41" t="s">
        <v>28</v>
      </c>
      <c r="G370" s="41" t="s">
        <v>30</v>
      </c>
      <c r="H370" s="41"/>
      <c r="M370" s="41"/>
      <c r="N370" s="41"/>
      <c r="O370" s="41"/>
      <c r="P370" s="41" t="str">
        <f t="shared" si="16"/>
        <v>Y</v>
      </c>
      <c r="Q370" s="41"/>
      <c r="R370" s="41"/>
    </row>
    <row r="371" spans="1:18" ht="19.899999999999999" customHeight="1" x14ac:dyDescent="0.25">
      <c r="A371" s="43">
        <v>100370</v>
      </c>
      <c r="B371" s="41">
        <v>152</v>
      </c>
      <c r="C371" s="37" t="s">
        <v>542</v>
      </c>
      <c r="D371" s="44">
        <f t="shared" si="15"/>
        <v>0.7354398148148148</v>
      </c>
      <c r="E371" s="41" t="s">
        <v>2</v>
      </c>
      <c r="F371" s="41" t="s">
        <v>28</v>
      </c>
      <c r="G371" s="41" t="s">
        <v>30</v>
      </c>
      <c r="H371" s="41"/>
      <c r="M371" s="41"/>
      <c r="N371" s="41"/>
      <c r="O371" s="41"/>
      <c r="P371" s="41" t="str">
        <f t="shared" si="16"/>
        <v>Y</v>
      </c>
      <c r="Q371" s="41"/>
      <c r="R371" s="41"/>
    </row>
    <row r="372" spans="1:18" ht="19.899999999999999" customHeight="1" x14ac:dyDescent="0.25">
      <c r="A372" s="43">
        <v>100371</v>
      </c>
      <c r="B372" s="41">
        <v>153</v>
      </c>
      <c r="C372" s="37" t="s">
        <v>543</v>
      </c>
      <c r="D372" s="44">
        <f t="shared" si="15"/>
        <v>0.73545138888888895</v>
      </c>
      <c r="E372" s="41" t="s">
        <v>2</v>
      </c>
      <c r="F372" s="41" t="s">
        <v>28</v>
      </c>
      <c r="G372" s="41" t="s">
        <v>3</v>
      </c>
      <c r="H372" s="41"/>
      <c r="M372" s="41"/>
      <c r="N372" s="41"/>
      <c r="O372" s="41"/>
      <c r="P372" s="41" t="str">
        <f t="shared" si="16"/>
        <v>Y</v>
      </c>
      <c r="Q372" s="41"/>
      <c r="R372" s="41"/>
    </row>
    <row r="373" spans="1:18" ht="19.899999999999999" customHeight="1" x14ac:dyDescent="0.25">
      <c r="A373" s="43">
        <v>100372</v>
      </c>
      <c r="B373" s="41">
        <v>154</v>
      </c>
      <c r="C373" s="37" t="s">
        <v>544</v>
      </c>
      <c r="D373" s="44">
        <f t="shared" si="15"/>
        <v>0.73555555555555552</v>
      </c>
      <c r="E373" s="41" t="s">
        <v>2</v>
      </c>
      <c r="F373" s="41" t="s">
        <v>28</v>
      </c>
      <c r="G373" s="41" t="s">
        <v>35</v>
      </c>
      <c r="H373" s="41"/>
      <c r="M373" s="41"/>
      <c r="N373" s="41"/>
      <c r="O373" s="41"/>
      <c r="P373" s="41" t="str">
        <f t="shared" si="16"/>
        <v>Y</v>
      </c>
      <c r="Q373" s="41"/>
      <c r="R373" s="41"/>
    </row>
    <row r="374" spans="1:18" ht="19.899999999999999" customHeight="1" x14ac:dyDescent="0.25">
      <c r="A374" s="43">
        <v>100373</v>
      </c>
      <c r="B374" s="41">
        <v>155</v>
      </c>
      <c r="C374" s="37" t="s">
        <v>545</v>
      </c>
      <c r="D374" s="44">
        <f t="shared" si="15"/>
        <v>0.73556712962962967</v>
      </c>
      <c r="E374" s="41" t="s">
        <v>2</v>
      </c>
      <c r="F374" s="41" t="s">
        <v>28</v>
      </c>
      <c r="G374" s="41" t="s">
        <v>35</v>
      </c>
      <c r="H374" s="41"/>
      <c r="M374" s="41"/>
      <c r="N374" s="41"/>
      <c r="O374" s="41"/>
      <c r="P374" s="41" t="str">
        <f t="shared" si="16"/>
        <v>Y</v>
      </c>
      <c r="Q374" s="41"/>
      <c r="R374" s="41"/>
    </row>
    <row r="375" spans="1:18" ht="19.899999999999999" customHeight="1" x14ac:dyDescent="0.25">
      <c r="A375" s="43">
        <v>100374</v>
      </c>
      <c r="B375" s="41">
        <v>156</v>
      </c>
      <c r="C375" s="37" t="s">
        <v>546</v>
      </c>
      <c r="D375" s="44">
        <f t="shared" si="15"/>
        <v>0.73597222222222225</v>
      </c>
      <c r="E375" s="41" t="s">
        <v>2</v>
      </c>
      <c r="F375" s="41"/>
      <c r="G375" s="41"/>
      <c r="H375" s="41"/>
      <c r="M375" s="41"/>
      <c r="N375" s="41"/>
      <c r="O375" s="41"/>
      <c r="P375" s="41" t="str">
        <f t="shared" si="16"/>
        <v>Y</v>
      </c>
      <c r="Q375" s="41"/>
      <c r="R375" s="41"/>
    </row>
    <row r="376" spans="1:18" ht="19.899999999999999" customHeight="1" x14ac:dyDescent="0.25">
      <c r="A376" s="43">
        <v>100375</v>
      </c>
      <c r="B376" s="41">
        <v>1</v>
      </c>
      <c r="C376" s="37" t="s">
        <v>220</v>
      </c>
      <c r="D376" s="44">
        <f>TIME(7, 30 + LEFT(C376,2), RIGHT(C376,2))</f>
        <v>0.31315972222222221</v>
      </c>
      <c r="E376" s="41" t="s">
        <v>24</v>
      </c>
      <c r="F376" s="41" t="s">
        <v>28</v>
      </c>
      <c r="G376" s="41" t="s">
        <v>35</v>
      </c>
      <c r="H376" s="41"/>
      <c r="M376" s="41"/>
      <c r="N376" s="41"/>
      <c r="O376" s="41"/>
      <c r="P376" s="41" t="str">
        <f>IF(_xlfn.NUMBERVALUE(D376)&gt;TIMEVALUE("4:30 pm"), "Y", "N")</f>
        <v>N</v>
      </c>
      <c r="Q376" s="41"/>
      <c r="R376" s="41"/>
    </row>
    <row r="377" spans="1:18" ht="19.899999999999999" customHeight="1" x14ac:dyDescent="0.25">
      <c r="A377" s="43">
        <v>100376</v>
      </c>
      <c r="B377" s="41">
        <v>2</v>
      </c>
      <c r="C377" s="37" t="s">
        <v>221</v>
      </c>
      <c r="D377" s="44">
        <f t="shared" ref="D377:D440" si="17">TIME(7, 30 + LEFT(C377,2), RIGHT(C377,2))</f>
        <v>0.31317129629629631</v>
      </c>
      <c r="E377" s="41" t="s">
        <v>24</v>
      </c>
      <c r="F377" s="41" t="s">
        <v>28</v>
      </c>
      <c r="G377" s="41" t="s">
        <v>35</v>
      </c>
      <c r="H377" s="41"/>
      <c r="M377" s="41"/>
      <c r="N377" s="41"/>
      <c r="O377" s="41"/>
      <c r="P377" s="41" t="str">
        <f t="shared" ref="P377:P440" si="18">IF(_xlfn.NUMBERVALUE(D377)&gt;TIMEVALUE("4:30 pm"), "Y", "N")</f>
        <v>N</v>
      </c>
      <c r="Q377" s="45"/>
      <c r="R377" s="41"/>
    </row>
    <row r="378" spans="1:18" ht="19.899999999999999" customHeight="1" x14ac:dyDescent="0.25">
      <c r="A378" s="43">
        <v>100377</v>
      </c>
      <c r="B378" s="41">
        <v>3</v>
      </c>
      <c r="C378" s="37" t="s">
        <v>222</v>
      </c>
      <c r="D378" s="44">
        <f t="shared" si="17"/>
        <v>0.31321759259259258</v>
      </c>
      <c r="E378" s="41" t="s">
        <v>24</v>
      </c>
      <c r="F378" s="41" t="s">
        <v>28</v>
      </c>
      <c r="G378" s="41" t="s">
        <v>35</v>
      </c>
      <c r="H378" s="41"/>
      <c r="M378" s="41"/>
      <c r="N378" s="41"/>
      <c r="O378" s="41"/>
      <c r="P378" s="41" t="str">
        <f t="shared" si="18"/>
        <v>N</v>
      </c>
      <c r="Q378" s="41"/>
      <c r="R378" s="41"/>
    </row>
    <row r="379" spans="1:18" ht="19.899999999999999" customHeight="1" x14ac:dyDescent="0.25">
      <c r="A379" s="43">
        <v>100378</v>
      </c>
      <c r="B379" s="41">
        <v>4</v>
      </c>
      <c r="C379" s="37" t="s">
        <v>223</v>
      </c>
      <c r="D379" s="44">
        <f t="shared" si="17"/>
        <v>0.31322916666666667</v>
      </c>
      <c r="E379" s="41" t="s">
        <v>24</v>
      </c>
      <c r="F379" s="41" t="s">
        <v>28</v>
      </c>
      <c r="G379" s="41" t="s">
        <v>35</v>
      </c>
      <c r="H379" s="41"/>
      <c r="M379" s="41"/>
      <c r="N379" s="41"/>
      <c r="O379" s="41"/>
      <c r="P379" s="41" t="str">
        <f t="shared" si="18"/>
        <v>N</v>
      </c>
      <c r="Q379" s="41"/>
      <c r="R379" s="41"/>
    </row>
    <row r="380" spans="1:18" ht="19.899999999999999" customHeight="1" x14ac:dyDescent="0.25">
      <c r="A380" s="43">
        <v>100379</v>
      </c>
      <c r="B380" s="41">
        <v>5</v>
      </c>
      <c r="C380" s="37" t="s">
        <v>224</v>
      </c>
      <c r="D380" s="44">
        <f t="shared" si="17"/>
        <v>0.31450231481481478</v>
      </c>
      <c r="E380" s="41" t="s">
        <v>24</v>
      </c>
      <c r="F380" s="41" t="s">
        <v>28</v>
      </c>
      <c r="G380" s="41" t="s">
        <v>35</v>
      </c>
      <c r="H380" s="41"/>
      <c r="M380" s="41"/>
      <c r="N380" s="41"/>
      <c r="O380" s="41"/>
      <c r="P380" s="41" t="str">
        <f t="shared" si="18"/>
        <v>N</v>
      </c>
      <c r="Q380" s="41"/>
      <c r="R380" s="41"/>
    </row>
    <row r="381" spans="1:18" ht="19.899999999999999" customHeight="1" x14ac:dyDescent="0.25">
      <c r="A381" s="43">
        <v>100380</v>
      </c>
      <c r="B381" s="41">
        <v>6</v>
      </c>
      <c r="C381" s="37" t="s">
        <v>225</v>
      </c>
      <c r="D381" s="44">
        <f t="shared" si="17"/>
        <v>0.314537037037037</v>
      </c>
      <c r="E381" s="41" t="s">
        <v>24</v>
      </c>
      <c r="F381" s="41" t="s">
        <v>28</v>
      </c>
      <c r="G381" s="41" t="s">
        <v>35</v>
      </c>
      <c r="H381" s="41"/>
      <c r="M381" s="41"/>
      <c r="N381" s="41"/>
      <c r="O381" s="41"/>
      <c r="P381" s="41" t="str">
        <f t="shared" si="18"/>
        <v>N</v>
      </c>
      <c r="Q381" s="41"/>
      <c r="R381" s="41"/>
    </row>
    <row r="382" spans="1:18" ht="19.899999999999999" customHeight="1" x14ac:dyDescent="0.25">
      <c r="A382" s="43">
        <v>100381</v>
      </c>
      <c r="B382" s="41">
        <v>7</v>
      </c>
      <c r="C382" s="37" t="s">
        <v>226</v>
      </c>
      <c r="D382" s="44">
        <f t="shared" si="17"/>
        <v>0.3145486111111111</v>
      </c>
      <c r="E382" s="41" t="s">
        <v>24</v>
      </c>
      <c r="F382" s="41" t="s">
        <v>28</v>
      </c>
      <c r="G382" s="41" t="s">
        <v>35</v>
      </c>
      <c r="H382" s="41"/>
      <c r="M382" s="41"/>
      <c r="N382" s="41"/>
      <c r="O382" s="41"/>
      <c r="P382" s="41" t="str">
        <f t="shared" si="18"/>
        <v>N</v>
      </c>
      <c r="Q382" s="41"/>
      <c r="R382" s="41"/>
    </row>
    <row r="383" spans="1:18" ht="19.899999999999999" customHeight="1" x14ac:dyDescent="0.25">
      <c r="A383" s="43">
        <v>100382</v>
      </c>
      <c r="B383" s="41">
        <v>8</v>
      </c>
      <c r="C383" s="37" t="s">
        <v>171</v>
      </c>
      <c r="D383" s="44">
        <f t="shared" si="17"/>
        <v>0.31457175925925923</v>
      </c>
      <c r="E383" s="41" t="s">
        <v>24</v>
      </c>
      <c r="F383" s="41" t="s">
        <v>28</v>
      </c>
      <c r="G383" s="41" t="s">
        <v>35</v>
      </c>
      <c r="H383" s="41"/>
      <c r="M383" s="41"/>
      <c r="N383" s="41"/>
      <c r="O383" s="41"/>
      <c r="P383" s="41" t="str">
        <f t="shared" si="18"/>
        <v>N</v>
      </c>
      <c r="Q383" s="41"/>
      <c r="R383" s="41"/>
    </row>
    <row r="384" spans="1:18" ht="19.899999999999999" customHeight="1" x14ac:dyDescent="0.25">
      <c r="A384" s="43">
        <v>100383</v>
      </c>
      <c r="B384" s="41">
        <v>9</v>
      </c>
      <c r="C384" s="37" t="s">
        <v>227</v>
      </c>
      <c r="D384" s="44">
        <f t="shared" si="17"/>
        <v>0.31459490740740742</v>
      </c>
      <c r="E384" s="41" t="s">
        <v>24</v>
      </c>
      <c r="F384" s="41" t="s">
        <v>28</v>
      </c>
      <c r="G384" s="41" t="s">
        <v>35</v>
      </c>
      <c r="H384" s="41"/>
      <c r="M384" s="41"/>
      <c r="N384" s="41"/>
      <c r="O384" s="41"/>
      <c r="P384" s="41" t="str">
        <f t="shared" si="18"/>
        <v>N</v>
      </c>
      <c r="Q384" s="41"/>
      <c r="R384" s="41"/>
    </row>
    <row r="385" spans="1:18" ht="19.899999999999999" customHeight="1" x14ac:dyDescent="0.25">
      <c r="A385" s="43">
        <v>100384</v>
      </c>
      <c r="B385" s="41">
        <v>10</v>
      </c>
      <c r="C385" s="37" t="s">
        <v>228</v>
      </c>
      <c r="D385" s="44">
        <f t="shared" si="17"/>
        <v>0.31590277777777781</v>
      </c>
      <c r="E385" s="41" t="s">
        <v>24</v>
      </c>
      <c r="F385" s="41" t="s">
        <v>28</v>
      </c>
      <c r="G385" s="41" t="s">
        <v>3</v>
      </c>
      <c r="H385" s="41"/>
      <c r="M385" s="41"/>
      <c r="N385" s="41"/>
      <c r="O385" s="41"/>
      <c r="P385" s="41" t="str">
        <f t="shared" si="18"/>
        <v>N</v>
      </c>
      <c r="Q385" s="41"/>
      <c r="R385" s="41"/>
    </row>
    <row r="386" spans="1:18" ht="19.899999999999999" customHeight="1" x14ac:dyDescent="0.25">
      <c r="A386" s="43">
        <v>100385</v>
      </c>
      <c r="B386" s="41">
        <v>11</v>
      </c>
      <c r="C386" s="37" t="s">
        <v>229</v>
      </c>
      <c r="D386" s="44">
        <f t="shared" si="17"/>
        <v>0.3160648148148148</v>
      </c>
      <c r="E386" s="41" t="s">
        <v>24</v>
      </c>
      <c r="F386" s="41" t="s">
        <v>28</v>
      </c>
      <c r="G386" s="41"/>
      <c r="H386" s="41"/>
      <c r="M386" s="41"/>
      <c r="N386" s="41"/>
      <c r="O386" s="41"/>
      <c r="P386" s="41" t="str">
        <f t="shared" si="18"/>
        <v>N</v>
      </c>
      <c r="Q386" s="41"/>
      <c r="R386" s="41"/>
    </row>
    <row r="387" spans="1:18" ht="19.899999999999999" customHeight="1" x14ac:dyDescent="0.25">
      <c r="A387" s="43">
        <v>100386</v>
      </c>
      <c r="B387" s="41">
        <v>12</v>
      </c>
      <c r="C387" s="37" t="s">
        <v>230</v>
      </c>
      <c r="D387" s="44">
        <f t="shared" si="17"/>
        <v>0.31657407407407406</v>
      </c>
      <c r="E387" s="41" t="s">
        <v>24</v>
      </c>
      <c r="F387" s="41"/>
      <c r="G387" s="41"/>
      <c r="H387" s="41" t="s">
        <v>1</v>
      </c>
      <c r="M387" s="41"/>
      <c r="N387" s="41"/>
      <c r="O387" s="41"/>
      <c r="P387" s="41" t="str">
        <f t="shared" si="18"/>
        <v>N</v>
      </c>
      <c r="Q387" s="41"/>
      <c r="R387" s="47"/>
    </row>
    <row r="388" spans="1:18" ht="19.899999999999999" customHeight="1" x14ac:dyDescent="0.25">
      <c r="A388" s="43">
        <v>100387</v>
      </c>
      <c r="B388" s="41">
        <v>13</v>
      </c>
      <c r="C388" s="37" t="s">
        <v>231</v>
      </c>
      <c r="D388" s="44">
        <f t="shared" si="17"/>
        <v>0.31748842592592591</v>
      </c>
      <c r="E388" s="41" t="s">
        <v>24</v>
      </c>
      <c r="F388" s="41" t="s">
        <v>28</v>
      </c>
      <c r="G388" s="41"/>
      <c r="H388" s="41"/>
      <c r="M388" s="41"/>
      <c r="N388" s="41"/>
      <c r="O388" s="41"/>
      <c r="P388" s="41" t="str">
        <f t="shared" si="18"/>
        <v>N</v>
      </c>
      <c r="Q388" s="41"/>
      <c r="R388" s="41"/>
    </row>
    <row r="389" spans="1:18" ht="19.899999999999999" customHeight="1" x14ac:dyDescent="0.25">
      <c r="A389" s="43">
        <v>100388</v>
      </c>
      <c r="B389" s="41">
        <v>14</v>
      </c>
      <c r="C389" s="37" t="s">
        <v>232</v>
      </c>
      <c r="D389" s="44">
        <f t="shared" si="17"/>
        <v>0.31752314814814814</v>
      </c>
      <c r="E389" s="41" t="s">
        <v>24</v>
      </c>
      <c r="F389" s="41" t="s">
        <v>28</v>
      </c>
      <c r="G389" s="41"/>
      <c r="H389" s="41"/>
      <c r="M389" s="41"/>
      <c r="N389" s="41"/>
      <c r="O389" s="41"/>
      <c r="P389" s="41" t="str">
        <f t="shared" si="18"/>
        <v>N</v>
      </c>
      <c r="Q389" s="41"/>
      <c r="R389" s="41"/>
    </row>
    <row r="390" spans="1:18" ht="19.899999999999999" customHeight="1" x14ac:dyDescent="0.25">
      <c r="A390" s="43">
        <v>100389</v>
      </c>
      <c r="B390" s="41">
        <v>15</v>
      </c>
      <c r="C390" s="37" t="s">
        <v>233</v>
      </c>
      <c r="D390" s="44">
        <f t="shared" si="17"/>
        <v>0.31753472222222223</v>
      </c>
      <c r="E390" s="41" t="s">
        <v>24</v>
      </c>
      <c r="F390" s="41" t="s">
        <v>28</v>
      </c>
      <c r="G390" s="41"/>
      <c r="H390" s="41"/>
      <c r="M390" s="41"/>
      <c r="N390" s="41"/>
      <c r="O390" s="41"/>
      <c r="P390" s="41" t="str">
        <f t="shared" si="18"/>
        <v>N</v>
      </c>
      <c r="Q390" s="41"/>
      <c r="R390" s="41"/>
    </row>
    <row r="391" spans="1:18" ht="19.899999999999999" customHeight="1" x14ac:dyDescent="0.25">
      <c r="A391" s="43">
        <v>100390</v>
      </c>
      <c r="B391" s="41">
        <v>16</v>
      </c>
      <c r="C391" s="37" t="s">
        <v>234</v>
      </c>
      <c r="D391" s="44">
        <f t="shared" si="17"/>
        <v>0.3175694444444444</v>
      </c>
      <c r="E391" s="41" t="s">
        <v>24</v>
      </c>
      <c r="F391" s="41" t="s">
        <v>28</v>
      </c>
      <c r="G391" s="41"/>
      <c r="H391" s="41" t="s">
        <v>1</v>
      </c>
      <c r="M391" s="41"/>
      <c r="N391" s="41"/>
      <c r="O391" s="41"/>
      <c r="P391" s="41" t="str">
        <f t="shared" si="18"/>
        <v>N</v>
      </c>
      <c r="Q391" s="41"/>
      <c r="R391" s="41"/>
    </row>
    <row r="392" spans="1:18" ht="19.899999999999999" customHeight="1" x14ac:dyDescent="0.25">
      <c r="A392" s="43">
        <v>100391</v>
      </c>
      <c r="B392" s="41">
        <v>17</v>
      </c>
      <c r="C392" s="37" t="s">
        <v>236</v>
      </c>
      <c r="D392" s="44">
        <f t="shared" si="17"/>
        <v>0.31758101851851855</v>
      </c>
      <c r="E392" s="41" t="s">
        <v>24</v>
      </c>
      <c r="F392" s="41" t="s">
        <v>28</v>
      </c>
      <c r="G392" s="41"/>
      <c r="H392" s="41" t="s">
        <v>1</v>
      </c>
      <c r="M392" s="41"/>
      <c r="N392" s="41"/>
      <c r="O392" s="41"/>
      <c r="P392" s="41" t="str">
        <f t="shared" si="18"/>
        <v>N</v>
      </c>
      <c r="Q392" s="41"/>
      <c r="R392" s="41"/>
    </row>
    <row r="393" spans="1:18" ht="19.899999999999999" customHeight="1" x14ac:dyDescent="0.25">
      <c r="A393" s="43">
        <v>100392</v>
      </c>
      <c r="B393" s="41">
        <v>18</v>
      </c>
      <c r="C393" s="37" t="s">
        <v>235</v>
      </c>
      <c r="D393" s="44">
        <f t="shared" si="17"/>
        <v>0.31770833333333331</v>
      </c>
      <c r="E393" s="41" t="s">
        <v>24</v>
      </c>
      <c r="F393" s="41"/>
      <c r="G393" s="41"/>
      <c r="H393" s="41" t="s">
        <v>11</v>
      </c>
      <c r="I393" s="41">
        <v>1</v>
      </c>
      <c r="M393" s="41" t="s">
        <v>28</v>
      </c>
      <c r="N393" s="41"/>
      <c r="O393" s="41"/>
      <c r="P393" s="41" t="str">
        <f t="shared" si="18"/>
        <v>N</v>
      </c>
      <c r="Q393" s="41"/>
      <c r="R393" s="41"/>
    </row>
    <row r="394" spans="1:18" ht="19.899999999999999" customHeight="1" x14ac:dyDescent="0.25">
      <c r="A394" s="43">
        <v>100393</v>
      </c>
      <c r="B394" s="41">
        <v>19</v>
      </c>
      <c r="C394" s="37" t="s">
        <v>237</v>
      </c>
      <c r="D394" s="44">
        <f t="shared" si="17"/>
        <v>0.31869212962962962</v>
      </c>
      <c r="E394" s="41" t="s">
        <v>24</v>
      </c>
      <c r="F394" s="41" t="s">
        <v>28</v>
      </c>
      <c r="G394" s="41" t="s">
        <v>3</v>
      </c>
      <c r="H394" s="41"/>
      <c r="M394" s="41"/>
      <c r="N394" s="41"/>
      <c r="O394" s="41"/>
      <c r="P394" s="41" t="str">
        <f t="shared" si="18"/>
        <v>N</v>
      </c>
      <c r="Q394" s="41"/>
      <c r="R394" s="41"/>
    </row>
    <row r="395" spans="1:18" ht="19.899999999999999" customHeight="1" x14ac:dyDescent="0.25">
      <c r="A395" s="43">
        <v>100394</v>
      </c>
      <c r="B395" s="41">
        <v>20</v>
      </c>
      <c r="C395" s="37" t="s">
        <v>238</v>
      </c>
      <c r="D395" s="44">
        <f t="shared" si="17"/>
        <v>0.31873842592592594</v>
      </c>
      <c r="E395" s="41" t="s">
        <v>24</v>
      </c>
      <c r="F395" s="41" t="s">
        <v>28</v>
      </c>
      <c r="G395" s="41" t="s">
        <v>35</v>
      </c>
      <c r="H395" s="41"/>
      <c r="M395" s="41"/>
      <c r="N395" s="41"/>
      <c r="O395" s="41"/>
      <c r="P395" s="41" t="str">
        <f t="shared" si="18"/>
        <v>N</v>
      </c>
      <c r="Q395" s="41"/>
      <c r="R395" s="41"/>
    </row>
    <row r="396" spans="1:18" ht="19.899999999999999" customHeight="1" x14ac:dyDescent="0.25">
      <c r="A396" s="43">
        <v>100395</v>
      </c>
      <c r="B396" s="41">
        <v>21</v>
      </c>
      <c r="C396" s="37" t="s">
        <v>239</v>
      </c>
      <c r="D396" s="44">
        <f t="shared" si="17"/>
        <v>0.31883101851851853</v>
      </c>
      <c r="E396" s="41" t="s">
        <v>24</v>
      </c>
      <c r="F396" s="41" t="s">
        <v>28</v>
      </c>
      <c r="G396" s="41" t="s">
        <v>35</v>
      </c>
      <c r="H396" s="41"/>
      <c r="M396" s="41"/>
      <c r="N396" s="41"/>
      <c r="O396" s="41"/>
      <c r="P396" s="41" t="str">
        <f t="shared" si="18"/>
        <v>N</v>
      </c>
      <c r="Q396" s="41"/>
      <c r="R396" s="41"/>
    </row>
    <row r="397" spans="1:18" ht="19.899999999999999" customHeight="1" x14ac:dyDescent="0.25">
      <c r="A397" s="43">
        <v>100396</v>
      </c>
      <c r="B397" s="41">
        <v>22</v>
      </c>
      <c r="C397" s="37" t="s">
        <v>240</v>
      </c>
      <c r="D397" s="44">
        <f t="shared" si="17"/>
        <v>0.31884259259259257</v>
      </c>
      <c r="E397" s="41" t="s">
        <v>24</v>
      </c>
      <c r="F397" s="41" t="s">
        <v>28</v>
      </c>
      <c r="G397" s="41" t="s">
        <v>35</v>
      </c>
      <c r="H397" s="41"/>
      <c r="M397" s="41"/>
      <c r="N397" s="41"/>
      <c r="O397" s="41"/>
      <c r="P397" s="41" t="str">
        <f t="shared" si="18"/>
        <v>N</v>
      </c>
      <c r="Q397" s="41"/>
      <c r="R397" s="41"/>
    </row>
    <row r="398" spans="1:18" ht="19.899999999999999" customHeight="1" x14ac:dyDescent="0.25">
      <c r="A398" s="43">
        <v>100397</v>
      </c>
      <c r="B398" s="41">
        <v>23</v>
      </c>
      <c r="C398" s="37" t="s">
        <v>241</v>
      </c>
      <c r="D398" s="44">
        <f t="shared" si="17"/>
        <v>0.32005787037037037</v>
      </c>
      <c r="E398" s="41" t="s">
        <v>24</v>
      </c>
      <c r="F398" s="41" t="s">
        <v>28</v>
      </c>
      <c r="G398" s="41" t="s">
        <v>3</v>
      </c>
      <c r="H398" s="41"/>
      <c r="M398" s="41"/>
      <c r="N398" s="41"/>
      <c r="O398" s="41"/>
      <c r="P398" s="41" t="str">
        <f t="shared" si="18"/>
        <v>N</v>
      </c>
      <c r="Q398" s="41"/>
      <c r="R398" s="41"/>
    </row>
    <row r="399" spans="1:18" ht="19.899999999999999" customHeight="1" x14ac:dyDescent="0.25">
      <c r="A399" s="43">
        <v>100398</v>
      </c>
      <c r="B399" s="41">
        <v>24</v>
      </c>
      <c r="C399" s="37" t="s">
        <v>242</v>
      </c>
      <c r="D399" s="44">
        <f t="shared" si="17"/>
        <v>0.32006944444444446</v>
      </c>
      <c r="E399" s="41" t="s">
        <v>24</v>
      </c>
      <c r="F399" s="41" t="s">
        <v>28</v>
      </c>
      <c r="G399" s="41" t="s">
        <v>3</v>
      </c>
      <c r="H399" s="41"/>
      <c r="M399" s="41"/>
      <c r="N399" s="41"/>
      <c r="O399" s="41"/>
      <c r="P399" s="41" t="str">
        <f t="shared" si="18"/>
        <v>N</v>
      </c>
      <c r="Q399" s="41"/>
      <c r="R399" s="41"/>
    </row>
    <row r="400" spans="1:18" ht="19.899999999999999" customHeight="1" x14ac:dyDescent="0.25">
      <c r="A400" s="43">
        <v>100399</v>
      </c>
      <c r="B400" s="41">
        <v>25</v>
      </c>
      <c r="C400" s="37" t="s">
        <v>243</v>
      </c>
      <c r="D400" s="44">
        <f t="shared" si="17"/>
        <v>0.32027777777777777</v>
      </c>
      <c r="E400" s="41" t="s">
        <v>24</v>
      </c>
      <c r="F400" s="41"/>
      <c r="G400" s="41"/>
      <c r="H400" s="41"/>
      <c r="M400" s="41"/>
      <c r="N400" s="41"/>
      <c r="O400" s="41"/>
      <c r="P400" s="41" t="str">
        <f t="shared" si="18"/>
        <v>N</v>
      </c>
      <c r="Q400" s="41"/>
      <c r="R400" s="41"/>
    </row>
    <row r="401" spans="1:18" ht="19.899999999999999" customHeight="1" x14ac:dyDescent="0.25">
      <c r="A401" s="43">
        <v>100400</v>
      </c>
      <c r="B401" s="41">
        <v>26</v>
      </c>
      <c r="C401" s="37" t="s">
        <v>244</v>
      </c>
      <c r="D401" s="44">
        <f t="shared" si="17"/>
        <v>0.32085648148148149</v>
      </c>
      <c r="E401" s="41" t="s">
        <v>24</v>
      </c>
      <c r="F401" s="41"/>
      <c r="G401" s="41"/>
      <c r="H401" s="41" t="s">
        <v>1</v>
      </c>
      <c r="M401" s="41"/>
      <c r="N401" s="41"/>
      <c r="O401" s="41"/>
      <c r="P401" s="41" t="str">
        <f t="shared" si="18"/>
        <v>N</v>
      </c>
      <c r="Q401" s="41"/>
      <c r="R401" s="41"/>
    </row>
    <row r="402" spans="1:18" ht="19.899999999999999" customHeight="1" x14ac:dyDescent="0.25">
      <c r="A402" s="43">
        <v>100401</v>
      </c>
      <c r="B402" s="41">
        <v>27</v>
      </c>
      <c r="C402" s="37" t="s">
        <v>245</v>
      </c>
      <c r="D402" s="44">
        <f t="shared" si="17"/>
        <v>0.32149305555555557</v>
      </c>
      <c r="E402" s="41" t="s">
        <v>24</v>
      </c>
      <c r="F402" s="41" t="s">
        <v>28</v>
      </c>
      <c r="G402" s="41" t="s">
        <v>35</v>
      </c>
      <c r="H402" s="41"/>
      <c r="M402" s="41"/>
      <c r="N402" s="41"/>
      <c r="O402" s="41"/>
      <c r="P402" s="41" t="str">
        <f t="shared" si="18"/>
        <v>N</v>
      </c>
      <c r="Q402" s="41"/>
      <c r="R402" s="41"/>
    </row>
    <row r="403" spans="1:18" ht="19.899999999999999" customHeight="1" x14ac:dyDescent="0.25">
      <c r="A403" s="43">
        <v>100402</v>
      </c>
      <c r="B403" s="41">
        <v>28</v>
      </c>
      <c r="C403" s="37" t="s">
        <v>246</v>
      </c>
      <c r="D403" s="44">
        <f t="shared" si="17"/>
        <v>0.32166666666666666</v>
      </c>
      <c r="E403" s="41" t="s">
        <v>24</v>
      </c>
      <c r="F403" s="41" t="s">
        <v>28</v>
      </c>
      <c r="G403" s="41"/>
      <c r="H403" s="41" t="s">
        <v>1</v>
      </c>
      <c r="M403" s="41"/>
      <c r="N403" s="41"/>
      <c r="O403" s="41"/>
      <c r="P403" s="41" t="str">
        <f t="shared" si="18"/>
        <v>N</v>
      </c>
      <c r="Q403" s="41"/>
      <c r="R403" s="41"/>
    </row>
    <row r="404" spans="1:18" ht="19.899999999999999" customHeight="1" x14ac:dyDescent="0.25">
      <c r="A404" s="43">
        <v>100403</v>
      </c>
      <c r="B404" s="41">
        <v>29</v>
      </c>
      <c r="C404" s="37" t="s">
        <v>247</v>
      </c>
      <c r="D404" s="44">
        <f t="shared" si="17"/>
        <v>0.32167824074074075</v>
      </c>
      <c r="E404" s="41" t="s">
        <v>24</v>
      </c>
      <c r="F404" s="41" t="s">
        <v>28</v>
      </c>
      <c r="G404" s="41"/>
      <c r="H404" s="41" t="s">
        <v>1</v>
      </c>
      <c r="M404" s="41"/>
      <c r="N404" s="41"/>
      <c r="O404" s="41"/>
      <c r="P404" s="41" t="str">
        <f t="shared" si="18"/>
        <v>N</v>
      </c>
      <c r="Q404" s="41"/>
      <c r="R404" s="41"/>
    </row>
    <row r="405" spans="1:18" ht="19.899999999999999" customHeight="1" x14ac:dyDescent="0.25">
      <c r="A405" s="43">
        <v>100404</v>
      </c>
      <c r="B405" s="41">
        <v>30</v>
      </c>
      <c r="C405" s="37" t="s">
        <v>248</v>
      </c>
      <c r="D405" s="44">
        <f t="shared" si="17"/>
        <v>0.32171296296296298</v>
      </c>
      <c r="E405" s="41" t="s">
        <v>24</v>
      </c>
      <c r="F405" s="41" t="s">
        <v>28</v>
      </c>
      <c r="G405" s="41"/>
      <c r="H405" s="41" t="s">
        <v>1</v>
      </c>
      <c r="M405" s="41"/>
      <c r="N405" s="41"/>
      <c r="O405" s="41"/>
      <c r="P405" s="41" t="str">
        <f t="shared" si="18"/>
        <v>N</v>
      </c>
      <c r="Q405" s="41"/>
      <c r="R405" s="41"/>
    </row>
    <row r="406" spans="1:18" ht="19.899999999999999" customHeight="1" x14ac:dyDescent="0.25">
      <c r="A406" s="43">
        <v>100405</v>
      </c>
      <c r="B406" s="41">
        <v>31</v>
      </c>
      <c r="C406" s="37" t="s">
        <v>249</v>
      </c>
      <c r="D406" s="44">
        <f t="shared" si="17"/>
        <v>0.32174768518518521</v>
      </c>
      <c r="E406" s="41" t="s">
        <v>24</v>
      </c>
      <c r="F406" s="41" t="s">
        <v>28</v>
      </c>
      <c r="G406" s="41"/>
      <c r="H406" s="41" t="s">
        <v>1</v>
      </c>
      <c r="M406" s="41"/>
      <c r="N406" s="41"/>
      <c r="O406" s="41"/>
      <c r="P406" s="41" t="str">
        <f t="shared" si="18"/>
        <v>N</v>
      </c>
      <c r="Q406" s="41"/>
      <c r="R406" s="41"/>
    </row>
    <row r="407" spans="1:18" ht="19.899999999999999" customHeight="1" x14ac:dyDescent="0.25">
      <c r="A407" s="43">
        <v>100406</v>
      </c>
      <c r="B407" s="41">
        <v>32</v>
      </c>
      <c r="C407" s="37" t="s">
        <v>250</v>
      </c>
      <c r="D407" s="44">
        <f t="shared" si="17"/>
        <v>0.32181712962962966</v>
      </c>
      <c r="E407" s="41" t="s">
        <v>2</v>
      </c>
      <c r="F407" s="41"/>
      <c r="G407" s="41"/>
      <c r="H407" s="41" t="s">
        <v>1</v>
      </c>
      <c r="M407" s="41"/>
      <c r="N407" s="41"/>
      <c r="O407" s="41"/>
      <c r="P407" s="41" t="str">
        <f t="shared" si="18"/>
        <v>N</v>
      </c>
      <c r="Q407" s="41"/>
      <c r="R407" s="41"/>
    </row>
    <row r="408" spans="1:18" ht="19.899999999999999" customHeight="1" x14ac:dyDescent="0.25">
      <c r="A408" s="43">
        <v>100407</v>
      </c>
      <c r="B408" s="41">
        <v>33</v>
      </c>
      <c r="C408" s="37" t="s">
        <v>251</v>
      </c>
      <c r="D408" s="44">
        <f t="shared" si="17"/>
        <v>0.32187499999999997</v>
      </c>
      <c r="E408" s="41" t="s">
        <v>24</v>
      </c>
      <c r="F408" s="41"/>
      <c r="G408" s="41"/>
      <c r="H408" s="41"/>
      <c r="M408" s="41"/>
      <c r="N408" s="41"/>
      <c r="O408" s="41"/>
      <c r="P408" s="41" t="str">
        <f t="shared" si="18"/>
        <v>N</v>
      </c>
      <c r="Q408" s="41"/>
      <c r="R408" s="41"/>
    </row>
    <row r="409" spans="1:18" ht="19.899999999999999" customHeight="1" x14ac:dyDescent="0.25">
      <c r="A409" s="43">
        <v>100408</v>
      </c>
      <c r="B409" s="41">
        <v>34</v>
      </c>
      <c r="C409" s="37" t="s">
        <v>252</v>
      </c>
      <c r="D409" s="44">
        <f t="shared" si="17"/>
        <v>0.3220486111111111</v>
      </c>
      <c r="E409" s="41" t="s">
        <v>24</v>
      </c>
      <c r="F409" s="41"/>
      <c r="G409" s="41"/>
      <c r="H409" s="41" t="s">
        <v>11</v>
      </c>
      <c r="I409" s="41">
        <v>3</v>
      </c>
      <c r="M409" s="41" t="s">
        <v>28</v>
      </c>
      <c r="N409" s="41"/>
      <c r="O409" s="41"/>
      <c r="P409" s="41" t="str">
        <f t="shared" si="18"/>
        <v>N</v>
      </c>
      <c r="Q409" s="41"/>
      <c r="R409" s="41"/>
    </row>
    <row r="410" spans="1:18" ht="19.899999999999999" customHeight="1" x14ac:dyDescent="0.25">
      <c r="A410" s="43">
        <v>100409</v>
      </c>
      <c r="B410" s="41">
        <v>35</v>
      </c>
      <c r="C410" s="37" t="s">
        <v>253</v>
      </c>
      <c r="D410" s="44">
        <f t="shared" si="17"/>
        <v>0.32217592592592592</v>
      </c>
      <c r="E410" s="41" t="s">
        <v>24</v>
      </c>
      <c r="F410" s="41" t="s">
        <v>28</v>
      </c>
      <c r="G410" s="41" t="s">
        <v>3</v>
      </c>
      <c r="H410" s="41"/>
      <c r="M410" s="41"/>
      <c r="N410" s="41"/>
      <c r="O410" s="41"/>
      <c r="P410" s="41" t="str">
        <f t="shared" si="18"/>
        <v>N</v>
      </c>
      <c r="Q410" s="41"/>
      <c r="R410" s="41"/>
    </row>
    <row r="411" spans="1:18" ht="19.899999999999999" customHeight="1" x14ac:dyDescent="0.25">
      <c r="A411" s="43">
        <v>100410</v>
      </c>
      <c r="B411" s="41">
        <v>36</v>
      </c>
      <c r="C411" s="37" t="s">
        <v>254</v>
      </c>
      <c r="D411" s="44">
        <f t="shared" si="17"/>
        <v>0.32219907407407405</v>
      </c>
      <c r="E411" s="41" t="s">
        <v>24</v>
      </c>
      <c r="F411" s="41" t="s">
        <v>28</v>
      </c>
      <c r="G411" s="41" t="s">
        <v>35</v>
      </c>
      <c r="H411" s="41"/>
      <c r="M411" s="41"/>
      <c r="N411" s="41"/>
      <c r="O411" s="41"/>
      <c r="P411" s="41" t="str">
        <f t="shared" si="18"/>
        <v>N</v>
      </c>
      <c r="Q411" s="41"/>
      <c r="R411" s="41"/>
    </row>
    <row r="412" spans="1:18" ht="19.899999999999999" customHeight="1" x14ac:dyDescent="0.25">
      <c r="A412" s="43">
        <v>100411</v>
      </c>
      <c r="B412" s="41">
        <v>37</v>
      </c>
      <c r="C412" s="37" t="s">
        <v>255</v>
      </c>
      <c r="D412" s="44">
        <f t="shared" si="17"/>
        <v>0.32430555555555557</v>
      </c>
      <c r="E412" s="41" t="s">
        <v>24</v>
      </c>
      <c r="F412" s="41" t="s">
        <v>28</v>
      </c>
      <c r="G412" s="41" t="s">
        <v>35</v>
      </c>
      <c r="H412" s="41"/>
      <c r="M412" s="41"/>
      <c r="N412" s="41"/>
      <c r="O412" s="41"/>
      <c r="P412" s="41" t="str">
        <f t="shared" si="18"/>
        <v>N</v>
      </c>
      <c r="Q412" s="41"/>
      <c r="R412" s="41"/>
    </row>
    <row r="413" spans="1:18" ht="19.899999999999999" customHeight="1" x14ac:dyDescent="0.25">
      <c r="A413" s="43">
        <v>100412</v>
      </c>
      <c r="B413" s="41">
        <v>38</v>
      </c>
      <c r="C413" s="37" t="s">
        <v>256</v>
      </c>
      <c r="D413" s="44">
        <f t="shared" si="17"/>
        <v>0.32435185185185184</v>
      </c>
      <c r="E413" s="41" t="s">
        <v>24</v>
      </c>
      <c r="F413" s="41" t="s">
        <v>28</v>
      </c>
      <c r="G413" s="41" t="s">
        <v>35</v>
      </c>
      <c r="H413" s="41"/>
      <c r="M413" s="41"/>
      <c r="N413" s="41"/>
      <c r="O413" s="41"/>
      <c r="P413" s="41" t="str">
        <f t="shared" si="18"/>
        <v>N</v>
      </c>
      <c r="Q413" s="41"/>
      <c r="R413" s="41"/>
    </row>
    <row r="414" spans="1:18" ht="19.899999999999999" customHeight="1" x14ac:dyDescent="0.25">
      <c r="A414" s="43">
        <v>100413</v>
      </c>
      <c r="B414" s="41">
        <v>39</v>
      </c>
      <c r="C414" s="37" t="s">
        <v>257</v>
      </c>
      <c r="D414" s="44">
        <f t="shared" si="17"/>
        <v>0.32437500000000002</v>
      </c>
      <c r="E414" s="41" t="s">
        <v>24</v>
      </c>
      <c r="F414" s="41" t="s">
        <v>28</v>
      </c>
      <c r="G414" s="41" t="s">
        <v>35</v>
      </c>
      <c r="H414" s="41"/>
      <c r="M414" s="41"/>
      <c r="N414" s="41"/>
      <c r="O414" s="41"/>
      <c r="P414" s="41" t="str">
        <f t="shared" si="18"/>
        <v>N</v>
      </c>
      <c r="Q414" s="41"/>
      <c r="R414" s="41"/>
    </row>
    <row r="415" spans="1:18" ht="19.899999999999999" customHeight="1" x14ac:dyDescent="0.25">
      <c r="A415" s="43">
        <v>100414</v>
      </c>
      <c r="B415" s="41">
        <v>40</v>
      </c>
      <c r="C415" s="37" t="s">
        <v>258</v>
      </c>
      <c r="D415" s="44">
        <f t="shared" si="17"/>
        <v>0.32438657407407406</v>
      </c>
      <c r="E415" s="41" t="s">
        <v>24</v>
      </c>
      <c r="F415" s="41" t="s">
        <v>28</v>
      </c>
      <c r="G415" s="41" t="s">
        <v>35</v>
      </c>
      <c r="H415" s="41"/>
      <c r="M415" s="41"/>
      <c r="N415" s="41"/>
      <c r="O415" s="41"/>
      <c r="P415" s="41" t="str">
        <f t="shared" si="18"/>
        <v>N</v>
      </c>
      <c r="Q415" s="41"/>
      <c r="R415" s="41"/>
    </row>
    <row r="416" spans="1:18" ht="19.899999999999999" customHeight="1" x14ac:dyDescent="0.25">
      <c r="A416" s="43">
        <v>100415</v>
      </c>
      <c r="B416" s="41">
        <v>41</v>
      </c>
      <c r="C416" s="37" t="s">
        <v>259</v>
      </c>
      <c r="D416" s="44">
        <f t="shared" si="17"/>
        <v>0.32440972222222225</v>
      </c>
      <c r="E416" s="41" t="s">
        <v>24</v>
      </c>
      <c r="F416" s="41" t="s">
        <v>28</v>
      </c>
      <c r="G416" s="41"/>
      <c r="H416" s="41"/>
      <c r="M416" s="41"/>
      <c r="N416" s="41"/>
      <c r="O416" s="41"/>
      <c r="P416" s="41" t="str">
        <f t="shared" si="18"/>
        <v>N</v>
      </c>
      <c r="Q416" s="41"/>
      <c r="R416" s="41"/>
    </row>
    <row r="417" spans="1:18" ht="19.899999999999999" customHeight="1" x14ac:dyDescent="0.25">
      <c r="A417" s="43">
        <v>100416</v>
      </c>
      <c r="B417" s="41">
        <v>42</v>
      </c>
      <c r="C417" s="37" t="s">
        <v>260</v>
      </c>
      <c r="D417" s="44">
        <f t="shared" si="17"/>
        <v>0.32444444444444448</v>
      </c>
      <c r="E417" s="41" t="s">
        <v>24</v>
      </c>
      <c r="F417" s="41" t="s">
        <v>28</v>
      </c>
      <c r="G417" s="41"/>
      <c r="H417" s="41" t="s">
        <v>1</v>
      </c>
      <c r="M417" s="41"/>
      <c r="N417" s="41"/>
      <c r="O417" s="41"/>
      <c r="P417" s="41" t="str">
        <f t="shared" si="18"/>
        <v>N</v>
      </c>
      <c r="Q417" s="41"/>
      <c r="R417" s="41"/>
    </row>
    <row r="418" spans="1:18" ht="19.899999999999999" customHeight="1" x14ac:dyDescent="0.25">
      <c r="A418" s="43">
        <v>100417</v>
      </c>
      <c r="B418" s="41">
        <v>43</v>
      </c>
      <c r="C418" s="37" t="s">
        <v>261</v>
      </c>
      <c r="D418" s="44">
        <f t="shared" si="17"/>
        <v>0.32445601851851852</v>
      </c>
      <c r="E418" s="41" t="s">
        <v>24</v>
      </c>
      <c r="F418" s="41" t="s">
        <v>28</v>
      </c>
      <c r="G418" s="41"/>
      <c r="H418" s="41" t="s">
        <v>1</v>
      </c>
      <c r="M418" s="41"/>
      <c r="N418" s="41"/>
      <c r="O418" s="41"/>
      <c r="P418" s="41" t="str">
        <f t="shared" si="18"/>
        <v>N</v>
      </c>
      <c r="Q418" s="41"/>
      <c r="R418" s="41"/>
    </row>
    <row r="419" spans="1:18" ht="19.899999999999999" customHeight="1" x14ac:dyDescent="0.25">
      <c r="A419" s="43">
        <v>100418</v>
      </c>
      <c r="B419" s="41">
        <v>44</v>
      </c>
      <c r="C419" s="37" t="s">
        <v>262</v>
      </c>
      <c r="D419" s="44">
        <f t="shared" si="17"/>
        <v>0.32577546296296295</v>
      </c>
      <c r="E419" s="41" t="s">
        <v>24</v>
      </c>
      <c r="F419" s="41" t="s">
        <v>28</v>
      </c>
      <c r="G419" s="41"/>
      <c r="H419" s="41"/>
      <c r="M419" s="41"/>
      <c r="N419" s="41"/>
      <c r="O419" s="41"/>
      <c r="P419" s="41" t="str">
        <f t="shared" si="18"/>
        <v>N</v>
      </c>
      <c r="Q419" s="41"/>
      <c r="R419" s="41"/>
    </row>
    <row r="420" spans="1:18" ht="19.899999999999999" customHeight="1" x14ac:dyDescent="0.25">
      <c r="A420" s="43">
        <v>100419</v>
      </c>
      <c r="B420" s="41">
        <v>45</v>
      </c>
      <c r="C420" s="37" t="s">
        <v>263</v>
      </c>
      <c r="D420" s="44">
        <f t="shared" si="17"/>
        <v>0.32582175925925927</v>
      </c>
      <c r="E420" s="41" t="s">
        <v>24</v>
      </c>
      <c r="F420" s="41" t="s">
        <v>28</v>
      </c>
      <c r="G420" s="41"/>
      <c r="H420" s="41" t="s">
        <v>1</v>
      </c>
      <c r="M420" s="41"/>
      <c r="N420" s="41"/>
      <c r="O420" s="41"/>
      <c r="P420" s="41" t="str">
        <f t="shared" si="18"/>
        <v>N</v>
      </c>
      <c r="Q420" s="41"/>
      <c r="R420" s="41"/>
    </row>
    <row r="421" spans="1:18" ht="19.899999999999999" customHeight="1" x14ac:dyDescent="0.25">
      <c r="A421" s="43">
        <v>100420</v>
      </c>
      <c r="B421" s="41">
        <v>46</v>
      </c>
      <c r="C421" s="37" t="s">
        <v>264</v>
      </c>
      <c r="D421" s="44">
        <f t="shared" si="17"/>
        <v>0.32583333333333336</v>
      </c>
      <c r="E421" s="41" t="s">
        <v>24</v>
      </c>
      <c r="F421" s="41" t="s">
        <v>28</v>
      </c>
      <c r="G421" s="41"/>
      <c r="H421" s="41" t="s">
        <v>1</v>
      </c>
      <c r="M421" s="41"/>
      <c r="N421" s="41"/>
      <c r="O421" s="41"/>
      <c r="P421" s="41" t="str">
        <f t="shared" si="18"/>
        <v>N</v>
      </c>
      <c r="Q421" s="41"/>
      <c r="R421" s="41"/>
    </row>
    <row r="422" spans="1:18" ht="19.899999999999999" customHeight="1" x14ac:dyDescent="0.25">
      <c r="A422" s="43">
        <v>100421</v>
      </c>
      <c r="B422" s="41">
        <v>47</v>
      </c>
      <c r="C422" s="37" t="s">
        <v>265</v>
      </c>
      <c r="D422" s="44">
        <f t="shared" si="17"/>
        <v>0.32718750000000002</v>
      </c>
      <c r="E422" s="41" t="s">
        <v>24</v>
      </c>
      <c r="F422" s="41" t="s">
        <v>28</v>
      </c>
      <c r="G422" s="41"/>
      <c r="H422" s="41"/>
      <c r="M422" s="41"/>
      <c r="N422" s="41"/>
      <c r="O422" s="41"/>
      <c r="P422" s="41" t="str">
        <f t="shared" si="18"/>
        <v>N</v>
      </c>
      <c r="Q422" s="41"/>
      <c r="R422" s="41"/>
    </row>
    <row r="423" spans="1:18" ht="19.899999999999999" customHeight="1" x14ac:dyDescent="0.25">
      <c r="A423" s="43">
        <v>100422</v>
      </c>
      <c r="B423" s="41">
        <v>48</v>
      </c>
      <c r="C423" s="37" t="s">
        <v>266</v>
      </c>
      <c r="D423" s="44">
        <f t="shared" si="17"/>
        <v>0.32721064814814815</v>
      </c>
      <c r="E423" s="41" t="s">
        <v>24</v>
      </c>
      <c r="F423" s="41" t="s">
        <v>28</v>
      </c>
      <c r="G423" s="41"/>
      <c r="H423" s="41"/>
      <c r="M423" s="41"/>
      <c r="N423" s="41"/>
      <c r="O423" s="41"/>
      <c r="P423" s="41" t="str">
        <f t="shared" si="18"/>
        <v>N</v>
      </c>
      <c r="Q423" s="41"/>
      <c r="R423" s="41"/>
    </row>
    <row r="424" spans="1:18" ht="19.899999999999999" customHeight="1" x14ac:dyDescent="0.25">
      <c r="A424" s="43">
        <v>100423</v>
      </c>
      <c r="B424" s="41">
        <v>49</v>
      </c>
      <c r="C424" s="37" t="s">
        <v>267</v>
      </c>
      <c r="D424" s="44">
        <f t="shared" si="17"/>
        <v>0.32722222222222225</v>
      </c>
      <c r="E424" s="41" t="s">
        <v>24</v>
      </c>
      <c r="F424" s="41" t="s">
        <v>28</v>
      </c>
      <c r="G424" s="41"/>
      <c r="H424" s="41"/>
      <c r="M424" s="41"/>
      <c r="N424" s="41"/>
      <c r="O424" s="41"/>
      <c r="P424" s="41" t="str">
        <f t="shared" si="18"/>
        <v>N</v>
      </c>
      <c r="Q424" s="41"/>
      <c r="R424" s="41"/>
    </row>
    <row r="425" spans="1:18" ht="19.899999999999999" customHeight="1" x14ac:dyDescent="0.25">
      <c r="A425" s="43">
        <v>100424</v>
      </c>
      <c r="B425" s="41">
        <v>50</v>
      </c>
      <c r="C425" s="37" t="s">
        <v>268</v>
      </c>
      <c r="D425" s="44">
        <f t="shared" si="17"/>
        <v>0.32723379629629629</v>
      </c>
      <c r="E425" s="41" t="s">
        <v>24</v>
      </c>
      <c r="F425" s="41" t="s">
        <v>28</v>
      </c>
      <c r="G425" s="41"/>
      <c r="H425" s="41"/>
      <c r="M425" s="41"/>
      <c r="N425" s="41"/>
      <c r="O425" s="41"/>
      <c r="P425" s="41" t="str">
        <f t="shared" si="18"/>
        <v>N</v>
      </c>
      <c r="Q425" s="41"/>
      <c r="R425" s="41"/>
    </row>
    <row r="426" spans="1:18" ht="19.899999999999999" customHeight="1" x14ac:dyDescent="0.25">
      <c r="A426" s="43">
        <v>100425</v>
      </c>
      <c r="B426" s="41">
        <v>51</v>
      </c>
      <c r="C426" s="37" t="s">
        <v>269</v>
      </c>
      <c r="D426" s="44">
        <f t="shared" si="17"/>
        <v>0.32725694444444448</v>
      </c>
      <c r="E426" s="41" t="s">
        <v>24</v>
      </c>
      <c r="F426" s="41" t="s">
        <v>28</v>
      </c>
      <c r="G426" s="41"/>
      <c r="H426" s="41" t="s">
        <v>1</v>
      </c>
      <c r="M426" s="41"/>
      <c r="N426" s="41"/>
      <c r="O426" s="41"/>
      <c r="P426" s="41" t="str">
        <f t="shared" si="18"/>
        <v>N</v>
      </c>
      <c r="Q426" s="41"/>
      <c r="R426" s="41"/>
    </row>
    <row r="427" spans="1:18" ht="19.899999999999999" customHeight="1" x14ac:dyDescent="0.25">
      <c r="A427" s="43">
        <v>100426</v>
      </c>
      <c r="B427" s="41">
        <v>52</v>
      </c>
      <c r="C427" s="37" t="s">
        <v>270</v>
      </c>
      <c r="D427" s="44">
        <f t="shared" si="17"/>
        <v>0.32726851851851851</v>
      </c>
      <c r="E427" s="41" t="s">
        <v>24</v>
      </c>
      <c r="F427" s="41" t="s">
        <v>28</v>
      </c>
      <c r="G427" s="41"/>
      <c r="H427" s="41" t="s">
        <v>1</v>
      </c>
      <c r="M427" s="41"/>
      <c r="N427" s="41"/>
      <c r="O427" s="41"/>
      <c r="P427" s="41" t="str">
        <f t="shared" si="18"/>
        <v>N</v>
      </c>
      <c r="Q427" s="41"/>
      <c r="R427" s="41"/>
    </row>
    <row r="428" spans="1:18" ht="19.899999999999999" customHeight="1" x14ac:dyDescent="0.25">
      <c r="A428" s="43">
        <v>100427</v>
      </c>
      <c r="B428" s="41">
        <v>53</v>
      </c>
      <c r="C428" s="37" t="s">
        <v>150</v>
      </c>
      <c r="D428" s="44">
        <f t="shared" si="17"/>
        <v>0.32728009259259255</v>
      </c>
      <c r="E428" s="41" t="s">
        <v>24</v>
      </c>
      <c r="F428" s="41" t="s">
        <v>28</v>
      </c>
      <c r="G428" s="41"/>
      <c r="H428" s="41" t="s">
        <v>1</v>
      </c>
      <c r="M428" s="41"/>
      <c r="N428" s="41"/>
      <c r="O428" s="41"/>
      <c r="P428" s="41" t="str">
        <f t="shared" si="18"/>
        <v>N</v>
      </c>
      <c r="Q428" s="41"/>
      <c r="R428" s="41"/>
    </row>
    <row r="429" spans="1:18" ht="19.899999999999999" customHeight="1" x14ac:dyDescent="0.25">
      <c r="A429" s="43">
        <v>100428</v>
      </c>
      <c r="B429" s="41">
        <v>54</v>
      </c>
      <c r="C429" s="37" t="s">
        <v>200</v>
      </c>
      <c r="D429" s="44">
        <f t="shared" si="17"/>
        <v>0.32730324074074074</v>
      </c>
      <c r="E429" s="41" t="s">
        <v>24</v>
      </c>
      <c r="F429" s="41" t="s">
        <v>28</v>
      </c>
      <c r="G429" s="41"/>
      <c r="H429" s="41" t="s">
        <v>1</v>
      </c>
      <c r="M429" s="41"/>
      <c r="N429" s="41"/>
      <c r="O429" s="41"/>
      <c r="P429" s="41" t="str">
        <f t="shared" si="18"/>
        <v>N</v>
      </c>
      <c r="Q429" s="41"/>
      <c r="R429" s="41"/>
    </row>
    <row r="430" spans="1:18" ht="19.899999999999999" customHeight="1" x14ac:dyDescent="0.25">
      <c r="A430" s="43">
        <v>100429</v>
      </c>
      <c r="B430" s="41">
        <v>55</v>
      </c>
      <c r="C430" s="37" t="s">
        <v>271</v>
      </c>
      <c r="D430" s="44">
        <f t="shared" si="17"/>
        <v>0.32837962962962963</v>
      </c>
      <c r="E430" s="41" t="s">
        <v>24</v>
      </c>
      <c r="F430" s="41" t="s">
        <v>28</v>
      </c>
      <c r="G430" s="41" t="s">
        <v>3</v>
      </c>
      <c r="H430" s="41"/>
      <c r="M430" s="41"/>
      <c r="N430" s="41"/>
      <c r="O430" s="41"/>
      <c r="P430" s="41" t="str">
        <f t="shared" si="18"/>
        <v>N</v>
      </c>
      <c r="Q430" s="41"/>
      <c r="R430" s="41"/>
    </row>
    <row r="431" spans="1:18" ht="19.899999999999999" customHeight="1" x14ac:dyDescent="0.25">
      <c r="A431" s="43">
        <v>100430</v>
      </c>
      <c r="B431" s="41">
        <v>56</v>
      </c>
      <c r="C431" s="37" t="s">
        <v>272</v>
      </c>
      <c r="D431" s="44">
        <f t="shared" si="17"/>
        <v>0.32839120370370373</v>
      </c>
      <c r="E431" s="41" t="s">
        <v>24</v>
      </c>
      <c r="F431" s="41" t="s">
        <v>28</v>
      </c>
      <c r="G431" s="41" t="s">
        <v>3</v>
      </c>
      <c r="H431" s="41"/>
      <c r="M431" s="41"/>
      <c r="N431" s="41"/>
      <c r="O431" s="41"/>
      <c r="P431" s="41" t="str">
        <f t="shared" si="18"/>
        <v>N</v>
      </c>
      <c r="Q431" s="41"/>
      <c r="R431" s="41"/>
    </row>
    <row r="432" spans="1:18" ht="19.899999999999999" customHeight="1" x14ac:dyDescent="0.25">
      <c r="A432" s="43">
        <v>100431</v>
      </c>
      <c r="B432" s="41">
        <v>57</v>
      </c>
      <c r="C432" s="37" t="s">
        <v>273</v>
      </c>
      <c r="D432" s="44">
        <f t="shared" si="17"/>
        <v>0.32842592592592595</v>
      </c>
      <c r="E432" s="41" t="s">
        <v>24</v>
      </c>
      <c r="F432" s="41" t="s">
        <v>28</v>
      </c>
      <c r="G432" s="41" t="s">
        <v>3</v>
      </c>
      <c r="H432" s="41"/>
      <c r="M432" s="41"/>
      <c r="N432" s="41"/>
      <c r="O432" s="41"/>
      <c r="P432" s="41" t="str">
        <f t="shared" si="18"/>
        <v>N</v>
      </c>
      <c r="Q432" s="41"/>
      <c r="R432" s="41"/>
    </row>
    <row r="433" spans="1:18" ht="19.899999999999999" customHeight="1" x14ac:dyDescent="0.25">
      <c r="A433" s="43">
        <v>100432</v>
      </c>
      <c r="B433" s="41">
        <v>58</v>
      </c>
      <c r="C433" s="37" t="s">
        <v>122</v>
      </c>
      <c r="D433" s="44">
        <f t="shared" si="17"/>
        <v>0.32976851851851852</v>
      </c>
      <c r="E433" s="41" t="s">
        <v>24</v>
      </c>
      <c r="F433" s="41" t="s">
        <v>28</v>
      </c>
      <c r="G433" s="41" t="s">
        <v>3</v>
      </c>
      <c r="H433" s="41"/>
      <c r="M433" s="41"/>
      <c r="N433" s="41"/>
      <c r="O433" s="41"/>
      <c r="P433" s="41" t="str">
        <f t="shared" si="18"/>
        <v>N</v>
      </c>
      <c r="Q433" s="41"/>
      <c r="R433" s="41"/>
    </row>
    <row r="434" spans="1:18" ht="19.899999999999999" customHeight="1" x14ac:dyDescent="0.25">
      <c r="A434" s="43">
        <v>100433</v>
      </c>
      <c r="B434" s="41">
        <v>59</v>
      </c>
      <c r="C434" s="37" t="s">
        <v>276</v>
      </c>
      <c r="D434" s="44">
        <f t="shared" si="17"/>
        <v>0.32979166666666665</v>
      </c>
      <c r="E434" s="41" t="s">
        <v>24</v>
      </c>
      <c r="F434" s="41" t="s">
        <v>28</v>
      </c>
      <c r="G434" s="41" t="s">
        <v>35</v>
      </c>
      <c r="H434" s="41"/>
      <c r="M434" s="41"/>
      <c r="N434" s="41"/>
      <c r="O434" s="41"/>
      <c r="P434" s="41" t="str">
        <f t="shared" si="18"/>
        <v>N</v>
      </c>
      <c r="Q434" s="41"/>
      <c r="R434" s="41"/>
    </row>
    <row r="435" spans="1:18" ht="19.899999999999999" customHeight="1" x14ac:dyDescent="0.25">
      <c r="A435" s="43">
        <v>100434</v>
      </c>
      <c r="B435" s="41">
        <v>60</v>
      </c>
      <c r="C435" s="37" t="s">
        <v>274</v>
      </c>
      <c r="D435" s="44">
        <f t="shared" si="17"/>
        <v>0.32996527777777779</v>
      </c>
      <c r="E435" s="41" t="s">
        <v>24</v>
      </c>
      <c r="F435" s="41" t="s">
        <v>28</v>
      </c>
      <c r="G435" s="41"/>
      <c r="H435" s="41"/>
      <c r="M435" s="41"/>
      <c r="N435" s="41"/>
      <c r="O435" s="41" t="s">
        <v>40</v>
      </c>
      <c r="P435" s="41" t="str">
        <f t="shared" si="18"/>
        <v>N</v>
      </c>
      <c r="Q435" s="41"/>
      <c r="R435" s="41"/>
    </row>
    <row r="436" spans="1:18" ht="19.899999999999999" customHeight="1" x14ac:dyDescent="0.25">
      <c r="A436" s="43">
        <v>100435</v>
      </c>
      <c r="B436" s="41">
        <v>61</v>
      </c>
      <c r="C436" s="37" t="s">
        <v>275</v>
      </c>
      <c r="D436" s="44">
        <f t="shared" si="17"/>
        <v>0.32997685185185183</v>
      </c>
      <c r="E436" s="41" t="s">
        <v>24</v>
      </c>
      <c r="F436" s="41" t="s">
        <v>28</v>
      </c>
      <c r="G436" s="41"/>
      <c r="H436" s="41"/>
      <c r="M436" s="41"/>
      <c r="N436" s="41"/>
      <c r="O436" s="41" t="s">
        <v>40</v>
      </c>
      <c r="P436" s="41" t="str">
        <f t="shared" si="18"/>
        <v>N</v>
      </c>
      <c r="Q436" s="41"/>
      <c r="R436" s="41"/>
    </row>
    <row r="437" spans="1:18" ht="19.899999999999999" customHeight="1" x14ac:dyDescent="0.25">
      <c r="A437" s="43">
        <v>100436</v>
      </c>
      <c r="B437" s="41">
        <v>62</v>
      </c>
      <c r="C437" s="37" t="s">
        <v>155</v>
      </c>
      <c r="D437" s="44">
        <f t="shared" si="17"/>
        <v>0.33</v>
      </c>
      <c r="E437" s="41" t="s">
        <v>24</v>
      </c>
      <c r="F437" s="41" t="s">
        <v>28</v>
      </c>
      <c r="G437" s="41"/>
      <c r="H437" s="41"/>
      <c r="M437" s="41"/>
      <c r="N437" s="41"/>
      <c r="O437" s="41" t="s">
        <v>40</v>
      </c>
      <c r="P437" s="41" t="str">
        <f t="shared" si="18"/>
        <v>N</v>
      </c>
      <c r="Q437" s="41"/>
      <c r="R437" s="41"/>
    </row>
    <row r="438" spans="1:18" ht="19.899999999999999" customHeight="1" x14ac:dyDescent="0.25">
      <c r="A438" s="43">
        <v>100437</v>
      </c>
      <c r="B438" s="41">
        <v>63</v>
      </c>
      <c r="C438" s="37" t="s">
        <v>277</v>
      </c>
      <c r="D438" s="44">
        <f t="shared" si="17"/>
        <v>0.3313888888888889</v>
      </c>
      <c r="E438" s="41" t="s">
        <v>24</v>
      </c>
      <c r="F438" s="41" t="s">
        <v>28</v>
      </c>
      <c r="G438" s="41"/>
      <c r="H438" s="41"/>
      <c r="M438" s="41"/>
      <c r="N438" s="41"/>
      <c r="O438" s="41"/>
      <c r="P438" s="41" t="str">
        <f t="shared" si="18"/>
        <v>N</v>
      </c>
      <c r="Q438" s="41"/>
      <c r="R438" s="41"/>
    </row>
    <row r="439" spans="1:18" ht="19.899999999999999" customHeight="1" x14ac:dyDescent="0.25">
      <c r="A439" s="43">
        <v>100438</v>
      </c>
      <c r="B439" s="41">
        <v>64</v>
      </c>
      <c r="C439" s="37" t="s">
        <v>278</v>
      </c>
      <c r="D439" s="44">
        <f t="shared" si="17"/>
        <v>0.33258101851851851</v>
      </c>
      <c r="E439" s="41" t="s">
        <v>24</v>
      </c>
      <c r="F439" s="41" t="s">
        <v>28</v>
      </c>
      <c r="G439" s="41" t="s">
        <v>3</v>
      </c>
      <c r="H439" s="41"/>
      <c r="M439" s="41"/>
      <c r="N439" s="41"/>
      <c r="O439" s="41"/>
      <c r="P439" s="41" t="str">
        <f t="shared" si="18"/>
        <v>N</v>
      </c>
      <c r="Q439" s="41"/>
      <c r="R439" s="41"/>
    </row>
    <row r="440" spans="1:18" ht="19.899999999999999" customHeight="1" x14ac:dyDescent="0.25">
      <c r="A440" s="43">
        <v>100439</v>
      </c>
      <c r="B440" s="41">
        <v>65</v>
      </c>
      <c r="C440" s="37" t="s">
        <v>215</v>
      </c>
      <c r="D440" s="44">
        <f t="shared" si="17"/>
        <v>0.33268518518518519</v>
      </c>
      <c r="E440" s="41" t="s">
        <v>24</v>
      </c>
      <c r="F440" s="41" t="s">
        <v>28</v>
      </c>
      <c r="G440" s="41" t="s">
        <v>35</v>
      </c>
      <c r="H440" s="41"/>
      <c r="M440" s="41"/>
      <c r="N440" s="41"/>
      <c r="O440" s="41"/>
      <c r="P440" s="41" t="str">
        <f t="shared" si="18"/>
        <v>N</v>
      </c>
      <c r="Q440" s="41"/>
      <c r="R440" s="41"/>
    </row>
    <row r="441" spans="1:18" ht="19.899999999999999" customHeight="1" x14ac:dyDescent="0.25">
      <c r="A441" s="43">
        <v>100440</v>
      </c>
      <c r="B441" s="41">
        <v>66</v>
      </c>
      <c r="C441" s="37" t="s">
        <v>164</v>
      </c>
      <c r="D441" s="44">
        <f t="shared" ref="D441:D442" si="19">TIME(7, 30 + LEFT(C441,2), RIGHT(C441,2))</f>
        <v>0.33270833333333333</v>
      </c>
      <c r="E441" s="41" t="s">
        <v>24</v>
      </c>
      <c r="F441" s="41" t="s">
        <v>28</v>
      </c>
      <c r="G441" s="41" t="s">
        <v>35</v>
      </c>
      <c r="H441" s="41"/>
      <c r="M441" s="41"/>
      <c r="N441" s="41"/>
      <c r="O441" s="41"/>
      <c r="P441" s="41" t="str">
        <f t="shared" ref="P441:P504" si="20">IF(_xlfn.NUMBERVALUE(D441)&gt;TIMEVALUE("4:30 pm"), "Y", "N")</f>
        <v>N</v>
      </c>
      <c r="Q441" s="41"/>
      <c r="R441" s="41"/>
    </row>
    <row r="442" spans="1:18" ht="19.899999999999999" customHeight="1" x14ac:dyDescent="0.25">
      <c r="A442" s="43">
        <v>100441</v>
      </c>
      <c r="B442" s="41">
        <v>67</v>
      </c>
      <c r="C442" s="37" t="s">
        <v>279</v>
      </c>
      <c r="D442" s="44">
        <f t="shared" si="19"/>
        <v>0.33275462962962959</v>
      </c>
      <c r="E442" s="41" t="s">
        <v>24</v>
      </c>
      <c r="F442" s="41" t="s">
        <v>28</v>
      </c>
      <c r="G442" s="41"/>
      <c r="H442" s="41"/>
      <c r="M442" s="41"/>
      <c r="N442" s="41"/>
      <c r="O442" s="41"/>
      <c r="P442" s="41" t="str">
        <f t="shared" si="20"/>
        <v>N</v>
      </c>
      <c r="Q442" s="41"/>
      <c r="R442" s="41"/>
    </row>
    <row r="443" spans="1:18" ht="19.899999999999999" customHeight="1" x14ac:dyDescent="0.25">
      <c r="A443" s="43">
        <v>100442</v>
      </c>
      <c r="B443" s="41">
        <v>68</v>
      </c>
      <c r="C443" s="37" t="s">
        <v>280</v>
      </c>
      <c r="D443" s="44">
        <f t="shared" ref="D443:D506" si="21">TIME(8, LEFT(C443,2), RIGHT(C443,2))</f>
        <v>0.3338888888888889</v>
      </c>
      <c r="E443" s="41" t="s">
        <v>24</v>
      </c>
      <c r="F443" s="41" t="s">
        <v>28</v>
      </c>
      <c r="G443" s="41" t="s">
        <v>3</v>
      </c>
      <c r="H443" s="41"/>
      <c r="M443" s="41"/>
      <c r="N443" s="41"/>
      <c r="O443" s="41"/>
      <c r="P443" s="41" t="str">
        <f t="shared" si="20"/>
        <v>N</v>
      </c>
      <c r="Q443" s="41"/>
      <c r="R443" s="41"/>
    </row>
    <row r="444" spans="1:18" ht="19.899999999999999" customHeight="1" x14ac:dyDescent="0.25">
      <c r="A444" s="43">
        <v>100443</v>
      </c>
      <c r="B444" s="41">
        <v>69</v>
      </c>
      <c r="C444" s="37" t="s">
        <v>128</v>
      </c>
      <c r="D444" s="44">
        <f t="shared" si="21"/>
        <v>0.33390046296296294</v>
      </c>
      <c r="E444" s="41" t="s">
        <v>24</v>
      </c>
      <c r="F444" s="41" t="s">
        <v>28</v>
      </c>
      <c r="G444" s="41" t="s">
        <v>3</v>
      </c>
      <c r="H444" s="41"/>
      <c r="M444" s="41"/>
      <c r="N444" s="41"/>
      <c r="O444" s="41"/>
      <c r="P444" s="41" t="str">
        <f t="shared" si="20"/>
        <v>N</v>
      </c>
      <c r="Q444" s="41"/>
      <c r="R444" s="41"/>
    </row>
    <row r="445" spans="1:18" ht="19.899999999999999" customHeight="1" x14ac:dyDescent="0.25">
      <c r="A445" s="43">
        <v>100444</v>
      </c>
      <c r="B445" s="41">
        <v>70</v>
      </c>
      <c r="C445" s="37" t="s">
        <v>281</v>
      </c>
      <c r="D445" s="44">
        <f t="shared" si="21"/>
        <v>0.33393518518518522</v>
      </c>
      <c r="E445" s="41" t="s">
        <v>24</v>
      </c>
      <c r="F445" s="41" t="s">
        <v>28</v>
      </c>
      <c r="G445" s="41" t="s">
        <v>35</v>
      </c>
      <c r="H445" s="41"/>
      <c r="M445" s="41"/>
      <c r="N445" s="41"/>
      <c r="O445" s="41"/>
      <c r="P445" s="41" t="str">
        <f t="shared" si="20"/>
        <v>N</v>
      </c>
      <c r="Q445" s="41"/>
      <c r="R445" s="41"/>
    </row>
    <row r="446" spans="1:18" ht="19.899999999999999" customHeight="1" x14ac:dyDescent="0.25">
      <c r="A446" s="43">
        <v>100445</v>
      </c>
      <c r="B446" s="41">
        <v>71</v>
      </c>
      <c r="C446" s="37" t="s">
        <v>282</v>
      </c>
      <c r="D446" s="44">
        <f t="shared" si="21"/>
        <v>0.33395833333333336</v>
      </c>
      <c r="E446" s="41" t="s">
        <v>24</v>
      </c>
      <c r="F446" s="41" t="s">
        <v>28</v>
      </c>
      <c r="G446" s="41" t="s">
        <v>35</v>
      </c>
      <c r="H446" s="41"/>
      <c r="M446" s="41"/>
      <c r="N446" s="41"/>
      <c r="O446" s="41"/>
      <c r="P446" s="41" t="str">
        <f t="shared" si="20"/>
        <v>N</v>
      </c>
      <c r="Q446" s="41"/>
      <c r="R446" s="41"/>
    </row>
    <row r="447" spans="1:18" ht="19.899999999999999" customHeight="1" x14ac:dyDescent="0.25">
      <c r="A447" s="43">
        <v>100446</v>
      </c>
      <c r="B447" s="41">
        <v>72</v>
      </c>
      <c r="C447" s="37" t="s">
        <v>283</v>
      </c>
      <c r="D447" s="44">
        <f t="shared" si="21"/>
        <v>0.3341898148148148</v>
      </c>
      <c r="E447" s="41" t="s">
        <v>24</v>
      </c>
      <c r="F447" s="41"/>
      <c r="G447" s="41"/>
      <c r="H447" s="41"/>
      <c r="M447" s="41"/>
      <c r="N447" s="41"/>
      <c r="O447" s="41" t="s">
        <v>40</v>
      </c>
      <c r="P447" s="41" t="str">
        <f t="shared" si="20"/>
        <v>N</v>
      </c>
      <c r="Q447" s="41"/>
      <c r="R447" s="41"/>
    </row>
    <row r="448" spans="1:18" ht="19.899999999999999" customHeight="1" x14ac:dyDescent="0.25">
      <c r="A448" s="43">
        <v>100447</v>
      </c>
      <c r="B448" s="41">
        <v>73</v>
      </c>
      <c r="C448" s="37" t="s">
        <v>284</v>
      </c>
      <c r="D448" s="44">
        <f t="shared" si="21"/>
        <v>0.33509259259259255</v>
      </c>
      <c r="E448" s="41" t="s">
        <v>24</v>
      </c>
      <c r="F448" s="41" t="s">
        <v>28</v>
      </c>
      <c r="G448" s="41" t="s">
        <v>35</v>
      </c>
      <c r="H448" s="41"/>
      <c r="M448" s="41"/>
      <c r="N448" s="41"/>
      <c r="O448" s="41"/>
      <c r="P448" s="41" t="str">
        <f t="shared" si="20"/>
        <v>N</v>
      </c>
      <c r="Q448" s="41"/>
      <c r="R448" s="41"/>
    </row>
    <row r="449" spans="1:18" ht="19.899999999999999" customHeight="1" x14ac:dyDescent="0.25">
      <c r="A449" s="43">
        <v>100448</v>
      </c>
      <c r="B449" s="41">
        <v>74</v>
      </c>
      <c r="C449" s="37" t="s">
        <v>285</v>
      </c>
      <c r="D449" s="44">
        <f t="shared" si="21"/>
        <v>0.33517361111111116</v>
      </c>
      <c r="E449" s="41" t="s">
        <v>24</v>
      </c>
      <c r="F449" s="41"/>
      <c r="G449" s="41"/>
      <c r="H449" s="41"/>
      <c r="M449" s="41"/>
      <c r="N449" s="41"/>
      <c r="O449" s="41"/>
      <c r="P449" s="41" t="str">
        <f t="shared" si="20"/>
        <v>N</v>
      </c>
      <c r="Q449" s="41"/>
      <c r="R449" s="41"/>
    </row>
    <row r="450" spans="1:18" ht="19.899999999999999" customHeight="1" x14ac:dyDescent="0.25">
      <c r="A450" s="43">
        <v>100449</v>
      </c>
      <c r="B450" s="41">
        <v>75</v>
      </c>
      <c r="C450" s="37" t="s">
        <v>286</v>
      </c>
      <c r="D450" s="44">
        <f t="shared" si="21"/>
        <v>0.3351851851851852</v>
      </c>
      <c r="E450" s="41" t="s">
        <v>24</v>
      </c>
      <c r="F450" s="41"/>
      <c r="G450" s="41"/>
      <c r="H450" s="41"/>
      <c r="M450" s="41"/>
      <c r="N450" s="41"/>
      <c r="O450" s="41"/>
      <c r="P450" s="41" t="str">
        <f t="shared" si="20"/>
        <v>N</v>
      </c>
      <c r="Q450" s="41"/>
      <c r="R450" s="41"/>
    </row>
    <row r="451" spans="1:18" ht="19.899999999999999" customHeight="1" x14ac:dyDescent="0.25">
      <c r="A451" s="43">
        <v>100450</v>
      </c>
      <c r="B451" s="41">
        <v>76</v>
      </c>
      <c r="C451" s="37" t="s">
        <v>129</v>
      </c>
      <c r="D451" s="44">
        <f t="shared" si="21"/>
        <v>0.33545138888888887</v>
      </c>
      <c r="E451" s="41" t="s">
        <v>24</v>
      </c>
      <c r="F451" s="41"/>
      <c r="G451" s="41"/>
      <c r="H451" s="41" t="s">
        <v>10</v>
      </c>
      <c r="J451" s="41">
        <v>1</v>
      </c>
      <c r="M451" s="41"/>
      <c r="N451" s="41"/>
      <c r="O451" s="41"/>
      <c r="P451" s="41" t="str">
        <f t="shared" si="20"/>
        <v>N</v>
      </c>
      <c r="Q451" s="41"/>
      <c r="R451" s="41"/>
    </row>
    <row r="452" spans="1:18" ht="19.899999999999999" customHeight="1" x14ac:dyDescent="0.25">
      <c r="A452" s="43">
        <v>100451</v>
      </c>
      <c r="B452" s="41">
        <v>77</v>
      </c>
      <c r="C452" s="37" t="s">
        <v>287</v>
      </c>
      <c r="D452" s="44">
        <f t="shared" si="21"/>
        <v>0.33590277777777783</v>
      </c>
      <c r="E452" s="41" t="s">
        <v>24</v>
      </c>
      <c r="F452" s="41"/>
      <c r="G452" s="41"/>
      <c r="H452" s="41"/>
      <c r="M452" s="41"/>
      <c r="N452" s="41"/>
      <c r="O452" s="41"/>
      <c r="P452" s="41" t="str">
        <f t="shared" si="20"/>
        <v>N</v>
      </c>
      <c r="Q452" s="41"/>
      <c r="R452" s="41"/>
    </row>
    <row r="453" spans="1:18" ht="19.899999999999999" customHeight="1" x14ac:dyDescent="0.25">
      <c r="A453" s="43">
        <v>100452</v>
      </c>
      <c r="B453" s="41">
        <v>78</v>
      </c>
      <c r="C453" s="37" t="s">
        <v>228</v>
      </c>
      <c r="D453" s="44">
        <f t="shared" si="21"/>
        <v>0.33673611111111112</v>
      </c>
      <c r="E453" s="41" t="s">
        <v>24</v>
      </c>
      <c r="F453" s="41" t="s">
        <v>28</v>
      </c>
      <c r="G453" s="41" t="s">
        <v>3</v>
      </c>
      <c r="H453" s="41"/>
      <c r="M453" s="41"/>
      <c r="N453" s="41"/>
      <c r="O453" s="41"/>
      <c r="P453" s="41" t="str">
        <f t="shared" si="20"/>
        <v>N</v>
      </c>
      <c r="Q453" s="41"/>
      <c r="R453" s="41"/>
    </row>
    <row r="454" spans="1:18" ht="19.899999999999999" customHeight="1" x14ac:dyDescent="0.25">
      <c r="A454" s="43">
        <v>100453</v>
      </c>
      <c r="B454" s="41">
        <v>79</v>
      </c>
      <c r="C454" s="37" t="s">
        <v>133</v>
      </c>
      <c r="D454" s="44">
        <f t="shared" si="21"/>
        <v>0.33679398148148149</v>
      </c>
      <c r="E454" s="41" t="s">
        <v>24</v>
      </c>
      <c r="F454" s="41" t="s">
        <v>28</v>
      </c>
      <c r="G454" s="41" t="s">
        <v>3</v>
      </c>
      <c r="H454" s="41"/>
      <c r="M454" s="41"/>
      <c r="N454" s="41"/>
      <c r="O454" s="41"/>
      <c r="P454" s="41" t="str">
        <f t="shared" si="20"/>
        <v>N</v>
      </c>
      <c r="Q454" s="41"/>
      <c r="R454" s="41"/>
    </row>
    <row r="455" spans="1:18" ht="19.899999999999999" customHeight="1" x14ac:dyDescent="0.25">
      <c r="A455" s="43">
        <v>100454</v>
      </c>
      <c r="B455" s="41">
        <v>80</v>
      </c>
      <c r="C455" s="37" t="s">
        <v>133</v>
      </c>
      <c r="D455" s="44">
        <f t="shared" si="21"/>
        <v>0.33679398148148149</v>
      </c>
      <c r="E455" s="41" t="s">
        <v>24</v>
      </c>
      <c r="F455" s="41" t="s">
        <v>28</v>
      </c>
      <c r="G455" s="41" t="s">
        <v>37</v>
      </c>
      <c r="H455" s="41" t="s">
        <v>10</v>
      </c>
      <c r="M455" s="41"/>
      <c r="N455" s="41"/>
      <c r="O455" s="41"/>
      <c r="P455" s="41" t="str">
        <f t="shared" si="20"/>
        <v>N</v>
      </c>
      <c r="Q455" s="41"/>
      <c r="R455" s="41"/>
    </row>
    <row r="456" spans="1:18" ht="19.899999999999999" customHeight="1" x14ac:dyDescent="0.25">
      <c r="A456" s="43">
        <v>100455</v>
      </c>
      <c r="B456" s="41">
        <v>81</v>
      </c>
      <c r="C456" s="37" t="s">
        <v>288</v>
      </c>
      <c r="D456" s="44">
        <f t="shared" si="21"/>
        <v>0.33680555555555558</v>
      </c>
      <c r="E456" s="41" t="s">
        <v>24</v>
      </c>
      <c r="F456" s="41" t="s">
        <v>28</v>
      </c>
      <c r="G456" s="41" t="s">
        <v>37</v>
      </c>
      <c r="H456" s="41" t="s">
        <v>10</v>
      </c>
      <c r="M456" s="41"/>
      <c r="N456" s="41"/>
      <c r="O456" s="41"/>
      <c r="P456" s="41" t="str">
        <f t="shared" si="20"/>
        <v>N</v>
      </c>
      <c r="Q456" s="41"/>
      <c r="R456" s="41"/>
    </row>
    <row r="457" spans="1:18" ht="19.899999999999999" customHeight="1" x14ac:dyDescent="0.25">
      <c r="A457" s="43">
        <v>100456</v>
      </c>
      <c r="B457" s="41">
        <v>82</v>
      </c>
      <c r="C457" s="37" t="s">
        <v>289</v>
      </c>
      <c r="D457" s="44">
        <f t="shared" si="21"/>
        <v>0.33692129629629625</v>
      </c>
      <c r="E457" s="41" t="s">
        <v>24</v>
      </c>
      <c r="F457" s="41" t="s">
        <v>28</v>
      </c>
      <c r="G457" s="41"/>
      <c r="H457" s="41" t="s">
        <v>1</v>
      </c>
      <c r="M457" s="41"/>
      <c r="N457" s="41"/>
      <c r="O457" s="41"/>
      <c r="P457" s="41" t="str">
        <f t="shared" si="20"/>
        <v>N</v>
      </c>
      <c r="Q457" s="41"/>
      <c r="R457" s="41"/>
    </row>
    <row r="458" spans="1:18" ht="19.899999999999999" customHeight="1" x14ac:dyDescent="0.25">
      <c r="A458" s="43">
        <v>100457</v>
      </c>
      <c r="B458" s="41">
        <v>83</v>
      </c>
      <c r="C458" s="37" t="s">
        <v>290</v>
      </c>
      <c r="D458" s="44">
        <f t="shared" si="21"/>
        <v>0.33694444444444444</v>
      </c>
      <c r="E458" s="41" t="s">
        <v>24</v>
      </c>
      <c r="F458" s="41" t="s">
        <v>28</v>
      </c>
      <c r="G458" s="41"/>
      <c r="H458" s="41" t="s">
        <v>1</v>
      </c>
      <c r="M458" s="41"/>
      <c r="N458" s="41"/>
      <c r="O458" s="41"/>
      <c r="P458" s="41" t="str">
        <f t="shared" si="20"/>
        <v>N</v>
      </c>
      <c r="Q458" s="41"/>
      <c r="R458" s="41"/>
    </row>
    <row r="459" spans="1:18" ht="19.899999999999999" customHeight="1" x14ac:dyDescent="0.25">
      <c r="A459" s="43">
        <v>100458</v>
      </c>
      <c r="B459" s="41">
        <v>84</v>
      </c>
      <c r="C459" s="37" t="s">
        <v>291</v>
      </c>
      <c r="D459" s="44">
        <f t="shared" si="21"/>
        <v>0.33695601851851853</v>
      </c>
      <c r="E459" s="41" t="s">
        <v>24</v>
      </c>
      <c r="F459" s="41" t="s">
        <v>28</v>
      </c>
      <c r="G459" s="41"/>
      <c r="H459" s="41" t="s">
        <v>1</v>
      </c>
      <c r="M459" s="41"/>
      <c r="N459" s="41"/>
      <c r="O459" s="41"/>
      <c r="P459" s="41" t="str">
        <f t="shared" si="20"/>
        <v>N</v>
      </c>
      <c r="Q459" s="41"/>
      <c r="R459" s="41"/>
    </row>
    <row r="460" spans="1:18" ht="19.899999999999999" customHeight="1" x14ac:dyDescent="0.25">
      <c r="A460" s="43">
        <v>100459</v>
      </c>
      <c r="B460" s="41">
        <v>85</v>
      </c>
      <c r="C460" s="37" t="s">
        <v>292</v>
      </c>
      <c r="D460" s="44">
        <f t="shared" si="21"/>
        <v>0.33702546296296299</v>
      </c>
      <c r="E460" s="41" t="s">
        <v>24</v>
      </c>
      <c r="F460" s="41" t="s">
        <v>28</v>
      </c>
      <c r="G460" s="41"/>
      <c r="H460" s="41" t="s">
        <v>1</v>
      </c>
      <c r="M460" s="41"/>
      <c r="N460" s="41"/>
      <c r="O460" s="41" t="s">
        <v>40</v>
      </c>
      <c r="P460" s="41" t="str">
        <f t="shared" si="20"/>
        <v>N</v>
      </c>
      <c r="Q460" s="41"/>
      <c r="R460" s="41"/>
    </row>
    <row r="461" spans="1:18" ht="19.899999999999999" customHeight="1" x14ac:dyDescent="0.25">
      <c r="A461" s="43">
        <v>100460</v>
      </c>
      <c r="B461" s="41">
        <v>86</v>
      </c>
      <c r="C461" s="37" t="s">
        <v>82</v>
      </c>
      <c r="D461" s="44">
        <f t="shared" si="21"/>
        <v>0.33734953703703702</v>
      </c>
      <c r="E461" s="41" t="s">
        <v>24</v>
      </c>
      <c r="F461" s="41"/>
      <c r="G461" s="41"/>
      <c r="H461" s="41"/>
      <c r="M461" s="41"/>
      <c r="N461" s="41"/>
      <c r="O461" s="41"/>
      <c r="P461" s="41" t="str">
        <f t="shared" si="20"/>
        <v>N</v>
      </c>
      <c r="Q461" s="41"/>
      <c r="R461" s="41"/>
    </row>
    <row r="462" spans="1:18" ht="19.899999999999999" customHeight="1" x14ac:dyDescent="0.25">
      <c r="A462" s="43">
        <v>100461</v>
      </c>
      <c r="B462" s="41">
        <v>87</v>
      </c>
      <c r="C462" s="37" t="s">
        <v>293</v>
      </c>
      <c r="D462" s="44">
        <f t="shared" si="21"/>
        <v>0.33839120370370374</v>
      </c>
      <c r="E462" s="41" t="s">
        <v>24</v>
      </c>
      <c r="F462" s="41" t="s">
        <v>28</v>
      </c>
      <c r="G462" s="41" t="s">
        <v>3</v>
      </c>
      <c r="H462" s="41"/>
      <c r="M462" s="41"/>
      <c r="N462" s="41"/>
      <c r="O462" s="41"/>
      <c r="P462" s="41" t="str">
        <f t="shared" si="20"/>
        <v>N</v>
      </c>
      <c r="Q462" s="41"/>
      <c r="R462" s="41"/>
    </row>
    <row r="463" spans="1:18" ht="19.899999999999999" customHeight="1" x14ac:dyDescent="0.25">
      <c r="A463" s="43">
        <v>100462</v>
      </c>
      <c r="B463" s="41">
        <v>88</v>
      </c>
      <c r="C463" s="37" t="s">
        <v>294</v>
      </c>
      <c r="D463" s="44">
        <f t="shared" si="21"/>
        <v>0.33842592592592591</v>
      </c>
      <c r="E463" s="41" t="s">
        <v>24</v>
      </c>
      <c r="F463" s="41" t="s">
        <v>28</v>
      </c>
      <c r="G463" s="41" t="s">
        <v>35</v>
      </c>
      <c r="H463" s="41"/>
      <c r="M463" s="41"/>
      <c r="N463" s="41"/>
      <c r="O463" s="41"/>
      <c r="P463" s="41" t="str">
        <f t="shared" si="20"/>
        <v>N</v>
      </c>
      <c r="Q463" s="41"/>
      <c r="R463" s="41"/>
    </row>
    <row r="464" spans="1:18" ht="19.899999999999999" customHeight="1" x14ac:dyDescent="0.25">
      <c r="A464" s="43">
        <v>100463</v>
      </c>
      <c r="B464" s="41">
        <v>89</v>
      </c>
      <c r="C464" s="37" t="s">
        <v>239</v>
      </c>
      <c r="D464" s="44">
        <f t="shared" si="21"/>
        <v>0.33966435185185184</v>
      </c>
      <c r="E464" s="41" t="s">
        <v>24</v>
      </c>
      <c r="F464" s="41" t="s">
        <v>28</v>
      </c>
      <c r="G464" s="41" t="s">
        <v>3</v>
      </c>
      <c r="H464" s="41"/>
      <c r="M464" s="41"/>
      <c r="N464" s="41"/>
      <c r="O464" s="41"/>
      <c r="P464" s="41" t="str">
        <f t="shared" si="20"/>
        <v>N</v>
      </c>
      <c r="Q464" s="41"/>
      <c r="R464" s="41"/>
    </row>
    <row r="465" spans="1:18" ht="19.899999999999999" customHeight="1" x14ac:dyDescent="0.25">
      <c r="A465" s="43">
        <v>100464</v>
      </c>
      <c r="B465" s="41">
        <v>90</v>
      </c>
      <c r="C465" s="37" t="s">
        <v>240</v>
      </c>
      <c r="D465" s="44">
        <f t="shared" si="21"/>
        <v>0.33967592592592594</v>
      </c>
      <c r="E465" s="41" t="s">
        <v>24</v>
      </c>
      <c r="F465" s="41" t="s">
        <v>28</v>
      </c>
      <c r="G465" s="41"/>
      <c r="H465" s="41"/>
      <c r="M465" s="41"/>
      <c r="N465" s="41"/>
      <c r="O465" s="41"/>
      <c r="P465" s="41" t="str">
        <f t="shared" si="20"/>
        <v>N</v>
      </c>
      <c r="Q465" s="41"/>
      <c r="R465" s="41"/>
    </row>
    <row r="466" spans="1:18" ht="19.899999999999999" customHeight="1" x14ac:dyDescent="0.25">
      <c r="A466" s="43">
        <v>100465</v>
      </c>
      <c r="B466" s="41">
        <v>91</v>
      </c>
      <c r="C466" s="37" t="s">
        <v>295</v>
      </c>
      <c r="D466" s="44">
        <f t="shared" si="21"/>
        <v>0.33968749999999998</v>
      </c>
      <c r="E466" s="41" t="s">
        <v>24</v>
      </c>
      <c r="F466" s="41" t="s">
        <v>28</v>
      </c>
      <c r="G466" s="41"/>
      <c r="H466" s="41"/>
      <c r="M466" s="41"/>
      <c r="N466" s="41"/>
      <c r="O466" s="41"/>
      <c r="P466" s="41" t="str">
        <f t="shared" si="20"/>
        <v>N</v>
      </c>
      <c r="Q466" s="41"/>
      <c r="R466" s="41"/>
    </row>
    <row r="467" spans="1:18" ht="19.899999999999999" customHeight="1" x14ac:dyDescent="0.25">
      <c r="A467" s="43">
        <v>100466</v>
      </c>
      <c r="B467" s="41">
        <v>92</v>
      </c>
      <c r="C467" s="37" t="s">
        <v>296</v>
      </c>
      <c r="D467" s="44">
        <f t="shared" si="21"/>
        <v>0.33969907407407413</v>
      </c>
      <c r="E467" s="41" t="s">
        <v>24</v>
      </c>
      <c r="F467" s="41" t="s">
        <v>28</v>
      </c>
      <c r="G467" s="41"/>
      <c r="H467" s="41"/>
      <c r="M467" s="41"/>
      <c r="N467" s="41"/>
      <c r="O467" s="41"/>
      <c r="P467" s="41" t="str">
        <f t="shared" si="20"/>
        <v>N</v>
      </c>
      <c r="Q467" s="41"/>
      <c r="R467" s="41"/>
    </row>
    <row r="468" spans="1:18" ht="19.899999999999999" customHeight="1" x14ac:dyDescent="0.25">
      <c r="A468" s="43">
        <v>100467</v>
      </c>
      <c r="B468" s="41">
        <v>93</v>
      </c>
      <c r="C468" s="37" t="s">
        <v>297</v>
      </c>
      <c r="D468" s="44">
        <f t="shared" si="21"/>
        <v>0.33971064814814816</v>
      </c>
      <c r="E468" s="41" t="s">
        <v>24</v>
      </c>
      <c r="F468" s="41" t="s">
        <v>28</v>
      </c>
      <c r="G468" s="41"/>
      <c r="H468" s="41"/>
      <c r="M468" s="41"/>
      <c r="N468" s="41"/>
      <c r="O468" s="41"/>
      <c r="P468" s="41" t="str">
        <f t="shared" si="20"/>
        <v>N</v>
      </c>
      <c r="Q468" s="41"/>
      <c r="R468" s="41"/>
    </row>
    <row r="469" spans="1:18" ht="19.899999999999999" customHeight="1" x14ac:dyDescent="0.25">
      <c r="A469" s="43">
        <v>100468</v>
      </c>
      <c r="B469" s="41">
        <v>94</v>
      </c>
      <c r="C469" s="37" t="s">
        <v>298</v>
      </c>
      <c r="D469" s="44">
        <f t="shared" si="21"/>
        <v>0.33990740740740738</v>
      </c>
      <c r="E469" s="41" t="s">
        <v>24</v>
      </c>
      <c r="F469" s="41"/>
      <c r="G469" s="41"/>
      <c r="H469" s="41" t="s">
        <v>11</v>
      </c>
      <c r="I469" s="41">
        <v>1</v>
      </c>
      <c r="M469" s="41"/>
      <c r="N469" s="41"/>
      <c r="O469" s="41"/>
      <c r="P469" s="41" t="str">
        <f t="shared" si="20"/>
        <v>N</v>
      </c>
      <c r="Q469" s="41"/>
      <c r="R469" s="41"/>
    </row>
    <row r="470" spans="1:18" ht="19.899999999999999" customHeight="1" x14ac:dyDescent="0.25">
      <c r="A470" s="43">
        <v>100469</v>
      </c>
      <c r="B470" s="41">
        <v>95</v>
      </c>
      <c r="C470" s="37" t="s">
        <v>299</v>
      </c>
      <c r="D470" s="44">
        <f t="shared" si="21"/>
        <v>0.34050925925925929</v>
      </c>
      <c r="E470" s="41" t="s">
        <v>24</v>
      </c>
      <c r="F470" s="41"/>
      <c r="G470" s="41"/>
      <c r="H470" s="41"/>
      <c r="M470" s="41"/>
      <c r="N470" s="41"/>
      <c r="O470" s="41"/>
      <c r="P470" s="41" t="str">
        <f t="shared" si="20"/>
        <v>N</v>
      </c>
      <c r="Q470" s="41"/>
      <c r="R470" s="41"/>
    </row>
    <row r="471" spans="1:18" ht="19.899999999999999" customHeight="1" x14ac:dyDescent="0.25">
      <c r="A471" s="43">
        <v>100470</v>
      </c>
      <c r="B471" s="41">
        <v>96</v>
      </c>
      <c r="C471" s="37" t="s">
        <v>300</v>
      </c>
      <c r="D471" s="44">
        <f t="shared" si="21"/>
        <v>0.34057870370370374</v>
      </c>
      <c r="E471" s="41" t="s">
        <v>24</v>
      </c>
      <c r="F471" s="41"/>
      <c r="G471" s="41"/>
      <c r="H471" s="41"/>
      <c r="M471" s="41"/>
      <c r="N471" s="41"/>
      <c r="O471" s="41"/>
      <c r="P471" s="41" t="str">
        <f t="shared" si="20"/>
        <v>N</v>
      </c>
      <c r="Q471" s="41"/>
      <c r="R471" s="41"/>
    </row>
    <row r="472" spans="1:18" ht="19.899999999999999" customHeight="1" x14ac:dyDescent="0.25">
      <c r="A472" s="43">
        <v>100471</v>
      </c>
      <c r="B472" s="41">
        <v>97</v>
      </c>
      <c r="C472" s="37" t="s">
        <v>301</v>
      </c>
      <c r="D472" s="44">
        <f t="shared" si="21"/>
        <v>0.34062500000000001</v>
      </c>
      <c r="E472" s="41" t="s">
        <v>24</v>
      </c>
      <c r="F472" s="41"/>
      <c r="G472" s="41"/>
      <c r="H472" s="41"/>
      <c r="M472" s="41"/>
      <c r="N472" s="41"/>
      <c r="O472" s="41"/>
      <c r="P472" s="41" t="str">
        <f t="shared" si="20"/>
        <v>N</v>
      </c>
      <c r="Q472" s="41"/>
      <c r="R472" s="41"/>
    </row>
    <row r="473" spans="1:18" ht="19.899999999999999" customHeight="1" x14ac:dyDescent="0.25">
      <c r="A473" s="43">
        <v>100472</v>
      </c>
      <c r="B473" s="41">
        <v>98</v>
      </c>
      <c r="C473" s="37" t="s">
        <v>302</v>
      </c>
      <c r="D473" s="44">
        <f t="shared" si="21"/>
        <v>0.34164351851851849</v>
      </c>
      <c r="E473" s="41" t="s">
        <v>24</v>
      </c>
      <c r="F473" s="41"/>
      <c r="G473" s="41"/>
      <c r="H473" s="41"/>
      <c r="M473" s="41"/>
      <c r="N473" s="41"/>
      <c r="O473" s="41"/>
      <c r="P473" s="41" t="str">
        <f t="shared" si="20"/>
        <v>N</v>
      </c>
      <c r="Q473" s="41"/>
      <c r="R473" s="41"/>
    </row>
    <row r="474" spans="1:18" ht="19.899999999999999" customHeight="1" x14ac:dyDescent="0.25">
      <c r="A474" s="43">
        <v>100473</v>
      </c>
      <c r="B474" s="41">
        <v>99</v>
      </c>
      <c r="C474" s="37" t="s">
        <v>141</v>
      </c>
      <c r="D474" s="44">
        <f t="shared" si="21"/>
        <v>0.34236111111111112</v>
      </c>
      <c r="E474" s="41" t="s">
        <v>24</v>
      </c>
      <c r="F474" s="41" t="s">
        <v>28</v>
      </c>
      <c r="G474" s="41" t="s">
        <v>3</v>
      </c>
      <c r="H474" s="41"/>
      <c r="M474" s="41"/>
      <c r="N474" s="41"/>
      <c r="O474" s="41"/>
      <c r="P474" s="41" t="str">
        <f t="shared" si="20"/>
        <v>N</v>
      </c>
      <c r="Q474" s="41"/>
      <c r="R474" s="41"/>
    </row>
    <row r="475" spans="1:18" ht="19.899999999999999" customHeight="1" x14ac:dyDescent="0.25">
      <c r="A475" s="43">
        <v>100474</v>
      </c>
      <c r="B475" s="41">
        <v>100</v>
      </c>
      <c r="C475" s="37" t="s">
        <v>303</v>
      </c>
      <c r="D475" s="44">
        <f t="shared" si="21"/>
        <v>0.34241898148148148</v>
      </c>
      <c r="E475" s="41" t="s">
        <v>24</v>
      </c>
      <c r="F475" s="41" t="s">
        <v>28</v>
      </c>
      <c r="G475" s="41" t="s">
        <v>35</v>
      </c>
      <c r="H475" s="41"/>
      <c r="M475" s="41"/>
      <c r="N475" s="41"/>
      <c r="O475" s="41"/>
      <c r="P475" s="41" t="str">
        <f t="shared" si="20"/>
        <v>N</v>
      </c>
      <c r="Q475" s="41"/>
      <c r="R475" s="41"/>
    </row>
    <row r="476" spans="1:18" ht="19.899999999999999" customHeight="1" x14ac:dyDescent="0.25">
      <c r="A476" s="43">
        <v>100475</v>
      </c>
      <c r="B476" s="41">
        <v>101</v>
      </c>
      <c r="C476" s="37" t="s">
        <v>304</v>
      </c>
      <c r="D476" s="44">
        <f t="shared" si="21"/>
        <v>0.34247685185185189</v>
      </c>
      <c r="E476" s="41" t="s">
        <v>24</v>
      </c>
      <c r="F476" s="41" t="s">
        <v>28</v>
      </c>
      <c r="G476" s="41"/>
      <c r="H476" s="41"/>
      <c r="M476" s="41"/>
      <c r="N476" s="41"/>
      <c r="O476" s="41"/>
      <c r="P476" s="41" t="str">
        <f t="shared" si="20"/>
        <v>N</v>
      </c>
      <c r="Q476" s="41"/>
      <c r="R476" s="41"/>
    </row>
    <row r="477" spans="1:18" ht="19.899999999999999" customHeight="1" x14ac:dyDescent="0.25">
      <c r="A477" s="43">
        <v>100476</v>
      </c>
      <c r="B477" s="41">
        <v>102</v>
      </c>
      <c r="C477" s="37" t="s">
        <v>305</v>
      </c>
      <c r="D477" s="44">
        <f t="shared" si="21"/>
        <v>0.34319444444444441</v>
      </c>
      <c r="E477" s="41" t="s">
        <v>24</v>
      </c>
      <c r="F477" s="41"/>
      <c r="G477" s="41"/>
      <c r="H477" s="41"/>
      <c r="M477" s="41"/>
      <c r="N477" s="41"/>
      <c r="O477" s="41"/>
      <c r="P477" s="41" t="str">
        <f t="shared" si="20"/>
        <v>N</v>
      </c>
      <c r="Q477" s="41"/>
      <c r="R477" s="41"/>
    </row>
    <row r="478" spans="1:18" ht="19.899999999999999" customHeight="1" x14ac:dyDescent="0.25">
      <c r="A478" s="43">
        <v>100477</v>
      </c>
      <c r="B478" s="41">
        <v>103</v>
      </c>
      <c r="C478" s="37" t="s">
        <v>306</v>
      </c>
      <c r="D478" s="44">
        <f t="shared" si="21"/>
        <v>0.3432175925925926</v>
      </c>
      <c r="E478" s="41" t="s">
        <v>24</v>
      </c>
      <c r="F478" s="41"/>
      <c r="G478" s="41"/>
      <c r="H478" s="41"/>
      <c r="M478" s="41"/>
      <c r="N478" s="41"/>
      <c r="O478" s="41"/>
      <c r="P478" s="41" t="str">
        <f t="shared" si="20"/>
        <v>N</v>
      </c>
      <c r="Q478" s="41"/>
      <c r="R478" s="41"/>
    </row>
    <row r="479" spans="1:18" ht="19.899999999999999" customHeight="1" x14ac:dyDescent="0.25">
      <c r="A479" s="43">
        <v>100478</v>
      </c>
      <c r="B479" s="41">
        <v>104</v>
      </c>
      <c r="C479" s="37" t="s">
        <v>307</v>
      </c>
      <c r="D479" s="44">
        <f t="shared" si="21"/>
        <v>0.34324074074074074</v>
      </c>
      <c r="E479" s="41" t="s">
        <v>24</v>
      </c>
      <c r="F479" s="41"/>
      <c r="G479" s="41"/>
      <c r="H479" s="41"/>
      <c r="M479" s="41"/>
      <c r="N479" s="41"/>
      <c r="O479" s="41"/>
      <c r="P479" s="41" t="str">
        <f t="shared" si="20"/>
        <v>N</v>
      </c>
      <c r="Q479" s="41"/>
      <c r="R479" s="41"/>
    </row>
    <row r="480" spans="1:18" ht="19.899999999999999" customHeight="1" x14ac:dyDescent="0.25">
      <c r="A480" s="43">
        <v>100479</v>
      </c>
      <c r="B480" s="41">
        <v>105</v>
      </c>
      <c r="C480" s="37" t="s">
        <v>307</v>
      </c>
      <c r="D480" s="44">
        <f t="shared" si="21"/>
        <v>0.34324074074074074</v>
      </c>
      <c r="E480" s="41" t="s">
        <v>24</v>
      </c>
      <c r="F480" s="41"/>
      <c r="G480" s="41"/>
      <c r="H480" s="41"/>
      <c r="M480" s="41"/>
      <c r="N480" s="41"/>
      <c r="O480" s="41"/>
      <c r="P480" s="41" t="str">
        <f t="shared" si="20"/>
        <v>N</v>
      </c>
      <c r="Q480" s="41"/>
      <c r="R480" s="41"/>
    </row>
    <row r="481" spans="1:18" ht="19.899999999999999" customHeight="1" x14ac:dyDescent="0.25">
      <c r="A481" s="43">
        <v>100480</v>
      </c>
      <c r="B481" s="41">
        <v>106</v>
      </c>
      <c r="C481" s="37" t="s">
        <v>308</v>
      </c>
      <c r="D481" s="44">
        <f t="shared" si="21"/>
        <v>0.34393518518518523</v>
      </c>
      <c r="E481" s="41" t="s">
        <v>24</v>
      </c>
      <c r="F481" s="41" t="s">
        <v>28</v>
      </c>
      <c r="G481" s="41" t="s">
        <v>35</v>
      </c>
      <c r="H481" s="41"/>
      <c r="M481" s="41"/>
      <c r="N481" s="41"/>
      <c r="O481" s="41"/>
      <c r="P481" s="41" t="str">
        <f t="shared" si="20"/>
        <v>N</v>
      </c>
      <c r="Q481" s="41"/>
      <c r="R481" s="41"/>
    </row>
    <row r="482" spans="1:18" ht="19.899999999999999" customHeight="1" x14ac:dyDescent="0.25">
      <c r="A482" s="43">
        <v>100481</v>
      </c>
      <c r="B482" s="41">
        <v>107</v>
      </c>
      <c r="C482" s="37" t="s">
        <v>143</v>
      </c>
      <c r="D482" s="44">
        <f t="shared" si="21"/>
        <v>0.3439699074074074</v>
      </c>
      <c r="E482" s="41" t="s">
        <v>24</v>
      </c>
      <c r="F482" s="41" t="s">
        <v>28</v>
      </c>
      <c r="G482" s="41"/>
      <c r="H482" s="41"/>
      <c r="M482" s="41"/>
      <c r="N482" s="41"/>
      <c r="O482" s="41"/>
      <c r="P482" s="41" t="str">
        <f t="shared" si="20"/>
        <v>N</v>
      </c>
      <c r="Q482" s="41"/>
      <c r="R482" s="41"/>
    </row>
    <row r="483" spans="1:18" ht="19.899999999999999" customHeight="1" x14ac:dyDescent="0.25">
      <c r="A483" s="43">
        <v>100482</v>
      </c>
      <c r="B483" s="41">
        <v>108</v>
      </c>
      <c r="C483" s="37" t="s">
        <v>309</v>
      </c>
      <c r="D483" s="44">
        <f t="shared" si="21"/>
        <v>0.34399305555555554</v>
      </c>
      <c r="E483" s="41" t="s">
        <v>24</v>
      </c>
      <c r="F483" s="41" t="s">
        <v>28</v>
      </c>
      <c r="G483" s="41"/>
      <c r="H483" s="41"/>
      <c r="M483" s="41"/>
      <c r="N483" s="41"/>
      <c r="O483" s="41"/>
      <c r="P483" s="41" t="str">
        <f t="shared" si="20"/>
        <v>N</v>
      </c>
      <c r="Q483" s="41"/>
      <c r="R483" s="41"/>
    </row>
    <row r="484" spans="1:18" ht="19.899999999999999" customHeight="1" x14ac:dyDescent="0.25">
      <c r="A484" s="43">
        <v>100483</v>
      </c>
      <c r="B484" s="41">
        <v>109</v>
      </c>
      <c r="C484" s="37" t="s">
        <v>310</v>
      </c>
      <c r="D484" s="44">
        <f t="shared" si="21"/>
        <v>0.34400462962962958</v>
      </c>
      <c r="E484" s="41" t="s">
        <v>24</v>
      </c>
      <c r="F484" s="41" t="s">
        <v>28</v>
      </c>
      <c r="G484" s="41"/>
      <c r="H484" s="41"/>
      <c r="M484" s="41"/>
      <c r="N484" s="41"/>
      <c r="O484" s="41"/>
      <c r="P484" s="41" t="str">
        <f t="shared" si="20"/>
        <v>N</v>
      </c>
      <c r="Q484" s="41"/>
      <c r="R484" s="41"/>
    </row>
    <row r="485" spans="1:18" ht="19.899999999999999" customHeight="1" x14ac:dyDescent="0.25">
      <c r="A485" s="43">
        <v>100484</v>
      </c>
      <c r="B485" s="41">
        <v>110</v>
      </c>
      <c r="C485" s="37" t="s">
        <v>311</v>
      </c>
      <c r="D485" s="44">
        <f t="shared" si="21"/>
        <v>0.34408564814814818</v>
      </c>
      <c r="E485" s="41" t="s">
        <v>24</v>
      </c>
      <c r="F485" s="41"/>
      <c r="G485" s="41"/>
      <c r="H485" s="41"/>
      <c r="M485" s="41"/>
      <c r="N485" s="41"/>
      <c r="O485" s="41"/>
      <c r="P485" s="41" t="str">
        <f t="shared" si="20"/>
        <v>N</v>
      </c>
      <c r="Q485" s="41"/>
      <c r="R485" s="41"/>
    </row>
    <row r="486" spans="1:18" ht="19.899999999999999" customHeight="1" x14ac:dyDescent="0.25">
      <c r="A486" s="43">
        <v>100485</v>
      </c>
      <c r="B486" s="41">
        <v>111</v>
      </c>
      <c r="C486" s="37" t="s">
        <v>312</v>
      </c>
      <c r="D486" s="44">
        <f t="shared" si="21"/>
        <v>0.3444444444444445</v>
      </c>
      <c r="E486" s="41" t="s">
        <v>24</v>
      </c>
      <c r="F486" s="41"/>
      <c r="G486" s="41"/>
      <c r="H486" s="41" t="s">
        <v>1</v>
      </c>
      <c r="M486" s="41"/>
      <c r="N486" s="41"/>
      <c r="O486" s="41"/>
      <c r="P486" s="41" t="str">
        <f t="shared" si="20"/>
        <v>N</v>
      </c>
      <c r="Q486" s="41"/>
      <c r="R486" s="41"/>
    </row>
    <row r="487" spans="1:18" ht="19.899999999999999" customHeight="1" x14ac:dyDescent="0.25">
      <c r="A487" s="43">
        <v>100486</v>
      </c>
      <c r="B487" s="41">
        <v>112</v>
      </c>
      <c r="C487" s="37" t="s">
        <v>313</v>
      </c>
      <c r="D487" s="44">
        <f t="shared" si="21"/>
        <v>0.34464120370370371</v>
      </c>
      <c r="E487" s="41" t="s">
        <v>24</v>
      </c>
      <c r="F487" s="41"/>
      <c r="G487" s="41"/>
      <c r="H487" s="41"/>
      <c r="M487" s="41"/>
      <c r="N487" s="41"/>
      <c r="O487" s="41"/>
      <c r="P487" s="41" t="str">
        <f t="shared" si="20"/>
        <v>N</v>
      </c>
      <c r="Q487" s="41"/>
      <c r="R487" s="41"/>
    </row>
    <row r="488" spans="1:18" ht="19.899999999999999" customHeight="1" x14ac:dyDescent="0.25">
      <c r="A488" s="43">
        <v>100487</v>
      </c>
      <c r="B488" s="41">
        <v>113</v>
      </c>
      <c r="C488" s="37" t="s">
        <v>195</v>
      </c>
      <c r="D488" s="44">
        <f t="shared" si="21"/>
        <v>0.34510416666666671</v>
      </c>
      <c r="E488" s="41" t="s">
        <v>24</v>
      </c>
      <c r="F488" s="41" t="s">
        <v>28</v>
      </c>
      <c r="G488" s="41" t="s">
        <v>3</v>
      </c>
      <c r="H488" s="41"/>
      <c r="M488" s="41"/>
      <c r="N488" s="41"/>
      <c r="O488" s="41"/>
      <c r="P488" s="41" t="str">
        <f t="shared" si="20"/>
        <v>N</v>
      </c>
      <c r="Q488" s="41"/>
      <c r="R488" s="41"/>
    </row>
    <row r="489" spans="1:18" ht="19.899999999999999" customHeight="1" x14ac:dyDescent="0.25">
      <c r="A489" s="43">
        <v>100488</v>
      </c>
      <c r="B489" s="41">
        <v>114</v>
      </c>
      <c r="C489" s="37" t="s">
        <v>314</v>
      </c>
      <c r="D489" s="44">
        <f t="shared" si="21"/>
        <v>0.34512731481481485</v>
      </c>
      <c r="E489" s="41" t="s">
        <v>24</v>
      </c>
      <c r="F489" s="41" t="s">
        <v>28</v>
      </c>
      <c r="G489" s="41" t="s">
        <v>3</v>
      </c>
      <c r="H489" s="41"/>
      <c r="M489" s="41"/>
      <c r="N489" s="41"/>
      <c r="O489" s="41"/>
      <c r="P489" s="41" t="str">
        <f t="shared" si="20"/>
        <v>N</v>
      </c>
      <c r="Q489" s="41"/>
      <c r="R489" s="41"/>
    </row>
    <row r="490" spans="1:18" ht="19.899999999999999" customHeight="1" x14ac:dyDescent="0.25">
      <c r="A490" s="43">
        <v>100489</v>
      </c>
      <c r="B490" s="41">
        <v>115</v>
      </c>
      <c r="C490" s="37" t="s">
        <v>255</v>
      </c>
      <c r="D490" s="44">
        <f t="shared" si="21"/>
        <v>0.34513888888888888</v>
      </c>
      <c r="E490" s="41" t="s">
        <v>24</v>
      </c>
      <c r="F490" s="41" t="s">
        <v>28</v>
      </c>
      <c r="G490" s="41" t="s">
        <v>3</v>
      </c>
      <c r="H490" s="41"/>
      <c r="M490" s="41"/>
      <c r="N490" s="41"/>
      <c r="O490" s="41"/>
      <c r="P490" s="41" t="str">
        <f t="shared" si="20"/>
        <v>N</v>
      </c>
      <c r="Q490" s="41"/>
      <c r="R490" s="41"/>
    </row>
    <row r="491" spans="1:18" ht="19.899999999999999" customHeight="1" x14ac:dyDescent="0.25">
      <c r="A491" s="43">
        <v>100490</v>
      </c>
      <c r="B491" s="41">
        <v>116</v>
      </c>
      <c r="C491" s="37" t="s">
        <v>315</v>
      </c>
      <c r="D491" s="44">
        <f t="shared" si="21"/>
        <v>0.34535879629629629</v>
      </c>
      <c r="E491" s="41" t="s">
        <v>24</v>
      </c>
      <c r="F491" s="41" t="s">
        <v>28</v>
      </c>
      <c r="G491" s="41"/>
      <c r="H491" s="41"/>
      <c r="M491" s="41"/>
      <c r="N491" s="41"/>
      <c r="O491" s="41"/>
      <c r="P491" s="41" t="str">
        <f t="shared" si="20"/>
        <v>N</v>
      </c>
      <c r="Q491" s="41"/>
      <c r="R491" s="41"/>
    </row>
    <row r="492" spans="1:18" ht="19.899999999999999" customHeight="1" x14ac:dyDescent="0.25">
      <c r="A492" s="43">
        <v>100491</v>
      </c>
      <c r="B492" s="41">
        <v>117</v>
      </c>
      <c r="C492" s="37" t="s">
        <v>316</v>
      </c>
      <c r="D492" s="44">
        <f t="shared" si="21"/>
        <v>0.34538194444444442</v>
      </c>
      <c r="E492" s="41" t="s">
        <v>24</v>
      </c>
      <c r="F492" s="41" t="s">
        <v>28</v>
      </c>
      <c r="G492" s="41"/>
      <c r="H492" s="41"/>
      <c r="M492" s="41"/>
      <c r="N492" s="41"/>
      <c r="O492" s="41"/>
      <c r="P492" s="41" t="str">
        <f t="shared" si="20"/>
        <v>N</v>
      </c>
      <c r="Q492" s="41"/>
      <c r="R492" s="41"/>
    </row>
    <row r="493" spans="1:18" ht="19.899999999999999" customHeight="1" x14ac:dyDescent="0.25">
      <c r="A493" s="43">
        <v>100492</v>
      </c>
      <c r="B493" s="41">
        <v>118</v>
      </c>
      <c r="C493" s="37" t="s">
        <v>101</v>
      </c>
      <c r="D493" s="44">
        <f t="shared" si="21"/>
        <v>0.34570601851851851</v>
      </c>
      <c r="E493" s="41" t="s">
        <v>24</v>
      </c>
      <c r="F493" s="41"/>
      <c r="G493" s="41"/>
      <c r="H493" s="41"/>
      <c r="M493" s="41"/>
      <c r="N493" s="41"/>
      <c r="O493" s="41"/>
      <c r="P493" s="41" t="str">
        <f t="shared" si="20"/>
        <v>N</v>
      </c>
      <c r="Q493" s="41"/>
      <c r="R493" s="41"/>
    </row>
    <row r="494" spans="1:18" ht="19.899999999999999" customHeight="1" x14ac:dyDescent="0.25">
      <c r="A494" s="43">
        <v>100493</v>
      </c>
      <c r="B494" s="41">
        <v>119</v>
      </c>
      <c r="C494" s="37" t="s">
        <v>317</v>
      </c>
      <c r="D494" s="44">
        <f t="shared" si="21"/>
        <v>0.34596064814814814</v>
      </c>
      <c r="E494" s="41" t="s">
        <v>24</v>
      </c>
      <c r="F494" s="41"/>
      <c r="G494" s="41"/>
      <c r="H494" s="41"/>
      <c r="M494" s="41"/>
      <c r="N494" s="41"/>
      <c r="O494" s="41" t="s">
        <v>11</v>
      </c>
      <c r="P494" s="41" t="str">
        <f t="shared" si="20"/>
        <v>N</v>
      </c>
      <c r="Q494" s="41"/>
      <c r="R494" s="41"/>
    </row>
    <row r="495" spans="1:18" ht="19.899999999999999" customHeight="1" x14ac:dyDescent="0.25">
      <c r="A495" s="43">
        <v>100494</v>
      </c>
      <c r="B495" s="41">
        <v>120</v>
      </c>
      <c r="C495" s="37" t="s">
        <v>318</v>
      </c>
      <c r="D495" s="44">
        <f t="shared" si="21"/>
        <v>0.34597222222222218</v>
      </c>
      <c r="E495" s="41" t="s">
        <v>24</v>
      </c>
      <c r="F495" s="41"/>
      <c r="G495" s="41"/>
      <c r="H495" s="41"/>
      <c r="M495" s="41"/>
      <c r="N495" s="41"/>
      <c r="O495" s="41"/>
      <c r="P495" s="41" t="str">
        <f t="shared" si="20"/>
        <v>N</v>
      </c>
      <c r="Q495" s="41"/>
      <c r="R495" s="41"/>
    </row>
    <row r="496" spans="1:18" ht="19.899999999999999" customHeight="1" x14ac:dyDescent="0.25">
      <c r="A496" s="43">
        <v>100495</v>
      </c>
      <c r="B496" s="41">
        <v>121</v>
      </c>
      <c r="C496" s="37" t="s">
        <v>319</v>
      </c>
      <c r="D496" s="44">
        <f t="shared" si="21"/>
        <v>0.34672453703703704</v>
      </c>
      <c r="E496" s="41" t="s">
        <v>24</v>
      </c>
      <c r="F496" s="41" t="s">
        <v>28</v>
      </c>
      <c r="G496" s="41" t="s">
        <v>35</v>
      </c>
      <c r="H496" s="41"/>
      <c r="M496" s="41"/>
      <c r="N496" s="41"/>
      <c r="O496" s="41"/>
      <c r="P496" s="41" t="str">
        <f t="shared" si="20"/>
        <v>N</v>
      </c>
      <c r="Q496" s="41"/>
      <c r="R496" s="41"/>
    </row>
    <row r="497" spans="1:18" ht="19.899999999999999" customHeight="1" x14ac:dyDescent="0.25">
      <c r="A497" s="43">
        <v>100496</v>
      </c>
      <c r="B497" s="41">
        <v>122</v>
      </c>
      <c r="C497" s="37" t="s">
        <v>320</v>
      </c>
      <c r="D497" s="44">
        <f t="shared" si="21"/>
        <v>0.34796296296296297</v>
      </c>
      <c r="E497" s="41" t="s">
        <v>24</v>
      </c>
      <c r="F497" s="41" t="s">
        <v>28</v>
      </c>
      <c r="G497" s="41" t="s">
        <v>3</v>
      </c>
      <c r="H497" s="41"/>
      <c r="M497" s="41"/>
      <c r="N497" s="41"/>
      <c r="O497" s="41"/>
      <c r="P497" s="41" t="str">
        <f t="shared" si="20"/>
        <v>N</v>
      </c>
      <c r="Q497" s="41"/>
      <c r="R497" s="41"/>
    </row>
    <row r="498" spans="1:18" ht="19.899999999999999" customHeight="1" x14ac:dyDescent="0.25">
      <c r="A498" s="43">
        <v>100497</v>
      </c>
      <c r="B498" s="41">
        <v>123</v>
      </c>
      <c r="C498" s="37" t="s">
        <v>321</v>
      </c>
      <c r="D498" s="44">
        <f t="shared" si="21"/>
        <v>0.34800925925925924</v>
      </c>
      <c r="E498" s="41" t="s">
        <v>24</v>
      </c>
      <c r="F498" s="41" t="s">
        <v>28</v>
      </c>
      <c r="G498" s="41" t="s">
        <v>3</v>
      </c>
      <c r="H498" s="41"/>
      <c r="M498" s="41"/>
      <c r="N498" s="41"/>
      <c r="O498" s="41"/>
      <c r="P498" s="41" t="str">
        <f t="shared" si="20"/>
        <v>N</v>
      </c>
      <c r="Q498" s="41"/>
      <c r="R498" s="41"/>
    </row>
    <row r="499" spans="1:18" ht="19.899999999999999" customHeight="1" x14ac:dyDescent="0.25">
      <c r="A499" s="43">
        <v>100498</v>
      </c>
      <c r="B499" s="41">
        <v>124</v>
      </c>
      <c r="C499" s="37" t="s">
        <v>322</v>
      </c>
      <c r="D499" s="44">
        <f t="shared" si="21"/>
        <v>0.3480787037037037</v>
      </c>
      <c r="E499" s="41" t="s">
        <v>24</v>
      </c>
      <c r="F499" s="41" t="s">
        <v>28</v>
      </c>
      <c r="G499" s="41" t="s">
        <v>35</v>
      </c>
      <c r="H499" s="41"/>
      <c r="M499" s="41"/>
      <c r="N499" s="41"/>
      <c r="O499" s="41"/>
      <c r="P499" s="41" t="str">
        <f t="shared" si="20"/>
        <v>N</v>
      </c>
      <c r="Q499" s="41"/>
      <c r="R499" s="41"/>
    </row>
    <row r="500" spans="1:18" ht="19.899999999999999" customHeight="1" x14ac:dyDescent="0.25">
      <c r="A500" s="43">
        <v>100499</v>
      </c>
      <c r="B500" s="41">
        <v>125</v>
      </c>
      <c r="C500" s="37" t="s">
        <v>150</v>
      </c>
      <c r="D500" s="44">
        <f t="shared" si="21"/>
        <v>0.34811342592592592</v>
      </c>
      <c r="E500" s="41" t="s">
        <v>24</v>
      </c>
      <c r="F500" s="41" t="s">
        <v>28</v>
      </c>
      <c r="G500" s="41"/>
      <c r="H500" s="41"/>
      <c r="M500" s="41"/>
      <c r="N500" s="41"/>
      <c r="O500" s="41"/>
      <c r="P500" s="41" t="str">
        <f t="shared" si="20"/>
        <v>N</v>
      </c>
      <c r="Q500" s="41"/>
      <c r="R500" s="41"/>
    </row>
    <row r="501" spans="1:18" ht="19.899999999999999" customHeight="1" x14ac:dyDescent="0.25">
      <c r="A501" s="43">
        <v>100500</v>
      </c>
      <c r="B501" s="41">
        <v>126</v>
      </c>
      <c r="C501" s="37" t="s">
        <v>323</v>
      </c>
      <c r="D501" s="44">
        <f t="shared" si="21"/>
        <v>0.34818287037037038</v>
      </c>
      <c r="E501" s="41" t="s">
        <v>24</v>
      </c>
      <c r="F501" s="41" t="s">
        <v>28</v>
      </c>
      <c r="G501" s="41"/>
      <c r="H501" s="41" t="s">
        <v>11</v>
      </c>
      <c r="I501" s="41">
        <v>1</v>
      </c>
      <c r="M501" s="41"/>
      <c r="N501" s="41"/>
      <c r="O501" s="41"/>
      <c r="P501" s="41" t="str">
        <f t="shared" si="20"/>
        <v>N</v>
      </c>
      <c r="Q501" s="41"/>
      <c r="R501" s="41"/>
    </row>
    <row r="502" spans="1:18" ht="19.899999999999999" customHeight="1" x14ac:dyDescent="0.25">
      <c r="A502" s="43">
        <v>100501</v>
      </c>
      <c r="B502" s="41">
        <v>127</v>
      </c>
      <c r="C502" s="37" t="s">
        <v>201</v>
      </c>
      <c r="D502" s="44">
        <f t="shared" si="21"/>
        <v>0.34820601851851851</v>
      </c>
      <c r="E502" s="41" t="s">
        <v>24</v>
      </c>
      <c r="F502" s="41" t="s">
        <v>28</v>
      </c>
      <c r="G502" s="41"/>
      <c r="H502" s="41"/>
      <c r="M502" s="41"/>
      <c r="N502" s="41"/>
      <c r="O502" s="41"/>
      <c r="P502" s="41" t="str">
        <f t="shared" si="20"/>
        <v>N</v>
      </c>
      <c r="Q502" s="41"/>
      <c r="R502" s="41"/>
    </row>
    <row r="503" spans="1:18" ht="19.899999999999999" customHeight="1" x14ac:dyDescent="0.25">
      <c r="A503" s="43">
        <v>100502</v>
      </c>
      <c r="B503" s="41">
        <v>128</v>
      </c>
      <c r="C503" s="37" t="s">
        <v>324</v>
      </c>
      <c r="D503" s="44">
        <f t="shared" si="21"/>
        <v>0.34822916666666665</v>
      </c>
      <c r="E503" s="41" t="s">
        <v>24</v>
      </c>
      <c r="F503" s="41" t="s">
        <v>28</v>
      </c>
      <c r="G503" s="41"/>
      <c r="H503" s="41"/>
      <c r="M503" s="41"/>
      <c r="N503" s="41"/>
      <c r="O503" s="41"/>
      <c r="P503" s="41" t="str">
        <f t="shared" si="20"/>
        <v>N</v>
      </c>
      <c r="Q503" s="41"/>
      <c r="R503" s="41"/>
    </row>
    <row r="504" spans="1:18" ht="19.899999999999999" customHeight="1" x14ac:dyDescent="0.25">
      <c r="A504" s="43">
        <v>100503</v>
      </c>
      <c r="B504" s="41">
        <v>129</v>
      </c>
      <c r="C504" s="37" t="s">
        <v>325</v>
      </c>
      <c r="D504" s="44">
        <f t="shared" si="21"/>
        <v>0.34825231481481483</v>
      </c>
      <c r="E504" s="41" t="s">
        <v>24</v>
      </c>
      <c r="F504" s="41" t="s">
        <v>28</v>
      </c>
      <c r="G504" s="41"/>
      <c r="H504" s="41"/>
      <c r="M504" s="41"/>
      <c r="N504" s="41"/>
      <c r="O504" s="41"/>
      <c r="P504" s="41" t="str">
        <f t="shared" si="20"/>
        <v>N</v>
      </c>
      <c r="Q504" s="41"/>
      <c r="R504" s="41"/>
    </row>
    <row r="505" spans="1:18" ht="19.899999999999999" customHeight="1" x14ac:dyDescent="0.25">
      <c r="A505" s="43">
        <v>100504</v>
      </c>
      <c r="B505" s="41">
        <v>130</v>
      </c>
      <c r="C505" s="37" t="s">
        <v>326</v>
      </c>
      <c r="D505" s="44">
        <f t="shared" si="21"/>
        <v>0.34827546296296297</v>
      </c>
      <c r="E505" s="41" t="s">
        <v>24</v>
      </c>
      <c r="F505" s="41" t="s">
        <v>28</v>
      </c>
      <c r="G505" s="41"/>
      <c r="H505" s="41"/>
      <c r="M505" s="41"/>
      <c r="N505" s="41"/>
      <c r="O505" s="41"/>
      <c r="P505" s="41" t="str">
        <f t="shared" ref="P505:P568" si="22">IF(_xlfn.NUMBERVALUE(D505)&gt;TIMEVALUE("4:30 pm"), "Y", "N")</f>
        <v>N</v>
      </c>
      <c r="Q505" s="41"/>
      <c r="R505" s="41"/>
    </row>
    <row r="506" spans="1:18" ht="19.899999999999999" customHeight="1" x14ac:dyDescent="0.25">
      <c r="A506" s="43">
        <v>100505</v>
      </c>
      <c r="B506" s="41">
        <v>131</v>
      </c>
      <c r="C506" s="37" t="s">
        <v>327</v>
      </c>
      <c r="D506" s="44">
        <f t="shared" si="21"/>
        <v>0.34828703703703701</v>
      </c>
      <c r="E506" s="41" t="s">
        <v>24</v>
      </c>
      <c r="F506" s="41" t="s">
        <v>28</v>
      </c>
      <c r="G506" s="41"/>
      <c r="H506" s="41"/>
      <c r="M506" s="41"/>
      <c r="N506" s="41"/>
      <c r="O506" s="41"/>
      <c r="P506" s="41" t="str">
        <f t="shared" si="22"/>
        <v>N</v>
      </c>
      <c r="Q506" s="41"/>
      <c r="R506" s="41"/>
    </row>
    <row r="507" spans="1:18" ht="19.899999999999999" customHeight="1" x14ac:dyDescent="0.25">
      <c r="A507" s="43">
        <v>100506</v>
      </c>
      <c r="B507" s="41">
        <v>132</v>
      </c>
      <c r="C507" s="37" t="s">
        <v>328</v>
      </c>
      <c r="D507" s="44">
        <f t="shared" ref="D507:D539" si="23">TIME(8, LEFT(C507,2), RIGHT(C507,2))</f>
        <v>0.34861111111111115</v>
      </c>
      <c r="E507" s="41" t="s">
        <v>24</v>
      </c>
      <c r="F507" s="41"/>
      <c r="G507" s="41"/>
      <c r="H507" s="41"/>
      <c r="M507" s="41"/>
      <c r="N507" s="41"/>
      <c r="O507" s="41"/>
      <c r="P507" s="41" t="str">
        <f t="shared" si="22"/>
        <v>N</v>
      </c>
      <c r="Q507" s="41"/>
      <c r="R507" s="41"/>
    </row>
    <row r="508" spans="1:18" ht="19.899999999999999" customHeight="1" x14ac:dyDescent="0.25">
      <c r="A508" s="43">
        <v>100507</v>
      </c>
      <c r="B508" s="41">
        <v>133</v>
      </c>
      <c r="C508" s="37" t="s">
        <v>329</v>
      </c>
      <c r="D508" s="44">
        <f t="shared" si="23"/>
        <v>0.34883101851851855</v>
      </c>
      <c r="E508" s="41" t="s">
        <v>24</v>
      </c>
      <c r="F508" s="41" t="s">
        <v>28</v>
      </c>
      <c r="G508" s="41" t="s">
        <v>1136</v>
      </c>
      <c r="H508" s="41"/>
      <c r="M508" s="41"/>
      <c r="N508" s="41"/>
      <c r="O508" s="41"/>
      <c r="P508" s="41" t="str">
        <f t="shared" si="22"/>
        <v>N</v>
      </c>
      <c r="Q508" s="41"/>
      <c r="R508" s="41"/>
    </row>
    <row r="509" spans="1:18" ht="19.899999999999999" customHeight="1" x14ac:dyDescent="0.25">
      <c r="A509" s="43">
        <v>100508</v>
      </c>
      <c r="B509" s="41">
        <v>134</v>
      </c>
      <c r="C509" s="37" t="s">
        <v>153</v>
      </c>
      <c r="D509" s="44">
        <f t="shared" si="23"/>
        <v>0.34954861111111107</v>
      </c>
      <c r="E509" s="41" t="s">
        <v>24</v>
      </c>
      <c r="F509" s="41" t="s">
        <v>28</v>
      </c>
      <c r="G509" s="41"/>
      <c r="H509" s="41" t="s">
        <v>1125</v>
      </c>
      <c r="I509" s="41">
        <v>3</v>
      </c>
      <c r="J509" s="41">
        <v>1</v>
      </c>
      <c r="M509" s="41" t="s">
        <v>28</v>
      </c>
      <c r="N509" s="41" t="s">
        <v>28</v>
      </c>
      <c r="O509" s="41"/>
      <c r="P509" s="41" t="str">
        <f t="shared" si="22"/>
        <v>N</v>
      </c>
      <c r="Q509" s="41"/>
      <c r="R509" s="41"/>
    </row>
    <row r="510" spans="1:18" ht="19.899999999999999" customHeight="1" x14ac:dyDescent="0.25">
      <c r="A510" s="43">
        <v>100509</v>
      </c>
      <c r="B510" s="41">
        <v>135</v>
      </c>
      <c r="C510" s="37" t="s">
        <v>330</v>
      </c>
      <c r="D510" s="44">
        <f t="shared" si="23"/>
        <v>0.34976851851851848</v>
      </c>
      <c r="E510" s="41" t="s">
        <v>24</v>
      </c>
      <c r="F510" s="41" t="s">
        <v>28</v>
      </c>
      <c r="G510" s="41"/>
      <c r="H510" s="41" t="s">
        <v>11</v>
      </c>
      <c r="I510" s="41">
        <v>2</v>
      </c>
      <c r="M510" s="41" t="s">
        <v>28</v>
      </c>
      <c r="N510" s="41" t="s">
        <v>28</v>
      </c>
      <c r="O510" s="41"/>
      <c r="P510" s="41" t="str">
        <f t="shared" si="22"/>
        <v>N</v>
      </c>
      <c r="Q510" s="41"/>
      <c r="R510" s="41"/>
    </row>
    <row r="511" spans="1:18" ht="19.899999999999999" customHeight="1" x14ac:dyDescent="0.25">
      <c r="A511" s="43">
        <v>100510</v>
      </c>
      <c r="B511" s="41">
        <v>136</v>
      </c>
      <c r="C511" s="37" t="s">
        <v>330</v>
      </c>
      <c r="D511" s="44">
        <f t="shared" si="23"/>
        <v>0.34976851851851848</v>
      </c>
      <c r="E511" s="41" t="s">
        <v>24</v>
      </c>
      <c r="F511" s="41" t="s">
        <v>28</v>
      </c>
      <c r="G511" s="41"/>
      <c r="H511" s="41" t="s">
        <v>11</v>
      </c>
      <c r="M511" s="41" t="s">
        <v>28</v>
      </c>
      <c r="N511" s="41" t="s">
        <v>28</v>
      </c>
      <c r="O511" s="41"/>
      <c r="P511" s="41" t="str">
        <f t="shared" si="22"/>
        <v>N</v>
      </c>
      <c r="Q511" s="41"/>
      <c r="R511" s="41"/>
    </row>
    <row r="512" spans="1:18" ht="19.899999999999999" customHeight="1" x14ac:dyDescent="0.25">
      <c r="A512" s="43">
        <v>100511</v>
      </c>
      <c r="B512" s="41">
        <v>137</v>
      </c>
      <c r="C512" s="37" t="s">
        <v>211</v>
      </c>
      <c r="D512" s="44">
        <f t="shared" si="23"/>
        <v>0.35093749999999996</v>
      </c>
      <c r="E512" s="41" t="s">
        <v>24</v>
      </c>
      <c r="F512" s="41" t="s">
        <v>28</v>
      </c>
      <c r="G512" s="41"/>
      <c r="H512" s="41" t="s">
        <v>11</v>
      </c>
      <c r="I512" s="41">
        <v>1</v>
      </c>
      <c r="M512" s="41"/>
      <c r="N512" s="41"/>
      <c r="O512" s="41"/>
      <c r="P512" s="41" t="str">
        <f t="shared" si="22"/>
        <v>N</v>
      </c>
      <c r="Q512" s="41"/>
      <c r="R512" s="41"/>
    </row>
    <row r="513" spans="1:18" ht="19.899999999999999" customHeight="1" x14ac:dyDescent="0.25">
      <c r="A513" s="43">
        <v>100512</v>
      </c>
      <c r="B513" s="41">
        <v>138</v>
      </c>
      <c r="C513" s="37" t="s">
        <v>331</v>
      </c>
      <c r="D513" s="44">
        <f t="shared" si="23"/>
        <v>0.35097222222222224</v>
      </c>
      <c r="E513" s="41" t="s">
        <v>24</v>
      </c>
      <c r="F513" s="41" t="s">
        <v>28</v>
      </c>
      <c r="G513" s="41"/>
      <c r="H513" s="41" t="s">
        <v>11</v>
      </c>
      <c r="M513" s="41"/>
      <c r="N513" s="41"/>
      <c r="O513" s="41"/>
      <c r="P513" s="41" t="str">
        <f t="shared" si="22"/>
        <v>N</v>
      </c>
      <c r="Q513" s="41"/>
      <c r="R513" s="41"/>
    </row>
    <row r="514" spans="1:18" ht="19.899999999999999" customHeight="1" x14ac:dyDescent="0.25">
      <c r="A514" s="43">
        <v>100513</v>
      </c>
      <c r="B514" s="41">
        <v>139</v>
      </c>
      <c r="C514" s="37" t="s">
        <v>331</v>
      </c>
      <c r="D514" s="44">
        <f t="shared" si="23"/>
        <v>0.35097222222222224</v>
      </c>
      <c r="E514" s="41" t="s">
        <v>2</v>
      </c>
      <c r="F514" s="41" t="s">
        <v>28</v>
      </c>
      <c r="G514" s="41"/>
      <c r="H514" s="41" t="s">
        <v>11</v>
      </c>
      <c r="M514" s="41"/>
      <c r="N514" s="41"/>
      <c r="O514" s="41"/>
      <c r="P514" s="41" t="str">
        <f t="shared" si="22"/>
        <v>N</v>
      </c>
      <c r="Q514" s="41"/>
      <c r="R514" s="41"/>
    </row>
    <row r="515" spans="1:18" ht="19.899999999999999" customHeight="1" x14ac:dyDescent="0.25">
      <c r="A515" s="43">
        <v>100514</v>
      </c>
      <c r="B515" s="41">
        <v>140</v>
      </c>
      <c r="C515" s="37" t="s">
        <v>332</v>
      </c>
      <c r="D515" s="44">
        <f t="shared" si="23"/>
        <v>0.35099537037037037</v>
      </c>
      <c r="E515" s="41" t="s">
        <v>24</v>
      </c>
      <c r="F515" s="41" t="s">
        <v>28</v>
      </c>
      <c r="G515" s="41"/>
      <c r="H515" s="41" t="s">
        <v>1127</v>
      </c>
      <c r="K515" s="41">
        <v>1</v>
      </c>
      <c r="L515" s="41" t="s">
        <v>28</v>
      </c>
      <c r="M515" s="41"/>
      <c r="N515" s="41"/>
      <c r="O515" s="41"/>
      <c r="P515" s="41" t="str">
        <f t="shared" si="22"/>
        <v>N</v>
      </c>
      <c r="Q515" s="41"/>
      <c r="R515" s="41"/>
    </row>
    <row r="516" spans="1:18" ht="19.899999999999999" customHeight="1" x14ac:dyDescent="0.25">
      <c r="A516" s="43">
        <v>100515</v>
      </c>
      <c r="B516" s="41">
        <v>141</v>
      </c>
      <c r="C516" s="37" t="s">
        <v>333</v>
      </c>
      <c r="D516" s="44">
        <f t="shared" si="23"/>
        <v>0.35100694444444441</v>
      </c>
      <c r="E516" s="41" t="s">
        <v>24</v>
      </c>
      <c r="F516" s="41" t="s">
        <v>28</v>
      </c>
      <c r="G516" s="41"/>
      <c r="H516" s="41" t="s">
        <v>1127</v>
      </c>
      <c r="L516" s="41" t="s">
        <v>28</v>
      </c>
      <c r="M516" s="41"/>
      <c r="N516" s="41"/>
      <c r="O516" s="41"/>
      <c r="P516" s="41" t="str">
        <f t="shared" si="22"/>
        <v>N</v>
      </c>
      <c r="Q516" s="41"/>
      <c r="R516" s="41"/>
    </row>
    <row r="517" spans="1:18" ht="19.899999999999999" customHeight="1" x14ac:dyDescent="0.25">
      <c r="A517" s="43">
        <v>100516</v>
      </c>
      <c r="B517" s="41">
        <v>142</v>
      </c>
      <c r="C517" s="37" t="s">
        <v>334</v>
      </c>
      <c r="D517" s="44">
        <f t="shared" si="23"/>
        <v>0.35106481481481483</v>
      </c>
      <c r="E517" s="41" t="s">
        <v>24</v>
      </c>
      <c r="F517" s="41"/>
      <c r="G517" s="41"/>
      <c r="H517" s="41"/>
      <c r="M517" s="41"/>
      <c r="N517" s="41"/>
      <c r="O517" s="41"/>
      <c r="P517" s="41" t="str">
        <f t="shared" si="22"/>
        <v>N</v>
      </c>
      <c r="Q517" s="41"/>
      <c r="R517" s="41"/>
    </row>
    <row r="518" spans="1:18" ht="19.899999999999999" customHeight="1" x14ac:dyDescent="0.25">
      <c r="A518" s="43">
        <v>100517</v>
      </c>
      <c r="B518" s="41">
        <v>143</v>
      </c>
      <c r="C518" s="37" t="s">
        <v>335</v>
      </c>
      <c r="D518" s="44">
        <f t="shared" si="23"/>
        <v>0.35151620370370368</v>
      </c>
      <c r="E518" s="41" t="s">
        <v>24</v>
      </c>
      <c r="F518" s="41"/>
      <c r="G518" s="41"/>
      <c r="H518" s="41"/>
      <c r="M518" s="41"/>
      <c r="N518" s="41"/>
      <c r="O518" s="41"/>
      <c r="P518" s="41" t="str">
        <f t="shared" si="22"/>
        <v>N</v>
      </c>
      <c r="Q518" s="41"/>
      <c r="R518" s="41"/>
    </row>
    <row r="519" spans="1:18" ht="19.899999999999999" customHeight="1" x14ac:dyDescent="0.25">
      <c r="A519" s="43">
        <v>100518</v>
      </c>
      <c r="B519" s="41">
        <v>144</v>
      </c>
      <c r="C519" s="37" t="s">
        <v>336</v>
      </c>
      <c r="D519" s="44">
        <f t="shared" si="23"/>
        <v>0.3515625</v>
      </c>
      <c r="E519" s="41" t="s">
        <v>24</v>
      </c>
      <c r="F519" s="41"/>
      <c r="G519" s="41"/>
      <c r="H519" s="41"/>
      <c r="M519" s="41"/>
      <c r="N519" s="41"/>
      <c r="O519" s="41"/>
      <c r="P519" s="41" t="str">
        <f t="shared" si="22"/>
        <v>N</v>
      </c>
      <c r="Q519" s="41"/>
      <c r="R519" s="41"/>
    </row>
    <row r="520" spans="1:18" ht="19.899999999999999" customHeight="1" x14ac:dyDescent="0.25">
      <c r="A520" s="43">
        <v>100519</v>
      </c>
      <c r="B520" s="41">
        <v>145</v>
      </c>
      <c r="C520" s="37" t="s">
        <v>337</v>
      </c>
      <c r="D520" s="44">
        <f t="shared" si="23"/>
        <v>0.35160879629629632</v>
      </c>
      <c r="E520" s="41" t="s">
        <v>24</v>
      </c>
      <c r="F520" s="41"/>
      <c r="G520" s="41"/>
      <c r="H520" s="41" t="s">
        <v>9</v>
      </c>
      <c r="K520" s="41">
        <v>1</v>
      </c>
      <c r="L520" s="41" t="s">
        <v>1131</v>
      </c>
      <c r="M520" s="41"/>
      <c r="N520" s="41"/>
      <c r="O520" s="41"/>
      <c r="P520" s="41" t="str">
        <f t="shared" si="22"/>
        <v>N</v>
      </c>
      <c r="Q520" s="41"/>
      <c r="R520" s="41"/>
    </row>
    <row r="521" spans="1:18" ht="19.899999999999999" customHeight="1" x14ac:dyDescent="0.25">
      <c r="A521" s="43">
        <v>100520</v>
      </c>
      <c r="B521" s="41">
        <v>146</v>
      </c>
      <c r="C521" s="37" t="s">
        <v>338</v>
      </c>
      <c r="D521" s="44">
        <f t="shared" si="23"/>
        <v>0.3523148148148148</v>
      </c>
      <c r="E521" s="41" t="s">
        <v>24</v>
      </c>
      <c r="F521" s="41" t="s">
        <v>28</v>
      </c>
      <c r="G521" s="41"/>
      <c r="H521" s="41"/>
      <c r="M521" s="41"/>
      <c r="N521" s="41"/>
      <c r="O521" s="41"/>
      <c r="P521" s="41" t="str">
        <f t="shared" si="22"/>
        <v>N</v>
      </c>
      <c r="Q521" s="41"/>
      <c r="R521" s="41"/>
    </row>
    <row r="522" spans="1:18" ht="19.899999999999999" customHeight="1" x14ac:dyDescent="0.25">
      <c r="A522" s="43">
        <v>100521</v>
      </c>
      <c r="B522" s="41">
        <v>147</v>
      </c>
      <c r="C522" s="37" t="s">
        <v>339</v>
      </c>
      <c r="D522" s="44">
        <f t="shared" si="23"/>
        <v>0.35233796296296299</v>
      </c>
      <c r="E522" s="41" t="s">
        <v>24</v>
      </c>
      <c r="F522" s="41" t="s">
        <v>28</v>
      </c>
      <c r="G522" s="41"/>
      <c r="H522" s="41"/>
      <c r="M522" s="41"/>
      <c r="N522" s="41"/>
      <c r="O522" s="41"/>
      <c r="P522" s="41" t="str">
        <f t="shared" si="22"/>
        <v>N</v>
      </c>
      <c r="Q522" s="41"/>
      <c r="R522" s="41"/>
    </row>
    <row r="523" spans="1:18" ht="19.899999999999999" customHeight="1" x14ac:dyDescent="0.25">
      <c r="A523" s="43">
        <v>100522</v>
      </c>
      <c r="B523" s="41">
        <v>148</v>
      </c>
      <c r="C523" s="37" t="s">
        <v>340</v>
      </c>
      <c r="D523" s="44">
        <f t="shared" si="23"/>
        <v>0.35236111111111112</v>
      </c>
      <c r="E523" s="41" t="s">
        <v>24</v>
      </c>
      <c r="F523" s="41" t="s">
        <v>28</v>
      </c>
      <c r="G523" s="41"/>
      <c r="H523" s="41"/>
      <c r="M523" s="41"/>
      <c r="N523" s="41"/>
      <c r="O523" s="41"/>
      <c r="P523" s="41" t="str">
        <f t="shared" si="22"/>
        <v>N</v>
      </c>
      <c r="Q523" s="41"/>
      <c r="R523" s="41"/>
    </row>
    <row r="524" spans="1:18" ht="19.899999999999999" customHeight="1" x14ac:dyDescent="0.25">
      <c r="A524" s="43">
        <v>100523</v>
      </c>
      <c r="B524" s="41">
        <v>149</v>
      </c>
      <c r="C524" s="37" t="s">
        <v>341</v>
      </c>
      <c r="D524" s="44">
        <f t="shared" si="23"/>
        <v>0.35237268518518516</v>
      </c>
      <c r="E524" s="41" t="s">
        <v>24</v>
      </c>
      <c r="F524" s="41" t="s">
        <v>28</v>
      </c>
      <c r="G524" s="41"/>
      <c r="H524" s="41"/>
      <c r="M524" s="41"/>
      <c r="N524" s="41"/>
      <c r="O524" s="41"/>
      <c r="P524" s="41" t="str">
        <f t="shared" si="22"/>
        <v>N</v>
      </c>
      <c r="Q524" s="41"/>
      <c r="R524" s="41"/>
    </row>
    <row r="525" spans="1:18" ht="19.899999999999999" customHeight="1" x14ac:dyDescent="0.25">
      <c r="A525" s="43">
        <v>100524</v>
      </c>
      <c r="B525" s="41">
        <v>150</v>
      </c>
      <c r="C525" s="37" t="s">
        <v>342</v>
      </c>
      <c r="D525" s="44">
        <f t="shared" si="23"/>
        <v>0.3523958333333333</v>
      </c>
      <c r="E525" s="41" t="s">
        <v>24</v>
      </c>
      <c r="F525" s="41" t="s">
        <v>28</v>
      </c>
      <c r="G525" s="41"/>
      <c r="H525" s="41"/>
      <c r="M525" s="41"/>
      <c r="N525" s="41"/>
      <c r="O525" s="41"/>
      <c r="P525" s="41" t="str">
        <f t="shared" si="22"/>
        <v>N</v>
      </c>
      <c r="Q525" s="41"/>
      <c r="R525" s="41"/>
    </row>
    <row r="526" spans="1:18" ht="19.899999999999999" customHeight="1" x14ac:dyDescent="0.25">
      <c r="A526" s="43">
        <v>100525</v>
      </c>
      <c r="B526" s="41">
        <v>151</v>
      </c>
      <c r="C526" s="37" t="s">
        <v>343</v>
      </c>
      <c r="D526" s="44">
        <f t="shared" si="23"/>
        <v>0.35241898148148149</v>
      </c>
      <c r="E526" s="41" t="s">
        <v>24</v>
      </c>
      <c r="F526" s="41" t="s">
        <v>28</v>
      </c>
      <c r="G526" s="41"/>
      <c r="H526" s="41"/>
      <c r="M526" s="41"/>
      <c r="N526" s="41"/>
      <c r="O526" s="41"/>
      <c r="P526" s="41" t="str">
        <f t="shared" si="22"/>
        <v>N</v>
      </c>
      <c r="Q526" s="41"/>
      <c r="R526" s="41"/>
    </row>
    <row r="527" spans="1:18" ht="19.899999999999999" customHeight="1" x14ac:dyDescent="0.25">
      <c r="A527" s="43">
        <v>100526</v>
      </c>
      <c r="B527" s="41">
        <v>152</v>
      </c>
      <c r="C527" s="37" t="s">
        <v>344</v>
      </c>
      <c r="D527" s="44">
        <f t="shared" si="23"/>
        <v>0.35259259259259257</v>
      </c>
      <c r="E527" s="41" t="s">
        <v>24</v>
      </c>
      <c r="F527" s="41"/>
      <c r="G527" s="41"/>
      <c r="H527" s="41" t="s">
        <v>1</v>
      </c>
      <c r="M527" s="41"/>
      <c r="N527" s="41"/>
      <c r="O527" s="41"/>
      <c r="P527" s="41" t="str">
        <f t="shared" si="22"/>
        <v>N</v>
      </c>
      <c r="Q527" s="41"/>
      <c r="R527" s="41" t="s">
        <v>345</v>
      </c>
    </row>
    <row r="528" spans="1:18" ht="19.899999999999999" customHeight="1" x14ac:dyDescent="0.25">
      <c r="A528" s="43">
        <v>100527</v>
      </c>
      <c r="B528" s="41">
        <v>153</v>
      </c>
      <c r="C528" s="37" t="s">
        <v>346</v>
      </c>
      <c r="D528" s="44">
        <f t="shared" si="23"/>
        <v>0.35270833333333335</v>
      </c>
      <c r="E528" s="41" t="s">
        <v>24</v>
      </c>
      <c r="F528" s="41"/>
      <c r="G528" s="41"/>
      <c r="H528" s="41"/>
      <c r="M528" s="41"/>
      <c r="N528" s="41"/>
      <c r="O528" s="41"/>
      <c r="P528" s="41" t="str">
        <f t="shared" si="22"/>
        <v>N</v>
      </c>
      <c r="Q528" s="41"/>
      <c r="R528" s="41" t="s">
        <v>348</v>
      </c>
    </row>
    <row r="529" spans="1:18" ht="19.899999999999999" customHeight="1" x14ac:dyDescent="0.25">
      <c r="A529" s="43">
        <v>100528</v>
      </c>
      <c r="B529" s="41">
        <v>154</v>
      </c>
      <c r="C529" s="37" t="s">
        <v>347</v>
      </c>
      <c r="D529" s="44">
        <f t="shared" si="23"/>
        <v>0.35295138888888888</v>
      </c>
      <c r="E529" s="41" t="s">
        <v>24</v>
      </c>
      <c r="F529" s="41"/>
      <c r="G529" s="41"/>
      <c r="H529" s="41"/>
      <c r="M529" s="41"/>
      <c r="N529" s="41"/>
      <c r="O529" s="41"/>
      <c r="P529" s="41" t="str">
        <f t="shared" si="22"/>
        <v>N</v>
      </c>
      <c r="Q529" s="41"/>
      <c r="R529" s="41" t="s">
        <v>348</v>
      </c>
    </row>
    <row r="530" spans="1:18" ht="19.899999999999999" customHeight="1" x14ac:dyDescent="0.25">
      <c r="A530" s="43">
        <v>100529</v>
      </c>
      <c r="B530" s="41">
        <v>155</v>
      </c>
      <c r="C530" s="37" t="s">
        <v>215</v>
      </c>
      <c r="D530" s="44">
        <f t="shared" si="23"/>
        <v>0.35351851851851851</v>
      </c>
      <c r="E530" s="41" t="s">
        <v>24</v>
      </c>
      <c r="F530" s="41" t="s">
        <v>28</v>
      </c>
      <c r="G530" s="41" t="s">
        <v>3</v>
      </c>
      <c r="H530" s="41"/>
      <c r="M530" s="41"/>
      <c r="N530" s="41"/>
      <c r="O530" s="41"/>
      <c r="P530" s="41" t="str">
        <f t="shared" si="22"/>
        <v>N</v>
      </c>
      <c r="Q530" s="41"/>
      <c r="R530" s="41"/>
    </row>
    <row r="531" spans="1:18" ht="19.899999999999999" customHeight="1" x14ac:dyDescent="0.25">
      <c r="A531" s="43">
        <v>100530</v>
      </c>
      <c r="B531" s="41">
        <v>156</v>
      </c>
      <c r="C531" s="37" t="s">
        <v>349</v>
      </c>
      <c r="D531" s="44">
        <f t="shared" si="23"/>
        <v>0.35357638888888893</v>
      </c>
      <c r="E531" s="41" t="s">
        <v>24</v>
      </c>
      <c r="F531" s="41" t="s">
        <v>28</v>
      </c>
      <c r="G531" s="41" t="s">
        <v>35</v>
      </c>
      <c r="H531" s="41"/>
      <c r="M531" s="41"/>
      <c r="N531" s="41"/>
      <c r="O531" s="41"/>
      <c r="P531" s="41" t="str">
        <f t="shared" si="22"/>
        <v>N</v>
      </c>
      <c r="Q531" s="41"/>
      <c r="R531" s="41"/>
    </row>
    <row r="532" spans="1:18" ht="19.899999999999999" customHeight="1" x14ac:dyDescent="0.25">
      <c r="A532" s="43">
        <v>100531</v>
      </c>
      <c r="B532" s="41">
        <v>157</v>
      </c>
      <c r="C532" s="37" t="s">
        <v>350</v>
      </c>
      <c r="D532" s="44">
        <f t="shared" si="23"/>
        <v>0.35368055555555555</v>
      </c>
      <c r="E532" s="41" t="s">
        <v>24</v>
      </c>
      <c r="F532" s="41" t="s">
        <v>28</v>
      </c>
      <c r="G532" s="41" t="s">
        <v>35</v>
      </c>
      <c r="H532" s="41"/>
      <c r="M532" s="41"/>
      <c r="N532" s="41"/>
      <c r="O532" s="41"/>
      <c r="P532" s="41" t="str">
        <f t="shared" si="22"/>
        <v>N</v>
      </c>
      <c r="Q532" s="41"/>
      <c r="R532" s="41"/>
    </row>
    <row r="533" spans="1:18" ht="19.899999999999999" customHeight="1" x14ac:dyDescent="0.25">
      <c r="A533" s="43">
        <v>100532</v>
      </c>
      <c r="B533" s="41">
        <v>158</v>
      </c>
      <c r="C533" s="37" t="s">
        <v>350</v>
      </c>
      <c r="D533" s="44">
        <f t="shared" si="23"/>
        <v>0.35368055555555555</v>
      </c>
      <c r="E533" s="41" t="s">
        <v>24</v>
      </c>
      <c r="F533" s="41" t="s">
        <v>28</v>
      </c>
      <c r="G533" s="41" t="s">
        <v>35</v>
      </c>
      <c r="H533" s="41"/>
      <c r="M533" s="41"/>
      <c r="N533" s="41"/>
      <c r="O533" s="41"/>
      <c r="P533" s="41" t="str">
        <f t="shared" si="22"/>
        <v>N</v>
      </c>
      <c r="Q533" s="41"/>
      <c r="R533" s="41"/>
    </row>
    <row r="534" spans="1:18" ht="19.899999999999999" customHeight="1" x14ac:dyDescent="0.25">
      <c r="A534" s="43">
        <v>100533</v>
      </c>
      <c r="B534" s="41">
        <v>159</v>
      </c>
      <c r="C534" s="37" t="s">
        <v>216</v>
      </c>
      <c r="D534" s="44">
        <f t="shared" si="23"/>
        <v>0.35371527777777773</v>
      </c>
      <c r="E534" s="41" t="s">
        <v>24</v>
      </c>
      <c r="F534" s="41" t="s">
        <v>28</v>
      </c>
      <c r="G534" s="41"/>
      <c r="H534" s="41" t="s">
        <v>1</v>
      </c>
      <c r="M534" s="41"/>
      <c r="N534" s="41"/>
      <c r="O534" s="41"/>
      <c r="P534" s="41" t="str">
        <f t="shared" si="22"/>
        <v>N</v>
      </c>
      <c r="Q534" s="41"/>
      <c r="R534" s="41"/>
    </row>
    <row r="535" spans="1:18" ht="19.899999999999999" customHeight="1" x14ac:dyDescent="0.25">
      <c r="A535" s="43">
        <v>100534</v>
      </c>
      <c r="B535" s="41">
        <v>160</v>
      </c>
      <c r="C535" s="37" t="s">
        <v>351</v>
      </c>
      <c r="D535" s="44">
        <f t="shared" si="23"/>
        <v>0.35372685185185188</v>
      </c>
      <c r="E535" s="41" t="s">
        <v>24</v>
      </c>
      <c r="F535" s="41" t="s">
        <v>28</v>
      </c>
      <c r="G535" s="41"/>
      <c r="H535" s="41" t="s">
        <v>1</v>
      </c>
      <c r="M535" s="41"/>
      <c r="N535" s="41"/>
      <c r="O535" s="41"/>
      <c r="P535" s="41" t="str">
        <f t="shared" si="22"/>
        <v>N</v>
      </c>
      <c r="Q535" s="41"/>
      <c r="R535" s="41"/>
    </row>
    <row r="536" spans="1:18" ht="19.899999999999999" customHeight="1" x14ac:dyDescent="0.25">
      <c r="A536" s="43">
        <v>100535</v>
      </c>
      <c r="B536" s="41">
        <v>161</v>
      </c>
      <c r="C536" s="37" t="s">
        <v>352</v>
      </c>
      <c r="D536" s="44">
        <f t="shared" si="23"/>
        <v>0.35373842592592591</v>
      </c>
      <c r="E536" s="41" t="s">
        <v>24</v>
      </c>
      <c r="F536" s="41" t="s">
        <v>28</v>
      </c>
      <c r="G536" s="41"/>
      <c r="H536" s="41" t="s">
        <v>1</v>
      </c>
      <c r="M536" s="41"/>
      <c r="N536" s="41"/>
      <c r="O536" s="41"/>
      <c r="P536" s="41" t="str">
        <f t="shared" si="22"/>
        <v>N</v>
      </c>
      <c r="Q536" s="41"/>
      <c r="R536" s="41"/>
    </row>
    <row r="537" spans="1:18" ht="19.899999999999999" customHeight="1" x14ac:dyDescent="0.25">
      <c r="A537" s="43">
        <v>100536</v>
      </c>
      <c r="B537" s="41">
        <v>162</v>
      </c>
      <c r="C537" s="37" t="s">
        <v>352</v>
      </c>
      <c r="D537" s="44">
        <f t="shared" si="23"/>
        <v>0.35373842592592591</v>
      </c>
      <c r="E537" s="41" t="s">
        <v>24</v>
      </c>
      <c r="F537" s="41" t="s">
        <v>28</v>
      </c>
      <c r="G537" s="41"/>
      <c r="H537" s="41" t="s">
        <v>1</v>
      </c>
      <c r="M537" s="41"/>
      <c r="N537" s="41"/>
      <c r="O537" s="41"/>
      <c r="P537" s="41" t="str">
        <f t="shared" si="22"/>
        <v>N</v>
      </c>
      <c r="Q537" s="41"/>
      <c r="R537" s="41"/>
    </row>
    <row r="538" spans="1:18" ht="19.899999999999999" customHeight="1" x14ac:dyDescent="0.25">
      <c r="A538" s="43">
        <v>100537</v>
      </c>
      <c r="B538" s="41">
        <v>163</v>
      </c>
      <c r="C538" s="37" t="s">
        <v>217</v>
      </c>
      <c r="D538" s="44">
        <f t="shared" si="23"/>
        <v>0.35377314814814814</v>
      </c>
      <c r="E538" s="41" t="s">
        <v>24</v>
      </c>
      <c r="F538" s="41"/>
      <c r="G538" s="41"/>
      <c r="H538" s="41" t="s">
        <v>1</v>
      </c>
      <c r="M538" s="41"/>
      <c r="N538" s="41"/>
      <c r="O538" s="41"/>
      <c r="P538" s="41" t="str">
        <f t="shared" si="22"/>
        <v>N</v>
      </c>
      <c r="Q538" s="41"/>
      <c r="R538" s="41"/>
    </row>
    <row r="539" spans="1:18" ht="19.899999999999999" customHeight="1" x14ac:dyDescent="0.25">
      <c r="A539" s="43">
        <v>100538</v>
      </c>
      <c r="B539" s="41">
        <v>164</v>
      </c>
      <c r="C539" s="37" t="s">
        <v>353</v>
      </c>
      <c r="D539" s="44">
        <f t="shared" si="23"/>
        <v>0.35407407407407404</v>
      </c>
      <c r="E539" s="41" t="s">
        <v>2</v>
      </c>
      <c r="F539" s="41"/>
      <c r="G539" s="41"/>
      <c r="H539" s="41" t="s">
        <v>11</v>
      </c>
      <c r="I539" s="41">
        <v>1</v>
      </c>
      <c r="M539" s="41"/>
      <c r="N539" s="41"/>
      <c r="O539" s="41"/>
      <c r="P539" s="41" t="str">
        <f t="shared" si="22"/>
        <v>N</v>
      </c>
      <c r="Q539" s="41"/>
      <c r="R539" s="41">
        <v>59</v>
      </c>
    </row>
    <row r="540" spans="1:18" ht="19.899999999999999" customHeight="1" x14ac:dyDescent="0.25">
      <c r="A540" s="43">
        <v>100539</v>
      </c>
      <c r="B540" s="41">
        <v>165</v>
      </c>
      <c r="C540" s="37" t="s">
        <v>220</v>
      </c>
      <c r="D540" s="44">
        <f>TIME(8, 30+LEFT(C540,2), RIGHT(C540,2))</f>
        <v>0.3548263888888889</v>
      </c>
      <c r="E540" s="41" t="s">
        <v>24</v>
      </c>
      <c r="F540" s="41" t="s">
        <v>28</v>
      </c>
      <c r="G540" s="41"/>
      <c r="H540" s="41"/>
      <c r="M540" s="41"/>
      <c r="N540" s="41"/>
      <c r="O540" s="41"/>
      <c r="P540" s="41" t="str">
        <f t="shared" si="22"/>
        <v>N</v>
      </c>
      <c r="Q540" s="41"/>
      <c r="R540" s="41">
        <v>107</v>
      </c>
    </row>
    <row r="541" spans="1:18" ht="19.899999999999999" customHeight="1" x14ac:dyDescent="0.25">
      <c r="A541" s="43">
        <v>100540</v>
      </c>
      <c r="B541" s="41">
        <v>166</v>
      </c>
      <c r="C541" s="37" t="s">
        <v>548</v>
      </c>
      <c r="D541" s="44">
        <f t="shared" ref="D541:D604" si="24">TIME(8, 30+LEFT(C541,2), RIGHT(C541,2))</f>
        <v>0.35484953703703703</v>
      </c>
      <c r="E541" s="41" t="s">
        <v>24</v>
      </c>
      <c r="F541" s="41" t="s">
        <v>28</v>
      </c>
      <c r="G541" s="41"/>
      <c r="H541" s="41" t="s">
        <v>1</v>
      </c>
      <c r="M541" s="41"/>
      <c r="N541" s="41"/>
      <c r="O541" s="41"/>
      <c r="P541" s="41" t="str">
        <f t="shared" si="22"/>
        <v>N</v>
      </c>
      <c r="Q541" s="41"/>
      <c r="R541" s="41"/>
    </row>
    <row r="542" spans="1:18" ht="19.899999999999999" customHeight="1" x14ac:dyDescent="0.25">
      <c r="A542" s="43">
        <v>100541</v>
      </c>
      <c r="B542" s="41">
        <v>167</v>
      </c>
      <c r="C542" s="37" t="s">
        <v>549</v>
      </c>
      <c r="D542" s="44">
        <f t="shared" si="24"/>
        <v>0.35487268518518517</v>
      </c>
      <c r="E542" s="41" t="s">
        <v>24</v>
      </c>
      <c r="F542" s="41" t="s">
        <v>28</v>
      </c>
      <c r="G542" s="41"/>
      <c r="H542" s="41" t="s">
        <v>1</v>
      </c>
      <c r="M542" s="41"/>
      <c r="N542" s="41"/>
      <c r="O542" s="41"/>
      <c r="P542" s="41" t="str">
        <f t="shared" si="22"/>
        <v>N</v>
      </c>
      <c r="Q542" s="41"/>
      <c r="R542" s="41"/>
    </row>
    <row r="543" spans="1:18" ht="19.899999999999999" customHeight="1" x14ac:dyDescent="0.25">
      <c r="A543" s="43">
        <v>100542</v>
      </c>
      <c r="B543" s="41">
        <v>168</v>
      </c>
      <c r="C543" s="37" t="s">
        <v>223</v>
      </c>
      <c r="D543" s="44">
        <f t="shared" si="24"/>
        <v>0.35489583333333335</v>
      </c>
      <c r="E543" s="41" t="s">
        <v>24</v>
      </c>
      <c r="F543" s="41" t="s">
        <v>28</v>
      </c>
      <c r="G543" s="41"/>
      <c r="H543" s="41" t="s">
        <v>1</v>
      </c>
      <c r="M543" s="41"/>
      <c r="N543" s="41"/>
      <c r="O543" s="41"/>
      <c r="P543" s="41" t="str">
        <f t="shared" si="22"/>
        <v>N</v>
      </c>
      <c r="Q543" s="41"/>
      <c r="R543" s="41"/>
    </row>
    <row r="544" spans="1:18" ht="19.899999999999999" customHeight="1" x14ac:dyDescent="0.25">
      <c r="A544" s="43">
        <v>100543</v>
      </c>
      <c r="B544" s="41">
        <v>169</v>
      </c>
      <c r="C544" s="37" t="s">
        <v>167</v>
      </c>
      <c r="D544" s="44">
        <f t="shared" si="24"/>
        <v>0.35490740740740739</v>
      </c>
      <c r="E544" s="41" t="s">
        <v>24</v>
      </c>
      <c r="F544" s="41" t="s">
        <v>28</v>
      </c>
      <c r="G544" s="41"/>
      <c r="H544" s="41" t="s">
        <v>1</v>
      </c>
      <c r="M544" s="41"/>
      <c r="N544" s="41"/>
      <c r="O544" s="41"/>
      <c r="P544" s="41" t="str">
        <f t="shared" si="22"/>
        <v>N</v>
      </c>
      <c r="Q544" s="41"/>
      <c r="R544" s="41"/>
    </row>
    <row r="545" spans="1:18" ht="19.899999999999999" customHeight="1" x14ac:dyDescent="0.25">
      <c r="A545" s="43">
        <v>100544</v>
      </c>
      <c r="B545" s="41">
        <v>170</v>
      </c>
      <c r="C545" s="37" t="s">
        <v>550</v>
      </c>
      <c r="D545" s="44">
        <f t="shared" si="24"/>
        <v>0.35493055555555553</v>
      </c>
      <c r="E545" s="41" t="s">
        <v>24</v>
      </c>
      <c r="F545" s="41" t="s">
        <v>28</v>
      </c>
      <c r="G545" s="41"/>
      <c r="H545" s="41" t="s">
        <v>1</v>
      </c>
      <c r="M545" s="41"/>
      <c r="N545" s="41"/>
      <c r="O545" s="41"/>
      <c r="P545" s="41" t="str">
        <f t="shared" si="22"/>
        <v>N</v>
      </c>
      <c r="Q545" s="41"/>
      <c r="R545" s="41"/>
    </row>
    <row r="546" spans="1:18" ht="19.899999999999999" customHeight="1" x14ac:dyDescent="0.25">
      <c r="A546" s="43">
        <v>100545</v>
      </c>
      <c r="B546" s="41">
        <v>171</v>
      </c>
      <c r="C546" s="37" t="s">
        <v>547</v>
      </c>
      <c r="D546" s="44">
        <f t="shared" si="24"/>
        <v>0.35494212962962962</v>
      </c>
      <c r="E546" s="41" t="s">
        <v>24</v>
      </c>
      <c r="F546" s="41" t="s">
        <v>28</v>
      </c>
      <c r="G546" s="41"/>
      <c r="H546" s="41" t="s">
        <v>1</v>
      </c>
      <c r="M546" s="41"/>
      <c r="N546" s="41"/>
      <c r="O546" s="41"/>
      <c r="P546" s="41" t="str">
        <f t="shared" si="22"/>
        <v>N</v>
      </c>
      <c r="Q546" s="41"/>
      <c r="R546" s="41"/>
    </row>
    <row r="547" spans="1:18" ht="19.899999999999999" customHeight="1" x14ac:dyDescent="0.25">
      <c r="A547" s="43">
        <v>100546</v>
      </c>
      <c r="B547" s="41">
        <v>172</v>
      </c>
      <c r="C547" s="37" t="s">
        <v>551</v>
      </c>
      <c r="D547" s="44">
        <f t="shared" si="24"/>
        <v>0.35506944444444444</v>
      </c>
      <c r="E547" s="41" t="s">
        <v>24</v>
      </c>
      <c r="F547" s="41" t="s">
        <v>28</v>
      </c>
      <c r="G547" s="41"/>
      <c r="H547" s="41" t="s">
        <v>1</v>
      </c>
      <c r="M547" s="41"/>
      <c r="N547" s="41"/>
      <c r="O547" s="41"/>
      <c r="P547" s="41" t="str">
        <f t="shared" si="22"/>
        <v>N</v>
      </c>
      <c r="Q547" s="41"/>
      <c r="R547" s="41"/>
    </row>
    <row r="548" spans="1:18" ht="19.899999999999999" customHeight="1" x14ac:dyDescent="0.25">
      <c r="A548" s="43">
        <v>100547</v>
      </c>
      <c r="B548" s="41">
        <v>173</v>
      </c>
      <c r="C548" s="37" t="s">
        <v>552</v>
      </c>
      <c r="D548" s="44">
        <f t="shared" si="24"/>
        <v>0.35538194444444443</v>
      </c>
      <c r="E548" s="41" t="s">
        <v>24</v>
      </c>
      <c r="F548" s="41"/>
      <c r="G548" s="41"/>
      <c r="H548" s="41"/>
      <c r="M548" s="41"/>
      <c r="N548" s="41"/>
      <c r="O548" s="41"/>
      <c r="P548" s="41" t="str">
        <f t="shared" si="22"/>
        <v>N</v>
      </c>
      <c r="Q548" s="41"/>
      <c r="R548" s="41"/>
    </row>
    <row r="549" spans="1:18" ht="19.899999999999999" customHeight="1" x14ac:dyDescent="0.25">
      <c r="A549" s="43">
        <v>100548</v>
      </c>
      <c r="B549" s="41">
        <v>174</v>
      </c>
      <c r="C549" s="37" t="s">
        <v>552</v>
      </c>
      <c r="D549" s="44">
        <f t="shared" si="24"/>
        <v>0.35538194444444443</v>
      </c>
      <c r="E549" s="41" t="s">
        <v>24</v>
      </c>
      <c r="F549" s="41"/>
      <c r="G549" s="41"/>
      <c r="H549" s="41"/>
      <c r="M549" s="41"/>
      <c r="N549" s="41"/>
      <c r="O549" s="41"/>
      <c r="P549" s="41" t="str">
        <f t="shared" si="22"/>
        <v>N</v>
      </c>
      <c r="Q549" s="41"/>
      <c r="R549" s="41"/>
    </row>
    <row r="550" spans="1:18" ht="19.899999999999999" customHeight="1" x14ac:dyDescent="0.25">
      <c r="A550" s="43">
        <v>100549</v>
      </c>
      <c r="B550" s="41">
        <v>175</v>
      </c>
      <c r="C550" s="37" t="s">
        <v>553</v>
      </c>
      <c r="D550" s="44">
        <f t="shared" si="24"/>
        <v>0.35540509259259262</v>
      </c>
      <c r="E550" s="41" t="s">
        <v>24</v>
      </c>
      <c r="F550" s="41"/>
      <c r="G550" s="41"/>
      <c r="H550" s="41"/>
      <c r="M550" s="41"/>
      <c r="N550" s="41"/>
      <c r="O550" s="41"/>
      <c r="P550" s="41" t="str">
        <f t="shared" si="22"/>
        <v>N</v>
      </c>
      <c r="Q550" s="41"/>
      <c r="R550" s="41"/>
    </row>
    <row r="551" spans="1:18" ht="19.899999999999999" customHeight="1" x14ac:dyDescent="0.25">
      <c r="A551" s="43">
        <v>100550</v>
      </c>
      <c r="B551" s="41">
        <v>176</v>
      </c>
      <c r="C551" s="37" t="s">
        <v>554</v>
      </c>
      <c r="D551" s="44">
        <f t="shared" si="24"/>
        <v>0.35545138888888889</v>
      </c>
      <c r="E551" s="41" t="s">
        <v>24</v>
      </c>
      <c r="F551" s="41"/>
      <c r="G551" s="41"/>
      <c r="H551" s="41"/>
      <c r="M551" s="41"/>
      <c r="N551" s="41"/>
      <c r="O551" s="41"/>
      <c r="P551" s="41" t="str">
        <f t="shared" si="22"/>
        <v>N</v>
      </c>
      <c r="Q551" s="41"/>
      <c r="R551" s="41"/>
    </row>
    <row r="552" spans="1:18" ht="19.899999999999999" customHeight="1" x14ac:dyDescent="0.25">
      <c r="A552" s="43">
        <v>100551</v>
      </c>
      <c r="B552" s="41">
        <v>177</v>
      </c>
      <c r="C552" s="37" t="s">
        <v>555</v>
      </c>
      <c r="D552" s="44">
        <f t="shared" si="24"/>
        <v>0.35606481481481483</v>
      </c>
      <c r="E552" s="41" t="s">
        <v>24</v>
      </c>
      <c r="F552" s="41" t="s">
        <v>28</v>
      </c>
      <c r="G552" s="41" t="s">
        <v>35</v>
      </c>
      <c r="H552" s="41"/>
      <c r="M552" s="41"/>
      <c r="N552" s="41"/>
      <c r="O552" s="41"/>
      <c r="P552" s="41" t="str">
        <f t="shared" si="22"/>
        <v>N</v>
      </c>
      <c r="Q552" s="41"/>
      <c r="R552" s="41"/>
    </row>
    <row r="553" spans="1:18" ht="19.899999999999999" customHeight="1" x14ac:dyDescent="0.25">
      <c r="A553" s="43">
        <v>100552</v>
      </c>
      <c r="B553" s="41">
        <v>178</v>
      </c>
      <c r="C553" s="37" t="s">
        <v>556</v>
      </c>
      <c r="D553" s="44">
        <f t="shared" si="24"/>
        <v>0.3561111111111111</v>
      </c>
      <c r="E553" s="41" t="s">
        <v>24</v>
      </c>
      <c r="F553" s="41" t="s">
        <v>28</v>
      </c>
      <c r="G553" s="41" t="s">
        <v>35</v>
      </c>
      <c r="H553" s="41"/>
      <c r="M553" s="41"/>
      <c r="N553" s="41"/>
      <c r="O553" s="41"/>
      <c r="P553" s="41" t="str">
        <f t="shared" si="22"/>
        <v>N</v>
      </c>
      <c r="Q553" s="41"/>
      <c r="R553" s="41"/>
    </row>
    <row r="554" spans="1:18" ht="19.899999999999999" customHeight="1" x14ac:dyDescent="0.25">
      <c r="A554" s="43">
        <v>100553</v>
      </c>
      <c r="B554" s="41">
        <v>179</v>
      </c>
      <c r="C554" s="37" t="s">
        <v>557</v>
      </c>
      <c r="D554" s="44">
        <f t="shared" si="24"/>
        <v>0.35665509259259259</v>
      </c>
      <c r="E554" s="41" t="s">
        <v>24</v>
      </c>
      <c r="F554" s="41"/>
      <c r="G554" s="41"/>
      <c r="H554" s="41" t="s">
        <v>10</v>
      </c>
      <c r="J554" s="41">
        <v>1</v>
      </c>
      <c r="M554" s="41"/>
      <c r="N554" s="41"/>
      <c r="O554" s="41"/>
      <c r="P554" s="41" t="str">
        <f t="shared" si="22"/>
        <v>N</v>
      </c>
      <c r="Q554" s="41"/>
      <c r="R554" s="41"/>
    </row>
    <row r="555" spans="1:18" ht="19.899999999999999" customHeight="1" x14ac:dyDescent="0.25">
      <c r="A555" s="43">
        <v>100554</v>
      </c>
      <c r="B555" s="41">
        <v>180</v>
      </c>
      <c r="C555" s="37" t="s">
        <v>558</v>
      </c>
      <c r="D555" s="44">
        <f t="shared" si="24"/>
        <v>0.35680555555555554</v>
      </c>
      <c r="E555" s="41" t="s">
        <v>24</v>
      </c>
      <c r="F555" s="41"/>
      <c r="G555" s="41"/>
      <c r="H555" s="41"/>
      <c r="M555" s="41"/>
      <c r="N555" s="41"/>
      <c r="O555" s="41"/>
      <c r="P555" s="41" t="str">
        <f t="shared" si="22"/>
        <v>N</v>
      </c>
      <c r="Q555" s="41"/>
      <c r="R555" s="41"/>
    </row>
    <row r="556" spans="1:18" ht="19.899999999999999" customHeight="1" x14ac:dyDescent="0.25">
      <c r="A556" s="43">
        <v>100555</v>
      </c>
      <c r="B556" s="41">
        <v>181</v>
      </c>
      <c r="C556" s="37" t="s">
        <v>559</v>
      </c>
      <c r="D556" s="44">
        <f t="shared" si="24"/>
        <v>0.35682870370370368</v>
      </c>
      <c r="E556" s="41" t="s">
        <v>24</v>
      </c>
      <c r="F556" s="41"/>
      <c r="G556" s="41"/>
      <c r="H556" s="41"/>
      <c r="M556" s="41"/>
      <c r="N556" s="41"/>
      <c r="O556" s="41"/>
      <c r="P556" s="41" t="str">
        <f t="shared" si="22"/>
        <v>N</v>
      </c>
      <c r="Q556" s="41"/>
      <c r="R556" s="41"/>
    </row>
    <row r="557" spans="1:18" ht="19.899999999999999" customHeight="1" x14ac:dyDescent="0.25">
      <c r="A557" s="43">
        <v>100556</v>
      </c>
      <c r="B557" s="41">
        <v>182</v>
      </c>
      <c r="C557" s="37" t="s">
        <v>560</v>
      </c>
      <c r="D557" s="44">
        <f t="shared" si="24"/>
        <v>0.356875</v>
      </c>
      <c r="E557" s="41" t="s">
        <v>24</v>
      </c>
      <c r="F557" s="41" t="s">
        <v>28</v>
      </c>
      <c r="G557" s="41" t="s">
        <v>31</v>
      </c>
      <c r="H557" s="41"/>
      <c r="M557" s="41"/>
      <c r="N557" s="41"/>
      <c r="O557" s="41"/>
      <c r="P557" s="41" t="str">
        <f t="shared" si="22"/>
        <v>N</v>
      </c>
      <c r="Q557" s="41"/>
      <c r="R557" s="41"/>
    </row>
    <row r="558" spans="1:18" ht="19.899999999999999" customHeight="1" x14ac:dyDescent="0.25">
      <c r="A558" s="43">
        <v>100557</v>
      </c>
      <c r="B558" s="41">
        <v>183</v>
      </c>
      <c r="C558" s="37" t="s">
        <v>408</v>
      </c>
      <c r="D558" s="44">
        <f t="shared" si="24"/>
        <v>0.35748842592592589</v>
      </c>
      <c r="E558" s="41" t="s">
        <v>24</v>
      </c>
      <c r="F558" s="41" t="s">
        <v>28</v>
      </c>
      <c r="G558" s="41" t="s">
        <v>35</v>
      </c>
      <c r="H558" s="41"/>
      <c r="M558" s="41"/>
      <c r="N558" s="41"/>
      <c r="O558" s="41"/>
      <c r="P558" s="41" t="str">
        <f t="shared" si="22"/>
        <v>N</v>
      </c>
      <c r="Q558" s="41"/>
      <c r="R558" s="41"/>
    </row>
    <row r="559" spans="1:18" ht="19.899999999999999" customHeight="1" x14ac:dyDescent="0.25">
      <c r="A559" s="43">
        <v>100558</v>
      </c>
      <c r="B559" s="41">
        <v>184</v>
      </c>
      <c r="C559" s="37" t="s">
        <v>561</v>
      </c>
      <c r="D559" s="44">
        <f t="shared" si="24"/>
        <v>0.35751157407407402</v>
      </c>
      <c r="E559" s="41" t="s">
        <v>24</v>
      </c>
      <c r="F559" s="41" t="s">
        <v>28</v>
      </c>
      <c r="G559" s="41" t="s">
        <v>35</v>
      </c>
      <c r="H559" s="41"/>
      <c r="M559" s="41"/>
      <c r="N559" s="41"/>
      <c r="O559" s="41"/>
      <c r="P559" s="41" t="str">
        <f t="shared" si="22"/>
        <v>N</v>
      </c>
      <c r="Q559" s="41"/>
      <c r="R559" s="41"/>
    </row>
    <row r="560" spans="1:18" ht="19.899999999999999" customHeight="1" x14ac:dyDescent="0.25">
      <c r="A560" s="43">
        <v>100559</v>
      </c>
      <c r="B560" s="41">
        <v>185</v>
      </c>
      <c r="C560" s="37" t="s">
        <v>358</v>
      </c>
      <c r="D560" s="44">
        <f t="shared" si="24"/>
        <v>0.35753472222222221</v>
      </c>
      <c r="E560" s="41" t="s">
        <v>24</v>
      </c>
      <c r="F560" s="41" t="s">
        <v>28</v>
      </c>
      <c r="G560" s="41" t="s">
        <v>35</v>
      </c>
      <c r="H560" s="41"/>
      <c r="M560" s="41"/>
      <c r="N560" s="41"/>
      <c r="O560" s="41"/>
      <c r="P560" s="41" t="str">
        <f t="shared" si="22"/>
        <v>N</v>
      </c>
      <c r="Q560" s="41"/>
      <c r="R560" s="41"/>
    </row>
    <row r="561" spans="1:18" ht="19.899999999999999" customHeight="1" x14ac:dyDescent="0.25">
      <c r="A561" s="43">
        <v>100560</v>
      </c>
      <c r="B561" s="41">
        <v>186</v>
      </c>
      <c r="C561" s="37" t="s">
        <v>228</v>
      </c>
      <c r="D561" s="44">
        <f t="shared" si="24"/>
        <v>0.35756944444444444</v>
      </c>
      <c r="E561" s="41" t="s">
        <v>24</v>
      </c>
      <c r="F561" s="41" t="s">
        <v>28</v>
      </c>
      <c r="G561" s="41" t="s">
        <v>35</v>
      </c>
      <c r="H561" s="41"/>
      <c r="M561" s="41"/>
      <c r="N561" s="41"/>
      <c r="O561" s="41"/>
      <c r="P561" s="41" t="str">
        <f t="shared" si="22"/>
        <v>N</v>
      </c>
      <c r="Q561" s="41"/>
      <c r="R561" s="41"/>
    </row>
    <row r="562" spans="1:18" ht="19.899999999999999" customHeight="1" x14ac:dyDescent="0.25">
      <c r="A562" s="43">
        <v>100561</v>
      </c>
      <c r="B562" s="41">
        <v>187</v>
      </c>
      <c r="C562" s="37" t="s">
        <v>409</v>
      </c>
      <c r="D562" s="44">
        <f t="shared" si="24"/>
        <v>0.35758101851851848</v>
      </c>
      <c r="E562" s="41" t="s">
        <v>24</v>
      </c>
      <c r="F562" s="41" t="s">
        <v>28</v>
      </c>
      <c r="G562" s="41" t="s">
        <v>35</v>
      </c>
      <c r="H562" s="41"/>
      <c r="M562" s="41"/>
      <c r="N562" s="41"/>
      <c r="O562" s="41"/>
      <c r="P562" s="41" t="str">
        <f t="shared" si="22"/>
        <v>N</v>
      </c>
      <c r="Q562" s="41"/>
      <c r="R562" s="41"/>
    </row>
    <row r="563" spans="1:18" ht="19.899999999999999" customHeight="1" x14ac:dyDescent="0.25">
      <c r="A563" s="43">
        <v>100562</v>
      </c>
      <c r="B563" s="41">
        <v>188</v>
      </c>
      <c r="C563" s="37" t="s">
        <v>410</v>
      </c>
      <c r="D563" s="44">
        <f t="shared" si="24"/>
        <v>0.35760416666666667</v>
      </c>
      <c r="E563" s="41" t="s">
        <v>24</v>
      </c>
      <c r="F563" s="41" t="s">
        <v>28</v>
      </c>
      <c r="G563" s="41" t="s">
        <v>35</v>
      </c>
      <c r="H563" s="41"/>
      <c r="M563" s="41"/>
      <c r="N563" s="41"/>
      <c r="O563" s="41"/>
      <c r="P563" s="41" t="str">
        <f t="shared" si="22"/>
        <v>N</v>
      </c>
      <c r="Q563" s="41"/>
      <c r="R563" s="41"/>
    </row>
    <row r="564" spans="1:18" ht="19.899999999999999" customHeight="1" x14ac:dyDescent="0.25">
      <c r="A564" s="43">
        <v>100563</v>
      </c>
      <c r="B564" s="41">
        <v>189</v>
      </c>
      <c r="C564" s="37" t="s">
        <v>562</v>
      </c>
      <c r="D564" s="44">
        <f t="shared" si="24"/>
        <v>0.35826388888888888</v>
      </c>
      <c r="E564" s="41" t="s">
        <v>24</v>
      </c>
      <c r="F564" s="41" t="s">
        <v>28</v>
      </c>
      <c r="G564" s="41" t="s">
        <v>31</v>
      </c>
      <c r="H564" s="41"/>
      <c r="M564" s="41"/>
      <c r="N564" s="41"/>
      <c r="O564" s="41"/>
      <c r="P564" s="41" t="str">
        <f t="shared" si="22"/>
        <v>N</v>
      </c>
      <c r="Q564" s="41"/>
      <c r="R564" s="41"/>
    </row>
    <row r="565" spans="1:18" ht="19.899999999999999" customHeight="1" x14ac:dyDescent="0.25">
      <c r="A565" s="43">
        <v>100564</v>
      </c>
      <c r="B565" s="41">
        <v>190</v>
      </c>
      <c r="C565" s="37" t="s">
        <v>360</v>
      </c>
      <c r="D565" s="44">
        <f t="shared" si="24"/>
        <v>0.35877314814814815</v>
      </c>
      <c r="E565" s="41" t="s">
        <v>24</v>
      </c>
      <c r="F565" s="41" t="s">
        <v>28</v>
      </c>
      <c r="G565" s="41" t="s">
        <v>3</v>
      </c>
      <c r="H565" s="41"/>
      <c r="M565" s="41"/>
      <c r="N565" s="41"/>
      <c r="O565" s="41"/>
      <c r="P565" s="41" t="str">
        <f t="shared" si="22"/>
        <v>N</v>
      </c>
      <c r="Q565" s="41"/>
      <c r="R565" s="41"/>
    </row>
    <row r="566" spans="1:18" ht="19.899999999999999" customHeight="1" x14ac:dyDescent="0.25">
      <c r="A566" s="43">
        <v>100565</v>
      </c>
      <c r="B566" s="41">
        <v>191</v>
      </c>
      <c r="C566" s="37" t="s">
        <v>563</v>
      </c>
      <c r="D566" s="44">
        <f t="shared" si="24"/>
        <v>0.35898148148148151</v>
      </c>
      <c r="E566" s="41" t="s">
        <v>24</v>
      </c>
      <c r="F566" s="41" t="s">
        <v>28</v>
      </c>
      <c r="G566" s="41"/>
      <c r="H566" s="41" t="s">
        <v>1</v>
      </c>
      <c r="M566" s="41"/>
      <c r="N566" s="41"/>
      <c r="O566" s="41"/>
      <c r="P566" s="41" t="str">
        <f t="shared" si="22"/>
        <v>N</v>
      </c>
      <c r="Q566" s="41"/>
      <c r="R566" s="41"/>
    </row>
    <row r="567" spans="1:18" ht="19.899999999999999" customHeight="1" x14ac:dyDescent="0.25">
      <c r="A567" s="43">
        <v>100566</v>
      </c>
      <c r="B567" s="41">
        <v>192</v>
      </c>
      <c r="C567" s="37" t="s">
        <v>178</v>
      </c>
      <c r="D567" s="44">
        <f t="shared" si="24"/>
        <v>0.35900462962962965</v>
      </c>
      <c r="E567" s="41" t="s">
        <v>24</v>
      </c>
      <c r="F567" s="41" t="s">
        <v>28</v>
      </c>
      <c r="G567" s="41"/>
      <c r="H567" s="41" t="s">
        <v>1</v>
      </c>
      <c r="M567" s="41"/>
      <c r="N567" s="41"/>
      <c r="O567" s="41"/>
      <c r="P567" s="41" t="str">
        <f t="shared" si="22"/>
        <v>N</v>
      </c>
      <c r="Q567" s="41"/>
      <c r="R567" s="41"/>
    </row>
    <row r="568" spans="1:18" ht="19.899999999999999" customHeight="1" x14ac:dyDescent="0.25">
      <c r="A568" s="43">
        <v>100567</v>
      </c>
      <c r="B568" s="41">
        <v>193</v>
      </c>
      <c r="C568" s="37" t="s">
        <v>564</v>
      </c>
      <c r="D568" s="44">
        <f t="shared" si="24"/>
        <v>0.35901620370370368</v>
      </c>
      <c r="E568" s="41" t="s">
        <v>24</v>
      </c>
      <c r="F568" s="41" t="s">
        <v>28</v>
      </c>
      <c r="G568" s="41"/>
      <c r="H568" s="41" t="s">
        <v>1</v>
      </c>
      <c r="M568" s="41"/>
      <c r="N568" s="41"/>
      <c r="O568" s="41"/>
      <c r="P568" s="41" t="str">
        <f t="shared" si="22"/>
        <v>N</v>
      </c>
      <c r="Q568" s="41"/>
      <c r="R568" s="41"/>
    </row>
    <row r="569" spans="1:18" ht="19.899999999999999" customHeight="1" x14ac:dyDescent="0.25">
      <c r="A569" s="43">
        <v>100568</v>
      </c>
      <c r="B569" s="41">
        <v>194</v>
      </c>
      <c r="C569" s="37" t="s">
        <v>564</v>
      </c>
      <c r="D569" s="44">
        <f t="shared" si="24"/>
        <v>0.35901620370370368</v>
      </c>
      <c r="E569" s="41" t="s">
        <v>24</v>
      </c>
      <c r="F569" s="41" t="s">
        <v>28</v>
      </c>
      <c r="G569" s="41"/>
      <c r="H569" s="41" t="s">
        <v>1</v>
      </c>
      <c r="M569" s="41"/>
      <c r="N569" s="41"/>
      <c r="O569" s="41"/>
      <c r="P569" s="41" t="str">
        <f t="shared" ref="P569:P632" si="25">IF(_xlfn.NUMBERVALUE(D569)&gt;TIMEVALUE("4:30 pm"), "Y", "N")</f>
        <v>N</v>
      </c>
      <c r="Q569" s="41"/>
      <c r="R569" s="41"/>
    </row>
    <row r="570" spans="1:18" ht="19.899999999999999" customHeight="1" x14ac:dyDescent="0.25">
      <c r="A570" s="43">
        <v>100569</v>
      </c>
      <c r="B570" s="41">
        <v>195</v>
      </c>
      <c r="C570" s="37" t="s">
        <v>565</v>
      </c>
      <c r="D570" s="44">
        <f t="shared" si="24"/>
        <v>0.35905092592592597</v>
      </c>
      <c r="E570" s="41" t="s">
        <v>24</v>
      </c>
      <c r="F570" s="41" t="s">
        <v>28</v>
      </c>
      <c r="G570" s="41"/>
      <c r="H570" s="41" t="s">
        <v>9</v>
      </c>
      <c r="K570" s="41">
        <v>1</v>
      </c>
      <c r="L570" s="41" t="s">
        <v>28</v>
      </c>
      <c r="M570" s="41"/>
      <c r="N570" s="41"/>
      <c r="O570" s="41"/>
      <c r="P570" s="41" t="str">
        <f t="shared" si="25"/>
        <v>N</v>
      </c>
      <c r="Q570" s="41"/>
      <c r="R570" s="41"/>
    </row>
    <row r="571" spans="1:18" ht="19.899999999999999" customHeight="1" x14ac:dyDescent="0.25">
      <c r="A571" s="43">
        <v>100570</v>
      </c>
      <c r="B571" s="41">
        <v>196</v>
      </c>
      <c r="C571" s="37" t="s">
        <v>566</v>
      </c>
      <c r="D571" s="44">
        <f t="shared" si="24"/>
        <v>0.35906250000000001</v>
      </c>
      <c r="E571" s="41" t="s">
        <v>24</v>
      </c>
      <c r="F571" s="41" t="s">
        <v>28</v>
      </c>
      <c r="G571" s="41"/>
      <c r="H571" s="41" t="s">
        <v>9</v>
      </c>
      <c r="L571" s="41" t="s">
        <v>28</v>
      </c>
      <c r="M571" s="41"/>
      <c r="N571" s="41"/>
      <c r="O571" s="41"/>
      <c r="P571" s="41" t="str">
        <f t="shared" si="25"/>
        <v>N</v>
      </c>
      <c r="Q571" s="41"/>
      <c r="R571" s="41"/>
    </row>
    <row r="572" spans="1:18" ht="19.899999999999999" customHeight="1" x14ac:dyDescent="0.25">
      <c r="A572" s="43">
        <v>100571</v>
      </c>
      <c r="B572" s="41">
        <v>197</v>
      </c>
      <c r="C572" s="37" t="s">
        <v>566</v>
      </c>
      <c r="D572" s="44">
        <f t="shared" si="24"/>
        <v>0.35906250000000001</v>
      </c>
      <c r="E572" s="41" t="s">
        <v>24</v>
      </c>
      <c r="F572" s="41" t="s">
        <v>28</v>
      </c>
      <c r="G572" s="41"/>
      <c r="H572" s="41" t="s">
        <v>9</v>
      </c>
      <c r="L572" s="41" t="s">
        <v>28</v>
      </c>
      <c r="M572" s="41"/>
      <c r="N572" s="41"/>
      <c r="O572" s="41"/>
      <c r="P572" s="41" t="str">
        <f t="shared" si="25"/>
        <v>N</v>
      </c>
      <c r="Q572" s="41"/>
      <c r="R572" s="41"/>
    </row>
    <row r="573" spans="1:18" ht="19.899999999999999" customHeight="1" x14ac:dyDescent="0.25">
      <c r="A573" s="43">
        <v>100572</v>
      </c>
      <c r="B573" s="41">
        <v>198</v>
      </c>
      <c r="C573" s="37" t="s">
        <v>415</v>
      </c>
      <c r="D573" s="44">
        <f t="shared" si="24"/>
        <v>0.35908564814814814</v>
      </c>
      <c r="E573" s="41" t="s">
        <v>24</v>
      </c>
      <c r="F573" s="41" t="s">
        <v>28</v>
      </c>
      <c r="G573" s="41"/>
      <c r="H573" s="41" t="s">
        <v>9</v>
      </c>
      <c r="L573" s="41" t="s">
        <v>28</v>
      </c>
      <c r="M573" s="41"/>
      <c r="N573" s="41"/>
      <c r="O573" s="41"/>
      <c r="P573" s="41" t="str">
        <f t="shared" si="25"/>
        <v>N</v>
      </c>
      <c r="Q573" s="41"/>
      <c r="R573" s="41"/>
    </row>
    <row r="574" spans="1:18" ht="19.899999999999999" customHeight="1" x14ac:dyDescent="0.25">
      <c r="A574" s="43">
        <v>100573</v>
      </c>
      <c r="B574" s="41">
        <v>199</v>
      </c>
      <c r="C574" s="37" t="s">
        <v>567</v>
      </c>
      <c r="D574" s="44">
        <f t="shared" si="24"/>
        <v>0.35909722222222223</v>
      </c>
      <c r="E574" s="41" t="s">
        <v>24</v>
      </c>
      <c r="F574" s="41" t="s">
        <v>28</v>
      </c>
      <c r="G574" s="41"/>
      <c r="H574" s="41" t="s">
        <v>9</v>
      </c>
      <c r="L574" s="41" t="s">
        <v>28</v>
      </c>
      <c r="M574" s="41"/>
      <c r="N574" s="41"/>
      <c r="O574" s="41"/>
      <c r="P574" s="41" t="str">
        <f t="shared" si="25"/>
        <v>N</v>
      </c>
      <c r="Q574" s="41"/>
      <c r="R574" s="41"/>
    </row>
    <row r="575" spans="1:18" ht="19.899999999999999" customHeight="1" x14ac:dyDescent="0.25">
      <c r="A575" s="43">
        <v>100574</v>
      </c>
      <c r="B575" s="41">
        <v>200</v>
      </c>
      <c r="C575" s="37" t="s">
        <v>568</v>
      </c>
      <c r="D575" s="44">
        <f t="shared" si="24"/>
        <v>0.3608912037037037</v>
      </c>
      <c r="E575" s="41" t="s">
        <v>24</v>
      </c>
      <c r="F575" s="41"/>
      <c r="G575" s="41"/>
      <c r="H575" s="41"/>
      <c r="M575" s="41"/>
      <c r="N575" s="41"/>
      <c r="O575" s="41"/>
      <c r="P575" s="41" t="str">
        <f t="shared" si="25"/>
        <v>N</v>
      </c>
      <c r="Q575" s="41"/>
      <c r="R575" s="41" t="s">
        <v>569</v>
      </c>
    </row>
    <row r="576" spans="1:18" ht="19.899999999999999" customHeight="1" x14ac:dyDescent="0.25">
      <c r="A576" s="43">
        <v>100575</v>
      </c>
      <c r="B576" s="41">
        <v>201</v>
      </c>
      <c r="C576" s="37" t="s">
        <v>570</v>
      </c>
      <c r="D576" s="44">
        <f t="shared" si="24"/>
        <v>0.36103009259259261</v>
      </c>
      <c r="E576" s="41" t="s">
        <v>24</v>
      </c>
      <c r="F576" s="41" t="s">
        <v>28</v>
      </c>
      <c r="G576" s="41" t="s">
        <v>31</v>
      </c>
      <c r="H576" s="41"/>
      <c r="M576" s="41"/>
      <c r="N576" s="41"/>
      <c r="O576" s="41"/>
      <c r="P576" s="41" t="str">
        <f t="shared" si="25"/>
        <v>N</v>
      </c>
      <c r="Q576" s="41"/>
      <c r="R576" s="41"/>
    </row>
    <row r="577" spans="1:18" ht="19.899999999999999" customHeight="1" x14ac:dyDescent="0.25">
      <c r="A577" s="43">
        <v>100576</v>
      </c>
      <c r="B577" s="41">
        <v>202</v>
      </c>
      <c r="C577" s="37" t="s">
        <v>571</v>
      </c>
      <c r="D577" s="44">
        <f t="shared" si="24"/>
        <v>0.3616435185185185</v>
      </c>
      <c r="E577" s="41" t="s">
        <v>24</v>
      </c>
      <c r="F577" s="41" t="s">
        <v>28</v>
      </c>
      <c r="G577" s="41" t="s">
        <v>35</v>
      </c>
      <c r="H577" s="41"/>
      <c r="M577" s="41"/>
      <c r="N577" s="41"/>
      <c r="O577" s="41"/>
      <c r="P577" s="41" t="str">
        <f t="shared" si="25"/>
        <v>N</v>
      </c>
      <c r="Q577" s="41"/>
      <c r="R577" s="41"/>
    </row>
    <row r="578" spans="1:18" ht="19.899999999999999" customHeight="1" x14ac:dyDescent="0.25">
      <c r="A578" s="43">
        <v>100577</v>
      </c>
      <c r="B578" s="41">
        <v>203</v>
      </c>
      <c r="C578" s="37" t="s">
        <v>572</v>
      </c>
      <c r="D578" s="44">
        <f t="shared" si="24"/>
        <v>0.36166666666666664</v>
      </c>
      <c r="E578" s="41" t="s">
        <v>24</v>
      </c>
      <c r="F578" s="41" t="s">
        <v>28</v>
      </c>
      <c r="G578" s="41" t="s">
        <v>35</v>
      </c>
      <c r="H578" s="41"/>
      <c r="M578" s="41"/>
      <c r="N578" s="41"/>
      <c r="O578" s="41"/>
      <c r="P578" s="41" t="str">
        <f t="shared" si="25"/>
        <v>N</v>
      </c>
      <c r="Q578" s="41"/>
      <c r="R578" s="41"/>
    </row>
    <row r="579" spans="1:18" ht="19.899999999999999" customHeight="1" x14ac:dyDescent="0.25">
      <c r="A579" s="43">
        <v>100578</v>
      </c>
      <c r="B579" s="41">
        <v>204</v>
      </c>
      <c r="C579" s="37" t="s">
        <v>573</v>
      </c>
      <c r="D579" s="44">
        <f t="shared" si="24"/>
        <v>0.36168981481481483</v>
      </c>
      <c r="E579" s="41" t="s">
        <v>24</v>
      </c>
      <c r="F579" s="41" t="s">
        <v>28</v>
      </c>
      <c r="G579" s="41" t="s">
        <v>37</v>
      </c>
      <c r="H579" s="41" t="s">
        <v>10</v>
      </c>
      <c r="M579" s="41"/>
      <c r="N579" s="41"/>
      <c r="O579" s="41"/>
      <c r="P579" s="41" t="str">
        <f t="shared" si="25"/>
        <v>N</v>
      </c>
      <c r="Q579" s="41"/>
      <c r="R579" s="41"/>
    </row>
    <row r="580" spans="1:18" ht="19.899999999999999" customHeight="1" x14ac:dyDescent="0.25">
      <c r="A580" s="43">
        <v>100579</v>
      </c>
      <c r="B580" s="41">
        <v>205</v>
      </c>
      <c r="C580" s="37" t="s">
        <v>185</v>
      </c>
      <c r="D580" s="44">
        <f t="shared" si="24"/>
        <v>0.36180555555555555</v>
      </c>
      <c r="E580" s="41" t="s">
        <v>24</v>
      </c>
      <c r="F580" s="41" t="s">
        <v>28</v>
      </c>
      <c r="G580" s="41"/>
      <c r="H580" s="41"/>
      <c r="M580" s="41"/>
      <c r="N580" s="41"/>
      <c r="O580" s="41"/>
      <c r="P580" s="41" t="str">
        <f t="shared" si="25"/>
        <v>N</v>
      </c>
      <c r="Q580" s="41"/>
      <c r="R580" s="41"/>
    </row>
    <row r="581" spans="1:18" ht="19.899999999999999" customHeight="1" x14ac:dyDescent="0.25">
      <c r="A581" s="43">
        <v>100580</v>
      </c>
      <c r="B581" s="41">
        <v>206</v>
      </c>
      <c r="C581" s="37" t="s">
        <v>574</v>
      </c>
      <c r="D581" s="44">
        <f t="shared" si="24"/>
        <v>0.36186342592592591</v>
      </c>
      <c r="E581" s="41" t="s">
        <v>24</v>
      </c>
      <c r="F581" s="41"/>
      <c r="G581" s="41"/>
      <c r="H581" s="41"/>
      <c r="M581" s="41"/>
      <c r="N581" s="41"/>
      <c r="O581" s="41"/>
      <c r="P581" s="41" t="str">
        <f t="shared" si="25"/>
        <v>N</v>
      </c>
      <c r="Q581" s="41"/>
      <c r="R581" s="41"/>
    </row>
    <row r="582" spans="1:18" ht="19.899999999999999" customHeight="1" x14ac:dyDescent="0.25">
      <c r="A582" s="43">
        <v>100581</v>
      </c>
      <c r="B582" s="41">
        <v>207</v>
      </c>
      <c r="C582" s="37" t="s">
        <v>575</v>
      </c>
      <c r="D582" s="44">
        <f t="shared" si="24"/>
        <v>0.36232638888888885</v>
      </c>
      <c r="E582" s="41" t="s">
        <v>2</v>
      </c>
      <c r="F582" s="41"/>
      <c r="G582" s="41"/>
      <c r="H582" s="41"/>
      <c r="M582" s="41"/>
      <c r="N582" s="41"/>
      <c r="O582" s="41"/>
      <c r="P582" s="41" t="str">
        <f t="shared" si="25"/>
        <v>N</v>
      </c>
      <c r="Q582" s="41"/>
      <c r="R582" s="41"/>
    </row>
    <row r="583" spans="1:18" ht="19.899999999999999" customHeight="1" x14ac:dyDescent="0.25">
      <c r="A583" s="43">
        <v>100582</v>
      </c>
      <c r="B583" s="41">
        <v>208</v>
      </c>
      <c r="C583" s="37" t="s">
        <v>484</v>
      </c>
      <c r="D583" s="44">
        <f t="shared" si="24"/>
        <v>0.36291666666666672</v>
      </c>
      <c r="E583" s="41" t="s">
        <v>24</v>
      </c>
      <c r="F583" s="41" t="s">
        <v>28</v>
      </c>
      <c r="G583" s="41" t="s">
        <v>3</v>
      </c>
      <c r="H583" s="41"/>
      <c r="M583" s="41"/>
      <c r="N583" s="41"/>
      <c r="O583" s="41"/>
      <c r="P583" s="41" t="str">
        <f t="shared" si="25"/>
        <v>N</v>
      </c>
      <c r="Q583" s="41"/>
      <c r="R583" s="41"/>
    </row>
    <row r="584" spans="1:18" ht="19.899999999999999" customHeight="1" x14ac:dyDescent="0.25">
      <c r="A584" s="43">
        <v>100583</v>
      </c>
      <c r="B584" s="41">
        <v>209</v>
      </c>
      <c r="C584" s="37" t="s">
        <v>63</v>
      </c>
      <c r="D584" s="44">
        <f t="shared" si="24"/>
        <v>0.36313657407407413</v>
      </c>
      <c r="E584" s="41" t="s">
        <v>24</v>
      </c>
      <c r="F584" s="41" t="s">
        <v>28</v>
      </c>
      <c r="G584" s="41"/>
      <c r="H584" s="41" t="s">
        <v>1</v>
      </c>
      <c r="M584" s="41"/>
      <c r="N584" s="41"/>
      <c r="O584" s="41"/>
      <c r="P584" s="41" t="str">
        <f t="shared" si="25"/>
        <v>N</v>
      </c>
      <c r="Q584" s="41"/>
      <c r="R584" s="41"/>
    </row>
    <row r="585" spans="1:18" ht="19.899999999999999" customHeight="1" x14ac:dyDescent="0.25">
      <c r="A585" s="43">
        <v>100584</v>
      </c>
      <c r="B585" s="41">
        <v>210</v>
      </c>
      <c r="C585" s="37" t="s">
        <v>245</v>
      </c>
      <c r="D585" s="44">
        <f t="shared" si="24"/>
        <v>0.36315972222222226</v>
      </c>
      <c r="E585" s="41" t="s">
        <v>24</v>
      </c>
      <c r="F585" s="41" t="s">
        <v>28</v>
      </c>
      <c r="G585" s="41"/>
      <c r="H585" s="41" t="s">
        <v>1</v>
      </c>
      <c r="M585" s="41"/>
      <c r="N585" s="41"/>
      <c r="O585" s="41"/>
      <c r="P585" s="41" t="str">
        <f t="shared" si="25"/>
        <v>N</v>
      </c>
      <c r="Q585" s="41"/>
      <c r="R585" s="41"/>
    </row>
    <row r="586" spans="1:18" ht="19.899999999999999" customHeight="1" x14ac:dyDescent="0.25">
      <c r="A586" s="43">
        <v>100585</v>
      </c>
      <c r="B586" s="41">
        <v>211</v>
      </c>
      <c r="C586" s="37" t="s">
        <v>576</v>
      </c>
      <c r="D586" s="44">
        <f t="shared" si="24"/>
        <v>0.36318287037037034</v>
      </c>
      <c r="E586" s="41" t="s">
        <v>24</v>
      </c>
      <c r="F586" s="41" t="s">
        <v>28</v>
      </c>
      <c r="G586" s="41"/>
      <c r="H586" s="41" t="s">
        <v>1</v>
      </c>
      <c r="M586" s="41"/>
      <c r="N586" s="41"/>
      <c r="O586" s="41"/>
      <c r="P586" s="41" t="str">
        <f t="shared" si="25"/>
        <v>N</v>
      </c>
      <c r="Q586" s="41"/>
      <c r="R586" s="41"/>
    </row>
    <row r="587" spans="1:18" ht="19.899999999999999" customHeight="1" x14ac:dyDescent="0.25">
      <c r="A587" s="43">
        <v>100586</v>
      </c>
      <c r="B587" s="41">
        <v>212</v>
      </c>
      <c r="C587" s="37" t="s">
        <v>577</v>
      </c>
      <c r="D587" s="44">
        <f t="shared" si="24"/>
        <v>0.36320601851851847</v>
      </c>
      <c r="E587" s="41" t="s">
        <v>24</v>
      </c>
      <c r="F587" s="41" t="s">
        <v>28</v>
      </c>
      <c r="G587" s="41"/>
      <c r="H587" s="41" t="s">
        <v>1</v>
      </c>
      <c r="M587" s="41"/>
      <c r="N587" s="41"/>
      <c r="O587" s="41"/>
      <c r="P587" s="41" t="str">
        <f t="shared" si="25"/>
        <v>N</v>
      </c>
      <c r="Q587" s="41"/>
      <c r="R587" s="41"/>
    </row>
    <row r="588" spans="1:18" ht="19.899999999999999" customHeight="1" x14ac:dyDescent="0.25">
      <c r="A588" s="43">
        <v>100587</v>
      </c>
      <c r="B588" s="41">
        <v>213</v>
      </c>
      <c r="C588" s="37" t="s">
        <v>522</v>
      </c>
      <c r="D588" s="44">
        <f t="shared" si="24"/>
        <v>0.36322916666666666</v>
      </c>
      <c r="E588" s="41" t="s">
        <v>24</v>
      </c>
      <c r="F588" s="41" t="s">
        <v>28</v>
      </c>
      <c r="G588" s="41"/>
      <c r="H588" s="41" t="s">
        <v>1</v>
      </c>
      <c r="M588" s="41"/>
      <c r="N588" s="41"/>
      <c r="O588" s="41"/>
      <c r="P588" s="41" t="str">
        <f t="shared" si="25"/>
        <v>N</v>
      </c>
      <c r="Q588" s="41"/>
      <c r="R588" s="41"/>
    </row>
    <row r="589" spans="1:18" ht="19.899999999999999" customHeight="1" x14ac:dyDescent="0.25">
      <c r="A589" s="43">
        <v>100588</v>
      </c>
      <c r="B589" s="41">
        <v>214</v>
      </c>
      <c r="C589" s="37" t="s">
        <v>303</v>
      </c>
      <c r="D589" s="44">
        <f t="shared" si="24"/>
        <v>0.36325231481481479</v>
      </c>
      <c r="E589" s="41" t="s">
        <v>24</v>
      </c>
      <c r="F589" s="41" t="s">
        <v>28</v>
      </c>
      <c r="G589" s="41"/>
      <c r="H589" s="41" t="s">
        <v>1</v>
      </c>
      <c r="M589" s="41"/>
      <c r="N589" s="41"/>
      <c r="O589" s="41"/>
      <c r="P589" s="41" t="str">
        <f t="shared" si="25"/>
        <v>N</v>
      </c>
      <c r="Q589" s="41"/>
      <c r="R589" s="41"/>
    </row>
    <row r="590" spans="1:18" ht="19.899999999999999" customHeight="1" x14ac:dyDescent="0.25">
      <c r="A590" s="43">
        <v>100589</v>
      </c>
      <c r="B590" s="41">
        <v>215</v>
      </c>
      <c r="C590" s="37" t="s">
        <v>578</v>
      </c>
      <c r="D590" s="44">
        <f t="shared" si="24"/>
        <v>0.36326388888888889</v>
      </c>
      <c r="E590" s="41" t="s">
        <v>24</v>
      </c>
      <c r="F590" s="41" t="s">
        <v>28</v>
      </c>
      <c r="G590" s="41"/>
      <c r="H590" s="41" t="s">
        <v>9</v>
      </c>
      <c r="K590" s="41">
        <v>1</v>
      </c>
      <c r="L590" s="41" t="s">
        <v>28</v>
      </c>
      <c r="M590" s="41"/>
      <c r="N590" s="41"/>
      <c r="O590" s="41"/>
      <c r="P590" s="41" t="str">
        <f t="shared" si="25"/>
        <v>N</v>
      </c>
      <c r="Q590" s="41"/>
      <c r="R590" s="41"/>
    </row>
    <row r="591" spans="1:18" ht="19.899999999999999" customHeight="1" x14ac:dyDescent="0.25">
      <c r="A591" s="43">
        <v>100590</v>
      </c>
      <c r="B591" s="41">
        <v>216</v>
      </c>
      <c r="C591" s="37" t="s">
        <v>579</v>
      </c>
      <c r="D591" s="44">
        <f t="shared" si="24"/>
        <v>0.36445601851851855</v>
      </c>
      <c r="E591" s="41" t="s">
        <v>24</v>
      </c>
      <c r="F591" s="41" t="s">
        <v>28</v>
      </c>
      <c r="G591" s="41" t="s">
        <v>35</v>
      </c>
      <c r="H591" s="41"/>
      <c r="M591" s="41"/>
      <c r="N591" s="41"/>
      <c r="O591" s="41"/>
      <c r="P591" s="41" t="str">
        <f t="shared" si="25"/>
        <v>N</v>
      </c>
      <c r="Q591" s="41"/>
      <c r="R591" s="41"/>
    </row>
    <row r="592" spans="1:18" ht="19.899999999999999" customHeight="1" x14ac:dyDescent="0.25">
      <c r="A592" s="43">
        <v>100591</v>
      </c>
      <c r="B592" s="41">
        <v>217</v>
      </c>
      <c r="C592" s="37" t="s">
        <v>580</v>
      </c>
      <c r="D592" s="44">
        <f t="shared" si="24"/>
        <v>0.36446759259259259</v>
      </c>
      <c r="E592" s="41" t="s">
        <v>24</v>
      </c>
      <c r="F592" s="41" t="s">
        <v>28</v>
      </c>
      <c r="G592" s="41" t="s">
        <v>35</v>
      </c>
      <c r="H592" s="41"/>
      <c r="M592" s="41"/>
      <c r="N592" s="41"/>
      <c r="O592" s="41"/>
      <c r="P592" s="41" t="str">
        <f t="shared" si="25"/>
        <v>N</v>
      </c>
      <c r="Q592" s="41"/>
      <c r="R592" s="41"/>
    </row>
    <row r="593" spans="1:18" ht="19.899999999999999" customHeight="1" x14ac:dyDescent="0.25">
      <c r="A593" s="43">
        <v>100592</v>
      </c>
      <c r="B593" s="41">
        <v>218</v>
      </c>
      <c r="C593" s="37" t="s">
        <v>581</v>
      </c>
      <c r="D593" s="44">
        <f t="shared" si="24"/>
        <v>0.36451388888888886</v>
      </c>
      <c r="E593" s="41" t="s">
        <v>24</v>
      </c>
      <c r="F593" s="41" t="s">
        <v>28</v>
      </c>
      <c r="G593" s="41"/>
      <c r="H593" s="41"/>
      <c r="M593" s="41"/>
      <c r="N593" s="41"/>
      <c r="O593" s="41"/>
      <c r="P593" s="41" t="str">
        <f t="shared" si="25"/>
        <v>N</v>
      </c>
      <c r="Q593" s="41"/>
      <c r="R593" s="41"/>
    </row>
    <row r="594" spans="1:18" ht="19.899999999999999" customHeight="1" x14ac:dyDescent="0.25">
      <c r="A594" s="43">
        <v>100593</v>
      </c>
      <c r="B594" s="41">
        <v>219</v>
      </c>
      <c r="C594" s="37" t="s">
        <v>97</v>
      </c>
      <c r="D594" s="44">
        <f t="shared" si="24"/>
        <v>0.36452546296296301</v>
      </c>
      <c r="E594" s="41" t="s">
        <v>24</v>
      </c>
      <c r="F594" s="41" t="s">
        <v>28</v>
      </c>
      <c r="G594" s="41"/>
      <c r="H594" s="41"/>
      <c r="M594" s="41"/>
      <c r="N594" s="41"/>
      <c r="O594" s="41" t="s">
        <v>40</v>
      </c>
      <c r="P594" s="41" t="str">
        <f t="shared" si="25"/>
        <v>N</v>
      </c>
      <c r="Q594" s="41"/>
      <c r="R594" s="41"/>
    </row>
    <row r="595" spans="1:18" ht="19.899999999999999" customHeight="1" x14ac:dyDescent="0.25">
      <c r="A595" s="43">
        <v>100594</v>
      </c>
      <c r="B595" s="41">
        <v>220</v>
      </c>
      <c r="C595" s="37" t="s">
        <v>582</v>
      </c>
      <c r="D595" s="44">
        <f t="shared" si="24"/>
        <v>0.36454861111111114</v>
      </c>
      <c r="E595" s="41" t="s">
        <v>24</v>
      </c>
      <c r="F595" s="41" t="s">
        <v>28</v>
      </c>
      <c r="G595" s="41"/>
      <c r="H595" s="41"/>
      <c r="M595" s="41"/>
      <c r="N595" s="41"/>
      <c r="O595" s="41" t="s">
        <v>40</v>
      </c>
      <c r="P595" s="41" t="str">
        <f t="shared" si="25"/>
        <v>N</v>
      </c>
      <c r="Q595" s="41"/>
      <c r="R595" s="41"/>
    </row>
    <row r="596" spans="1:18" ht="19.899999999999999" customHeight="1" x14ac:dyDescent="0.25">
      <c r="A596" s="43">
        <v>100595</v>
      </c>
      <c r="B596" s="41">
        <v>221</v>
      </c>
      <c r="C596" s="37" t="s">
        <v>583</v>
      </c>
      <c r="D596" s="44">
        <f t="shared" si="24"/>
        <v>0.36456018518518518</v>
      </c>
      <c r="E596" s="41" t="s">
        <v>24</v>
      </c>
      <c r="F596" s="41" t="s">
        <v>28</v>
      </c>
      <c r="G596" s="41"/>
      <c r="H596" s="41"/>
      <c r="M596" s="41"/>
      <c r="N596" s="41"/>
      <c r="O596" s="41" t="s">
        <v>40</v>
      </c>
      <c r="P596" s="41" t="str">
        <f t="shared" si="25"/>
        <v>N</v>
      </c>
      <c r="Q596" s="41"/>
      <c r="R596" s="41"/>
    </row>
    <row r="597" spans="1:18" ht="19.899999999999999" customHeight="1" x14ac:dyDescent="0.25">
      <c r="A597" s="43">
        <v>100596</v>
      </c>
      <c r="B597" s="41">
        <v>222</v>
      </c>
      <c r="C597" s="37" t="s">
        <v>584</v>
      </c>
      <c r="D597" s="44">
        <f t="shared" si="24"/>
        <v>0.36457175925925928</v>
      </c>
      <c r="E597" s="41" t="s">
        <v>24</v>
      </c>
      <c r="F597" s="41" t="s">
        <v>28</v>
      </c>
      <c r="G597" s="41"/>
      <c r="H597" s="41"/>
      <c r="M597" s="41"/>
      <c r="N597" s="41"/>
      <c r="O597" s="41" t="s">
        <v>40</v>
      </c>
      <c r="P597" s="41" t="str">
        <f t="shared" si="25"/>
        <v>N</v>
      </c>
      <c r="Q597" s="41"/>
      <c r="R597" s="41"/>
    </row>
    <row r="598" spans="1:18" ht="19.899999999999999" customHeight="1" x14ac:dyDescent="0.25">
      <c r="A598" s="43">
        <v>100597</v>
      </c>
      <c r="B598" s="41">
        <v>223</v>
      </c>
      <c r="C598" s="37" t="s">
        <v>98</v>
      </c>
      <c r="D598" s="44">
        <f t="shared" si="24"/>
        <v>0.36458333333333331</v>
      </c>
      <c r="E598" s="41" t="s">
        <v>24</v>
      </c>
      <c r="F598" s="41" t="s">
        <v>28</v>
      </c>
      <c r="G598" s="41"/>
      <c r="H598" s="41"/>
      <c r="M598" s="41"/>
      <c r="N598" s="41"/>
      <c r="O598" s="41" t="s">
        <v>40</v>
      </c>
      <c r="P598" s="41" t="str">
        <f t="shared" si="25"/>
        <v>N</v>
      </c>
      <c r="Q598" s="41"/>
      <c r="R598" s="41"/>
    </row>
    <row r="599" spans="1:18" ht="19.899999999999999" customHeight="1" x14ac:dyDescent="0.25">
      <c r="A599" s="43">
        <v>100598</v>
      </c>
      <c r="B599" s="41">
        <v>224</v>
      </c>
      <c r="C599" s="37" t="s">
        <v>585</v>
      </c>
      <c r="D599" s="44">
        <f t="shared" si="24"/>
        <v>0.3646064814814815</v>
      </c>
      <c r="E599" s="41" t="s">
        <v>24</v>
      </c>
      <c r="F599" s="41" t="s">
        <v>28</v>
      </c>
      <c r="G599" s="41"/>
      <c r="H599" s="41"/>
      <c r="M599" s="41"/>
      <c r="N599" s="41"/>
      <c r="O599" s="41" t="s">
        <v>40</v>
      </c>
      <c r="P599" s="41" t="str">
        <f t="shared" si="25"/>
        <v>N</v>
      </c>
      <c r="Q599" s="41"/>
      <c r="R599" s="41"/>
    </row>
    <row r="600" spans="1:18" ht="19.899999999999999" customHeight="1" x14ac:dyDescent="0.25">
      <c r="A600" s="43">
        <v>100599</v>
      </c>
      <c r="B600" s="41">
        <v>225</v>
      </c>
      <c r="C600" s="37" t="s">
        <v>586</v>
      </c>
      <c r="D600" s="44">
        <f t="shared" si="24"/>
        <v>0.36462962962962964</v>
      </c>
      <c r="E600" s="41" t="s">
        <v>24</v>
      </c>
      <c r="F600" s="41" t="s">
        <v>28</v>
      </c>
      <c r="G600" s="41"/>
      <c r="H600" s="41"/>
      <c r="M600" s="41"/>
      <c r="N600" s="41"/>
      <c r="O600" s="41" t="s">
        <v>40</v>
      </c>
      <c r="P600" s="41" t="str">
        <f t="shared" si="25"/>
        <v>N</v>
      </c>
      <c r="Q600" s="41"/>
      <c r="R600" s="41"/>
    </row>
    <row r="601" spans="1:18" ht="19.899999999999999" customHeight="1" x14ac:dyDescent="0.25">
      <c r="A601" s="43">
        <v>100600</v>
      </c>
      <c r="B601" s="41">
        <v>226</v>
      </c>
      <c r="C601" s="37" t="s">
        <v>587</v>
      </c>
      <c r="D601" s="44">
        <f t="shared" si="24"/>
        <v>0.36502314814814812</v>
      </c>
      <c r="E601" s="41" t="s">
        <v>24</v>
      </c>
      <c r="F601" s="41"/>
      <c r="G601" s="41"/>
      <c r="H601" s="41"/>
      <c r="M601" s="41"/>
      <c r="N601" s="41"/>
      <c r="O601" s="41"/>
      <c r="P601" s="41" t="str">
        <f t="shared" si="25"/>
        <v>N</v>
      </c>
      <c r="Q601" s="41"/>
      <c r="R601" s="41"/>
    </row>
    <row r="602" spans="1:18" ht="19.899999999999999" customHeight="1" x14ac:dyDescent="0.25">
      <c r="A602" s="43">
        <v>100601</v>
      </c>
      <c r="B602" s="41">
        <v>227</v>
      </c>
      <c r="C602" s="37" t="s">
        <v>588</v>
      </c>
      <c r="D602" s="44">
        <f t="shared" si="24"/>
        <v>0.36506944444444445</v>
      </c>
      <c r="E602" s="41" t="s">
        <v>24</v>
      </c>
      <c r="F602" s="41"/>
      <c r="G602" s="41"/>
      <c r="H602" s="41"/>
      <c r="M602" s="41"/>
      <c r="N602" s="41"/>
      <c r="O602" s="41"/>
      <c r="P602" s="41" t="str">
        <f t="shared" si="25"/>
        <v>N</v>
      </c>
      <c r="Q602" s="41"/>
      <c r="R602" s="41"/>
    </row>
    <row r="603" spans="1:18" ht="19.899999999999999" customHeight="1" x14ac:dyDescent="0.25">
      <c r="A603" s="43">
        <v>100602</v>
      </c>
      <c r="B603" s="41">
        <v>228</v>
      </c>
      <c r="C603" s="37" t="s">
        <v>589</v>
      </c>
      <c r="D603" s="44">
        <f t="shared" si="24"/>
        <v>0.36508101851851849</v>
      </c>
      <c r="E603" s="41" t="s">
        <v>24</v>
      </c>
      <c r="F603" s="41"/>
      <c r="G603" s="41"/>
      <c r="H603" s="41"/>
      <c r="M603" s="41"/>
      <c r="N603" s="41"/>
      <c r="O603" s="41"/>
      <c r="P603" s="41" t="str">
        <f t="shared" si="25"/>
        <v>N</v>
      </c>
      <c r="Q603" s="41"/>
      <c r="R603" s="41"/>
    </row>
    <row r="604" spans="1:18" ht="19.899999999999999" customHeight="1" x14ac:dyDescent="0.25">
      <c r="A604" s="43">
        <v>100603</v>
      </c>
      <c r="B604" s="41">
        <v>229</v>
      </c>
      <c r="C604" s="37" t="s">
        <v>590</v>
      </c>
      <c r="D604" s="44">
        <f t="shared" si="24"/>
        <v>0.3651388888888889</v>
      </c>
      <c r="E604" s="41" t="s">
        <v>24</v>
      </c>
      <c r="F604" s="41"/>
      <c r="G604" s="41"/>
      <c r="H604" s="41"/>
      <c r="M604" s="41"/>
      <c r="N604" s="41"/>
      <c r="O604" s="41"/>
      <c r="P604" s="41" t="str">
        <f t="shared" si="25"/>
        <v>N</v>
      </c>
      <c r="Q604" s="41"/>
      <c r="R604" s="41"/>
    </row>
    <row r="605" spans="1:18" ht="19.899999999999999" customHeight="1" x14ac:dyDescent="0.25">
      <c r="A605" s="43">
        <v>100604</v>
      </c>
      <c r="B605" s="41">
        <v>230</v>
      </c>
      <c r="C605" s="37" t="s">
        <v>591</v>
      </c>
      <c r="D605" s="44">
        <f t="shared" ref="D605:D638" si="26">TIME(8, 30+LEFT(C605,2), RIGHT(C605,2))</f>
        <v>0.36516203703703703</v>
      </c>
      <c r="E605" s="41" t="s">
        <v>24</v>
      </c>
      <c r="F605" s="41"/>
      <c r="G605" s="41"/>
      <c r="H605" s="41"/>
      <c r="M605" s="41"/>
      <c r="N605" s="41"/>
      <c r="O605" s="41"/>
      <c r="P605" s="41" t="str">
        <f t="shared" si="25"/>
        <v>N</v>
      </c>
      <c r="Q605" s="41"/>
      <c r="R605" s="41"/>
    </row>
    <row r="606" spans="1:18" ht="19.899999999999999" customHeight="1" x14ac:dyDescent="0.25">
      <c r="A606" s="43">
        <v>100605</v>
      </c>
      <c r="B606" s="41">
        <v>231</v>
      </c>
      <c r="C606" s="37" t="s">
        <v>592</v>
      </c>
      <c r="D606" s="44">
        <f t="shared" si="26"/>
        <v>0.36575231481481479</v>
      </c>
      <c r="E606" s="41" t="s">
        <v>24</v>
      </c>
      <c r="F606" s="41" t="s">
        <v>28</v>
      </c>
      <c r="G606" s="41" t="s">
        <v>3</v>
      </c>
      <c r="H606" s="41"/>
      <c r="M606" s="41"/>
      <c r="N606" s="41"/>
      <c r="O606" s="41"/>
      <c r="P606" s="41" t="str">
        <f t="shared" si="25"/>
        <v>N</v>
      </c>
      <c r="Q606" s="41"/>
      <c r="R606" s="41"/>
    </row>
    <row r="607" spans="1:18" ht="19.899999999999999" customHeight="1" x14ac:dyDescent="0.25">
      <c r="A607" s="43">
        <v>100606</v>
      </c>
      <c r="B607" s="41">
        <v>232</v>
      </c>
      <c r="C607" s="37" t="s">
        <v>593</v>
      </c>
      <c r="D607" s="44">
        <f t="shared" si="26"/>
        <v>0.36583333333333329</v>
      </c>
      <c r="E607" s="41" t="s">
        <v>24</v>
      </c>
      <c r="F607" s="41" t="s">
        <v>28</v>
      </c>
      <c r="G607" s="41" t="s">
        <v>35</v>
      </c>
      <c r="H607" s="41"/>
      <c r="M607" s="41"/>
      <c r="N607" s="41"/>
      <c r="O607" s="41"/>
      <c r="P607" s="41" t="str">
        <f t="shared" si="25"/>
        <v>N</v>
      </c>
      <c r="Q607" s="41"/>
      <c r="R607" s="41"/>
    </row>
    <row r="608" spans="1:18" ht="19.899999999999999" customHeight="1" x14ac:dyDescent="0.25">
      <c r="A608" s="43">
        <v>100607</v>
      </c>
      <c r="B608" s="41">
        <v>233</v>
      </c>
      <c r="C608" s="37" t="s">
        <v>194</v>
      </c>
      <c r="D608" s="44">
        <f t="shared" si="26"/>
        <v>0.36592592592592593</v>
      </c>
      <c r="E608" s="41" t="s">
        <v>2</v>
      </c>
      <c r="F608" s="41" t="s">
        <v>28</v>
      </c>
      <c r="G608" s="41"/>
      <c r="H608" s="41" t="s">
        <v>1</v>
      </c>
      <c r="M608" s="41"/>
      <c r="N608" s="41"/>
      <c r="O608" s="41"/>
      <c r="P608" s="41" t="str">
        <f t="shared" si="25"/>
        <v>N</v>
      </c>
      <c r="Q608" s="41"/>
      <c r="R608" s="41"/>
    </row>
    <row r="609" spans="1:18" ht="19.899999999999999" customHeight="1" x14ac:dyDescent="0.25">
      <c r="A609" s="43">
        <v>100608</v>
      </c>
      <c r="B609" s="41">
        <v>234</v>
      </c>
      <c r="C609" s="37" t="s">
        <v>364</v>
      </c>
      <c r="D609" s="44">
        <f t="shared" si="26"/>
        <v>0.36663194444444441</v>
      </c>
      <c r="E609" s="41" t="s">
        <v>24</v>
      </c>
      <c r="F609" s="41" t="s">
        <v>28</v>
      </c>
      <c r="G609" s="41" t="s">
        <v>31</v>
      </c>
      <c r="H609" s="41"/>
      <c r="M609" s="41"/>
      <c r="N609" s="41"/>
      <c r="O609" s="41"/>
      <c r="P609" s="41" t="str">
        <f t="shared" si="25"/>
        <v>N</v>
      </c>
      <c r="Q609" s="41"/>
      <c r="R609" s="41"/>
    </row>
    <row r="610" spans="1:18" ht="19.899999999999999" customHeight="1" x14ac:dyDescent="0.25">
      <c r="A610" s="43">
        <v>100609</v>
      </c>
      <c r="B610" s="41">
        <v>235</v>
      </c>
      <c r="C610" s="37" t="s">
        <v>594</v>
      </c>
      <c r="D610" s="44">
        <f t="shared" si="26"/>
        <v>0.36715277777777783</v>
      </c>
      <c r="E610" s="41" t="s">
        <v>24</v>
      </c>
      <c r="F610" s="41" t="s">
        <v>28</v>
      </c>
      <c r="G610" s="41" t="s">
        <v>35</v>
      </c>
      <c r="H610" s="41"/>
      <c r="M610" s="41"/>
      <c r="N610" s="41"/>
      <c r="O610" s="41"/>
      <c r="P610" s="41" t="str">
        <f t="shared" si="25"/>
        <v>N</v>
      </c>
      <c r="Q610" s="41"/>
      <c r="R610" s="41"/>
    </row>
    <row r="611" spans="1:18" ht="19.899999999999999" customHeight="1" x14ac:dyDescent="0.25">
      <c r="A611" s="43">
        <v>100610</v>
      </c>
      <c r="B611" s="41">
        <v>236</v>
      </c>
      <c r="C611" s="37" t="s">
        <v>595</v>
      </c>
      <c r="D611" s="44">
        <f t="shared" si="26"/>
        <v>0.3671875</v>
      </c>
      <c r="E611" s="41" t="s">
        <v>24</v>
      </c>
      <c r="F611" s="41" t="s">
        <v>28</v>
      </c>
      <c r="G611" s="41" t="s">
        <v>35</v>
      </c>
      <c r="H611" s="41"/>
      <c r="M611" s="41"/>
      <c r="N611" s="41"/>
      <c r="O611" s="41"/>
      <c r="P611" s="41" t="str">
        <f t="shared" si="25"/>
        <v>N</v>
      </c>
      <c r="Q611" s="41"/>
      <c r="R611" s="41"/>
    </row>
    <row r="612" spans="1:18" ht="19.899999999999999" customHeight="1" x14ac:dyDescent="0.25">
      <c r="A612" s="43">
        <v>100611</v>
      </c>
      <c r="B612" s="41">
        <v>237</v>
      </c>
      <c r="C612" s="37" t="s">
        <v>596</v>
      </c>
      <c r="D612" s="44">
        <f t="shared" si="26"/>
        <v>0.36733796296296295</v>
      </c>
      <c r="E612" s="41" t="s">
        <v>24</v>
      </c>
      <c r="F612" s="41" t="s">
        <v>28</v>
      </c>
      <c r="G612" s="41"/>
      <c r="H612" s="41"/>
      <c r="M612" s="41"/>
      <c r="N612" s="41"/>
      <c r="O612" s="41"/>
      <c r="P612" s="41" t="str">
        <f t="shared" si="25"/>
        <v>N</v>
      </c>
      <c r="Q612" s="41"/>
      <c r="R612" s="41"/>
    </row>
    <row r="613" spans="1:18" ht="19.899999999999999" customHeight="1" x14ac:dyDescent="0.25">
      <c r="A613" s="43">
        <v>100612</v>
      </c>
      <c r="B613" s="41">
        <v>238</v>
      </c>
      <c r="C613" s="37" t="s">
        <v>597</v>
      </c>
      <c r="D613" s="44">
        <f t="shared" si="26"/>
        <v>0.36774305555555559</v>
      </c>
      <c r="E613" s="41" t="s">
        <v>24</v>
      </c>
      <c r="F613" s="41"/>
      <c r="G613" s="41"/>
      <c r="H613" s="41"/>
      <c r="M613" s="41"/>
      <c r="N613" s="41"/>
      <c r="O613" s="41" t="s">
        <v>40</v>
      </c>
      <c r="P613" s="41" t="str">
        <f t="shared" si="25"/>
        <v>N</v>
      </c>
      <c r="Q613" s="41"/>
      <c r="R613" s="41"/>
    </row>
    <row r="614" spans="1:18" ht="19.899999999999999" customHeight="1" x14ac:dyDescent="0.25">
      <c r="A614" s="43">
        <v>100613</v>
      </c>
      <c r="B614" s="41">
        <v>239</v>
      </c>
      <c r="C614" s="37" t="s">
        <v>598</v>
      </c>
      <c r="D614" s="44">
        <f t="shared" si="26"/>
        <v>0.36851851851851852</v>
      </c>
      <c r="E614" s="41" t="s">
        <v>24</v>
      </c>
      <c r="F614" s="41" t="s">
        <v>28</v>
      </c>
      <c r="G614" s="41" t="s">
        <v>3</v>
      </c>
      <c r="H614" s="41"/>
      <c r="M614" s="41"/>
      <c r="N614" s="41"/>
      <c r="O614" s="41"/>
      <c r="P614" s="41" t="str">
        <f t="shared" si="25"/>
        <v>N</v>
      </c>
      <c r="Q614" s="41"/>
      <c r="R614" s="41"/>
    </row>
    <row r="615" spans="1:18" ht="19.899999999999999" customHeight="1" x14ac:dyDescent="0.25">
      <c r="A615" s="43">
        <v>100614</v>
      </c>
      <c r="B615" s="41">
        <v>240</v>
      </c>
      <c r="C615" s="37" t="s">
        <v>599</v>
      </c>
      <c r="D615" s="44">
        <f t="shared" si="26"/>
        <v>0.36918981481481478</v>
      </c>
      <c r="E615" s="41" t="s">
        <v>24</v>
      </c>
      <c r="F615" s="41"/>
      <c r="G615" s="41"/>
      <c r="H615" s="41"/>
      <c r="M615" s="41"/>
      <c r="N615" s="41"/>
      <c r="O615" s="41" t="s">
        <v>40</v>
      </c>
      <c r="P615" s="41" t="str">
        <f t="shared" si="25"/>
        <v>N</v>
      </c>
      <c r="Q615" s="41"/>
      <c r="R615" s="41"/>
    </row>
    <row r="616" spans="1:18" ht="19.899999999999999" customHeight="1" x14ac:dyDescent="0.25">
      <c r="A616" s="43">
        <v>100615</v>
      </c>
      <c r="B616" s="41">
        <v>241</v>
      </c>
      <c r="C616" s="37" t="s">
        <v>110</v>
      </c>
      <c r="D616" s="44">
        <f t="shared" si="26"/>
        <v>0.36931712962962965</v>
      </c>
      <c r="E616" s="41" t="s">
        <v>24</v>
      </c>
      <c r="F616" s="41"/>
      <c r="G616" s="41"/>
      <c r="H616" s="41"/>
      <c r="M616" s="41"/>
      <c r="N616" s="41"/>
      <c r="O616" s="41" t="s">
        <v>40</v>
      </c>
      <c r="P616" s="41" t="str">
        <f t="shared" si="25"/>
        <v>N</v>
      </c>
      <c r="Q616" s="41"/>
      <c r="R616" s="41"/>
    </row>
    <row r="617" spans="1:18" ht="19.899999999999999" customHeight="1" x14ac:dyDescent="0.25">
      <c r="A617" s="43">
        <v>100616</v>
      </c>
      <c r="B617" s="41">
        <v>242</v>
      </c>
      <c r="C617" s="37" t="s">
        <v>600</v>
      </c>
      <c r="D617" s="44">
        <f t="shared" si="26"/>
        <v>0.37010416666666668</v>
      </c>
      <c r="E617" s="41" t="s">
        <v>24</v>
      </c>
      <c r="F617" s="41" t="s">
        <v>28</v>
      </c>
      <c r="G617" s="41"/>
      <c r="H617" s="41" t="s">
        <v>1</v>
      </c>
      <c r="M617" s="41"/>
      <c r="N617" s="41"/>
      <c r="O617" s="41"/>
      <c r="P617" s="41" t="str">
        <f t="shared" si="25"/>
        <v>N</v>
      </c>
      <c r="Q617" s="41"/>
      <c r="R617" s="41"/>
    </row>
    <row r="618" spans="1:18" ht="19.899999999999999" customHeight="1" x14ac:dyDescent="0.25">
      <c r="A618" s="43">
        <v>100617</v>
      </c>
      <c r="B618" s="41">
        <v>243</v>
      </c>
      <c r="C618" s="37" t="s">
        <v>601</v>
      </c>
      <c r="D618" s="44">
        <f t="shared" si="26"/>
        <v>0.37011574074074072</v>
      </c>
      <c r="E618" s="41" t="s">
        <v>2</v>
      </c>
      <c r="F618" s="41" t="s">
        <v>28</v>
      </c>
      <c r="G618" s="41"/>
      <c r="H618" s="41" t="s">
        <v>1</v>
      </c>
      <c r="M618" s="41"/>
      <c r="N618" s="41"/>
      <c r="O618" s="41"/>
      <c r="P618" s="41" t="str">
        <f t="shared" si="25"/>
        <v>N</v>
      </c>
      <c r="Q618" s="41"/>
      <c r="R618" s="41"/>
    </row>
    <row r="619" spans="1:18" ht="19.899999999999999" customHeight="1" x14ac:dyDescent="0.25">
      <c r="A619" s="43">
        <v>100618</v>
      </c>
      <c r="B619" s="41">
        <v>244</v>
      </c>
      <c r="C619" s="37" t="s">
        <v>602</v>
      </c>
      <c r="D619" s="44">
        <f t="shared" si="26"/>
        <v>0.37012731481481481</v>
      </c>
      <c r="E619" s="41" t="s">
        <v>24</v>
      </c>
      <c r="F619" s="41" t="s">
        <v>28</v>
      </c>
      <c r="G619" s="41"/>
      <c r="H619" s="41" t="s">
        <v>1</v>
      </c>
      <c r="M619" s="41"/>
      <c r="N619" s="41"/>
      <c r="O619" s="41"/>
      <c r="P619" s="41" t="str">
        <f t="shared" si="25"/>
        <v>N</v>
      </c>
      <c r="Q619" s="41"/>
      <c r="R619" s="41"/>
    </row>
    <row r="620" spans="1:18" ht="19.899999999999999" customHeight="1" x14ac:dyDescent="0.25">
      <c r="A620" s="43">
        <v>100619</v>
      </c>
      <c r="B620" s="41">
        <v>245</v>
      </c>
      <c r="C620" s="37" t="s">
        <v>603</v>
      </c>
      <c r="D620" s="44">
        <f t="shared" si="26"/>
        <v>0.37013888888888885</v>
      </c>
      <c r="E620" s="41" t="s">
        <v>24</v>
      </c>
      <c r="F620" s="41" t="s">
        <v>28</v>
      </c>
      <c r="G620" s="41"/>
      <c r="H620" s="41" t="s">
        <v>1</v>
      </c>
      <c r="M620" s="41"/>
      <c r="N620" s="41"/>
      <c r="O620" s="41"/>
      <c r="P620" s="41" t="str">
        <f t="shared" si="25"/>
        <v>N</v>
      </c>
      <c r="Q620" s="41"/>
      <c r="R620" s="41"/>
    </row>
    <row r="621" spans="1:18" ht="19.899999999999999" customHeight="1" x14ac:dyDescent="0.25">
      <c r="A621" s="43">
        <v>100620</v>
      </c>
      <c r="B621" s="41">
        <v>246</v>
      </c>
      <c r="C621" s="37" t="s">
        <v>604</v>
      </c>
      <c r="D621" s="44">
        <f t="shared" si="26"/>
        <v>0.37148148148148147</v>
      </c>
      <c r="E621" s="41" t="s">
        <v>24</v>
      </c>
      <c r="F621" s="41" t="s">
        <v>28</v>
      </c>
      <c r="G621" s="41"/>
      <c r="H621" s="41"/>
      <c r="M621" s="41"/>
      <c r="N621" s="41"/>
      <c r="O621" s="41"/>
      <c r="P621" s="41" t="str">
        <f t="shared" si="25"/>
        <v>N</v>
      </c>
      <c r="Q621" s="41"/>
      <c r="R621" s="41"/>
    </row>
    <row r="622" spans="1:18" ht="19.899999999999999" customHeight="1" x14ac:dyDescent="0.25">
      <c r="A622" s="43">
        <v>100621</v>
      </c>
      <c r="B622" s="41">
        <v>247</v>
      </c>
      <c r="C622" s="37" t="s">
        <v>605</v>
      </c>
      <c r="D622" s="44">
        <f t="shared" si="26"/>
        <v>0.37149305555555556</v>
      </c>
      <c r="E622" s="41" t="s">
        <v>24</v>
      </c>
      <c r="F622" s="41" t="s">
        <v>28</v>
      </c>
      <c r="G622" s="41"/>
      <c r="H622" s="41"/>
      <c r="M622" s="41"/>
      <c r="N622" s="41"/>
      <c r="O622" s="41"/>
      <c r="P622" s="41" t="str">
        <f t="shared" si="25"/>
        <v>N</v>
      </c>
      <c r="Q622" s="41"/>
      <c r="R622" s="41"/>
    </row>
    <row r="623" spans="1:18" ht="19.899999999999999" customHeight="1" x14ac:dyDescent="0.25">
      <c r="A623" s="43">
        <v>100622</v>
      </c>
      <c r="B623" s="41">
        <v>248</v>
      </c>
      <c r="C623" s="37" t="s">
        <v>606</v>
      </c>
      <c r="D623" s="44">
        <f t="shared" si="26"/>
        <v>0.3715162037037037</v>
      </c>
      <c r="E623" s="41" t="s">
        <v>24</v>
      </c>
      <c r="F623" s="41" t="s">
        <v>28</v>
      </c>
      <c r="G623" s="41"/>
      <c r="H623" s="41"/>
      <c r="M623" s="41"/>
      <c r="N623" s="41"/>
      <c r="O623" s="41"/>
      <c r="P623" s="41" t="str">
        <f t="shared" si="25"/>
        <v>N</v>
      </c>
      <c r="Q623" s="41"/>
      <c r="R623" s="41"/>
    </row>
    <row r="624" spans="1:18" ht="19.899999999999999" customHeight="1" x14ac:dyDescent="0.25">
      <c r="A624" s="43">
        <v>100623</v>
      </c>
      <c r="B624" s="41">
        <v>249</v>
      </c>
      <c r="C624" s="37" t="s">
        <v>607</v>
      </c>
      <c r="D624" s="44">
        <f t="shared" si="26"/>
        <v>0.3721180555555556</v>
      </c>
      <c r="E624" s="41" t="s">
        <v>24</v>
      </c>
      <c r="F624" s="41"/>
      <c r="G624" s="41"/>
      <c r="H624" s="41"/>
      <c r="M624" s="41"/>
      <c r="N624" s="41"/>
      <c r="O624" s="41"/>
      <c r="P624" s="41" t="str">
        <f t="shared" si="25"/>
        <v>N</v>
      </c>
      <c r="Q624" s="41"/>
      <c r="R624" s="41"/>
    </row>
    <row r="625" spans="1:18" ht="19.899999999999999" customHeight="1" x14ac:dyDescent="0.25">
      <c r="A625" s="43">
        <v>100624</v>
      </c>
      <c r="B625" s="41">
        <v>250</v>
      </c>
      <c r="C625" s="37" t="s">
        <v>608</v>
      </c>
      <c r="D625" s="44">
        <f t="shared" si="26"/>
        <v>0.37288194444444445</v>
      </c>
      <c r="E625" s="41" t="s">
        <v>24</v>
      </c>
      <c r="F625" s="41" t="s">
        <v>28</v>
      </c>
      <c r="G625" s="41"/>
      <c r="H625" s="41" t="s">
        <v>1</v>
      </c>
      <c r="M625" s="41"/>
      <c r="N625" s="41"/>
      <c r="O625" s="41" t="s">
        <v>11</v>
      </c>
      <c r="P625" s="41" t="str">
        <f t="shared" si="25"/>
        <v>N</v>
      </c>
      <c r="Q625" s="41"/>
      <c r="R625" s="41"/>
    </row>
    <row r="626" spans="1:18" ht="19.899999999999999" customHeight="1" x14ac:dyDescent="0.25">
      <c r="A626" s="43">
        <v>100625</v>
      </c>
      <c r="B626" s="41">
        <v>251</v>
      </c>
      <c r="C626" s="37" t="s">
        <v>609</v>
      </c>
      <c r="D626" s="44">
        <f t="shared" si="26"/>
        <v>0.37291666666666662</v>
      </c>
      <c r="E626" s="41" t="s">
        <v>24</v>
      </c>
      <c r="F626" s="41" t="s">
        <v>28</v>
      </c>
      <c r="G626" s="41"/>
      <c r="H626" s="41" t="s">
        <v>1</v>
      </c>
      <c r="M626" s="41"/>
      <c r="N626" s="41"/>
      <c r="O626" s="41" t="s">
        <v>40</v>
      </c>
      <c r="P626" s="41" t="str">
        <f t="shared" si="25"/>
        <v>N</v>
      </c>
      <c r="Q626" s="41"/>
      <c r="R626" s="41"/>
    </row>
    <row r="627" spans="1:18" ht="19.899999999999999" customHeight="1" x14ac:dyDescent="0.25">
      <c r="A627" s="43">
        <v>100626</v>
      </c>
      <c r="B627" s="41">
        <v>252</v>
      </c>
      <c r="C627" s="37" t="s">
        <v>610</v>
      </c>
      <c r="D627" s="44">
        <f t="shared" si="26"/>
        <v>0.37299768518518522</v>
      </c>
      <c r="E627" s="41" t="s">
        <v>24</v>
      </c>
      <c r="F627" s="41" t="s">
        <v>28</v>
      </c>
      <c r="G627" s="41"/>
      <c r="H627" s="41" t="s">
        <v>1</v>
      </c>
      <c r="M627" s="41"/>
      <c r="N627" s="41"/>
      <c r="O627" s="41" t="s">
        <v>11</v>
      </c>
      <c r="P627" s="41" t="str">
        <f t="shared" si="25"/>
        <v>N</v>
      </c>
      <c r="Q627" s="41"/>
      <c r="R627" s="41" t="s">
        <v>611</v>
      </c>
    </row>
    <row r="628" spans="1:18" ht="19.899999999999999" customHeight="1" x14ac:dyDescent="0.25">
      <c r="A628" s="43">
        <v>100627</v>
      </c>
      <c r="B628" s="41">
        <v>253</v>
      </c>
      <c r="C628" s="37" t="s">
        <v>344</v>
      </c>
      <c r="D628" s="44">
        <f t="shared" si="26"/>
        <v>0.37342592592592588</v>
      </c>
      <c r="E628" s="41" t="s">
        <v>24</v>
      </c>
      <c r="F628" s="41"/>
      <c r="G628" s="41"/>
      <c r="H628" s="41"/>
      <c r="M628" s="41"/>
      <c r="N628" s="41"/>
      <c r="O628" s="41"/>
      <c r="P628" s="41" t="str">
        <f t="shared" si="25"/>
        <v>N</v>
      </c>
      <c r="Q628" s="41"/>
      <c r="R628" s="41"/>
    </row>
    <row r="629" spans="1:18" ht="19.899999999999999" customHeight="1" x14ac:dyDescent="0.25">
      <c r="A629" s="43">
        <v>100628</v>
      </c>
      <c r="B629" s="41">
        <v>254</v>
      </c>
      <c r="C629" s="37" t="s">
        <v>612</v>
      </c>
      <c r="D629" s="44">
        <f t="shared" si="26"/>
        <v>0.37343750000000003</v>
      </c>
      <c r="E629" s="41" t="s">
        <v>24</v>
      </c>
      <c r="F629" s="41"/>
      <c r="G629" s="41"/>
      <c r="H629" s="41"/>
      <c r="M629" s="41"/>
      <c r="N629" s="41"/>
      <c r="O629" s="41"/>
      <c r="P629" s="41" t="str">
        <f t="shared" si="25"/>
        <v>N</v>
      </c>
      <c r="Q629" s="41"/>
      <c r="R629" s="41"/>
    </row>
    <row r="630" spans="1:18" ht="19.899999999999999" customHeight="1" x14ac:dyDescent="0.25">
      <c r="A630" s="43">
        <v>100629</v>
      </c>
      <c r="B630" s="41">
        <v>255</v>
      </c>
      <c r="C630" s="37" t="s">
        <v>613</v>
      </c>
      <c r="D630" s="44">
        <f t="shared" si="26"/>
        <v>0.3734837962962963</v>
      </c>
      <c r="E630" s="41" t="s">
        <v>24</v>
      </c>
      <c r="F630" s="41"/>
      <c r="G630" s="41"/>
      <c r="H630" s="41"/>
      <c r="M630" s="41"/>
      <c r="N630" s="41"/>
      <c r="O630" s="41"/>
      <c r="P630" s="41" t="str">
        <f t="shared" si="25"/>
        <v>N</v>
      </c>
      <c r="Q630" s="41"/>
      <c r="R630" s="41"/>
    </row>
    <row r="631" spans="1:18" ht="19.899999999999999" customHeight="1" x14ac:dyDescent="0.25">
      <c r="A631" s="43">
        <v>100630</v>
      </c>
      <c r="B631" s="41">
        <v>256</v>
      </c>
      <c r="C631" s="37" t="s">
        <v>614</v>
      </c>
      <c r="D631" s="44">
        <f t="shared" si="26"/>
        <v>0.37349537037037034</v>
      </c>
      <c r="E631" s="41" t="s">
        <v>24</v>
      </c>
      <c r="F631" s="41"/>
      <c r="G631" s="41"/>
      <c r="H631" s="41"/>
      <c r="M631" s="41"/>
      <c r="N631" s="41"/>
      <c r="O631" s="41"/>
      <c r="P631" s="41" t="str">
        <f t="shared" si="25"/>
        <v>N</v>
      </c>
      <c r="Q631" s="41"/>
      <c r="R631" s="41" t="s">
        <v>645</v>
      </c>
    </row>
    <row r="632" spans="1:18" ht="19.899999999999999" customHeight="1" x14ac:dyDescent="0.25">
      <c r="A632" s="43">
        <v>100631</v>
      </c>
      <c r="B632" s="41">
        <v>257</v>
      </c>
      <c r="C632" s="37" t="s">
        <v>615</v>
      </c>
      <c r="D632" s="44">
        <f t="shared" si="26"/>
        <v>0.37407407407407406</v>
      </c>
      <c r="E632" s="41" t="s">
        <v>24</v>
      </c>
      <c r="F632" s="41" t="s">
        <v>28</v>
      </c>
      <c r="G632" s="41" t="s">
        <v>3</v>
      </c>
      <c r="H632" s="41"/>
      <c r="M632" s="41"/>
      <c r="N632" s="41"/>
      <c r="O632" s="41"/>
      <c r="P632" s="41" t="str">
        <f t="shared" si="25"/>
        <v>N</v>
      </c>
      <c r="Q632" s="41"/>
      <c r="R632" s="41"/>
    </row>
    <row r="633" spans="1:18" ht="19.899999999999999" customHeight="1" x14ac:dyDescent="0.25">
      <c r="A633" s="43">
        <v>100632</v>
      </c>
      <c r="B633" s="41">
        <v>258</v>
      </c>
      <c r="C633" s="37" t="s">
        <v>278</v>
      </c>
      <c r="D633" s="44">
        <f t="shared" si="26"/>
        <v>0.3742476851851852</v>
      </c>
      <c r="E633" s="41" t="s">
        <v>24</v>
      </c>
      <c r="F633" s="41" t="s">
        <v>28</v>
      </c>
      <c r="G633" s="41"/>
      <c r="H633" s="41"/>
      <c r="M633" s="41"/>
      <c r="N633" s="41"/>
      <c r="O633" s="41"/>
      <c r="P633" s="41" t="str">
        <f t="shared" ref="P633:P680" si="27">IF(_xlfn.NUMBERVALUE(D633)&gt;TIMEVALUE("4:30 pm"), "Y", "N")</f>
        <v>N</v>
      </c>
      <c r="Q633" s="41"/>
      <c r="R633" s="41"/>
    </row>
    <row r="634" spans="1:18" ht="19.899999999999999" customHeight="1" x14ac:dyDescent="0.25">
      <c r="A634" s="43">
        <v>100633</v>
      </c>
      <c r="B634" s="41">
        <v>259</v>
      </c>
      <c r="C634" s="37" t="s">
        <v>124</v>
      </c>
      <c r="D634" s="44">
        <f t="shared" si="26"/>
        <v>0.37428240740740742</v>
      </c>
      <c r="E634" s="41" t="s">
        <v>24</v>
      </c>
      <c r="F634" s="41" t="s">
        <v>28</v>
      </c>
      <c r="G634" s="41"/>
      <c r="H634" s="41"/>
      <c r="M634" s="41"/>
      <c r="N634" s="41"/>
      <c r="O634" s="41"/>
      <c r="P634" s="41" t="str">
        <f t="shared" si="27"/>
        <v>N</v>
      </c>
      <c r="Q634" s="41"/>
      <c r="R634" s="41"/>
    </row>
    <row r="635" spans="1:18" ht="19.899999999999999" customHeight="1" x14ac:dyDescent="0.25">
      <c r="A635" s="43">
        <v>100634</v>
      </c>
      <c r="B635" s="41">
        <v>260</v>
      </c>
      <c r="C635" s="37" t="s">
        <v>351</v>
      </c>
      <c r="D635" s="44">
        <f t="shared" si="26"/>
        <v>0.37456018518518519</v>
      </c>
      <c r="E635" s="41" t="s">
        <v>24</v>
      </c>
      <c r="F635" s="41"/>
      <c r="G635" s="41"/>
      <c r="H635" s="41"/>
      <c r="M635" s="41"/>
      <c r="N635" s="41"/>
      <c r="O635" s="41"/>
      <c r="P635" s="41" t="str">
        <f t="shared" si="27"/>
        <v>N</v>
      </c>
      <c r="Q635" s="41"/>
      <c r="R635" s="41"/>
    </row>
    <row r="636" spans="1:18" ht="19.899999999999999" customHeight="1" x14ac:dyDescent="0.25">
      <c r="A636" s="43">
        <v>100635</v>
      </c>
      <c r="B636" s="41">
        <v>261</v>
      </c>
      <c r="C636" s="37" t="s">
        <v>616</v>
      </c>
      <c r="D636" s="44">
        <f t="shared" si="26"/>
        <v>0.37459490740740736</v>
      </c>
      <c r="E636" s="41" t="s">
        <v>24</v>
      </c>
      <c r="F636" s="41"/>
      <c r="G636" s="41"/>
      <c r="H636" s="41" t="s">
        <v>1</v>
      </c>
      <c r="M636" s="41"/>
      <c r="N636" s="41"/>
      <c r="O636" s="41"/>
      <c r="P636" s="41" t="str">
        <f t="shared" si="27"/>
        <v>N</v>
      </c>
      <c r="Q636" s="41"/>
      <c r="R636" s="41"/>
    </row>
    <row r="637" spans="1:18" ht="19.899999999999999" customHeight="1" x14ac:dyDescent="0.25">
      <c r="A637" s="43">
        <v>100636</v>
      </c>
      <c r="B637" s="41">
        <v>262</v>
      </c>
      <c r="C637" s="37" t="s">
        <v>511</v>
      </c>
      <c r="D637" s="44">
        <f t="shared" si="26"/>
        <v>0.37473379629629627</v>
      </c>
      <c r="E637" s="41" t="s">
        <v>24</v>
      </c>
      <c r="F637" s="41"/>
      <c r="G637" s="41"/>
      <c r="H637" s="41" t="s">
        <v>1</v>
      </c>
      <c r="M637" s="41"/>
      <c r="N637" s="41"/>
      <c r="O637" s="41" t="s">
        <v>40</v>
      </c>
      <c r="P637" s="41" t="str">
        <f t="shared" si="27"/>
        <v>N</v>
      </c>
      <c r="Q637" s="41"/>
      <c r="R637" s="41"/>
    </row>
    <row r="638" spans="1:18" ht="19.899999999999999" customHeight="1" x14ac:dyDescent="0.25">
      <c r="A638" s="43">
        <v>100637</v>
      </c>
      <c r="B638" s="41">
        <v>263</v>
      </c>
      <c r="C638" s="37" t="s">
        <v>617</v>
      </c>
      <c r="D638" s="44">
        <f t="shared" si="26"/>
        <v>0.37482638888888892</v>
      </c>
      <c r="E638" s="41" t="s">
        <v>24</v>
      </c>
      <c r="F638" s="41"/>
      <c r="G638" s="41"/>
      <c r="H638" s="41" t="s">
        <v>1</v>
      </c>
      <c r="M638" s="41"/>
      <c r="N638" s="41"/>
      <c r="O638" s="41" t="s">
        <v>11</v>
      </c>
      <c r="P638" s="41" t="str">
        <f t="shared" si="27"/>
        <v>N</v>
      </c>
      <c r="Q638" s="41"/>
      <c r="R638" s="41"/>
    </row>
    <row r="639" spans="1:18" ht="19.899999999999999" customHeight="1" x14ac:dyDescent="0.25">
      <c r="A639" s="43">
        <v>100638</v>
      </c>
      <c r="B639" s="41">
        <v>264</v>
      </c>
      <c r="C639" s="37" t="s">
        <v>618</v>
      </c>
      <c r="D639" s="44">
        <f>TIME(9, LEFT(C639,2), RIGHT(C639,2))</f>
        <v>0.37598379629629625</v>
      </c>
      <c r="E639" s="41" t="s">
        <v>24</v>
      </c>
      <c r="F639" s="41"/>
      <c r="G639" s="41"/>
      <c r="H639" s="41"/>
      <c r="M639" s="41"/>
      <c r="N639" s="41"/>
      <c r="O639" s="41"/>
      <c r="P639" s="41" t="str">
        <f t="shared" si="27"/>
        <v>N</v>
      </c>
      <c r="Q639" s="41"/>
      <c r="R639" s="41"/>
    </row>
    <row r="640" spans="1:18" ht="19.899999999999999" customHeight="1" x14ac:dyDescent="0.25">
      <c r="A640" s="43">
        <v>100639</v>
      </c>
      <c r="B640" s="41">
        <v>265</v>
      </c>
      <c r="C640" s="37" t="s">
        <v>619</v>
      </c>
      <c r="D640" s="44">
        <f t="shared" ref="D640:D680" si="28">TIME(9, LEFT(C640,2), RIGHT(C640,2))</f>
        <v>0.37609953703703702</v>
      </c>
      <c r="E640" s="41" t="s">
        <v>24</v>
      </c>
      <c r="F640" s="41"/>
      <c r="G640" s="41"/>
      <c r="H640" s="41"/>
      <c r="M640" s="41"/>
      <c r="N640" s="41"/>
      <c r="O640" s="41"/>
      <c r="P640" s="41" t="str">
        <f t="shared" si="27"/>
        <v>N</v>
      </c>
      <c r="Q640" s="41"/>
      <c r="R640" s="41"/>
    </row>
    <row r="641" spans="1:18" ht="19.899999999999999" customHeight="1" x14ac:dyDescent="0.25">
      <c r="A641" s="43">
        <v>100640</v>
      </c>
      <c r="B641" s="41">
        <v>266</v>
      </c>
      <c r="C641" s="37" t="s">
        <v>620</v>
      </c>
      <c r="D641" s="44">
        <f t="shared" si="28"/>
        <v>0.37627314814814811</v>
      </c>
      <c r="E641" s="41" t="s">
        <v>24</v>
      </c>
      <c r="F641" s="41"/>
      <c r="G641" s="41"/>
      <c r="H641" s="41"/>
      <c r="M641" s="41"/>
      <c r="N641" s="41"/>
      <c r="O641" s="41"/>
      <c r="P641" s="41" t="str">
        <f t="shared" si="27"/>
        <v>N</v>
      </c>
      <c r="Q641" s="41"/>
      <c r="R641" s="41"/>
    </row>
    <row r="642" spans="1:18" ht="19.899999999999999" customHeight="1" x14ac:dyDescent="0.25">
      <c r="A642" s="43">
        <v>100641</v>
      </c>
      <c r="B642" s="41">
        <v>267</v>
      </c>
      <c r="C642" s="37" t="s">
        <v>54</v>
      </c>
      <c r="D642" s="44">
        <f t="shared" si="28"/>
        <v>0.37682870370370369</v>
      </c>
      <c r="E642" s="41" t="s">
        <v>24</v>
      </c>
      <c r="F642" s="41" t="s">
        <v>28</v>
      </c>
      <c r="G642" s="41" t="s">
        <v>3</v>
      </c>
      <c r="H642" s="41"/>
      <c r="M642" s="41"/>
      <c r="N642" s="41"/>
      <c r="O642" s="41"/>
      <c r="P642" s="41" t="str">
        <f t="shared" si="27"/>
        <v>N</v>
      </c>
      <c r="Q642" s="41"/>
      <c r="R642" s="41"/>
    </row>
    <row r="643" spans="1:18" ht="19.899999999999999" customHeight="1" x14ac:dyDescent="0.25">
      <c r="A643" s="43">
        <v>100642</v>
      </c>
      <c r="B643" s="41">
        <v>268</v>
      </c>
      <c r="C643" s="37" t="s">
        <v>621</v>
      </c>
      <c r="D643" s="44">
        <f t="shared" si="28"/>
        <v>0.37686342592592598</v>
      </c>
      <c r="E643" s="41" t="s">
        <v>24</v>
      </c>
      <c r="F643" s="41" t="s">
        <v>28</v>
      </c>
      <c r="G643" s="41" t="s">
        <v>35</v>
      </c>
      <c r="H643" s="41"/>
      <c r="M643" s="41"/>
      <c r="N643" s="41"/>
      <c r="O643" s="41"/>
      <c r="P643" s="41" t="str">
        <f t="shared" si="27"/>
        <v>N</v>
      </c>
      <c r="Q643" s="41"/>
      <c r="R643" s="41"/>
    </row>
    <row r="644" spans="1:18" ht="19.899999999999999" customHeight="1" x14ac:dyDescent="0.25">
      <c r="A644" s="43">
        <v>100643</v>
      </c>
      <c r="B644" s="41">
        <v>269</v>
      </c>
      <c r="C644" s="37" t="s">
        <v>555</v>
      </c>
      <c r="D644" s="44">
        <f t="shared" si="28"/>
        <v>0.37689814814814815</v>
      </c>
      <c r="E644" s="41" t="s">
        <v>24</v>
      </c>
      <c r="F644" s="41" t="s">
        <v>28</v>
      </c>
      <c r="G644" s="41" t="s">
        <v>35</v>
      </c>
      <c r="H644" s="41"/>
      <c r="M644" s="41"/>
      <c r="N644" s="41"/>
      <c r="O644" s="41"/>
      <c r="P644" s="41" t="str">
        <f t="shared" si="27"/>
        <v>N</v>
      </c>
      <c r="Q644" s="41"/>
      <c r="R644" s="41"/>
    </row>
    <row r="645" spans="1:18" ht="19.899999999999999" customHeight="1" x14ac:dyDescent="0.25">
      <c r="A645" s="43">
        <v>100644</v>
      </c>
      <c r="B645" s="41">
        <v>270</v>
      </c>
      <c r="C645" s="37" t="s">
        <v>622</v>
      </c>
      <c r="D645" s="44">
        <f t="shared" si="28"/>
        <v>0.37690972222222219</v>
      </c>
      <c r="E645" s="41" t="s">
        <v>24</v>
      </c>
      <c r="F645" s="41" t="s">
        <v>28</v>
      </c>
      <c r="G645" s="41" t="s">
        <v>35</v>
      </c>
      <c r="H645" s="41"/>
      <c r="M645" s="41"/>
      <c r="N645" s="41"/>
      <c r="O645" s="41"/>
      <c r="P645" s="41" t="str">
        <f t="shared" si="27"/>
        <v>N</v>
      </c>
      <c r="Q645" s="41"/>
      <c r="R645" s="41"/>
    </row>
    <row r="646" spans="1:18" ht="19.899999999999999" customHeight="1" x14ac:dyDescent="0.25">
      <c r="A646" s="43">
        <v>100645</v>
      </c>
      <c r="B646" s="41">
        <v>271</v>
      </c>
      <c r="C646" s="37" t="s">
        <v>225</v>
      </c>
      <c r="D646" s="44">
        <f t="shared" si="28"/>
        <v>0.37703703703703706</v>
      </c>
      <c r="E646" s="41" t="s">
        <v>24</v>
      </c>
      <c r="F646" s="41" t="s">
        <v>28</v>
      </c>
      <c r="G646" s="41"/>
      <c r="H646" s="41" t="s">
        <v>1</v>
      </c>
      <c r="M646" s="41"/>
      <c r="N646" s="41"/>
      <c r="O646" s="41"/>
      <c r="P646" s="41" t="str">
        <f t="shared" si="27"/>
        <v>N</v>
      </c>
      <c r="Q646" s="41"/>
      <c r="R646" s="41"/>
    </row>
    <row r="647" spans="1:18" ht="19.899999999999999" customHeight="1" x14ac:dyDescent="0.25">
      <c r="A647" s="43">
        <v>100646</v>
      </c>
      <c r="B647" s="41">
        <v>272</v>
      </c>
      <c r="C647" s="37" t="s">
        <v>468</v>
      </c>
      <c r="D647" s="44">
        <f t="shared" si="28"/>
        <v>0.37839120370370366</v>
      </c>
      <c r="E647" s="41" t="s">
        <v>24</v>
      </c>
      <c r="F647" s="41" t="s">
        <v>28</v>
      </c>
      <c r="G647" s="41"/>
      <c r="H647" s="41"/>
      <c r="M647" s="41"/>
      <c r="N647" s="41"/>
      <c r="O647" s="41" t="s">
        <v>40</v>
      </c>
      <c r="P647" s="41" t="str">
        <f t="shared" si="27"/>
        <v>N</v>
      </c>
      <c r="Q647" s="41"/>
      <c r="R647" s="41"/>
    </row>
    <row r="648" spans="1:18" ht="19.899999999999999" customHeight="1" x14ac:dyDescent="0.25">
      <c r="A648" s="43">
        <v>100647</v>
      </c>
      <c r="B648" s="41">
        <v>273</v>
      </c>
      <c r="C648" s="37" t="s">
        <v>228</v>
      </c>
      <c r="D648" s="44">
        <f t="shared" si="28"/>
        <v>0.37840277777777781</v>
      </c>
      <c r="E648" s="41" t="s">
        <v>24</v>
      </c>
      <c r="F648" s="41" t="s">
        <v>28</v>
      </c>
      <c r="G648" s="41"/>
      <c r="H648" s="41"/>
      <c r="M648" s="41"/>
      <c r="N648" s="41"/>
      <c r="O648" s="41" t="s">
        <v>40</v>
      </c>
      <c r="P648" s="41" t="str">
        <f t="shared" si="27"/>
        <v>N</v>
      </c>
      <c r="Q648" s="41"/>
      <c r="R648" s="41"/>
    </row>
    <row r="649" spans="1:18" ht="19.899999999999999" customHeight="1" x14ac:dyDescent="0.25">
      <c r="A649" s="43">
        <v>100648</v>
      </c>
      <c r="B649" s="41">
        <v>274</v>
      </c>
      <c r="C649" s="37" t="s">
        <v>623</v>
      </c>
      <c r="D649" s="44">
        <f t="shared" si="28"/>
        <v>0.37842592592592594</v>
      </c>
      <c r="E649" s="41" t="s">
        <v>24</v>
      </c>
      <c r="F649" s="41" t="s">
        <v>28</v>
      </c>
      <c r="G649" s="41"/>
      <c r="H649" s="41"/>
      <c r="M649" s="41"/>
      <c r="N649" s="41"/>
      <c r="O649" s="41" t="s">
        <v>40</v>
      </c>
      <c r="P649" s="41" t="str">
        <f t="shared" si="27"/>
        <v>N</v>
      </c>
      <c r="Q649" s="41"/>
      <c r="R649" s="41"/>
    </row>
    <row r="650" spans="1:18" ht="19.899999999999999" customHeight="1" x14ac:dyDescent="0.25">
      <c r="A650" s="43">
        <v>100649</v>
      </c>
      <c r="B650" s="41">
        <v>275</v>
      </c>
      <c r="C650" s="37" t="s">
        <v>410</v>
      </c>
      <c r="D650" s="44">
        <f t="shared" si="28"/>
        <v>0.37843749999999998</v>
      </c>
      <c r="E650" s="41" t="s">
        <v>24</v>
      </c>
      <c r="F650" s="41" t="s">
        <v>28</v>
      </c>
      <c r="G650" s="41"/>
      <c r="H650" s="41"/>
      <c r="M650" s="41"/>
      <c r="N650" s="41"/>
      <c r="O650" s="41" t="s">
        <v>40</v>
      </c>
      <c r="P650" s="41" t="str">
        <f t="shared" si="27"/>
        <v>N</v>
      </c>
      <c r="Q650" s="41"/>
      <c r="R650" s="41"/>
    </row>
    <row r="651" spans="1:18" ht="19.899999999999999" customHeight="1" x14ac:dyDescent="0.25">
      <c r="A651" s="43">
        <v>100650</v>
      </c>
      <c r="B651" s="41">
        <v>276</v>
      </c>
      <c r="C651" s="37" t="s">
        <v>624</v>
      </c>
      <c r="D651" s="44">
        <f t="shared" si="28"/>
        <v>0.37888888888888889</v>
      </c>
      <c r="E651" s="41" t="s">
        <v>24</v>
      </c>
      <c r="F651" s="41"/>
      <c r="G651" s="41"/>
      <c r="H651" s="41" t="s">
        <v>1</v>
      </c>
      <c r="M651" s="41"/>
      <c r="N651" s="41"/>
      <c r="O651" s="41"/>
      <c r="P651" s="41" t="str">
        <f t="shared" si="27"/>
        <v>N</v>
      </c>
      <c r="Q651" s="41"/>
      <c r="R651" s="41"/>
    </row>
    <row r="652" spans="1:18" ht="19.899999999999999" customHeight="1" x14ac:dyDescent="0.25">
      <c r="A652" s="43">
        <v>100651</v>
      </c>
      <c r="B652" s="41">
        <v>277</v>
      </c>
      <c r="C652" s="37" t="s">
        <v>625</v>
      </c>
      <c r="D652" s="44">
        <f t="shared" si="28"/>
        <v>0.37892361111111111</v>
      </c>
      <c r="E652" s="41" t="s">
        <v>24</v>
      </c>
      <c r="F652" s="41"/>
      <c r="G652" s="41"/>
      <c r="H652" s="41" t="s">
        <v>10</v>
      </c>
      <c r="J652" s="41">
        <v>1</v>
      </c>
      <c r="M652" s="41"/>
      <c r="N652" s="41"/>
      <c r="O652" s="41"/>
      <c r="P652" s="41" t="str">
        <f t="shared" si="27"/>
        <v>N</v>
      </c>
      <c r="Q652" s="41"/>
      <c r="R652" s="41"/>
    </row>
    <row r="653" spans="1:18" ht="19.899999999999999" customHeight="1" x14ac:dyDescent="0.25">
      <c r="A653" s="43">
        <v>100652</v>
      </c>
      <c r="B653" s="41">
        <v>278</v>
      </c>
      <c r="C653" s="37" t="s">
        <v>626</v>
      </c>
      <c r="D653" s="44">
        <f t="shared" si="28"/>
        <v>0.37893518518518521</v>
      </c>
      <c r="E653" s="41" t="s">
        <v>24</v>
      </c>
      <c r="F653" s="41"/>
      <c r="G653" s="41"/>
      <c r="H653" s="41" t="s">
        <v>10</v>
      </c>
      <c r="M653" s="41"/>
      <c r="N653" s="41"/>
      <c r="O653" s="41"/>
      <c r="P653" s="41" t="str">
        <f t="shared" si="27"/>
        <v>N</v>
      </c>
      <c r="Q653" s="41"/>
      <c r="R653" s="41"/>
    </row>
    <row r="654" spans="1:18" ht="19.899999999999999" customHeight="1" x14ac:dyDescent="0.25">
      <c r="A654" s="43">
        <v>100653</v>
      </c>
      <c r="B654" s="41">
        <v>279</v>
      </c>
      <c r="C654" s="37" t="s">
        <v>627</v>
      </c>
      <c r="D654" s="44">
        <f t="shared" si="28"/>
        <v>0.37980324074074073</v>
      </c>
      <c r="E654" s="41" t="s">
        <v>24</v>
      </c>
      <c r="F654" s="41" t="s">
        <v>28</v>
      </c>
      <c r="G654" s="41"/>
      <c r="H654" s="41" t="s">
        <v>10</v>
      </c>
      <c r="J654" s="41">
        <v>1</v>
      </c>
      <c r="M654" s="41"/>
      <c r="N654" s="41"/>
      <c r="O654" s="41"/>
      <c r="P654" s="41" t="str">
        <f t="shared" si="27"/>
        <v>N</v>
      </c>
      <c r="Q654" s="41"/>
      <c r="R654" s="41"/>
    </row>
    <row r="655" spans="1:18" ht="19.899999999999999" customHeight="1" x14ac:dyDescent="0.25">
      <c r="A655" s="43">
        <v>100654</v>
      </c>
      <c r="B655" s="41">
        <v>280</v>
      </c>
      <c r="C655" s="37" t="s">
        <v>565</v>
      </c>
      <c r="D655" s="44">
        <f t="shared" si="28"/>
        <v>0.37988425925925928</v>
      </c>
      <c r="E655" s="41" t="s">
        <v>24</v>
      </c>
      <c r="F655" s="41" t="s">
        <v>28</v>
      </c>
      <c r="G655" s="41"/>
      <c r="H655" s="41" t="s">
        <v>1125</v>
      </c>
      <c r="J655" s="41">
        <v>1</v>
      </c>
      <c r="M655" s="41" t="s">
        <v>28</v>
      </c>
      <c r="N655" s="41"/>
      <c r="O655" s="41"/>
      <c r="P655" s="41" t="str">
        <f t="shared" si="27"/>
        <v>N</v>
      </c>
      <c r="Q655" s="41"/>
      <c r="R655" s="41"/>
    </row>
    <row r="656" spans="1:18" ht="19.899999999999999" customHeight="1" x14ac:dyDescent="0.25">
      <c r="A656" s="43">
        <v>100655</v>
      </c>
      <c r="B656" s="41">
        <v>281</v>
      </c>
      <c r="C656" s="37" t="s">
        <v>419</v>
      </c>
      <c r="D656" s="44">
        <f t="shared" si="28"/>
        <v>0.38116898148148143</v>
      </c>
      <c r="E656" s="41" t="s">
        <v>24</v>
      </c>
      <c r="F656" s="41" t="s">
        <v>28</v>
      </c>
      <c r="G656" s="41"/>
      <c r="H656" s="41" t="s">
        <v>1</v>
      </c>
      <c r="M656" s="41"/>
      <c r="N656" s="41"/>
      <c r="O656" s="41"/>
      <c r="P656" s="41" t="str">
        <f t="shared" si="27"/>
        <v>N</v>
      </c>
      <c r="Q656" s="41"/>
      <c r="R656" s="41"/>
    </row>
    <row r="657" spans="1:18" ht="19.899999999999999" customHeight="1" x14ac:dyDescent="0.25">
      <c r="A657" s="43">
        <v>100656</v>
      </c>
      <c r="B657" s="41">
        <v>282</v>
      </c>
      <c r="C657" s="37" t="s">
        <v>628</v>
      </c>
      <c r="D657" s="44">
        <f t="shared" si="28"/>
        <v>0.38149305555555557</v>
      </c>
      <c r="E657" s="41" t="s">
        <v>24</v>
      </c>
      <c r="F657" s="41"/>
      <c r="G657" s="41"/>
      <c r="H657" s="41"/>
      <c r="M657" s="41"/>
      <c r="N657" s="41"/>
      <c r="O657" s="41"/>
      <c r="P657" s="41" t="str">
        <f t="shared" si="27"/>
        <v>N</v>
      </c>
      <c r="Q657" s="41"/>
      <c r="R657" s="41"/>
    </row>
    <row r="658" spans="1:18" ht="19.899999999999999" customHeight="1" x14ac:dyDescent="0.25">
      <c r="A658" s="43">
        <v>100657</v>
      </c>
      <c r="B658" s="41">
        <v>283</v>
      </c>
      <c r="C658" s="37" t="s">
        <v>629</v>
      </c>
      <c r="D658" s="44">
        <f t="shared" si="28"/>
        <v>0.38164351851851852</v>
      </c>
      <c r="E658" s="41" t="s">
        <v>24</v>
      </c>
      <c r="F658" s="41"/>
      <c r="G658" s="41"/>
      <c r="H658" s="41"/>
      <c r="M658" s="41"/>
      <c r="N658" s="41"/>
      <c r="O658" s="41"/>
      <c r="P658" s="41" t="str">
        <f t="shared" si="27"/>
        <v>N</v>
      </c>
      <c r="Q658" s="41"/>
      <c r="R658" s="41"/>
    </row>
    <row r="659" spans="1:18" ht="19.899999999999999" customHeight="1" x14ac:dyDescent="0.25">
      <c r="A659" s="43">
        <v>100658</v>
      </c>
      <c r="B659" s="41">
        <v>284</v>
      </c>
      <c r="C659" s="37" t="s">
        <v>630</v>
      </c>
      <c r="D659" s="44">
        <f t="shared" si="28"/>
        <v>0.38254629629629627</v>
      </c>
      <c r="E659" s="41" t="s">
        <v>24</v>
      </c>
      <c r="F659" s="41" t="s">
        <v>28</v>
      </c>
      <c r="G659" s="41"/>
      <c r="H659" s="41" t="s">
        <v>1</v>
      </c>
      <c r="M659" s="41"/>
      <c r="N659" s="41"/>
      <c r="O659" s="41"/>
      <c r="P659" s="41" t="str">
        <f t="shared" si="27"/>
        <v>N</v>
      </c>
      <c r="Q659" s="41"/>
      <c r="R659" s="41"/>
    </row>
    <row r="660" spans="1:18" ht="19.899999999999999" customHeight="1" x14ac:dyDescent="0.25">
      <c r="A660" s="43">
        <v>100659</v>
      </c>
      <c r="B660" s="41">
        <v>285</v>
      </c>
      <c r="C660" s="37" t="s">
        <v>631</v>
      </c>
      <c r="D660" s="44">
        <f t="shared" si="28"/>
        <v>0.38391203703703702</v>
      </c>
      <c r="E660" s="41" t="s">
        <v>24</v>
      </c>
      <c r="F660" s="41" t="s">
        <v>28</v>
      </c>
      <c r="G660" s="41"/>
      <c r="H660" s="41"/>
      <c r="M660" s="41"/>
      <c r="N660" s="41"/>
      <c r="O660" s="41"/>
      <c r="P660" s="41" t="str">
        <f t="shared" si="27"/>
        <v>N</v>
      </c>
      <c r="Q660" s="41"/>
      <c r="R660" s="41"/>
    </row>
    <row r="661" spans="1:18" ht="19.899999999999999" customHeight="1" x14ac:dyDescent="0.25">
      <c r="A661" s="43">
        <v>100660</v>
      </c>
      <c r="B661" s="41">
        <v>286</v>
      </c>
      <c r="C661" s="37" t="s">
        <v>188</v>
      </c>
      <c r="D661" s="44">
        <f t="shared" si="28"/>
        <v>0.38394675925925931</v>
      </c>
      <c r="E661" s="41" t="s">
        <v>24</v>
      </c>
      <c r="F661" s="41" t="s">
        <v>28</v>
      </c>
      <c r="G661" s="41"/>
      <c r="H661" s="41"/>
      <c r="M661" s="41"/>
      <c r="N661" s="41"/>
      <c r="O661" s="41"/>
      <c r="P661" s="41" t="str">
        <f t="shared" si="27"/>
        <v>N</v>
      </c>
      <c r="Q661" s="41"/>
      <c r="R661" s="41"/>
    </row>
    <row r="662" spans="1:18" ht="19.899999999999999" customHeight="1" x14ac:dyDescent="0.25">
      <c r="A662" s="43">
        <v>100661</v>
      </c>
      <c r="B662" s="41">
        <v>287</v>
      </c>
      <c r="C662" s="37" t="s">
        <v>245</v>
      </c>
      <c r="D662" s="44">
        <f t="shared" si="28"/>
        <v>0.38399305555555552</v>
      </c>
      <c r="E662" s="41" t="s">
        <v>24</v>
      </c>
      <c r="F662" s="41" t="s">
        <v>28</v>
      </c>
      <c r="G662" s="41"/>
      <c r="H662" s="41"/>
      <c r="M662" s="41"/>
      <c r="N662" s="41"/>
      <c r="O662" s="41" t="s">
        <v>40</v>
      </c>
      <c r="P662" s="41" t="str">
        <f t="shared" si="27"/>
        <v>N</v>
      </c>
      <c r="Q662" s="41"/>
      <c r="R662" s="41"/>
    </row>
    <row r="663" spans="1:18" ht="19.899999999999999" customHeight="1" x14ac:dyDescent="0.25">
      <c r="A663" s="43">
        <v>100662</v>
      </c>
      <c r="B663" s="41">
        <v>288</v>
      </c>
      <c r="C663" s="37" t="s">
        <v>576</v>
      </c>
      <c r="D663" s="44">
        <f t="shared" si="28"/>
        <v>0.38401620370370365</v>
      </c>
      <c r="E663" s="41" t="s">
        <v>24</v>
      </c>
      <c r="F663" s="41" t="s">
        <v>28</v>
      </c>
      <c r="G663" s="41"/>
      <c r="H663" s="41"/>
      <c r="M663" s="41"/>
      <c r="N663" s="41"/>
      <c r="O663" s="41" t="s">
        <v>40</v>
      </c>
      <c r="P663" s="41" t="str">
        <f t="shared" si="27"/>
        <v>N</v>
      </c>
      <c r="Q663" s="41"/>
      <c r="R663" s="41"/>
    </row>
    <row r="664" spans="1:18" ht="19.899999999999999" customHeight="1" x14ac:dyDescent="0.25">
      <c r="A664" s="43">
        <v>100663</v>
      </c>
      <c r="B664" s="41">
        <v>289</v>
      </c>
      <c r="C664" s="37" t="s">
        <v>577</v>
      </c>
      <c r="D664" s="44">
        <f t="shared" si="28"/>
        <v>0.38403935185185184</v>
      </c>
      <c r="E664" s="41" t="s">
        <v>24</v>
      </c>
      <c r="F664" s="41" t="s">
        <v>28</v>
      </c>
      <c r="G664" s="41"/>
      <c r="H664" s="41"/>
      <c r="M664" s="41"/>
      <c r="N664" s="41"/>
      <c r="O664" s="41" t="s">
        <v>40</v>
      </c>
      <c r="P664" s="41" t="str">
        <f t="shared" si="27"/>
        <v>N</v>
      </c>
      <c r="Q664" s="41"/>
      <c r="R664" s="41"/>
    </row>
    <row r="665" spans="1:18" ht="19.899999999999999" customHeight="1" x14ac:dyDescent="0.25">
      <c r="A665" s="43">
        <v>100664</v>
      </c>
      <c r="B665" s="41">
        <v>290</v>
      </c>
      <c r="C665" s="37" t="s">
        <v>632</v>
      </c>
      <c r="D665" s="44">
        <f t="shared" si="28"/>
        <v>0.38516203703703705</v>
      </c>
      <c r="E665" s="41" t="s">
        <v>24</v>
      </c>
      <c r="F665" s="41" t="s">
        <v>28</v>
      </c>
      <c r="G665" s="41" t="s">
        <v>3</v>
      </c>
      <c r="H665" s="41"/>
      <c r="M665" s="41"/>
      <c r="N665" s="41"/>
      <c r="O665" s="41"/>
      <c r="P665" s="41" t="str">
        <f t="shared" si="27"/>
        <v>N</v>
      </c>
      <c r="Q665" s="41"/>
      <c r="R665" s="41"/>
    </row>
    <row r="666" spans="1:18" ht="19.899999999999999" customHeight="1" x14ac:dyDescent="0.25">
      <c r="A666" s="43">
        <v>100665</v>
      </c>
      <c r="B666" s="41">
        <v>291</v>
      </c>
      <c r="C666" s="37" t="s">
        <v>580</v>
      </c>
      <c r="D666" s="44">
        <f t="shared" si="28"/>
        <v>0.38530092592592591</v>
      </c>
      <c r="E666" s="41" t="s">
        <v>24</v>
      </c>
      <c r="F666" s="41" t="s">
        <v>28</v>
      </c>
      <c r="G666" s="41"/>
      <c r="H666" s="41"/>
      <c r="M666" s="41"/>
      <c r="N666" s="41"/>
      <c r="O666" s="41"/>
      <c r="P666" s="41" t="str">
        <f t="shared" si="27"/>
        <v>N</v>
      </c>
      <c r="Q666" s="41"/>
      <c r="R666" s="41"/>
    </row>
    <row r="667" spans="1:18" ht="19.899999999999999" customHeight="1" x14ac:dyDescent="0.25">
      <c r="A667" s="43">
        <v>100666</v>
      </c>
      <c r="B667" s="41">
        <v>292</v>
      </c>
      <c r="C667" s="37" t="s">
        <v>633</v>
      </c>
      <c r="D667" s="44">
        <f t="shared" si="28"/>
        <v>0.3853125</v>
      </c>
      <c r="E667" s="41" t="s">
        <v>24</v>
      </c>
      <c r="F667" s="41" t="s">
        <v>28</v>
      </c>
      <c r="G667" s="41"/>
      <c r="H667" s="41"/>
      <c r="M667" s="41"/>
      <c r="N667" s="41"/>
      <c r="O667" s="41"/>
      <c r="P667" s="41" t="str">
        <f t="shared" si="27"/>
        <v>N</v>
      </c>
      <c r="Q667" s="41"/>
      <c r="R667" s="41"/>
    </row>
    <row r="668" spans="1:18" ht="19.899999999999999" customHeight="1" x14ac:dyDescent="0.25">
      <c r="A668" s="43">
        <v>100667</v>
      </c>
      <c r="B668" s="41">
        <v>293</v>
      </c>
      <c r="C668" s="37" t="s">
        <v>634</v>
      </c>
      <c r="D668" s="44">
        <f t="shared" si="28"/>
        <v>0.38533564814814819</v>
      </c>
      <c r="E668" s="41" t="s">
        <v>24</v>
      </c>
      <c r="F668" s="41" t="s">
        <v>28</v>
      </c>
      <c r="G668" s="41"/>
      <c r="H668" s="41"/>
      <c r="M668" s="41"/>
      <c r="N668" s="41"/>
      <c r="O668" s="41"/>
      <c r="P668" s="41" t="str">
        <f t="shared" si="27"/>
        <v>N</v>
      </c>
      <c r="Q668" s="41"/>
      <c r="R668" s="41"/>
    </row>
    <row r="669" spans="1:18" ht="19.899999999999999" customHeight="1" x14ac:dyDescent="0.25">
      <c r="A669" s="43">
        <v>100668</v>
      </c>
      <c r="B669" s="41">
        <v>294</v>
      </c>
      <c r="C669" s="37" t="s">
        <v>635</v>
      </c>
      <c r="D669" s="44">
        <f t="shared" si="28"/>
        <v>0.38556712962962963</v>
      </c>
      <c r="E669" s="41" t="s">
        <v>24</v>
      </c>
      <c r="F669" s="41"/>
      <c r="G669" s="41"/>
      <c r="H669" s="41"/>
      <c r="M669" s="41"/>
      <c r="N669" s="41"/>
      <c r="O669" s="41"/>
      <c r="P669" s="41" t="str">
        <f t="shared" si="27"/>
        <v>N</v>
      </c>
      <c r="Q669" s="41"/>
      <c r="R669" s="41"/>
    </row>
    <row r="670" spans="1:18" ht="19.899999999999999" customHeight="1" x14ac:dyDescent="0.25">
      <c r="A670" s="43">
        <v>100669</v>
      </c>
      <c r="B670" s="41">
        <v>295</v>
      </c>
      <c r="C670" s="37" t="s">
        <v>636</v>
      </c>
      <c r="D670" s="44">
        <f t="shared" si="28"/>
        <v>0.38678240740740738</v>
      </c>
      <c r="E670" s="41" t="s">
        <v>24</v>
      </c>
      <c r="F670" s="41"/>
      <c r="G670" s="41"/>
      <c r="H670" s="41" t="s">
        <v>1</v>
      </c>
      <c r="M670" s="41"/>
      <c r="N670" s="41"/>
      <c r="O670" s="41"/>
      <c r="P670" s="41" t="str">
        <f t="shared" si="27"/>
        <v>N</v>
      </c>
      <c r="Q670" s="41"/>
      <c r="R670" s="41"/>
    </row>
    <row r="671" spans="1:18" ht="19.899999999999999" customHeight="1" x14ac:dyDescent="0.25">
      <c r="A671" s="43">
        <v>100670</v>
      </c>
      <c r="B671" s="41">
        <v>296</v>
      </c>
      <c r="C671" s="37" t="s">
        <v>637</v>
      </c>
      <c r="D671" s="44">
        <f t="shared" si="28"/>
        <v>0.38807870370370368</v>
      </c>
      <c r="E671" s="41" t="s">
        <v>24</v>
      </c>
      <c r="F671" s="41" t="s">
        <v>28</v>
      </c>
      <c r="G671" s="41" t="s">
        <v>35</v>
      </c>
      <c r="H671" s="41"/>
      <c r="M671" s="41"/>
      <c r="N671" s="41"/>
      <c r="O671" s="41"/>
      <c r="P671" s="41" t="str">
        <f t="shared" si="27"/>
        <v>N</v>
      </c>
      <c r="Q671" s="41"/>
      <c r="R671" s="41"/>
    </row>
    <row r="672" spans="1:18" ht="19.899999999999999" customHeight="1" x14ac:dyDescent="0.25">
      <c r="A672" s="43">
        <v>100671</v>
      </c>
      <c r="B672" s="41">
        <v>297</v>
      </c>
      <c r="C672" s="37" t="s">
        <v>638</v>
      </c>
      <c r="D672" s="44">
        <f t="shared" si="28"/>
        <v>0.38810185185185181</v>
      </c>
      <c r="E672" s="41" t="s">
        <v>24</v>
      </c>
      <c r="F672" s="41" t="s">
        <v>28</v>
      </c>
      <c r="G672" s="41"/>
      <c r="H672" s="41"/>
      <c r="M672" s="41"/>
      <c r="N672" s="41"/>
      <c r="O672" s="41"/>
      <c r="P672" s="41" t="str">
        <f t="shared" si="27"/>
        <v>N</v>
      </c>
      <c r="Q672" s="41"/>
      <c r="R672" s="41"/>
    </row>
    <row r="673" spans="1:18" ht="19.899999999999999" customHeight="1" x14ac:dyDescent="0.25">
      <c r="A673" s="43">
        <v>100672</v>
      </c>
      <c r="B673" s="41">
        <v>298</v>
      </c>
      <c r="C673" s="37" t="s">
        <v>106</v>
      </c>
      <c r="D673" s="44">
        <f t="shared" si="28"/>
        <v>0.38822916666666668</v>
      </c>
      <c r="E673" s="41" t="s">
        <v>24</v>
      </c>
      <c r="F673" s="41"/>
      <c r="G673" s="41"/>
      <c r="H673" s="41" t="s">
        <v>11</v>
      </c>
      <c r="I673" s="41">
        <v>1</v>
      </c>
      <c r="M673" s="41"/>
      <c r="N673" s="41"/>
      <c r="O673" s="41"/>
      <c r="P673" s="41" t="str">
        <f t="shared" si="27"/>
        <v>N</v>
      </c>
      <c r="Q673" s="41"/>
      <c r="R673" s="41"/>
    </row>
    <row r="674" spans="1:18" ht="19.899999999999999" customHeight="1" x14ac:dyDescent="0.25">
      <c r="A674" s="43">
        <v>100673</v>
      </c>
      <c r="B674" s="41">
        <v>299</v>
      </c>
      <c r="C674" s="37" t="s">
        <v>639</v>
      </c>
      <c r="D674" s="44">
        <f t="shared" si="28"/>
        <v>0.38942129629629635</v>
      </c>
      <c r="E674" s="41" t="s">
        <v>24</v>
      </c>
      <c r="F674" s="41" t="s">
        <v>28</v>
      </c>
      <c r="G674" s="41" t="s">
        <v>35</v>
      </c>
      <c r="H674" s="41"/>
      <c r="M674" s="41"/>
      <c r="N674" s="41"/>
      <c r="O674" s="41" t="s">
        <v>40</v>
      </c>
      <c r="P674" s="41" t="str">
        <f t="shared" si="27"/>
        <v>N</v>
      </c>
      <c r="Q674" s="41"/>
      <c r="R674" s="41"/>
    </row>
    <row r="675" spans="1:18" ht="19.899999999999999" customHeight="1" x14ac:dyDescent="0.25">
      <c r="A675" s="43">
        <v>100674</v>
      </c>
      <c r="B675" s="41">
        <v>300</v>
      </c>
      <c r="C675" s="37" t="s">
        <v>640</v>
      </c>
      <c r="D675" s="44">
        <f t="shared" si="28"/>
        <v>0.38981481481481484</v>
      </c>
      <c r="E675" s="41" t="s">
        <v>24</v>
      </c>
      <c r="F675" s="41"/>
      <c r="G675" s="41"/>
      <c r="H675" s="41"/>
      <c r="M675" s="41"/>
      <c r="N675" s="41"/>
      <c r="O675" s="41"/>
      <c r="P675" s="41" t="str">
        <f t="shared" si="27"/>
        <v>N</v>
      </c>
      <c r="Q675" s="41"/>
      <c r="R675" s="41"/>
    </row>
    <row r="676" spans="1:18" ht="19.899999999999999" customHeight="1" x14ac:dyDescent="0.25">
      <c r="A676" s="43">
        <v>100675</v>
      </c>
      <c r="B676" s="41">
        <v>301</v>
      </c>
      <c r="C676" s="37" t="s">
        <v>641</v>
      </c>
      <c r="D676" s="44">
        <f t="shared" si="28"/>
        <v>0.3908449074074074</v>
      </c>
      <c r="E676" s="41" t="s">
        <v>24</v>
      </c>
      <c r="F676" s="41" t="s">
        <v>28</v>
      </c>
      <c r="G676" s="41" t="s">
        <v>35</v>
      </c>
      <c r="H676" s="41"/>
      <c r="M676" s="41"/>
      <c r="N676" s="41"/>
      <c r="O676" s="41"/>
      <c r="P676" s="41" t="str">
        <f t="shared" si="27"/>
        <v>N</v>
      </c>
      <c r="Q676" s="41"/>
      <c r="R676" s="41"/>
    </row>
    <row r="677" spans="1:18" ht="19.899999999999999" customHeight="1" x14ac:dyDescent="0.25">
      <c r="A677" s="43">
        <v>100676</v>
      </c>
      <c r="B677" s="41">
        <v>302</v>
      </c>
      <c r="C677" s="37" t="s">
        <v>390</v>
      </c>
      <c r="D677" s="44">
        <f t="shared" si="28"/>
        <v>0.39202546296296298</v>
      </c>
      <c r="E677" s="41" t="s">
        <v>24</v>
      </c>
      <c r="F677" s="41" t="s">
        <v>28</v>
      </c>
      <c r="G677" s="41" t="s">
        <v>3</v>
      </c>
      <c r="H677" s="41"/>
      <c r="M677" s="41"/>
      <c r="N677" s="41"/>
      <c r="O677" s="41"/>
      <c r="P677" s="41" t="str">
        <f t="shared" si="27"/>
        <v>N</v>
      </c>
      <c r="Q677" s="41"/>
      <c r="R677" s="41"/>
    </row>
    <row r="678" spans="1:18" ht="19.899999999999999" customHeight="1" x14ac:dyDescent="0.25">
      <c r="A678" s="43">
        <v>100677</v>
      </c>
      <c r="B678" s="41">
        <v>303</v>
      </c>
      <c r="C678" s="37" t="s">
        <v>642</v>
      </c>
      <c r="D678" s="44">
        <f t="shared" si="28"/>
        <v>0.393587962962963</v>
      </c>
      <c r="E678" s="41" t="s">
        <v>24</v>
      </c>
      <c r="F678" s="41" t="s">
        <v>28</v>
      </c>
      <c r="G678" s="41" t="s">
        <v>35</v>
      </c>
      <c r="H678" s="41"/>
      <c r="M678" s="41"/>
      <c r="N678" s="41"/>
      <c r="O678" s="41"/>
      <c r="P678" s="41" t="str">
        <f t="shared" si="27"/>
        <v>N</v>
      </c>
      <c r="Q678" s="41"/>
      <c r="R678" s="41"/>
    </row>
    <row r="679" spans="1:18" ht="19.899999999999999" customHeight="1" x14ac:dyDescent="0.25">
      <c r="A679" s="43">
        <v>100678</v>
      </c>
      <c r="B679" s="41">
        <v>304</v>
      </c>
      <c r="C679" s="37" t="s">
        <v>643</v>
      </c>
      <c r="D679" s="44">
        <f t="shared" si="28"/>
        <v>0.39362268518518517</v>
      </c>
      <c r="E679" s="41" t="s">
        <v>24</v>
      </c>
      <c r="F679" s="41" t="s">
        <v>28</v>
      </c>
      <c r="G679" s="41" t="s">
        <v>35</v>
      </c>
      <c r="H679" s="41"/>
      <c r="M679" s="41"/>
      <c r="N679" s="41"/>
      <c r="O679" s="41"/>
      <c r="P679" s="41" t="str">
        <f t="shared" si="27"/>
        <v>N</v>
      </c>
      <c r="Q679" s="41"/>
      <c r="R679" s="41"/>
    </row>
    <row r="680" spans="1:18" ht="19.899999999999999" customHeight="1" x14ac:dyDescent="0.25">
      <c r="A680" s="43">
        <v>100679</v>
      </c>
      <c r="B680" s="41">
        <v>305</v>
      </c>
      <c r="C680" s="37" t="s">
        <v>644</v>
      </c>
      <c r="D680" s="44">
        <f t="shared" si="28"/>
        <v>0.39526620370370374</v>
      </c>
      <c r="E680" s="41" t="s">
        <v>2</v>
      </c>
      <c r="F680" s="41"/>
      <c r="G680" s="41"/>
      <c r="H680" s="41"/>
      <c r="M680" s="41"/>
      <c r="N680" s="41"/>
      <c r="O680" s="41"/>
      <c r="P680" s="41" t="str">
        <f t="shared" si="27"/>
        <v>N</v>
      </c>
      <c r="Q680" s="41"/>
      <c r="R680" s="41"/>
    </row>
    <row r="681" spans="1:18" ht="19.899999999999999" customHeight="1" x14ac:dyDescent="0.25">
      <c r="A681" s="43">
        <v>100680</v>
      </c>
      <c r="B681" s="41">
        <v>1</v>
      </c>
      <c r="C681" s="37" t="s">
        <v>355</v>
      </c>
      <c r="D681" s="44">
        <f>TIME(14, 45 + LEFT(C681,2), RIGHT(C681,2))</f>
        <v>0.61516203703703709</v>
      </c>
      <c r="E681" s="41" t="s">
        <v>2</v>
      </c>
      <c r="F681" s="41" t="s">
        <v>28</v>
      </c>
      <c r="G681" s="41" t="s">
        <v>35</v>
      </c>
      <c r="H681" s="41"/>
      <c r="M681" s="41"/>
      <c r="N681" s="41"/>
      <c r="O681" s="41"/>
      <c r="P681" s="41" t="str">
        <f>IF(_xlfn.NUMBERVALUE(D681)&gt;TIMEVALUE("4:30 pm"), "Y", "N")</f>
        <v>N</v>
      </c>
      <c r="Q681" s="41"/>
      <c r="R681" s="41"/>
    </row>
    <row r="682" spans="1:18" ht="19.899999999999999" customHeight="1" x14ac:dyDescent="0.25">
      <c r="A682" s="43">
        <v>100681</v>
      </c>
      <c r="B682" s="41">
        <v>2</v>
      </c>
      <c r="C682" s="37" t="s">
        <v>80</v>
      </c>
      <c r="D682" s="44">
        <f t="shared" ref="D682:D701" si="29">TIME(14, 45 + LEFT(C682,2), RIGHT(C682,2))</f>
        <v>0.61635416666666665</v>
      </c>
      <c r="E682" s="41" t="s">
        <v>2</v>
      </c>
      <c r="F682" s="41" t="s">
        <v>28</v>
      </c>
      <c r="G682" s="41" t="s">
        <v>35</v>
      </c>
      <c r="H682" s="41"/>
      <c r="M682" s="41"/>
      <c r="N682" s="41"/>
      <c r="O682" s="41"/>
      <c r="P682" s="41" t="str">
        <f t="shared" ref="P682:P745" si="30">IF(_xlfn.NUMBERVALUE(D682)&gt;TIMEVALUE("4:30 pm"), "Y", "N")</f>
        <v>N</v>
      </c>
      <c r="Q682" s="45"/>
      <c r="R682" s="41"/>
    </row>
    <row r="683" spans="1:18" ht="19.899999999999999" customHeight="1" x14ac:dyDescent="0.25">
      <c r="A683" s="43">
        <v>100682</v>
      </c>
      <c r="B683" s="41">
        <v>3</v>
      </c>
      <c r="C683" s="37" t="s">
        <v>356</v>
      </c>
      <c r="D683" s="44">
        <f t="shared" si="29"/>
        <v>0.61759259259259258</v>
      </c>
      <c r="E683" s="41" t="s">
        <v>2</v>
      </c>
      <c r="F683" s="41" t="s">
        <v>28</v>
      </c>
      <c r="G683" s="41" t="s">
        <v>37</v>
      </c>
      <c r="H683" s="41" t="s">
        <v>10</v>
      </c>
      <c r="M683" s="41"/>
      <c r="N683" s="41"/>
      <c r="O683" s="41"/>
      <c r="P683" s="41" t="str">
        <f t="shared" si="30"/>
        <v>N</v>
      </c>
      <c r="Q683" s="41"/>
      <c r="R683" s="41"/>
    </row>
    <row r="684" spans="1:18" ht="19.899999999999999" customHeight="1" x14ac:dyDescent="0.25">
      <c r="A684" s="43">
        <v>100683</v>
      </c>
      <c r="B684" s="41">
        <v>4</v>
      </c>
      <c r="C684" s="37" t="s">
        <v>357</v>
      </c>
      <c r="D684" s="44">
        <f t="shared" si="29"/>
        <v>0.6178703703703704</v>
      </c>
      <c r="E684" s="41" t="s">
        <v>24</v>
      </c>
      <c r="F684" s="41"/>
      <c r="G684" s="41"/>
      <c r="H684" s="41"/>
      <c r="M684" s="41"/>
      <c r="N684" s="41"/>
      <c r="O684" s="41"/>
      <c r="P684" s="41" t="str">
        <f t="shared" si="30"/>
        <v>N</v>
      </c>
      <c r="Q684" s="41"/>
      <c r="R684" s="41"/>
    </row>
    <row r="685" spans="1:18" ht="19.899999999999999" customHeight="1" x14ac:dyDescent="0.25">
      <c r="A685" s="43">
        <v>100684</v>
      </c>
      <c r="B685" s="41">
        <v>5</v>
      </c>
      <c r="C685" s="37" t="s">
        <v>358</v>
      </c>
      <c r="D685" s="44">
        <f t="shared" si="29"/>
        <v>0.6179513888888889</v>
      </c>
      <c r="E685" s="41" t="s">
        <v>24</v>
      </c>
      <c r="F685" s="41"/>
      <c r="G685" s="41"/>
      <c r="H685" s="41"/>
      <c r="M685" s="41"/>
      <c r="N685" s="41"/>
      <c r="O685" s="41"/>
      <c r="P685" s="41" t="str">
        <f t="shared" si="30"/>
        <v>N</v>
      </c>
      <c r="Q685" s="41"/>
      <c r="R685" s="46"/>
    </row>
    <row r="686" spans="1:18" ht="19.899999999999999" customHeight="1" x14ac:dyDescent="0.25">
      <c r="A686" s="43">
        <v>100685</v>
      </c>
      <c r="B686" s="41">
        <v>6</v>
      </c>
      <c r="C686" s="37" t="s">
        <v>359</v>
      </c>
      <c r="D686" s="44">
        <f t="shared" si="29"/>
        <v>0.61913194444444442</v>
      </c>
      <c r="E686" s="41" t="s">
        <v>24</v>
      </c>
      <c r="F686" s="41"/>
      <c r="G686" s="41"/>
      <c r="H686" s="41"/>
      <c r="M686" s="41"/>
      <c r="N686" s="41"/>
      <c r="O686" s="41"/>
      <c r="P686" s="41" t="str">
        <f t="shared" si="30"/>
        <v>N</v>
      </c>
      <c r="Q686" s="41"/>
      <c r="R686" s="41"/>
    </row>
    <row r="687" spans="1:18" ht="19.899999999999999" customHeight="1" x14ac:dyDescent="0.25">
      <c r="A687" s="43">
        <v>100686</v>
      </c>
      <c r="B687" s="41">
        <v>7</v>
      </c>
      <c r="C687" s="37" t="s">
        <v>360</v>
      </c>
      <c r="D687" s="44">
        <f t="shared" si="29"/>
        <v>0.61918981481481483</v>
      </c>
      <c r="E687" s="41" t="s">
        <v>2</v>
      </c>
      <c r="F687" s="41"/>
      <c r="G687" s="41"/>
      <c r="H687" s="41"/>
      <c r="M687" s="41"/>
      <c r="N687" s="41"/>
      <c r="O687" s="41" t="s">
        <v>40</v>
      </c>
      <c r="P687" s="41" t="str">
        <f t="shared" si="30"/>
        <v>N</v>
      </c>
      <c r="Q687" s="41"/>
      <c r="R687" s="41"/>
    </row>
    <row r="688" spans="1:18" ht="19.899999999999999" customHeight="1" x14ac:dyDescent="0.25">
      <c r="A688" s="43">
        <v>100687</v>
      </c>
      <c r="B688" s="41">
        <v>8</v>
      </c>
      <c r="C688" s="37" t="s">
        <v>361</v>
      </c>
      <c r="D688" s="44">
        <f t="shared" si="29"/>
        <v>0.62134259259259261</v>
      </c>
      <c r="E688" s="41" t="s">
        <v>2</v>
      </c>
      <c r="F688" s="41" t="s">
        <v>28</v>
      </c>
      <c r="G688" s="41" t="s">
        <v>3</v>
      </c>
      <c r="H688" s="41"/>
      <c r="M688" s="41"/>
      <c r="N688" s="41"/>
      <c r="O688" s="41"/>
      <c r="P688" s="41" t="str">
        <f t="shared" si="30"/>
        <v>N</v>
      </c>
      <c r="Q688" s="41"/>
      <c r="R688" s="41"/>
    </row>
    <row r="689" spans="1:18" ht="19.899999999999999" customHeight="1" x14ac:dyDescent="0.25">
      <c r="A689" s="43">
        <v>100688</v>
      </c>
      <c r="B689" s="41">
        <v>9</v>
      </c>
      <c r="C689" s="37" t="s">
        <v>362</v>
      </c>
      <c r="D689" s="44">
        <f t="shared" si="29"/>
        <v>0.62290509259259264</v>
      </c>
      <c r="E689" s="41" t="s">
        <v>24</v>
      </c>
      <c r="F689" s="41"/>
      <c r="G689" s="41"/>
      <c r="H689" s="41"/>
      <c r="M689" s="41"/>
      <c r="N689" s="41"/>
      <c r="O689" s="41"/>
      <c r="P689" s="41" t="str">
        <f t="shared" si="30"/>
        <v>N</v>
      </c>
      <c r="Q689" s="41"/>
      <c r="R689" s="41"/>
    </row>
    <row r="690" spans="1:18" ht="19.899999999999999" customHeight="1" x14ac:dyDescent="0.25">
      <c r="A690" s="43">
        <v>100689</v>
      </c>
      <c r="B690" s="41">
        <v>10</v>
      </c>
      <c r="C690" s="37" t="s">
        <v>363</v>
      </c>
      <c r="D690" s="44">
        <f t="shared" si="29"/>
        <v>0.62405092592592593</v>
      </c>
      <c r="E690" s="41" t="s">
        <v>2</v>
      </c>
      <c r="F690" s="41" t="s">
        <v>28</v>
      </c>
      <c r="G690" s="41" t="s">
        <v>35</v>
      </c>
      <c r="H690" s="41"/>
      <c r="M690" s="41"/>
      <c r="N690" s="41"/>
      <c r="O690" s="41"/>
      <c r="P690" s="41" t="str">
        <f t="shared" si="30"/>
        <v>N</v>
      </c>
      <c r="Q690" s="41"/>
      <c r="R690" s="41"/>
    </row>
    <row r="691" spans="1:18" ht="19.899999999999999" customHeight="1" x14ac:dyDescent="0.25">
      <c r="A691" s="43">
        <v>100690</v>
      </c>
      <c r="B691" s="41">
        <v>11</v>
      </c>
      <c r="C691" s="37" t="s">
        <v>364</v>
      </c>
      <c r="D691" s="44">
        <f t="shared" si="29"/>
        <v>0.6270486111111111</v>
      </c>
      <c r="E691" s="41" t="s">
        <v>2</v>
      </c>
      <c r="F691" s="41"/>
      <c r="G691" s="41"/>
      <c r="H691" s="41"/>
      <c r="M691" s="41"/>
      <c r="N691" s="41"/>
      <c r="O691" s="41"/>
      <c r="P691" s="41" t="str">
        <f t="shared" si="30"/>
        <v>N</v>
      </c>
      <c r="Q691" s="41"/>
      <c r="R691" s="41"/>
    </row>
    <row r="692" spans="1:18" ht="19.899999999999999" customHeight="1" x14ac:dyDescent="0.25">
      <c r="A692" s="43">
        <v>100691</v>
      </c>
      <c r="B692" s="41">
        <v>12</v>
      </c>
      <c r="C692" s="37" t="s">
        <v>317</v>
      </c>
      <c r="D692" s="44">
        <f t="shared" si="29"/>
        <v>0.6272106481481482</v>
      </c>
      <c r="E692" s="41" t="s">
        <v>2</v>
      </c>
      <c r="F692" s="41"/>
      <c r="G692" s="41"/>
      <c r="H692" s="41"/>
      <c r="M692" s="41"/>
      <c r="N692" s="41"/>
      <c r="O692" s="41" t="s">
        <v>11</v>
      </c>
      <c r="P692" s="41" t="str">
        <f t="shared" si="30"/>
        <v>N</v>
      </c>
      <c r="Q692" s="41"/>
      <c r="R692" s="47"/>
    </row>
    <row r="693" spans="1:18" ht="19.899999999999999" customHeight="1" x14ac:dyDescent="0.25">
      <c r="A693" s="43">
        <v>100692</v>
      </c>
      <c r="B693" s="41">
        <v>13</v>
      </c>
      <c r="C693" s="37" t="s">
        <v>318</v>
      </c>
      <c r="D693" s="44">
        <f t="shared" si="29"/>
        <v>0.62722222222222224</v>
      </c>
      <c r="E693" s="41" t="s">
        <v>2</v>
      </c>
      <c r="F693" s="41"/>
      <c r="G693" s="41"/>
      <c r="H693" s="41"/>
      <c r="M693" s="41"/>
      <c r="N693" s="41"/>
      <c r="O693" s="41"/>
      <c r="P693" s="41" t="str">
        <f t="shared" si="30"/>
        <v>N</v>
      </c>
      <c r="Q693" s="41"/>
      <c r="R693" s="41"/>
    </row>
    <row r="694" spans="1:18" ht="19.899999999999999" customHeight="1" x14ac:dyDescent="0.25">
      <c r="A694" s="43">
        <v>100693</v>
      </c>
      <c r="B694" s="41">
        <v>14</v>
      </c>
      <c r="C694" s="37" t="s">
        <v>365</v>
      </c>
      <c r="D694" s="44">
        <f t="shared" si="29"/>
        <v>0.62966435185185188</v>
      </c>
      <c r="E694" s="41" t="s">
        <v>2</v>
      </c>
      <c r="F694" s="41" t="s">
        <v>28</v>
      </c>
      <c r="G694" s="41" t="s">
        <v>3</v>
      </c>
      <c r="H694" s="41"/>
      <c r="M694" s="41"/>
      <c r="N694" s="41"/>
      <c r="O694" s="41"/>
      <c r="P694" s="41" t="str">
        <f t="shared" si="30"/>
        <v>N</v>
      </c>
      <c r="Q694" s="41"/>
      <c r="R694" s="41"/>
    </row>
    <row r="695" spans="1:18" ht="19.899999999999999" customHeight="1" x14ac:dyDescent="0.25">
      <c r="A695" s="43">
        <v>100694</v>
      </c>
      <c r="B695" s="41">
        <v>15</v>
      </c>
      <c r="C695" s="37" t="s">
        <v>328</v>
      </c>
      <c r="D695" s="44">
        <f t="shared" si="29"/>
        <v>0.62986111111111109</v>
      </c>
      <c r="E695" s="41" t="s">
        <v>2</v>
      </c>
      <c r="F695" s="41"/>
      <c r="G695" s="41"/>
      <c r="H695" s="41"/>
      <c r="M695" s="41"/>
      <c r="N695" s="41"/>
      <c r="O695" s="41"/>
      <c r="P695" s="41" t="str">
        <f t="shared" si="30"/>
        <v>N</v>
      </c>
      <c r="Q695" s="41"/>
      <c r="R695" s="41"/>
    </row>
    <row r="696" spans="1:18" ht="19.899999999999999" customHeight="1" x14ac:dyDescent="0.25">
      <c r="A696" s="43">
        <v>100695</v>
      </c>
      <c r="B696" s="41">
        <v>16</v>
      </c>
      <c r="C696" s="37" t="s">
        <v>366</v>
      </c>
      <c r="D696" s="44">
        <f t="shared" si="29"/>
        <v>0.6310648148148148</v>
      </c>
      <c r="E696" s="41" t="s">
        <v>2</v>
      </c>
      <c r="F696" s="41" t="s">
        <v>28</v>
      </c>
      <c r="G696" s="41" t="s">
        <v>3</v>
      </c>
      <c r="H696" s="41"/>
      <c r="M696" s="41"/>
      <c r="N696" s="41"/>
      <c r="O696" s="41"/>
      <c r="P696" s="41" t="str">
        <f t="shared" si="30"/>
        <v>N</v>
      </c>
      <c r="Q696" s="41"/>
      <c r="R696" s="41"/>
    </row>
    <row r="697" spans="1:18" ht="19.899999999999999" customHeight="1" x14ac:dyDescent="0.25">
      <c r="A697" s="43">
        <v>100696</v>
      </c>
      <c r="B697" s="41">
        <v>17</v>
      </c>
      <c r="C697" s="37" t="s">
        <v>367</v>
      </c>
      <c r="D697" s="44">
        <f t="shared" si="29"/>
        <v>0.63134259259259262</v>
      </c>
      <c r="E697" s="41" t="s">
        <v>2</v>
      </c>
      <c r="F697" s="41"/>
      <c r="G697" s="41"/>
      <c r="H697" s="41"/>
      <c r="M697" s="41"/>
      <c r="N697" s="41"/>
      <c r="O697" s="41"/>
      <c r="P697" s="41" t="str">
        <f t="shared" si="30"/>
        <v>N</v>
      </c>
      <c r="Q697" s="41"/>
      <c r="R697" s="41"/>
    </row>
    <row r="698" spans="1:18" ht="19.899999999999999" customHeight="1" x14ac:dyDescent="0.25">
      <c r="A698" s="43">
        <v>100697</v>
      </c>
      <c r="B698" s="41">
        <v>18</v>
      </c>
      <c r="C698" s="37" t="s">
        <v>116</v>
      </c>
      <c r="D698" s="44">
        <f t="shared" si="29"/>
        <v>0.63143518518518515</v>
      </c>
      <c r="E698" s="41" t="s">
        <v>2</v>
      </c>
      <c r="F698" s="41"/>
      <c r="G698" s="41"/>
      <c r="H698" s="41"/>
      <c r="M698" s="41"/>
      <c r="N698" s="41"/>
      <c r="O698" s="41" t="s">
        <v>40</v>
      </c>
      <c r="P698" s="41" t="str">
        <f t="shared" si="30"/>
        <v>N</v>
      </c>
      <c r="Q698" s="41"/>
      <c r="R698" s="41"/>
    </row>
    <row r="699" spans="1:18" ht="19.899999999999999" customHeight="1" x14ac:dyDescent="0.25">
      <c r="A699" s="43">
        <v>100698</v>
      </c>
      <c r="B699" s="41">
        <v>19</v>
      </c>
      <c r="C699" s="37" t="s">
        <v>368</v>
      </c>
      <c r="D699" s="44">
        <f t="shared" si="29"/>
        <v>0.63291666666666668</v>
      </c>
      <c r="E699" s="41" t="s">
        <v>2</v>
      </c>
      <c r="F699" s="41"/>
      <c r="G699" s="41"/>
      <c r="H699" s="41"/>
      <c r="M699" s="41"/>
      <c r="N699" s="41"/>
      <c r="O699" s="41" t="s">
        <v>40</v>
      </c>
      <c r="P699" s="41" t="str">
        <f t="shared" si="30"/>
        <v>N</v>
      </c>
      <c r="Q699" s="41"/>
      <c r="R699" s="41"/>
    </row>
    <row r="700" spans="1:18" ht="19.899999999999999" customHeight="1" x14ac:dyDescent="0.25">
      <c r="A700" s="43">
        <v>100699</v>
      </c>
      <c r="B700" s="41">
        <v>20</v>
      </c>
      <c r="C700" s="37" t="s">
        <v>369</v>
      </c>
      <c r="D700" s="44">
        <f t="shared" si="29"/>
        <v>0.63292824074074072</v>
      </c>
      <c r="E700" s="41" t="s">
        <v>2</v>
      </c>
      <c r="F700" s="41"/>
      <c r="G700" s="41"/>
      <c r="H700" s="41"/>
      <c r="M700" s="41"/>
      <c r="N700" s="41"/>
      <c r="O700" s="41" t="s">
        <v>40</v>
      </c>
      <c r="P700" s="41" t="str">
        <f t="shared" si="30"/>
        <v>N</v>
      </c>
      <c r="Q700" s="41"/>
      <c r="R700" s="41"/>
    </row>
    <row r="701" spans="1:18" ht="19.899999999999999" customHeight="1" x14ac:dyDescent="0.25">
      <c r="A701" s="43">
        <v>100700</v>
      </c>
      <c r="B701" s="41">
        <v>21</v>
      </c>
      <c r="C701" s="37" t="s">
        <v>370</v>
      </c>
      <c r="D701" s="44">
        <f t="shared" si="29"/>
        <v>0.63520833333333337</v>
      </c>
      <c r="E701" s="41" t="s">
        <v>2</v>
      </c>
      <c r="F701" s="41" t="s">
        <v>28</v>
      </c>
      <c r="G701" s="41" t="s">
        <v>3</v>
      </c>
      <c r="H701" s="41"/>
      <c r="M701" s="41"/>
      <c r="N701" s="41"/>
      <c r="O701" s="41"/>
      <c r="P701" s="41" t="str">
        <f t="shared" si="30"/>
        <v>N</v>
      </c>
      <c r="Q701" s="41"/>
      <c r="R701" s="41"/>
    </row>
    <row r="702" spans="1:18" ht="19.899999999999999" customHeight="1" x14ac:dyDescent="0.25">
      <c r="A702" s="43">
        <v>100701</v>
      </c>
      <c r="B702" s="41">
        <v>22</v>
      </c>
      <c r="C702" s="37" t="s">
        <v>371</v>
      </c>
      <c r="D702" s="44">
        <f>TIME(15, 15 + LEFT(C702,2), RIGHT(C702,2))</f>
        <v>0.6355439814814815</v>
      </c>
      <c r="E702" s="41" t="s">
        <v>2</v>
      </c>
      <c r="F702" s="41"/>
      <c r="G702" s="41"/>
      <c r="H702" s="41"/>
      <c r="M702" s="41"/>
      <c r="N702" s="41"/>
      <c r="O702" s="41"/>
      <c r="P702" s="41" t="str">
        <f t="shared" si="30"/>
        <v>N</v>
      </c>
      <c r="Q702" s="41"/>
      <c r="R702" s="41"/>
    </row>
    <row r="703" spans="1:18" ht="19.899999999999999" customHeight="1" x14ac:dyDescent="0.25">
      <c r="A703" s="43">
        <v>100702</v>
      </c>
      <c r="B703" s="41">
        <v>23</v>
      </c>
      <c r="C703" s="37" t="s">
        <v>372</v>
      </c>
      <c r="D703" s="44">
        <f t="shared" ref="D703:D727" si="31">TIME(15, 15 + LEFT(C703,2), RIGHT(C703,2))</f>
        <v>0.63858796296296294</v>
      </c>
      <c r="E703" s="41" t="s">
        <v>2</v>
      </c>
      <c r="F703" s="41"/>
      <c r="G703" s="41"/>
      <c r="H703" s="41"/>
      <c r="M703" s="41"/>
      <c r="N703" s="41"/>
      <c r="O703" s="41"/>
      <c r="P703" s="41" t="str">
        <f t="shared" si="30"/>
        <v>N</v>
      </c>
      <c r="Q703" s="41"/>
      <c r="R703" s="41"/>
    </row>
    <row r="704" spans="1:18" ht="19.899999999999999" customHeight="1" x14ac:dyDescent="0.25">
      <c r="A704" s="43">
        <v>100703</v>
      </c>
      <c r="B704" s="41">
        <v>24</v>
      </c>
      <c r="C704" s="37" t="s">
        <v>373</v>
      </c>
      <c r="D704" s="44">
        <f t="shared" si="31"/>
        <v>0.63863425925925921</v>
      </c>
      <c r="E704" s="41" t="s">
        <v>2</v>
      </c>
      <c r="F704" s="41" t="s">
        <v>28</v>
      </c>
      <c r="G704" s="41" t="s">
        <v>35</v>
      </c>
      <c r="H704" s="41"/>
      <c r="M704" s="41"/>
      <c r="N704" s="41"/>
      <c r="O704" s="41"/>
      <c r="P704" s="41" t="str">
        <f t="shared" si="30"/>
        <v>N</v>
      </c>
      <c r="Q704" s="41"/>
      <c r="R704" s="41"/>
    </row>
    <row r="705" spans="1:18" ht="19.899999999999999" customHeight="1" x14ac:dyDescent="0.25">
      <c r="A705" s="43">
        <v>100704</v>
      </c>
      <c r="B705" s="41">
        <v>25</v>
      </c>
      <c r="C705" s="37" t="s">
        <v>374</v>
      </c>
      <c r="D705" s="44">
        <f t="shared" si="31"/>
        <v>0.64072916666666668</v>
      </c>
      <c r="E705" s="41" t="s">
        <v>2</v>
      </c>
      <c r="F705" s="41" t="s">
        <v>28</v>
      </c>
      <c r="G705" s="41" t="s">
        <v>3</v>
      </c>
      <c r="H705" s="41"/>
      <c r="M705" s="41"/>
      <c r="N705" s="41"/>
      <c r="O705" s="41"/>
      <c r="P705" s="41" t="str">
        <f t="shared" si="30"/>
        <v>N</v>
      </c>
      <c r="Q705" s="41"/>
      <c r="R705" s="41"/>
    </row>
    <row r="706" spans="1:18" ht="19.899999999999999" customHeight="1" x14ac:dyDescent="0.25">
      <c r="A706" s="43">
        <v>100705</v>
      </c>
      <c r="B706" s="41">
        <v>26</v>
      </c>
      <c r="C706" s="37" t="s">
        <v>374</v>
      </c>
      <c r="D706" s="44">
        <f t="shared" si="31"/>
        <v>0.64072916666666668</v>
      </c>
      <c r="E706" s="41" t="s">
        <v>24</v>
      </c>
      <c r="F706" s="41" t="s">
        <v>28</v>
      </c>
      <c r="G706" s="41" t="s">
        <v>3</v>
      </c>
      <c r="H706" s="41"/>
      <c r="M706" s="41"/>
      <c r="N706" s="41"/>
      <c r="O706" s="41"/>
      <c r="P706" s="41" t="str">
        <f t="shared" si="30"/>
        <v>N</v>
      </c>
      <c r="Q706" s="41"/>
      <c r="R706" s="41"/>
    </row>
    <row r="707" spans="1:18" ht="19.899999999999999" customHeight="1" x14ac:dyDescent="0.25">
      <c r="A707" s="43">
        <v>100706</v>
      </c>
      <c r="B707" s="41">
        <v>27</v>
      </c>
      <c r="C707" s="37" t="s">
        <v>375</v>
      </c>
      <c r="D707" s="44">
        <f t="shared" si="31"/>
        <v>0.64074074074074072</v>
      </c>
      <c r="E707" s="41" t="s">
        <v>2</v>
      </c>
      <c r="F707" s="41" t="s">
        <v>28</v>
      </c>
      <c r="G707" s="41" t="s">
        <v>3</v>
      </c>
      <c r="H707" s="41"/>
      <c r="M707" s="41"/>
      <c r="N707" s="41"/>
      <c r="O707" s="41"/>
      <c r="P707" s="41" t="str">
        <f t="shared" si="30"/>
        <v>N</v>
      </c>
      <c r="Q707" s="41"/>
      <c r="R707" s="41"/>
    </row>
    <row r="708" spans="1:18" ht="19.899999999999999" customHeight="1" x14ac:dyDescent="0.25">
      <c r="A708" s="43">
        <v>100707</v>
      </c>
      <c r="B708" s="41">
        <v>28</v>
      </c>
      <c r="C708" s="37" t="s">
        <v>376</v>
      </c>
      <c r="D708" s="44">
        <f t="shared" si="31"/>
        <v>0.64111111111111108</v>
      </c>
      <c r="E708" s="41" t="s">
        <v>2</v>
      </c>
      <c r="F708" s="41" t="s">
        <v>28</v>
      </c>
      <c r="G708" s="41"/>
      <c r="H708" s="41"/>
      <c r="M708" s="41"/>
      <c r="N708" s="41"/>
      <c r="O708" s="41"/>
      <c r="P708" s="41" t="str">
        <f t="shared" si="30"/>
        <v>N</v>
      </c>
      <c r="Q708" s="41"/>
      <c r="R708" s="42" t="s">
        <v>379</v>
      </c>
    </row>
    <row r="709" spans="1:18" ht="19.899999999999999" customHeight="1" x14ac:dyDescent="0.25">
      <c r="A709" s="43">
        <v>100708</v>
      </c>
      <c r="B709" s="41">
        <v>29</v>
      </c>
      <c r="C709" s="37" t="s">
        <v>377</v>
      </c>
      <c r="D709" s="44">
        <f t="shared" si="31"/>
        <v>0.64112268518518511</v>
      </c>
      <c r="E709" s="41" t="s">
        <v>2</v>
      </c>
      <c r="F709" s="41"/>
      <c r="G709" s="41"/>
      <c r="H709" s="41"/>
      <c r="M709" s="41"/>
      <c r="N709" s="41"/>
      <c r="O709" s="41"/>
      <c r="P709" s="41" t="str">
        <f t="shared" si="30"/>
        <v>N</v>
      </c>
      <c r="Q709" s="41"/>
      <c r="R709" s="41"/>
    </row>
    <row r="710" spans="1:18" ht="19.899999999999999" customHeight="1" x14ac:dyDescent="0.25">
      <c r="A710" s="43">
        <v>100709</v>
      </c>
      <c r="B710" s="41">
        <v>30</v>
      </c>
      <c r="C710" s="37" t="s">
        <v>378</v>
      </c>
      <c r="D710" s="44">
        <f t="shared" si="31"/>
        <v>0.64231481481481478</v>
      </c>
      <c r="E710" s="41" t="s">
        <v>2</v>
      </c>
      <c r="F710" s="41"/>
      <c r="G710" s="41"/>
      <c r="H710" s="41"/>
      <c r="M710" s="41"/>
      <c r="N710" s="41"/>
      <c r="O710" s="41"/>
      <c r="P710" s="41" t="str">
        <f t="shared" si="30"/>
        <v>N</v>
      </c>
      <c r="Q710" s="41"/>
      <c r="R710" s="41"/>
    </row>
    <row r="711" spans="1:18" ht="19.899999999999999" customHeight="1" x14ac:dyDescent="0.25">
      <c r="A711" s="43">
        <v>100710</v>
      </c>
      <c r="B711" s="41">
        <v>31</v>
      </c>
      <c r="C711" s="37" t="s">
        <v>380</v>
      </c>
      <c r="D711" s="44">
        <f t="shared" si="31"/>
        <v>0.64287037037037031</v>
      </c>
      <c r="E711" s="41" t="s">
        <v>2</v>
      </c>
      <c r="F711" s="41" t="s">
        <v>28</v>
      </c>
      <c r="G711" s="41" t="s">
        <v>1136</v>
      </c>
      <c r="H711" s="41"/>
      <c r="M711" s="41"/>
      <c r="N711" s="41"/>
      <c r="O711" s="41"/>
      <c r="P711" s="41" t="str">
        <f t="shared" si="30"/>
        <v>N</v>
      </c>
      <c r="Q711" s="41"/>
      <c r="R711" s="41"/>
    </row>
    <row r="712" spans="1:18" ht="19.899999999999999" customHeight="1" x14ac:dyDescent="0.25">
      <c r="A712" s="43">
        <v>100711</v>
      </c>
      <c r="B712" s="41">
        <v>32</v>
      </c>
      <c r="C712" s="37" t="s">
        <v>381</v>
      </c>
      <c r="D712" s="44">
        <f t="shared" si="31"/>
        <v>0.64535879629629633</v>
      </c>
      <c r="E712" s="41" t="s">
        <v>2</v>
      </c>
      <c r="F712" s="41"/>
      <c r="G712" s="41"/>
      <c r="H712" s="41" t="s">
        <v>1</v>
      </c>
      <c r="M712" s="41"/>
      <c r="N712" s="41"/>
      <c r="O712" s="41"/>
      <c r="P712" s="41" t="str">
        <f t="shared" si="30"/>
        <v>N</v>
      </c>
      <c r="Q712" s="41"/>
      <c r="R712" s="41"/>
    </row>
    <row r="713" spans="1:18" ht="19.899999999999999" customHeight="1" x14ac:dyDescent="0.25">
      <c r="A713" s="43">
        <v>100712</v>
      </c>
      <c r="B713" s="41">
        <v>33</v>
      </c>
      <c r="C713" s="37" t="s">
        <v>382</v>
      </c>
      <c r="D713" s="44">
        <f t="shared" si="31"/>
        <v>0.64547453703703705</v>
      </c>
      <c r="E713" s="41" t="s">
        <v>2</v>
      </c>
      <c r="F713" s="41"/>
      <c r="G713" s="41"/>
      <c r="H713" s="41" t="s">
        <v>1</v>
      </c>
      <c r="M713" s="41"/>
      <c r="N713" s="41"/>
      <c r="O713" s="41"/>
      <c r="P713" s="41" t="str">
        <f t="shared" si="30"/>
        <v>N</v>
      </c>
      <c r="Q713" s="41"/>
      <c r="R713" s="41"/>
    </row>
    <row r="714" spans="1:18" ht="19.899999999999999" customHeight="1" x14ac:dyDescent="0.25">
      <c r="A714" s="43">
        <v>100713</v>
      </c>
      <c r="B714" s="41">
        <v>34</v>
      </c>
      <c r="C714" s="37" t="s">
        <v>383</v>
      </c>
      <c r="D714" s="44">
        <f t="shared" si="31"/>
        <v>0.64665509259259257</v>
      </c>
      <c r="E714" s="41" t="s">
        <v>2</v>
      </c>
      <c r="F714" s="41"/>
      <c r="G714" s="41"/>
      <c r="H714" s="41" t="s">
        <v>1</v>
      </c>
      <c r="M714" s="41"/>
      <c r="N714" s="41"/>
      <c r="O714" s="41"/>
      <c r="P714" s="41" t="str">
        <f t="shared" si="30"/>
        <v>N</v>
      </c>
      <c r="Q714" s="41"/>
      <c r="R714" s="41"/>
    </row>
    <row r="715" spans="1:18" ht="19.899999999999999" customHeight="1" x14ac:dyDescent="0.25">
      <c r="A715" s="43">
        <v>100714</v>
      </c>
      <c r="B715" s="41">
        <v>35</v>
      </c>
      <c r="C715" s="37" t="s">
        <v>384</v>
      </c>
      <c r="D715" s="44">
        <f t="shared" si="31"/>
        <v>0.64909722222222221</v>
      </c>
      <c r="E715" s="41" t="s">
        <v>24</v>
      </c>
      <c r="F715" s="41" t="s">
        <v>28</v>
      </c>
      <c r="G715" s="41" t="s">
        <v>3</v>
      </c>
      <c r="H715" s="41"/>
      <c r="M715" s="41"/>
      <c r="N715" s="41"/>
      <c r="O715" s="41"/>
      <c r="P715" s="41" t="str">
        <f t="shared" si="30"/>
        <v>N</v>
      </c>
      <c r="Q715" s="41"/>
      <c r="R715" s="41"/>
    </row>
    <row r="716" spans="1:18" ht="19.899999999999999" customHeight="1" x14ac:dyDescent="0.25">
      <c r="A716" s="43">
        <v>100715</v>
      </c>
      <c r="B716" s="41">
        <v>36</v>
      </c>
      <c r="C716" s="37" t="s">
        <v>385</v>
      </c>
      <c r="D716" s="44">
        <f t="shared" si="31"/>
        <v>0.64930555555555558</v>
      </c>
      <c r="E716" s="41" t="s">
        <v>24</v>
      </c>
      <c r="F716" s="41" t="s">
        <v>28</v>
      </c>
      <c r="G716" s="41"/>
      <c r="H716" s="41" t="s">
        <v>11</v>
      </c>
      <c r="I716" s="41">
        <v>3</v>
      </c>
      <c r="M716" s="41" t="s">
        <v>28</v>
      </c>
      <c r="N716" s="41"/>
      <c r="O716" s="41"/>
      <c r="P716" s="41" t="str">
        <f t="shared" si="30"/>
        <v>N</v>
      </c>
      <c r="Q716" s="41"/>
      <c r="R716" s="41"/>
    </row>
    <row r="717" spans="1:18" ht="19.899999999999999" customHeight="1" x14ac:dyDescent="0.25">
      <c r="A717" s="43">
        <v>100716</v>
      </c>
      <c r="B717" s="41">
        <v>37</v>
      </c>
      <c r="C717" s="37" t="s">
        <v>386</v>
      </c>
      <c r="D717" s="44">
        <f t="shared" si="31"/>
        <v>0.65045138888888887</v>
      </c>
      <c r="E717" s="41" t="s">
        <v>24</v>
      </c>
      <c r="F717" s="41" t="s">
        <v>28</v>
      </c>
      <c r="G717" s="41" t="s">
        <v>3</v>
      </c>
      <c r="H717" s="41"/>
      <c r="M717" s="41"/>
      <c r="N717" s="41"/>
      <c r="O717" s="41"/>
      <c r="P717" s="41" t="str">
        <f t="shared" si="30"/>
        <v>N</v>
      </c>
      <c r="Q717" s="41"/>
      <c r="R717" s="41"/>
    </row>
    <row r="718" spans="1:18" ht="19.899999999999999" customHeight="1" x14ac:dyDescent="0.25">
      <c r="A718" s="43">
        <v>100717</v>
      </c>
      <c r="B718" s="41">
        <v>38</v>
      </c>
      <c r="C718" s="37" t="s">
        <v>387</v>
      </c>
      <c r="D718" s="44">
        <f t="shared" si="31"/>
        <v>0.65093750000000006</v>
      </c>
      <c r="E718" s="41" t="s">
        <v>2</v>
      </c>
      <c r="F718" s="41"/>
      <c r="G718" s="41"/>
      <c r="H718" s="41" t="s">
        <v>1</v>
      </c>
      <c r="M718" s="41"/>
      <c r="N718" s="41"/>
      <c r="O718" s="41"/>
      <c r="P718" s="41" t="str">
        <f t="shared" si="30"/>
        <v>N</v>
      </c>
      <c r="Q718" s="41"/>
      <c r="R718" s="41"/>
    </row>
    <row r="719" spans="1:18" ht="19.899999999999999" customHeight="1" x14ac:dyDescent="0.25">
      <c r="A719" s="43">
        <v>100718</v>
      </c>
      <c r="B719" s="41">
        <v>39</v>
      </c>
      <c r="C719" s="37" t="s">
        <v>388</v>
      </c>
      <c r="D719" s="44">
        <f t="shared" si="31"/>
        <v>0.65101851851851855</v>
      </c>
      <c r="E719" s="41" t="s">
        <v>2</v>
      </c>
      <c r="F719" s="41"/>
      <c r="G719" s="41"/>
      <c r="H719" s="41" t="s">
        <v>1</v>
      </c>
      <c r="M719" s="41"/>
      <c r="N719" s="41"/>
      <c r="O719" s="41"/>
      <c r="P719" s="41" t="str">
        <f t="shared" si="30"/>
        <v>N</v>
      </c>
      <c r="Q719" s="41"/>
      <c r="R719" s="41"/>
    </row>
    <row r="720" spans="1:18" ht="19.899999999999999" customHeight="1" x14ac:dyDescent="0.25">
      <c r="A720" s="43">
        <v>100719</v>
      </c>
      <c r="B720" s="41">
        <v>40</v>
      </c>
      <c r="C720" s="37" t="s">
        <v>389</v>
      </c>
      <c r="D720" s="44">
        <f t="shared" si="31"/>
        <v>0.65187499999999998</v>
      </c>
      <c r="E720" s="41" t="s">
        <v>2</v>
      </c>
      <c r="F720" s="41" t="s">
        <v>28</v>
      </c>
      <c r="G720" s="41" t="s">
        <v>3</v>
      </c>
      <c r="H720" s="41"/>
      <c r="M720" s="41"/>
      <c r="N720" s="41"/>
      <c r="O720" s="41"/>
      <c r="P720" s="41" t="str">
        <f t="shared" si="30"/>
        <v>N</v>
      </c>
      <c r="Q720" s="41"/>
      <c r="R720" s="41"/>
    </row>
    <row r="721" spans="1:18" ht="19.899999999999999" customHeight="1" x14ac:dyDescent="0.25">
      <c r="A721" s="43">
        <v>100720</v>
      </c>
      <c r="B721" s="41">
        <v>41</v>
      </c>
      <c r="C721" s="37" t="s">
        <v>390</v>
      </c>
      <c r="D721" s="44">
        <f t="shared" si="31"/>
        <v>0.65244212962962966</v>
      </c>
      <c r="E721" s="41" t="s">
        <v>2</v>
      </c>
      <c r="F721" s="41"/>
      <c r="G721" s="41"/>
      <c r="H721" s="41" t="s">
        <v>10</v>
      </c>
      <c r="J721" s="41">
        <v>1</v>
      </c>
      <c r="M721" s="41"/>
      <c r="N721" s="41" t="s">
        <v>28</v>
      </c>
      <c r="O721" s="41"/>
      <c r="P721" s="41" t="str">
        <f t="shared" si="30"/>
        <v>N</v>
      </c>
      <c r="Q721" s="41"/>
      <c r="R721" s="41"/>
    </row>
    <row r="722" spans="1:18" ht="19.899999999999999" customHeight="1" x14ac:dyDescent="0.25">
      <c r="A722" s="43">
        <v>100721</v>
      </c>
      <c r="B722" s="41">
        <v>42</v>
      </c>
      <c r="C722" s="37" t="s">
        <v>391</v>
      </c>
      <c r="D722" s="44">
        <f t="shared" si="31"/>
        <v>0.65254629629629635</v>
      </c>
      <c r="E722" s="41" t="s">
        <v>2</v>
      </c>
      <c r="F722" s="41"/>
      <c r="G722" s="41"/>
      <c r="H722" s="41" t="s">
        <v>1</v>
      </c>
      <c r="M722" s="41"/>
      <c r="N722" s="41"/>
      <c r="O722" s="41"/>
      <c r="P722" s="41" t="str">
        <f t="shared" si="30"/>
        <v>N</v>
      </c>
      <c r="Q722" s="41"/>
      <c r="R722" s="41"/>
    </row>
    <row r="723" spans="1:18" ht="19.899999999999999" customHeight="1" x14ac:dyDescent="0.25">
      <c r="A723" s="43">
        <v>100722</v>
      </c>
      <c r="B723" s="41">
        <v>43</v>
      </c>
      <c r="C723" s="37" t="s">
        <v>392</v>
      </c>
      <c r="D723" s="44">
        <f t="shared" si="31"/>
        <v>0.65339120370370374</v>
      </c>
      <c r="E723" s="41" t="s">
        <v>2</v>
      </c>
      <c r="F723" s="41" t="s">
        <v>28</v>
      </c>
      <c r="G723" s="41"/>
      <c r="H723" s="41"/>
      <c r="M723" s="41"/>
      <c r="N723" s="41"/>
      <c r="O723" s="41"/>
      <c r="P723" s="41" t="str">
        <f t="shared" si="30"/>
        <v>N</v>
      </c>
      <c r="Q723" s="41"/>
      <c r="R723" s="41"/>
    </row>
    <row r="724" spans="1:18" ht="19.899999999999999" customHeight="1" x14ac:dyDescent="0.25">
      <c r="A724" s="43">
        <v>100723</v>
      </c>
      <c r="B724" s="41">
        <v>44</v>
      </c>
      <c r="C724" s="37" t="s">
        <v>392</v>
      </c>
      <c r="D724" s="44">
        <f t="shared" si="31"/>
        <v>0.65339120370370374</v>
      </c>
      <c r="E724" s="41" t="s">
        <v>2</v>
      </c>
      <c r="F724" s="41" t="s">
        <v>28</v>
      </c>
      <c r="G724" s="41"/>
      <c r="H724" s="41"/>
      <c r="M724" s="41"/>
      <c r="N724" s="41"/>
      <c r="O724" s="41"/>
      <c r="P724" s="41" t="str">
        <f t="shared" si="30"/>
        <v>N</v>
      </c>
      <c r="Q724" s="41"/>
      <c r="R724" s="41"/>
    </row>
    <row r="725" spans="1:18" ht="19.899999999999999" customHeight="1" x14ac:dyDescent="0.25">
      <c r="A725" s="43">
        <v>100724</v>
      </c>
      <c r="B725" s="41">
        <v>45</v>
      </c>
      <c r="C725" s="37" t="s">
        <v>393</v>
      </c>
      <c r="D725" s="44">
        <f t="shared" si="31"/>
        <v>0.65353009259259254</v>
      </c>
      <c r="E725" s="41" t="s">
        <v>2</v>
      </c>
      <c r="F725" s="41"/>
      <c r="G725" s="41"/>
      <c r="H725" s="41"/>
      <c r="M725" s="41"/>
      <c r="N725" s="41"/>
      <c r="O725" s="41"/>
      <c r="P725" s="41" t="str">
        <f t="shared" si="30"/>
        <v>N</v>
      </c>
      <c r="Q725" s="41"/>
      <c r="R725" s="41"/>
    </row>
    <row r="726" spans="1:18" ht="19.899999999999999" customHeight="1" x14ac:dyDescent="0.25">
      <c r="A726" s="43">
        <v>100725</v>
      </c>
      <c r="B726" s="41">
        <v>46</v>
      </c>
      <c r="C726" s="37" t="s">
        <v>394</v>
      </c>
      <c r="D726" s="44">
        <f t="shared" si="31"/>
        <v>0.65487268518518515</v>
      </c>
      <c r="E726" s="41" t="s">
        <v>2</v>
      </c>
      <c r="F726" s="41"/>
      <c r="G726" s="41"/>
      <c r="H726" s="41"/>
      <c r="M726" s="41"/>
      <c r="N726" s="41"/>
      <c r="O726" s="41"/>
      <c r="P726" s="41" t="str">
        <f t="shared" si="30"/>
        <v>N</v>
      </c>
      <c r="Q726" s="41"/>
      <c r="R726" s="41" t="s">
        <v>395</v>
      </c>
    </row>
    <row r="727" spans="1:18" ht="19.899999999999999" customHeight="1" x14ac:dyDescent="0.25">
      <c r="A727" s="43">
        <v>100726</v>
      </c>
      <c r="B727" s="41">
        <v>47</v>
      </c>
      <c r="C727" s="37" t="s">
        <v>396</v>
      </c>
      <c r="D727" s="44">
        <f t="shared" si="31"/>
        <v>0.65623842592592596</v>
      </c>
      <c r="E727" s="41" t="s">
        <v>2</v>
      </c>
      <c r="F727" s="41" t="s">
        <v>28</v>
      </c>
      <c r="G727" s="41"/>
      <c r="H727" s="41"/>
      <c r="M727" s="41"/>
      <c r="N727" s="41"/>
      <c r="O727" s="41"/>
      <c r="P727" s="41" t="str">
        <f t="shared" si="30"/>
        <v>N</v>
      </c>
      <c r="Q727" s="41"/>
      <c r="R727" s="41"/>
    </row>
    <row r="728" spans="1:18" ht="19.899999999999999" customHeight="1" x14ac:dyDescent="0.25">
      <c r="A728" s="43">
        <v>100727</v>
      </c>
      <c r="B728" s="41">
        <v>48</v>
      </c>
      <c r="C728" s="37" t="s">
        <v>53</v>
      </c>
      <c r="D728" s="44">
        <f>TIME(15, 45 + LEFT(C728,2), RIGHT(C728,2))</f>
        <v>0.65737268518518521</v>
      </c>
      <c r="E728" s="41" t="s">
        <v>2</v>
      </c>
      <c r="F728" s="41"/>
      <c r="G728" s="41"/>
      <c r="H728" s="41"/>
      <c r="M728" s="41"/>
      <c r="N728" s="41"/>
      <c r="O728" s="41"/>
      <c r="P728" s="41" t="str">
        <f t="shared" si="30"/>
        <v>N</v>
      </c>
      <c r="Q728" s="41"/>
      <c r="R728" s="41"/>
    </row>
    <row r="729" spans="1:18" ht="19.899999999999999" customHeight="1" x14ac:dyDescent="0.25">
      <c r="A729" s="43">
        <v>100728</v>
      </c>
      <c r="B729" s="41">
        <v>49</v>
      </c>
      <c r="C729" s="37" t="s">
        <v>646</v>
      </c>
      <c r="D729" s="44">
        <f t="shared" ref="D729:D751" si="32">TIME(15, 45 + LEFT(C729,2), RIGHT(C729,2))</f>
        <v>0.65833333333333333</v>
      </c>
      <c r="E729" s="41" t="s">
        <v>2</v>
      </c>
      <c r="F729" s="41" t="s">
        <v>28</v>
      </c>
      <c r="G729" s="41"/>
      <c r="H729" s="41"/>
      <c r="M729" s="41"/>
      <c r="N729" s="41"/>
      <c r="O729" s="41"/>
      <c r="P729" s="41" t="str">
        <f t="shared" si="30"/>
        <v>N</v>
      </c>
      <c r="Q729" s="41"/>
      <c r="R729" s="41"/>
    </row>
    <row r="730" spans="1:18" ht="19.899999999999999" customHeight="1" x14ac:dyDescent="0.25">
      <c r="A730" s="43">
        <v>100729</v>
      </c>
      <c r="B730" s="41">
        <v>50</v>
      </c>
      <c r="C730" s="37" t="s">
        <v>646</v>
      </c>
      <c r="D730" s="44">
        <f t="shared" si="32"/>
        <v>0.65833333333333333</v>
      </c>
      <c r="E730" s="41" t="s">
        <v>24</v>
      </c>
      <c r="F730" s="41" t="s">
        <v>28</v>
      </c>
      <c r="G730" s="41"/>
      <c r="H730" s="41"/>
      <c r="M730" s="41"/>
      <c r="N730" s="41"/>
      <c r="O730" s="41"/>
      <c r="P730" s="41" t="str">
        <f t="shared" si="30"/>
        <v>N</v>
      </c>
      <c r="Q730" s="41"/>
      <c r="R730" s="41"/>
    </row>
    <row r="731" spans="1:18" ht="19.899999999999999" customHeight="1" x14ac:dyDescent="0.25">
      <c r="A731" s="43">
        <v>100730</v>
      </c>
      <c r="B731" s="41">
        <v>51</v>
      </c>
      <c r="C731" s="37" t="s">
        <v>647</v>
      </c>
      <c r="D731" s="44">
        <f t="shared" si="32"/>
        <v>0.65835648148148151</v>
      </c>
      <c r="E731" s="41" t="s">
        <v>24</v>
      </c>
      <c r="F731" s="41" t="s">
        <v>28</v>
      </c>
      <c r="G731" s="41"/>
      <c r="H731" s="41"/>
      <c r="M731" s="41"/>
      <c r="N731" s="41"/>
      <c r="O731" s="41"/>
      <c r="P731" s="41" t="str">
        <f t="shared" si="30"/>
        <v>N</v>
      </c>
      <c r="Q731" s="41"/>
      <c r="R731" s="41"/>
    </row>
    <row r="732" spans="1:18" ht="19.899999999999999" customHeight="1" x14ac:dyDescent="0.25">
      <c r="A732" s="43">
        <v>100731</v>
      </c>
      <c r="B732" s="41">
        <v>52</v>
      </c>
      <c r="C732" s="37" t="s">
        <v>408</v>
      </c>
      <c r="D732" s="44">
        <f t="shared" si="32"/>
        <v>0.65957175925925926</v>
      </c>
      <c r="E732" s="41" t="s">
        <v>2</v>
      </c>
      <c r="F732" s="41" t="s">
        <v>28</v>
      </c>
      <c r="G732" s="41" t="s">
        <v>35</v>
      </c>
      <c r="H732" s="41"/>
      <c r="M732" s="41"/>
      <c r="N732" s="41"/>
      <c r="O732" s="41"/>
      <c r="P732" s="41" t="str">
        <f t="shared" si="30"/>
        <v>N</v>
      </c>
      <c r="Q732" s="41"/>
      <c r="R732" s="41"/>
    </row>
    <row r="733" spans="1:18" ht="19.899999999999999" customHeight="1" x14ac:dyDescent="0.25">
      <c r="A733" s="43">
        <v>100732</v>
      </c>
      <c r="B733" s="41">
        <v>53</v>
      </c>
      <c r="C733" s="37" t="s">
        <v>561</v>
      </c>
      <c r="D733" s="44">
        <f t="shared" si="32"/>
        <v>0.65959490740740734</v>
      </c>
      <c r="E733" s="41" t="s">
        <v>24</v>
      </c>
      <c r="F733" s="41" t="s">
        <v>28</v>
      </c>
      <c r="G733" s="41" t="s">
        <v>35</v>
      </c>
      <c r="H733" s="41"/>
      <c r="M733" s="41"/>
      <c r="N733" s="41"/>
      <c r="O733" s="41"/>
      <c r="P733" s="41" t="str">
        <f t="shared" si="30"/>
        <v>N</v>
      </c>
      <c r="Q733" s="41"/>
      <c r="R733" s="41"/>
    </row>
    <row r="734" spans="1:18" ht="19.899999999999999" customHeight="1" x14ac:dyDescent="0.25">
      <c r="A734" s="43">
        <v>100733</v>
      </c>
      <c r="B734" s="41">
        <v>54</v>
      </c>
      <c r="C734" s="37" t="s">
        <v>648</v>
      </c>
      <c r="D734" s="44">
        <f t="shared" si="32"/>
        <v>0.66016203703703702</v>
      </c>
      <c r="E734" s="41" t="s">
        <v>2</v>
      </c>
      <c r="F734" s="41"/>
      <c r="G734" s="41"/>
      <c r="H734" s="41" t="s">
        <v>1</v>
      </c>
      <c r="M734" s="41"/>
      <c r="N734" s="41"/>
      <c r="O734" s="41"/>
      <c r="P734" s="41" t="str">
        <f t="shared" si="30"/>
        <v>N</v>
      </c>
      <c r="Q734" s="41"/>
      <c r="R734" s="41"/>
    </row>
    <row r="735" spans="1:18" ht="19.899999999999999" customHeight="1" x14ac:dyDescent="0.25">
      <c r="A735" s="43">
        <v>100734</v>
      </c>
      <c r="B735" s="41">
        <v>55</v>
      </c>
      <c r="C735" s="37" t="s">
        <v>649</v>
      </c>
      <c r="D735" s="44">
        <f t="shared" si="32"/>
        <v>0.6623148148148148</v>
      </c>
      <c r="E735" s="41" t="s">
        <v>2</v>
      </c>
      <c r="F735" s="41" t="s">
        <v>28</v>
      </c>
      <c r="G735" s="41" t="s">
        <v>3</v>
      </c>
      <c r="H735" s="41"/>
      <c r="M735" s="41"/>
      <c r="N735" s="41"/>
      <c r="O735" s="41"/>
      <c r="P735" s="41" t="str">
        <f t="shared" si="30"/>
        <v>N</v>
      </c>
      <c r="Q735" s="41"/>
      <c r="R735" s="41"/>
    </row>
    <row r="736" spans="1:18" ht="19.899999999999999" customHeight="1" x14ac:dyDescent="0.25">
      <c r="A736" s="43">
        <v>100735</v>
      </c>
      <c r="B736" s="41">
        <v>56</v>
      </c>
      <c r="C736" s="37" t="s">
        <v>419</v>
      </c>
      <c r="D736" s="44">
        <f t="shared" si="32"/>
        <v>0.66241898148148148</v>
      </c>
      <c r="E736" s="41" t="s">
        <v>24</v>
      </c>
      <c r="F736" s="41" t="s">
        <v>28</v>
      </c>
      <c r="G736" s="41" t="s">
        <v>35</v>
      </c>
      <c r="H736" s="41"/>
      <c r="M736" s="41"/>
      <c r="N736" s="41"/>
      <c r="O736" s="41"/>
      <c r="P736" s="41" t="str">
        <f t="shared" si="30"/>
        <v>N</v>
      </c>
      <c r="Q736" s="41"/>
      <c r="R736" s="41"/>
    </row>
    <row r="737" spans="1:18" ht="19.899999999999999" customHeight="1" x14ac:dyDescent="0.25">
      <c r="A737" s="43">
        <v>100736</v>
      </c>
      <c r="B737" s="41">
        <v>57</v>
      </c>
      <c r="C737" s="37" t="s">
        <v>239</v>
      </c>
      <c r="D737" s="44">
        <f t="shared" si="32"/>
        <v>0.66258101851851847</v>
      </c>
      <c r="E737" s="41" t="s">
        <v>2</v>
      </c>
      <c r="F737" s="41"/>
      <c r="G737" s="41"/>
      <c r="H737" s="41"/>
      <c r="M737" s="41"/>
      <c r="N737" s="41"/>
      <c r="O737" s="41"/>
      <c r="P737" s="41" t="str">
        <f t="shared" si="30"/>
        <v>N</v>
      </c>
      <c r="Q737" s="41"/>
      <c r="R737" s="41"/>
    </row>
    <row r="738" spans="1:18" ht="19.899999999999999" customHeight="1" x14ac:dyDescent="0.25">
      <c r="A738" s="43">
        <v>100737</v>
      </c>
      <c r="B738" s="41">
        <v>58</v>
      </c>
      <c r="C738" s="37" t="s">
        <v>422</v>
      </c>
      <c r="D738" s="44">
        <f t="shared" si="32"/>
        <v>0.66284722222222225</v>
      </c>
      <c r="E738" s="41" t="s">
        <v>2</v>
      </c>
      <c r="F738" s="41"/>
      <c r="G738" s="41"/>
      <c r="H738" s="41" t="s">
        <v>1</v>
      </c>
      <c r="M738" s="41"/>
      <c r="N738" s="41"/>
      <c r="O738" s="41"/>
      <c r="P738" s="41" t="str">
        <f t="shared" si="30"/>
        <v>N</v>
      </c>
      <c r="Q738" s="41"/>
      <c r="R738" s="41"/>
    </row>
    <row r="739" spans="1:18" ht="19.899999999999999" customHeight="1" x14ac:dyDescent="0.25">
      <c r="A739" s="43">
        <v>100738</v>
      </c>
      <c r="B739" s="41">
        <v>59</v>
      </c>
      <c r="C739" s="37" t="s">
        <v>650</v>
      </c>
      <c r="D739" s="44">
        <f t="shared" si="32"/>
        <v>0.66572916666666659</v>
      </c>
      <c r="E739" s="41" t="s">
        <v>2</v>
      </c>
      <c r="F739" s="41"/>
      <c r="G739" s="41"/>
      <c r="H739" s="41"/>
      <c r="M739" s="41"/>
      <c r="N739" s="41"/>
      <c r="O739" s="41"/>
      <c r="P739" s="41" t="str">
        <f t="shared" si="30"/>
        <v>N</v>
      </c>
      <c r="Q739" s="41"/>
      <c r="R739" s="41"/>
    </row>
    <row r="740" spans="1:18" ht="19.899999999999999" customHeight="1" x14ac:dyDescent="0.25">
      <c r="A740" s="43">
        <v>100739</v>
      </c>
      <c r="B740" s="41">
        <v>60</v>
      </c>
      <c r="C740" s="37" t="s">
        <v>651</v>
      </c>
      <c r="D740" s="44">
        <f t="shared" si="32"/>
        <v>0.66652777777777772</v>
      </c>
      <c r="E740" s="41" t="s">
        <v>2</v>
      </c>
      <c r="F740" s="41" t="s">
        <v>28</v>
      </c>
      <c r="G740" s="41" t="s">
        <v>35</v>
      </c>
      <c r="H740" s="41"/>
      <c r="M740" s="41"/>
      <c r="N740" s="41"/>
      <c r="O740" s="41"/>
      <c r="P740" s="41" t="str">
        <f t="shared" si="30"/>
        <v>N</v>
      </c>
      <c r="Q740" s="41"/>
      <c r="R740" s="41"/>
    </row>
    <row r="741" spans="1:18" ht="19.899999999999999" customHeight="1" x14ac:dyDescent="0.25">
      <c r="A741" s="43">
        <v>100740</v>
      </c>
      <c r="B741" s="41">
        <v>61</v>
      </c>
      <c r="C741" s="37" t="s">
        <v>652</v>
      </c>
      <c r="D741" s="44">
        <f t="shared" si="32"/>
        <v>0.66822916666666676</v>
      </c>
      <c r="E741" s="41" t="s">
        <v>24</v>
      </c>
      <c r="F741" s="41" t="s">
        <v>28</v>
      </c>
      <c r="G741" s="41"/>
      <c r="H741" s="41"/>
      <c r="M741" s="41"/>
      <c r="N741" s="41"/>
      <c r="O741" s="41"/>
      <c r="P741" s="41" t="str">
        <f t="shared" si="30"/>
        <v>N</v>
      </c>
      <c r="Q741" s="41"/>
      <c r="R741" s="41"/>
    </row>
    <row r="742" spans="1:18" ht="19.899999999999999" customHeight="1" x14ac:dyDescent="0.25">
      <c r="A742" s="43">
        <v>100741</v>
      </c>
      <c r="B742" s="41">
        <v>62</v>
      </c>
      <c r="C742" s="37" t="s">
        <v>653</v>
      </c>
      <c r="D742" s="44">
        <f t="shared" si="32"/>
        <v>0.66949074074074078</v>
      </c>
      <c r="E742" s="41" t="s">
        <v>2</v>
      </c>
      <c r="F742" s="41" t="s">
        <v>28</v>
      </c>
      <c r="G742" s="41"/>
      <c r="H742" s="41" t="s">
        <v>11</v>
      </c>
      <c r="I742" s="41">
        <v>2</v>
      </c>
      <c r="M742" s="41" t="s">
        <v>28</v>
      </c>
      <c r="N742" s="41" t="s">
        <v>28</v>
      </c>
      <c r="O742" s="41"/>
      <c r="P742" s="41" t="str">
        <f t="shared" si="30"/>
        <v>N</v>
      </c>
      <c r="Q742" s="41"/>
      <c r="R742" s="41"/>
    </row>
    <row r="743" spans="1:18" ht="19.899999999999999" customHeight="1" x14ac:dyDescent="0.25">
      <c r="A743" s="43">
        <v>100742</v>
      </c>
      <c r="B743" s="41">
        <v>63</v>
      </c>
      <c r="C743" s="37" t="s">
        <v>654</v>
      </c>
      <c r="D743" s="44">
        <f t="shared" si="32"/>
        <v>0.67068287037037033</v>
      </c>
      <c r="E743" s="41" t="s">
        <v>2</v>
      </c>
      <c r="F743" s="41" t="s">
        <v>28</v>
      </c>
      <c r="G743" s="41" t="s">
        <v>3</v>
      </c>
      <c r="H743" s="41"/>
      <c r="M743" s="41"/>
      <c r="N743" s="41"/>
      <c r="O743" s="41"/>
      <c r="P743" s="41" t="str">
        <f t="shared" si="30"/>
        <v>N</v>
      </c>
      <c r="Q743" s="41"/>
      <c r="R743" s="41"/>
    </row>
    <row r="744" spans="1:18" ht="19.899999999999999" customHeight="1" x14ac:dyDescent="0.25">
      <c r="A744" s="43">
        <v>100743</v>
      </c>
      <c r="B744" s="41">
        <v>64</v>
      </c>
      <c r="C744" s="37" t="s">
        <v>654</v>
      </c>
      <c r="D744" s="44">
        <f t="shared" si="32"/>
        <v>0.67068287037037033</v>
      </c>
      <c r="E744" s="41" t="s">
        <v>2</v>
      </c>
      <c r="F744" s="41" t="s">
        <v>28</v>
      </c>
      <c r="G744" s="41" t="s">
        <v>3</v>
      </c>
      <c r="H744" s="41"/>
      <c r="M744" s="41"/>
      <c r="N744" s="41"/>
      <c r="O744" s="41"/>
      <c r="P744" s="41" t="str">
        <f t="shared" si="30"/>
        <v>N</v>
      </c>
      <c r="Q744" s="41"/>
      <c r="R744" s="41"/>
    </row>
    <row r="745" spans="1:18" ht="19.899999999999999" customHeight="1" x14ac:dyDescent="0.25">
      <c r="A745" s="43">
        <v>100744</v>
      </c>
      <c r="B745" s="41">
        <v>65</v>
      </c>
      <c r="C745" s="37" t="s">
        <v>655</v>
      </c>
      <c r="D745" s="44">
        <f t="shared" si="32"/>
        <v>0.6708101851851852</v>
      </c>
      <c r="E745" s="41" t="s">
        <v>2</v>
      </c>
      <c r="F745" s="41" t="s">
        <v>28</v>
      </c>
      <c r="G745" s="41" t="s">
        <v>35</v>
      </c>
      <c r="H745" s="41"/>
      <c r="M745" s="41"/>
      <c r="N745" s="41"/>
      <c r="O745" s="41"/>
      <c r="P745" s="41" t="str">
        <f t="shared" si="30"/>
        <v>N</v>
      </c>
      <c r="Q745" s="41"/>
      <c r="R745" s="41"/>
    </row>
    <row r="746" spans="1:18" ht="19.899999999999999" customHeight="1" x14ac:dyDescent="0.25">
      <c r="A746" s="43">
        <v>100745</v>
      </c>
      <c r="B746" s="41">
        <v>66</v>
      </c>
      <c r="C746" s="37" t="s">
        <v>656</v>
      </c>
      <c r="D746" s="44">
        <f t="shared" si="32"/>
        <v>0.67203703703703699</v>
      </c>
      <c r="E746" s="41" t="s">
        <v>2</v>
      </c>
      <c r="F746" s="41" t="s">
        <v>28</v>
      </c>
      <c r="G746" s="41" t="s">
        <v>3</v>
      </c>
      <c r="H746" s="41"/>
      <c r="M746" s="41"/>
      <c r="N746" s="41"/>
      <c r="O746" s="41"/>
      <c r="P746" s="41" t="str">
        <f t="shared" ref="P746:P790" si="33">IF(_xlfn.NUMBERVALUE(D746)&gt;TIMEVALUE("4:30 pm"), "Y", "N")</f>
        <v>N</v>
      </c>
      <c r="Q746" s="41"/>
      <c r="R746" s="41"/>
    </row>
    <row r="747" spans="1:18" ht="19.899999999999999" customHeight="1" x14ac:dyDescent="0.25">
      <c r="A747" s="43">
        <v>100746</v>
      </c>
      <c r="B747" s="41">
        <v>67</v>
      </c>
      <c r="C747" s="37" t="s">
        <v>447</v>
      </c>
      <c r="D747" s="44">
        <f t="shared" si="32"/>
        <v>0.67231481481481481</v>
      </c>
      <c r="E747" s="41" t="s">
        <v>2</v>
      </c>
      <c r="F747" s="41" t="s">
        <v>28</v>
      </c>
      <c r="G747" s="41"/>
      <c r="H747" s="41"/>
      <c r="M747" s="41"/>
      <c r="N747" s="41"/>
      <c r="O747" s="41" t="s">
        <v>40</v>
      </c>
      <c r="P747" s="41" t="str">
        <f t="shared" si="33"/>
        <v>N</v>
      </c>
      <c r="Q747" s="41"/>
      <c r="R747" s="41"/>
    </row>
    <row r="748" spans="1:18" ht="19.899999999999999" customHeight="1" x14ac:dyDescent="0.25">
      <c r="A748" s="43">
        <v>100747</v>
      </c>
      <c r="B748" s="41">
        <v>68</v>
      </c>
      <c r="C748" s="37" t="s">
        <v>657</v>
      </c>
      <c r="D748" s="44">
        <f t="shared" si="32"/>
        <v>0.67344907407407406</v>
      </c>
      <c r="E748" s="41" t="s">
        <v>2</v>
      </c>
      <c r="F748" s="41" t="s">
        <v>28</v>
      </c>
      <c r="G748" s="41" t="s">
        <v>3</v>
      </c>
      <c r="H748" s="41"/>
      <c r="M748" s="41"/>
      <c r="N748" s="41"/>
      <c r="O748" s="41"/>
      <c r="P748" s="41" t="str">
        <f t="shared" si="33"/>
        <v>N</v>
      </c>
      <c r="Q748" s="41"/>
      <c r="R748" s="41"/>
    </row>
    <row r="749" spans="1:18" ht="19.899999999999999" customHeight="1" x14ac:dyDescent="0.25">
      <c r="A749" s="43">
        <v>100748</v>
      </c>
      <c r="B749" s="41">
        <v>69</v>
      </c>
      <c r="C749" s="37" t="s">
        <v>658</v>
      </c>
      <c r="D749" s="44">
        <f t="shared" si="32"/>
        <v>0.67502314814814823</v>
      </c>
      <c r="E749" s="41" t="s">
        <v>2</v>
      </c>
      <c r="F749" s="41"/>
      <c r="G749" s="41"/>
      <c r="H749" s="41" t="s">
        <v>1</v>
      </c>
      <c r="M749" s="41"/>
      <c r="N749" s="41"/>
      <c r="O749" s="41"/>
      <c r="P749" s="41" t="str">
        <f t="shared" si="33"/>
        <v>N</v>
      </c>
      <c r="Q749" s="41"/>
      <c r="R749" s="41"/>
    </row>
    <row r="750" spans="1:18" ht="19.899999999999999" customHeight="1" x14ac:dyDescent="0.25">
      <c r="A750" s="43">
        <v>100749</v>
      </c>
      <c r="B750" s="41">
        <v>70</v>
      </c>
      <c r="C750" s="37" t="s">
        <v>659</v>
      </c>
      <c r="D750" s="44">
        <f t="shared" si="32"/>
        <v>0.67543981481481474</v>
      </c>
      <c r="E750" s="41" t="s">
        <v>2</v>
      </c>
      <c r="F750" s="41"/>
      <c r="G750" s="41"/>
      <c r="H750" s="41" t="s">
        <v>11</v>
      </c>
      <c r="I750" s="41">
        <v>2</v>
      </c>
      <c r="M750" s="41" t="s">
        <v>28</v>
      </c>
      <c r="N750" s="41"/>
      <c r="O750" s="41"/>
      <c r="P750" s="41" t="str">
        <f t="shared" si="33"/>
        <v>N</v>
      </c>
      <c r="Q750" s="41"/>
      <c r="R750" s="41"/>
    </row>
    <row r="751" spans="1:18" ht="19.899999999999999" customHeight="1" x14ac:dyDescent="0.25">
      <c r="A751" s="43">
        <v>100750</v>
      </c>
      <c r="B751" s="41">
        <v>71</v>
      </c>
      <c r="C751" s="37" t="s">
        <v>660</v>
      </c>
      <c r="D751" s="44">
        <f t="shared" si="32"/>
        <v>0.67629629629629628</v>
      </c>
      <c r="E751" s="41" t="s">
        <v>2</v>
      </c>
      <c r="F751" s="41" t="s">
        <v>28</v>
      </c>
      <c r="G751" s="41" t="s">
        <v>35</v>
      </c>
      <c r="H751" s="41"/>
      <c r="M751" s="41"/>
      <c r="N751" s="41"/>
      <c r="O751" s="41"/>
      <c r="P751" s="41" t="str">
        <f t="shared" si="33"/>
        <v>N</v>
      </c>
      <c r="Q751" s="41"/>
      <c r="R751" s="41"/>
    </row>
    <row r="752" spans="1:18" ht="19.899999999999999" customHeight="1" x14ac:dyDescent="0.25">
      <c r="A752" s="43">
        <v>100751</v>
      </c>
      <c r="B752" s="41">
        <v>72</v>
      </c>
      <c r="C752" s="37" t="s">
        <v>661</v>
      </c>
      <c r="D752" s="44">
        <f>TIME(16, 15 + LEFT(C752,2), RIGHT(C752,2))</f>
        <v>0.67771990740740751</v>
      </c>
      <c r="E752" s="41" t="s">
        <v>2</v>
      </c>
      <c r="F752" s="41" t="s">
        <v>28</v>
      </c>
      <c r="G752" s="41" t="s">
        <v>35</v>
      </c>
      <c r="H752" s="41"/>
      <c r="M752" s="41"/>
      <c r="N752" s="41"/>
      <c r="O752" s="41"/>
      <c r="P752" s="41" t="str">
        <f t="shared" si="33"/>
        <v>N</v>
      </c>
      <c r="Q752" s="41"/>
      <c r="R752" s="41"/>
    </row>
    <row r="753" spans="1:18" ht="19.899999999999999" customHeight="1" x14ac:dyDescent="0.25">
      <c r="A753" s="43">
        <v>100752</v>
      </c>
      <c r="B753" s="41">
        <v>73</v>
      </c>
      <c r="C753" s="37" t="s">
        <v>662</v>
      </c>
      <c r="D753" s="44">
        <f t="shared" ref="D753:D765" si="34">TIME(16, 15 + LEFT(C753,2), RIGHT(C753,2))</f>
        <v>0.67905092592592586</v>
      </c>
      <c r="E753" s="41" t="s">
        <v>24</v>
      </c>
      <c r="F753" s="41" t="s">
        <v>28</v>
      </c>
      <c r="G753" s="41" t="s">
        <v>35</v>
      </c>
      <c r="H753" s="41"/>
      <c r="M753" s="41"/>
      <c r="N753" s="41"/>
      <c r="O753" s="41"/>
      <c r="P753" s="41" t="str">
        <f t="shared" si="33"/>
        <v>N</v>
      </c>
      <c r="Q753" s="41"/>
      <c r="R753" s="41"/>
    </row>
    <row r="754" spans="1:18" ht="19.899999999999999" customHeight="1" x14ac:dyDescent="0.25">
      <c r="A754" s="43">
        <v>100753</v>
      </c>
      <c r="B754" s="41">
        <v>74</v>
      </c>
      <c r="C754" s="37" t="s">
        <v>226</v>
      </c>
      <c r="D754" s="44">
        <f t="shared" si="34"/>
        <v>0.67913194444444447</v>
      </c>
      <c r="E754" s="41" t="s">
        <v>24</v>
      </c>
      <c r="F754" s="41" t="s">
        <v>28</v>
      </c>
      <c r="G754" s="41" t="s">
        <v>35</v>
      </c>
      <c r="H754" s="41"/>
      <c r="M754" s="41"/>
      <c r="N754" s="41"/>
      <c r="O754" s="41"/>
      <c r="P754" s="41" t="str">
        <f t="shared" si="33"/>
        <v>N</v>
      </c>
      <c r="Q754" s="41"/>
      <c r="R754" s="41"/>
    </row>
    <row r="755" spans="1:18" ht="19.899999999999999" customHeight="1" x14ac:dyDescent="0.25">
      <c r="A755" s="43">
        <v>100754</v>
      </c>
      <c r="B755" s="41">
        <v>75</v>
      </c>
      <c r="C755" s="37" t="s">
        <v>172</v>
      </c>
      <c r="D755" s="44">
        <f t="shared" si="34"/>
        <v>0.67923611111111104</v>
      </c>
      <c r="E755" s="41" t="s">
        <v>24</v>
      </c>
      <c r="F755" s="41" t="s">
        <v>28</v>
      </c>
      <c r="G755" s="41"/>
      <c r="H755" s="41"/>
      <c r="M755" s="41"/>
      <c r="N755" s="41"/>
      <c r="O755" s="41"/>
      <c r="P755" s="41" t="str">
        <f t="shared" si="33"/>
        <v>N</v>
      </c>
      <c r="Q755" s="41"/>
      <c r="R755" s="41"/>
    </row>
    <row r="756" spans="1:18" ht="19.899999999999999" customHeight="1" x14ac:dyDescent="0.25">
      <c r="A756" s="43">
        <v>100755</v>
      </c>
      <c r="B756" s="41">
        <v>76</v>
      </c>
      <c r="C756" s="37" t="s">
        <v>663</v>
      </c>
      <c r="D756" s="44">
        <f t="shared" si="34"/>
        <v>0.68061342592592589</v>
      </c>
      <c r="E756" s="41" t="s">
        <v>2</v>
      </c>
      <c r="F756" s="41" t="s">
        <v>28</v>
      </c>
      <c r="G756" s="41"/>
      <c r="H756" s="41"/>
      <c r="M756" s="41"/>
      <c r="N756" s="41"/>
      <c r="O756" s="41"/>
      <c r="P756" s="41" t="str">
        <f t="shared" si="33"/>
        <v>N</v>
      </c>
      <c r="Q756" s="41"/>
      <c r="R756" s="41"/>
    </row>
    <row r="757" spans="1:18" ht="19.899999999999999" customHeight="1" x14ac:dyDescent="0.25">
      <c r="A757" s="43">
        <v>100756</v>
      </c>
      <c r="B757" s="41">
        <v>77</v>
      </c>
      <c r="C757" s="37" t="s">
        <v>664</v>
      </c>
      <c r="D757" s="44">
        <f t="shared" si="34"/>
        <v>0.68079861111111117</v>
      </c>
      <c r="E757" s="41" t="s">
        <v>2</v>
      </c>
      <c r="F757" s="41"/>
      <c r="G757" s="41"/>
      <c r="H757" s="41" t="s">
        <v>1</v>
      </c>
      <c r="M757" s="41"/>
      <c r="N757" s="41"/>
      <c r="O757" s="41"/>
      <c r="P757" s="41" t="str">
        <f t="shared" si="33"/>
        <v>N</v>
      </c>
      <c r="Q757" s="41"/>
      <c r="R757" s="41"/>
    </row>
    <row r="758" spans="1:18" ht="19.899999999999999" customHeight="1" x14ac:dyDescent="0.25">
      <c r="A758" s="43">
        <v>100757</v>
      </c>
      <c r="B758" s="41">
        <v>78</v>
      </c>
      <c r="C758" s="37" t="s">
        <v>665</v>
      </c>
      <c r="D758" s="44">
        <f t="shared" si="34"/>
        <v>0.68180555555555555</v>
      </c>
      <c r="E758" s="41" t="s">
        <v>2</v>
      </c>
      <c r="F758" s="41" t="s">
        <v>28</v>
      </c>
      <c r="G758" s="41" t="s">
        <v>3</v>
      </c>
      <c r="H758" s="41"/>
      <c r="M758" s="41"/>
      <c r="N758" s="41"/>
      <c r="O758" s="41"/>
      <c r="P758" s="41" t="str">
        <f t="shared" si="33"/>
        <v>N</v>
      </c>
      <c r="Q758" s="41"/>
      <c r="R758" s="41"/>
    </row>
    <row r="759" spans="1:18" ht="19.899999999999999" customHeight="1" x14ac:dyDescent="0.25">
      <c r="A759" s="43">
        <v>100758</v>
      </c>
      <c r="B759" s="41">
        <v>79</v>
      </c>
      <c r="C759" s="37" t="s">
        <v>665</v>
      </c>
      <c r="D759" s="44">
        <f t="shared" si="34"/>
        <v>0.68180555555555555</v>
      </c>
      <c r="E759" s="41" t="s">
        <v>2</v>
      </c>
      <c r="F759" s="41" t="s">
        <v>28</v>
      </c>
      <c r="G759" s="41" t="s">
        <v>3</v>
      </c>
      <c r="H759" s="41"/>
      <c r="M759" s="41"/>
      <c r="N759" s="41"/>
      <c r="O759" s="41"/>
      <c r="P759" s="41" t="str">
        <f t="shared" si="33"/>
        <v>N</v>
      </c>
      <c r="Q759" s="41"/>
      <c r="R759" s="41"/>
    </row>
    <row r="760" spans="1:18" ht="19.899999999999999" customHeight="1" x14ac:dyDescent="0.25">
      <c r="A760" s="43">
        <v>100759</v>
      </c>
      <c r="B760" s="41">
        <v>80</v>
      </c>
      <c r="C760" s="37" t="s">
        <v>666</v>
      </c>
      <c r="D760" s="44">
        <f t="shared" si="34"/>
        <v>0.68251157407407403</v>
      </c>
      <c r="E760" s="41" t="s">
        <v>2</v>
      </c>
      <c r="F760" s="41" t="s">
        <v>28</v>
      </c>
      <c r="G760" s="41" t="s">
        <v>1136</v>
      </c>
      <c r="H760" s="41"/>
      <c r="M760" s="41"/>
      <c r="N760" s="41"/>
      <c r="O760" s="41"/>
      <c r="P760" s="41" t="str">
        <f t="shared" si="33"/>
        <v>N</v>
      </c>
      <c r="Q760" s="41"/>
      <c r="R760" s="41"/>
    </row>
    <row r="761" spans="1:18" ht="19.899999999999999" customHeight="1" x14ac:dyDescent="0.25">
      <c r="A761" s="43">
        <v>100760</v>
      </c>
      <c r="B761" s="41">
        <v>81</v>
      </c>
      <c r="C761" s="37" t="s">
        <v>667</v>
      </c>
      <c r="D761" s="44">
        <f t="shared" si="34"/>
        <v>0.6830208333333333</v>
      </c>
      <c r="E761" s="41" t="s">
        <v>2</v>
      </c>
      <c r="F761" s="41" t="s">
        <v>28</v>
      </c>
      <c r="G761" s="41" t="s">
        <v>30</v>
      </c>
      <c r="H761" s="41"/>
      <c r="M761" s="41"/>
      <c r="N761" s="41"/>
      <c r="O761" s="41"/>
      <c r="P761" s="41" t="str">
        <f t="shared" si="33"/>
        <v>N</v>
      </c>
      <c r="Q761" s="41"/>
      <c r="R761" s="41"/>
    </row>
    <row r="762" spans="1:18" ht="19.899999999999999" customHeight="1" x14ac:dyDescent="0.25">
      <c r="A762" s="43">
        <v>100761</v>
      </c>
      <c r="B762" s="41">
        <v>82</v>
      </c>
      <c r="C762" s="37" t="s">
        <v>668</v>
      </c>
      <c r="D762" s="44">
        <f t="shared" si="34"/>
        <v>0.68391203703703696</v>
      </c>
      <c r="E762" s="41" t="s">
        <v>24</v>
      </c>
      <c r="F762" s="41" t="s">
        <v>28</v>
      </c>
      <c r="G762" s="41" t="s">
        <v>1136</v>
      </c>
      <c r="H762" s="41"/>
      <c r="M762" s="41"/>
      <c r="N762" s="41"/>
      <c r="O762" s="41"/>
      <c r="P762" s="41" t="str">
        <f t="shared" si="33"/>
        <v>N</v>
      </c>
      <c r="Q762" s="41"/>
      <c r="R762" s="41"/>
    </row>
    <row r="763" spans="1:18" ht="19.899999999999999" customHeight="1" x14ac:dyDescent="0.25">
      <c r="A763" s="43">
        <v>100762</v>
      </c>
      <c r="B763" s="41">
        <v>83</v>
      </c>
      <c r="C763" s="37" t="s">
        <v>186</v>
      </c>
      <c r="D763" s="44">
        <f t="shared" si="34"/>
        <v>0.68483796296296295</v>
      </c>
      <c r="E763" s="41" t="s">
        <v>2</v>
      </c>
      <c r="F763" s="41" t="s">
        <v>28</v>
      </c>
      <c r="G763" s="41"/>
      <c r="H763" s="41" t="s">
        <v>11</v>
      </c>
      <c r="I763" s="41">
        <v>2</v>
      </c>
      <c r="M763" s="41" t="s">
        <v>28</v>
      </c>
      <c r="N763" s="41"/>
      <c r="O763" s="41"/>
      <c r="P763" s="41" t="str">
        <f t="shared" si="33"/>
        <v>N</v>
      </c>
      <c r="Q763" s="41"/>
      <c r="R763" s="41"/>
    </row>
    <row r="764" spans="1:18" ht="19.899999999999999" customHeight="1" x14ac:dyDescent="0.25">
      <c r="A764" s="43">
        <v>100763</v>
      </c>
      <c r="B764" s="41">
        <v>84</v>
      </c>
      <c r="C764" s="37" t="s">
        <v>669</v>
      </c>
      <c r="D764" s="44">
        <f t="shared" si="34"/>
        <v>0.68484953703703699</v>
      </c>
      <c r="E764" s="41" t="s">
        <v>2</v>
      </c>
      <c r="F764" s="41"/>
      <c r="G764" s="41"/>
      <c r="H764" s="41" t="s">
        <v>11</v>
      </c>
      <c r="M764" s="41" t="s">
        <v>28</v>
      </c>
      <c r="N764" s="41"/>
      <c r="O764" s="41"/>
      <c r="P764" s="41" t="str">
        <f t="shared" si="33"/>
        <v>N</v>
      </c>
      <c r="Q764" s="41"/>
      <c r="R764" s="41"/>
    </row>
    <row r="765" spans="1:18" ht="19.899999999999999" customHeight="1" x14ac:dyDescent="0.25">
      <c r="A765" s="43">
        <v>100764</v>
      </c>
      <c r="B765" s="41">
        <v>85</v>
      </c>
      <c r="C765" s="37" t="s">
        <v>670</v>
      </c>
      <c r="D765" s="44">
        <f t="shared" si="34"/>
        <v>0.68503472222222228</v>
      </c>
      <c r="E765" s="41" t="s">
        <v>2</v>
      </c>
      <c r="F765" s="41"/>
      <c r="G765" s="41"/>
      <c r="H765" s="41"/>
      <c r="M765" s="41"/>
      <c r="N765" s="41"/>
      <c r="O765" s="41" t="s">
        <v>11</v>
      </c>
      <c r="P765" s="41" t="str">
        <f t="shared" si="33"/>
        <v>N</v>
      </c>
      <c r="Q765" s="41"/>
      <c r="R765" s="41"/>
    </row>
    <row r="766" spans="1:18" ht="19.899999999999999" customHeight="1" x14ac:dyDescent="0.25">
      <c r="A766" s="43">
        <v>100765</v>
      </c>
      <c r="B766" s="41">
        <v>86</v>
      </c>
      <c r="C766" s="37" t="s">
        <v>671</v>
      </c>
      <c r="D766" s="44">
        <f>TIME(16, 27 + LEFT(C766,2), 20 + RIGHT(C766,2))</f>
        <v>0.68572916666666661</v>
      </c>
      <c r="E766" s="41" t="s">
        <v>24</v>
      </c>
      <c r="F766" s="41" t="s">
        <v>28</v>
      </c>
      <c r="G766" s="41"/>
      <c r="H766" s="41"/>
      <c r="M766" s="41"/>
      <c r="N766" s="41"/>
      <c r="O766" s="41"/>
      <c r="P766" s="41" t="str">
        <f t="shared" si="33"/>
        <v>N</v>
      </c>
      <c r="Q766" s="41"/>
      <c r="R766" s="41"/>
    </row>
    <row r="767" spans="1:18" ht="19.899999999999999" customHeight="1" x14ac:dyDescent="0.25">
      <c r="A767" s="43">
        <v>100766</v>
      </c>
      <c r="B767" s="41">
        <v>87</v>
      </c>
      <c r="C767" s="37" t="s">
        <v>672</v>
      </c>
      <c r="D767" s="44">
        <f t="shared" ref="D767:D790" si="35">TIME(16, 27 + LEFT(C767,2), 20 + RIGHT(C767,2))</f>
        <v>0.68604166666666666</v>
      </c>
      <c r="E767" s="41" t="s">
        <v>2</v>
      </c>
      <c r="F767" s="41"/>
      <c r="G767" s="41"/>
      <c r="H767" s="41" t="s">
        <v>1</v>
      </c>
      <c r="M767" s="41"/>
      <c r="N767" s="41"/>
      <c r="O767" s="41"/>
      <c r="P767" s="41" t="str">
        <f t="shared" si="33"/>
        <v>N</v>
      </c>
      <c r="Q767" s="41"/>
      <c r="R767" s="41"/>
    </row>
    <row r="768" spans="1:18" ht="19.899999999999999" customHeight="1" x14ac:dyDescent="0.25">
      <c r="A768" s="43">
        <v>100767</v>
      </c>
      <c r="B768" s="41">
        <v>88</v>
      </c>
      <c r="C768" s="37" t="s">
        <v>673</v>
      </c>
      <c r="D768" s="44">
        <f t="shared" si="35"/>
        <v>0.68710648148148146</v>
      </c>
      <c r="E768" s="41" t="s">
        <v>2</v>
      </c>
      <c r="F768" s="41" t="s">
        <v>28</v>
      </c>
      <c r="G768" s="41"/>
      <c r="H768" s="41" t="s">
        <v>11</v>
      </c>
      <c r="I768" s="41">
        <v>2</v>
      </c>
      <c r="M768" s="41" t="s">
        <v>28</v>
      </c>
      <c r="N768" s="41" t="s">
        <v>28</v>
      </c>
      <c r="O768" s="41"/>
      <c r="P768" s="41" t="str">
        <f t="shared" si="33"/>
        <v>N</v>
      </c>
      <c r="Q768" s="41"/>
      <c r="R768" s="41"/>
    </row>
    <row r="769" spans="1:18" ht="19.899999999999999" customHeight="1" x14ac:dyDescent="0.25">
      <c r="A769" s="43">
        <v>100768</v>
      </c>
      <c r="B769" s="41">
        <v>89</v>
      </c>
      <c r="C769" s="37" t="s">
        <v>674</v>
      </c>
      <c r="D769" s="44">
        <f t="shared" si="35"/>
        <v>0.6872800925925926</v>
      </c>
      <c r="E769" s="41" t="s">
        <v>2</v>
      </c>
      <c r="F769" s="41"/>
      <c r="G769" s="41"/>
      <c r="H769" s="41" t="s">
        <v>1</v>
      </c>
      <c r="M769" s="41"/>
      <c r="N769" s="41"/>
      <c r="O769" s="41"/>
      <c r="P769" s="41" t="str">
        <f t="shared" si="33"/>
        <v>N</v>
      </c>
      <c r="Q769" s="41"/>
      <c r="R769" s="41"/>
    </row>
    <row r="770" spans="1:18" ht="19.899999999999999" customHeight="1" x14ac:dyDescent="0.25">
      <c r="A770" s="43">
        <v>100769</v>
      </c>
      <c r="B770" s="41">
        <v>90</v>
      </c>
      <c r="C770" s="37" t="s">
        <v>477</v>
      </c>
      <c r="D770" s="44">
        <f t="shared" si="35"/>
        <v>0.68827546296296294</v>
      </c>
      <c r="E770" s="41" t="s">
        <v>24</v>
      </c>
      <c r="F770" s="41" t="s">
        <v>28</v>
      </c>
      <c r="G770" s="41" t="s">
        <v>37</v>
      </c>
      <c r="H770" s="41" t="s">
        <v>10</v>
      </c>
      <c r="M770" s="41"/>
      <c r="N770" s="41"/>
      <c r="O770" s="41"/>
      <c r="P770" s="41" t="str">
        <f t="shared" si="33"/>
        <v>Y</v>
      </c>
      <c r="Q770" s="41"/>
      <c r="R770" s="41"/>
    </row>
    <row r="771" spans="1:18" ht="19.899999999999999" customHeight="1" x14ac:dyDescent="0.25">
      <c r="A771" s="43">
        <v>100770</v>
      </c>
      <c r="B771" s="41">
        <v>91</v>
      </c>
      <c r="C771" s="37" t="s">
        <v>558</v>
      </c>
      <c r="D771" s="44">
        <f t="shared" si="35"/>
        <v>0.68828703703703698</v>
      </c>
      <c r="E771" s="41" t="s">
        <v>24</v>
      </c>
      <c r="F771" s="41" t="s">
        <v>28</v>
      </c>
      <c r="G771" s="41" t="s">
        <v>37</v>
      </c>
      <c r="H771" s="41" t="s">
        <v>10</v>
      </c>
      <c r="M771" s="41"/>
      <c r="N771" s="41"/>
      <c r="O771" s="41"/>
      <c r="P771" s="41" t="str">
        <f t="shared" si="33"/>
        <v>Y</v>
      </c>
      <c r="Q771" s="41"/>
      <c r="R771" s="41"/>
    </row>
    <row r="772" spans="1:18" ht="19.899999999999999" customHeight="1" x14ac:dyDescent="0.25">
      <c r="A772" s="43">
        <v>100771</v>
      </c>
      <c r="B772" s="41">
        <v>92</v>
      </c>
      <c r="C772" s="37" t="s">
        <v>675</v>
      </c>
      <c r="D772" s="44">
        <f t="shared" si="35"/>
        <v>0.6884837962962963</v>
      </c>
      <c r="E772" s="41" t="s">
        <v>2</v>
      </c>
      <c r="F772" s="41" t="s">
        <v>28</v>
      </c>
      <c r="G772" s="41"/>
      <c r="H772" s="41"/>
      <c r="M772" s="41"/>
      <c r="N772" s="41"/>
      <c r="O772" s="41"/>
      <c r="P772" s="41" t="str">
        <f t="shared" si="33"/>
        <v>Y</v>
      </c>
      <c r="Q772" s="41"/>
      <c r="R772" s="41"/>
    </row>
    <row r="773" spans="1:18" ht="19.899999999999999" customHeight="1" x14ac:dyDescent="0.25">
      <c r="A773" s="43">
        <v>100772</v>
      </c>
      <c r="B773" s="41">
        <v>93</v>
      </c>
      <c r="C773" s="37" t="s">
        <v>676</v>
      </c>
      <c r="D773" s="44">
        <f t="shared" si="35"/>
        <v>0.69010416666666663</v>
      </c>
      <c r="E773" s="41" t="s">
        <v>2</v>
      </c>
      <c r="F773" s="41"/>
      <c r="G773" s="41"/>
      <c r="H773" s="41"/>
      <c r="M773" s="41"/>
      <c r="N773" s="41"/>
      <c r="O773" s="41"/>
      <c r="P773" s="41" t="str">
        <f t="shared" si="33"/>
        <v>Y</v>
      </c>
      <c r="Q773" s="41"/>
      <c r="R773" s="41"/>
    </row>
    <row r="774" spans="1:18" ht="19.899999999999999" customHeight="1" x14ac:dyDescent="0.25">
      <c r="A774" s="43">
        <v>100773</v>
      </c>
      <c r="B774" s="41">
        <v>94</v>
      </c>
      <c r="C774" s="37" t="s">
        <v>677</v>
      </c>
      <c r="D774" s="44">
        <f t="shared" si="35"/>
        <v>0.69027777777777777</v>
      </c>
      <c r="E774" s="41" t="s">
        <v>2</v>
      </c>
      <c r="F774" s="41"/>
      <c r="G774" s="41"/>
      <c r="H774" s="41"/>
      <c r="M774" s="41"/>
      <c r="N774" s="41"/>
      <c r="O774" s="41" t="s">
        <v>11</v>
      </c>
      <c r="P774" s="41" t="str">
        <f t="shared" si="33"/>
        <v>Y</v>
      </c>
      <c r="Q774" s="41"/>
      <c r="R774" s="41"/>
    </row>
    <row r="775" spans="1:18" ht="19.899999999999999" customHeight="1" x14ac:dyDescent="0.25">
      <c r="A775" s="43">
        <v>100774</v>
      </c>
      <c r="B775" s="41">
        <v>95</v>
      </c>
      <c r="C775" s="37" t="s">
        <v>678</v>
      </c>
      <c r="D775" s="44">
        <f t="shared" si="35"/>
        <v>0.69033564814814818</v>
      </c>
      <c r="E775" s="41" t="s">
        <v>2</v>
      </c>
      <c r="F775" s="41"/>
      <c r="G775" s="41"/>
      <c r="H775" s="41" t="s">
        <v>1</v>
      </c>
      <c r="M775" s="41"/>
      <c r="N775" s="41"/>
      <c r="O775" s="41"/>
      <c r="P775" s="41" t="str">
        <f t="shared" si="33"/>
        <v>Y</v>
      </c>
      <c r="Q775" s="41"/>
      <c r="R775" s="41"/>
    </row>
    <row r="776" spans="1:18" ht="19.899999999999999" customHeight="1" x14ac:dyDescent="0.25">
      <c r="A776" s="43">
        <v>100775</v>
      </c>
      <c r="B776" s="41">
        <v>96</v>
      </c>
      <c r="C776" s="37" t="s">
        <v>679</v>
      </c>
      <c r="D776" s="44">
        <f t="shared" si="35"/>
        <v>0.69108796296296304</v>
      </c>
      <c r="E776" s="41" t="s">
        <v>24</v>
      </c>
      <c r="F776" s="41" t="s">
        <v>28</v>
      </c>
      <c r="G776" s="41" t="s">
        <v>3</v>
      </c>
      <c r="H776" s="41"/>
      <c r="M776" s="41"/>
      <c r="N776" s="41"/>
      <c r="O776" s="41"/>
      <c r="P776" s="41" t="str">
        <f t="shared" si="33"/>
        <v>Y</v>
      </c>
      <c r="Q776" s="41"/>
      <c r="R776" s="41"/>
    </row>
    <row r="777" spans="1:18" ht="19.899999999999999" customHeight="1" x14ac:dyDescent="0.25">
      <c r="A777" s="43">
        <v>100776</v>
      </c>
      <c r="B777" s="41">
        <v>97</v>
      </c>
      <c r="C777" s="37" t="s">
        <v>680</v>
      </c>
      <c r="D777" s="44">
        <f t="shared" si="35"/>
        <v>0.69137731481481479</v>
      </c>
      <c r="E777" s="41" t="s">
        <v>24</v>
      </c>
      <c r="F777" s="41"/>
      <c r="G777" s="41"/>
      <c r="H777" s="41"/>
      <c r="M777" s="41"/>
      <c r="N777" s="41"/>
      <c r="O777" s="41"/>
      <c r="P777" s="41" t="str">
        <f t="shared" si="33"/>
        <v>Y</v>
      </c>
      <c r="Q777" s="41"/>
      <c r="R777" s="41"/>
    </row>
    <row r="778" spans="1:18" ht="19.899999999999999" customHeight="1" x14ac:dyDescent="0.25">
      <c r="A778" s="43">
        <v>100777</v>
      </c>
      <c r="B778" s="41">
        <v>98</v>
      </c>
      <c r="C778" s="37" t="s">
        <v>681</v>
      </c>
      <c r="D778" s="44">
        <f t="shared" si="35"/>
        <v>0.69267361111111114</v>
      </c>
      <c r="E778" s="41" t="s">
        <v>2</v>
      </c>
      <c r="F778" s="41" t="s">
        <v>28</v>
      </c>
      <c r="G778" s="41"/>
      <c r="H778" s="41"/>
      <c r="M778" s="41"/>
      <c r="N778" s="41"/>
      <c r="O778" s="41"/>
      <c r="P778" s="41" t="str">
        <f t="shared" si="33"/>
        <v>Y</v>
      </c>
      <c r="Q778" s="41"/>
      <c r="R778" s="41"/>
    </row>
    <row r="779" spans="1:18" ht="19.899999999999999" customHeight="1" x14ac:dyDescent="0.25">
      <c r="A779" s="43">
        <v>100778</v>
      </c>
      <c r="B779" s="41">
        <v>99</v>
      </c>
      <c r="C779" s="37" t="s">
        <v>682</v>
      </c>
      <c r="D779" s="44">
        <f t="shared" si="35"/>
        <v>0.69305555555555554</v>
      </c>
      <c r="E779" s="41" t="s">
        <v>2</v>
      </c>
      <c r="F779" s="41"/>
      <c r="G779" s="41"/>
      <c r="H779" s="41"/>
      <c r="M779" s="41"/>
      <c r="N779" s="41"/>
      <c r="O779" s="41"/>
      <c r="P779" s="41" t="str">
        <f t="shared" si="33"/>
        <v>Y</v>
      </c>
      <c r="Q779" s="41"/>
      <c r="R779" s="41"/>
    </row>
    <row r="780" spans="1:18" ht="19.899999999999999" customHeight="1" x14ac:dyDescent="0.25">
      <c r="A780" s="43">
        <v>100779</v>
      </c>
      <c r="B780" s="41">
        <v>100</v>
      </c>
      <c r="C780" s="37" t="s">
        <v>571</v>
      </c>
      <c r="D780" s="44">
        <f t="shared" si="35"/>
        <v>0.6931250000000001</v>
      </c>
      <c r="E780" s="41" t="s">
        <v>2</v>
      </c>
      <c r="F780" s="41"/>
      <c r="G780" s="41"/>
      <c r="H780" s="41"/>
      <c r="M780" s="41"/>
      <c r="N780" s="41"/>
      <c r="O780" s="41"/>
      <c r="P780" s="41" t="str">
        <f t="shared" si="33"/>
        <v>Y</v>
      </c>
      <c r="Q780" s="41"/>
      <c r="R780" s="41"/>
    </row>
    <row r="781" spans="1:18" ht="19.899999999999999" customHeight="1" x14ac:dyDescent="0.25">
      <c r="A781" s="43">
        <v>100780</v>
      </c>
      <c r="B781" s="41">
        <v>101</v>
      </c>
      <c r="C781" s="37" t="s">
        <v>683</v>
      </c>
      <c r="D781" s="44">
        <f t="shared" si="35"/>
        <v>0.6940277777777778</v>
      </c>
      <c r="E781" s="41" t="s">
        <v>2</v>
      </c>
      <c r="F781" s="41" t="s">
        <v>28</v>
      </c>
      <c r="G781" s="41"/>
      <c r="H781" s="41"/>
      <c r="M781" s="41"/>
      <c r="N781" s="41"/>
      <c r="O781" s="41"/>
      <c r="P781" s="41" t="str">
        <f t="shared" si="33"/>
        <v>Y</v>
      </c>
      <c r="Q781" s="41"/>
      <c r="R781" s="41"/>
    </row>
    <row r="782" spans="1:18" ht="19.899999999999999" customHeight="1" x14ac:dyDescent="0.25">
      <c r="A782" s="43">
        <v>100781</v>
      </c>
      <c r="B782" s="41">
        <v>102</v>
      </c>
      <c r="C782" s="37" t="s">
        <v>683</v>
      </c>
      <c r="D782" s="44">
        <f t="shared" si="35"/>
        <v>0.6940277777777778</v>
      </c>
      <c r="E782" s="41" t="s">
        <v>24</v>
      </c>
      <c r="F782" s="41" t="s">
        <v>28</v>
      </c>
      <c r="G782" s="41"/>
      <c r="H782" s="41"/>
      <c r="M782" s="41"/>
      <c r="N782" s="41"/>
      <c r="O782" s="41"/>
      <c r="P782" s="41" t="str">
        <f t="shared" si="33"/>
        <v>Y</v>
      </c>
      <c r="Q782" s="41"/>
      <c r="R782" s="41"/>
    </row>
    <row r="783" spans="1:18" ht="19.899999999999999" customHeight="1" x14ac:dyDescent="0.25">
      <c r="A783" s="43">
        <v>100782</v>
      </c>
      <c r="B783" s="41">
        <v>103</v>
      </c>
      <c r="C783" s="37" t="s">
        <v>684</v>
      </c>
      <c r="D783" s="44">
        <f t="shared" si="35"/>
        <v>0.69425925925925924</v>
      </c>
      <c r="E783" s="41" t="s">
        <v>2</v>
      </c>
      <c r="F783" s="41"/>
      <c r="G783" s="41"/>
      <c r="H783" s="41" t="s">
        <v>1</v>
      </c>
      <c r="M783" s="41"/>
      <c r="N783" s="41"/>
      <c r="O783" s="41" t="s">
        <v>40</v>
      </c>
      <c r="P783" s="41" t="str">
        <f t="shared" si="33"/>
        <v>Y</v>
      </c>
      <c r="Q783" s="41"/>
      <c r="R783" s="41"/>
    </row>
    <row r="784" spans="1:18" ht="19.899999999999999" customHeight="1" x14ac:dyDescent="0.25">
      <c r="A784" s="43">
        <v>100783</v>
      </c>
      <c r="B784" s="41">
        <v>104</v>
      </c>
      <c r="C784" s="37" t="s">
        <v>685</v>
      </c>
      <c r="D784" s="44">
        <f t="shared" si="35"/>
        <v>0.69442129629629623</v>
      </c>
      <c r="E784" s="41" t="s">
        <v>2</v>
      </c>
      <c r="F784" s="41"/>
      <c r="G784" s="41"/>
      <c r="H784" s="41" t="s">
        <v>1</v>
      </c>
      <c r="M784" s="41"/>
      <c r="N784" s="41"/>
      <c r="O784" s="41"/>
      <c r="P784" s="41" t="str">
        <f t="shared" si="33"/>
        <v>Y</v>
      </c>
      <c r="Q784" s="41"/>
      <c r="R784" s="41"/>
    </row>
    <row r="785" spans="1:18" ht="19.899999999999999" customHeight="1" x14ac:dyDescent="0.25">
      <c r="A785" s="43">
        <v>100784</v>
      </c>
      <c r="B785" s="41">
        <v>105</v>
      </c>
      <c r="C785" s="37" t="s">
        <v>686</v>
      </c>
      <c r="D785" s="44">
        <f t="shared" si="35"/>
        <v>0.69450231481481473</v>
      </c>
      <c r="E785" s="41" t="s">
        <v>2</v>
      </c>
      <c r="F785" s="41"/>
      <c r="G785" s="41"/>
      <c r="H785" s="41" t="s">
        <v>1</v>
      </c>
      <c r="M785" s="41"/>
      <c r="N785" s="41"/>
      <c r="O785" s="41"/>
      <c r="P785" s="41" t="str">
        <f t="shared" si="33"/>
        <v>Y</v>
      </c>
      <c r="Q785" s="41"/>
      <c r="R785" s="41"/>
    </row>
    <row r="786" spans="1:18" ht="19.899999999999999" customHeight="1" x14ac:dyDescent="0.25">
      <c r="A786" s="43">
        <v>100785</v>
      </c>
      <c r="B786" s="41">
        <v>106</v>
      </c>
      <c r="C786" s="37" t="s">
        <v>687</v>
      </c>
      <c r="D786" s="44">
        <f t="shared" si="35"/>
        <v>0.69525462962962958</v>
      </c>
      <c r="E786" s="41" t="s">
        <v>2</v>
      </c>
      <c r="F786" s="41" t="s">
        <v>28</v>
      </c>
      <c r="G786" s="41" t="s">
        <v>3</v>
      </c>
      <c r="H786" s="41"/>
      <c r="M786" s="41"/>
      <c r="N786" s="41"/>
      <c r="O786" s="41"/>
      <c r="P786" s="41" t="str">
        <f t="shared" si="33"/>
        <v>Y</v>
      </c>
      <c r="Q786" s="41"/>
      <c r="R786" s="41"/>
    </row>
    <row r="787" spans="1:18" ht="19.899999999999999" customHeight="1" x14ac:dyDescent="0.25">
      <c r="A787" s="43">
        <v>100786</v>
      </c>
      <c r="B787" s="41">
        <v>107</v>
      </c>
      <c r="C787" s="37" t="s">
        <v>382</v>
      </c>
      <c r="D787" s="44">
        <f t="shared" si="35"/>
        <v>0.69570601851851854</v>
      </c>
      <c r="E787" s="41" t="s">
        <v>2</v>
      </c>
      <c r="F787" s="41"/>
      <c r="G787" s="41"/>
      <c r="H787" s="41"/>
      <c r="M787" s="41"/>
      <c r="N787" s="41"/>
      <c r="O787" s="41"/>
      <c r="P787" s="41" t="str">
        <f t="shared" si="33"/>
        <v>Y</v>
      </c>
      <c r="Q787" s="41"/>
      <c r="R787" s="41"/>
    </row>
    <row r="788" spans="1:18" ht="19.899999999999999" customHeight="1" x14ac:dyDescent="0.25">
      <c r="A788" s="43">
        <v>100787</v>
      </c>
      <c r="B788" s="41">
        <v>108</v>
      </c>
      <c r="C788" s="37" t="s">
        <v>688</v>
      </c>
      <c r="D788" s="44">
        <f t="shared" si="35"/>
        <v>0.6966782407407407</v>
      </c>
      <c r="E788" s="41" t="s">
        <v>2</v>
      </c>
      <c r="F788" s="41" t="s">
        <v>28</v>
      </c>
      <c r="G788" s="41" t="s">
        <v>35</v>
      </c>
      <c r="H788" s="41"/>
      <c r="M788" s="41"/>
      <c r="N788" s="41"/>
      <c r="O788" s="41"/>
      <c r="P788" s="41" t="str">
        <f t="shared" si="33"/>
        <v>Y</v>
      </c>
      <c r="Q788" s="41"/>
      <c r="R788" s="41"/>
    </row>
    <row r="789" spans="1:18" ht="19.899999999999999" customHeight="1" x14ac:dyDescent="0.25">
      <c r="A789" s="43">
        <v>100788</v>
      </c>
      <c r="B789" s="41">
        <v>109</v>
      </c>
      <c r="C789" s="37" t="s">
        <v>689</v>
      </c>
      <c r="D789" s="44">
        <f t="shared" si="35"/>
        <v>0.6980439814814815</v>
      </c>
      <c r="E789" s="41" t="s">
        <v>2</v>
      </c>
      <c r="F789" s="41" t="s">
        <v>28</v>
      </c>
      <c r="G789" s="41" t="s">
        <v>3</v>
      </c>
      <c r="H789" s="41"/>
      <c r="M789" s="41"/>
      <c r="N789" s="41"/>
      <c r="O789" s="41"/>
      <c r="P789" s="41" t="str">
        <f t="shared" si="33"/>
        <v>Y</v>
      </c>
      <c r="Q789" s="41"/>
      <c r="R789" s="41"/>
    </row>
    <row r="790" spans="1:18" ht="19.899999999999999" customHeight="1" x14ac:dyDescent="0.25">
      <c r="A790" s="43">
        <v>100789</v>
      </c>
      <c r="B790" s="41">
        <v>110</v>
      </c>
      <c r="C790" s="37" t="s">
        <v>690</v>
      </c>
      <c r="D790" s="44">
        <f t="shared" si="35"/>
        <v>0.69822916666666668</v>
      </c>
      <c r="E790" s="41" t="s">
        <v>2</v>
      </c>
      <c r="F790" s="41" t="s">
        <v>28</v>
      </c>
      <c r="G790" s="41"/>
      <c r="H790" s="41"/>
      <c r="M790" s="41"/>
      <c r="N790" s="41"/>
      <c r="O790" s="41"/>
      <c r="P790" s="41" t="str">
        <f t="shared" si="33"/>
        <v>Y</v>
      </c>
      <c r="Q790" s="41"/>
      <c r="R790" s="41"/>
    </row>
    <row r="791" spans="1:18" ht="19.899999999999999" customHeight="1" x14ac:dyDescent="0.25">
      <c r="A791" s="43">
        <v>100790</v>
      </c>
      <c r="B791" s="41">
        <v>1</v>
      </c>
      <c r="C791" s="37" t="s">
        <v>692</v>
      </c>
      <c r="D791" s="44">
        <f>TIME(7, 25 + LEFT(C791,2), RIGHT(C791,2))</f>
        <v>0.30937500000000001</v>
      </c>
      <c r="E791" s="41" t="s">
        <v>24</v>
      </c>
      <c r="F791" s="41" t="s">
        <v>28</v>
      </c>
      <c r="G791" s="41"/>
      <c r="H791" s="41"/>
      <c r="M791" s="41"/>
      <c r="N791" s="41"/>
      <c r="O791" s="41"/>
      <c r="P791" s="41" t="str">
        <f>IF(_xlfn.NUMBERVALUE(D791)&gt;TIMEVALUE("7:30 pm"), "Y", "N")</f>
        <v>N</v>
      </c>
      <c r="Q791" s="41"/>
      <c r="R791" s="41"/>
    </row>
    <row r="792" spans="1:18" ht="19.899999999999999" customHeight="1" x14ac:dyDescent="0.25">
      <c r="A792" s="43">
        <v>100791</v>
      </c>
      <c r="B792" s="41">
        <v>2</v>
      </c>
      <c r="C792" s="37" t="s">
        <v>693</v>
      </c>
      <c r="D792" s="44">
        <f t="shared" ref="D792:D855" si="36">TIME(7, 25 + LEFT(C792,2), RIGHT(C792,2))</f>
        <v>0.31009259259259259</v>
      </c>
      <c r="E792" s="41" t="s">
        <v>24</v>
      </c>
      <c r="F792" s="41" t="s">
        <v>28</v>
      </c>
      <c r="G792" s="41" t="s">
        <v>3</v>
      </c>
      <c r="H792" s="41"/>
      <c r="M792" s="41"/>
      <c r="N792" s="41"/>
      <c r="O792" s="41"/>
      <c r="P792" s="41" t="str">
        <f t="shared" ref="P792:P855" si="37">IF(_xlfn.NUMBERVALUE(D792)&gt;TIMEVALUE("7:30 pm"), "Y", "N")</f>
        <v>N</v>
      </c>
      <c r="Q792" s="45"/>
      <c r="R792" s="41"/>
    </row>
    <row r="793" spans="1:18" ht="19.899999999999999" customHeight="1" x14ac:dyDescent="0.25">
      <c r="A793" s="43">
        <v>100792</v>
      </c>
      <c r="B793" s="41">
        <v>3</v>
      </c>
      <c r="C793" s="37" t="s">
        <v>694</v>
      </c>
      <c r="D793" s="44">
        <f t="shared" si="36"/>
        <v>0.31032407407407409</v>
      </c>
      <c r="E793" s="41" t="s">
        <v>24</v>
      </c>
      <c r="F793" s="41"/>
      <c r="G793" s="41"/>
      <c r="H793" s="41"/>
      <c r="M793" s="41"/>
      <c r="N793" s="41"/>
      <c r="O793" s="41"/>
      <c r="P793" s="41" t="str">
        <f t="shared" si="37"/>
        <v>N</v>
      </c>
      <c r="Q793" s="41"/>
      <c r="R793" s="41"/>
    </row>
    <row r="794" spans="1:18" ht="19.899999999999999" customHeight="1" x14ac:dyDescent="0.25">
      <c r="A794" s="43">
        <v>100793</v>
      </c>
      <c r="B794" s="41">
        <v>4</v>
      </c>
      <c r="C794" s="37" t="s">
        <v>695</v>
      </c>
      <c r="D794" s="44">
        <f t="shared" si="36"/>
        <v>0.31082175925925926</v>
      </c>
      <c r="E794" s="41" t="s">
        <v>24</v>
      </c>
      <c r="F794" s="41" t="s">
        <v>28</v>
      </c>
      <c r="G794" s="41" t="s">
        <v>30</v>
      </c>
      <c r="H794" s="41"/>
      <c r="M794" s="41"/>
      <c r="N794" s="41"/>
      <c r="O794" s="41"/>
      <c r="P794" s="41" t="str">
        <f t="shared" si="37"/>
        <v>N</v>
      </c>
      <c r="Q794" s="41"/>
      <c r="R794" s="41"/>
    </row>
    <row r="795" spans="1:18" ht="19.899999999999999" customHeight="1" x14ac:dyDescent="0.25">
      <c r="A795" s="43">
        <v>100794</v>
      </c>
      <c r="B795" s="41">
        <v>5</v>
      </c>
      <c r="C795" s="37" t="s">
        <v>514</v>
      </c>
      <c r="D795" s="44">
        <f t="shared" si="36"/>
        <v>0.3112037037037037</v>
      </c>
      <c r="E795" s="41" t="s">
        <v>24</v>
      </c>
      <c r="F795" s="41" t="s">
        <v>28</v>
      </c>
      <c r="G795" s="41"/>
      <c r="H795" s="41"/>
      <c r="M795" s="41"/>
      <c r="N795" s="41"/>
      <c r="O795" s="41"/>
      <c r="P795" s="41" t="str">
        <f t="shared" si="37"/>
        <v>N</v>
      </c>
      <c r="Q795" s="41"/>
      <c r="R795" s="41"/>
    </row>
    <row r="796" spans="1:18" ht="19.899999999999999" customHeight="1" x14ac:dyDescent="0.25">
      <c r="A796" s="43">
        <v>100795</v>
      </c>
      <c r="B796" s="41">
        <v>6</v>
      </c>
      <c r="C796" s="37" t="s">
        <v>696</v>
      </c>
      <c r="D796" s="44">
        <f t="shared" si="36"/>
        <v>0.31123842592592593</v>
      </c>
      <c r="E796" s="41" t="s">
        <v>24</v>
      </c>
      <c r="F796" s="41" t="s">
        <v>28</v>
      </c>
      <c r="G796" s="41"/>
      <c r="H796" s="41"/>
      <c r="M796" s="41"/>
      <c r="N796" s="41"/>
      <c r="O796" s="41"/>
      <c r="P796" s="41" t="str">
        <f t="shared" si="37"/>
        <v>N</v>
      </c>
      <c r="Q796" s="41"/>
      <c r="R796" s="41"/>
    </row>
    <row r="797" spans="1:18" ht="19.899999999999999" customHeight="1" x14ac:dyDescent="0.25">
      <c r="A797" s="43">
        <v>100796</v>
      </c>
      <c r="B797" s="41">
        <v>7</v>
      </c>
      <c r="C797" s="37" t="s">
        <v>697</v>
      </c>
      <c r="D797" s="44">
        <f t="shared" si="36"/>
        <v>0.31124999999999997</v>
      </c>
      <c r="E797" s="41" t="s">
        <v>24</v>
      </c>
      <c r="F797" s="41" t="s">
        <v>28</v>
      </c>
      <c r="G797" s="41"/>
      <c r="H797" s="41"/>
      <c r="M797" s="41"/>
      <c r="N797" s="41"/>
      <c r="O797" s="41"/>
      <c r="P797" s="41" t="str">
        <f t="shared" si="37"/>
        <v>N</v>
      </c>
      <c r="Q797" s="41"/>
      <c r="R797" s="41"/>
    </row>
    <row r="798" spans="1:18" ht="19.899999999999999" customHeight="1" x14ac:dyDescent="0.25">
      <c r="A798" s="43">
        <v>100797</v>
      </c>
      <c r="B798" s="41">
        <v>8</v>
      </c>
      <c r="C798" s="37" t="s">
        <v>464</v>
      </c>
      <c r="D798" s="44">
        <f t="shared" si="36"/>
        <v>0.31129629629629629</v>
      </c>
      <c r="E798" s="41" t="s">
        <v>24</v>
      </c>
      <c r="F798" s="41"/>
      <c r="G798" s="41"/>
      <c r="H798" s="41"/>
      <c r="M798" s="41"/>
      <c r="N798" s="41"/>
      <c r="O798" s="41" t="s">
        <v>40</v>
      </c>
      <c r="P798" s="41" t="str">
        <f t="shared" si="37"/>
        <v>N</v>
      </c>
      <c r="Q798" s="41"/>
      <c r="R798" s="41"/>
    </row>
    <row r="799" spans="1:18" ht="19.899999999999999" customHeight="1" x14ac:dyDescent="0.25">
      <c r="A799" s="43">
        <v>100798</v>
      </c>
      <c r="B799" s="41">
        <v>9</v>
      </c>
      <c r="C799" s="37" t="s">
        <v>465</v>
      </c>
      <c r="D799" s="44">
        <f t="shared" si="36"/>
        <v>0.3117476851851852</v>
      </c>
      <c r="E799" s="41" t="s">
        <v>24</v>
      </c>
      <c r="F799" s="41" t="s">
        <v>28</v>
      </c>
      <c r="G799" s="41" t="s">
        <v>30</v>
      </c>
      <c r="H799" s="41"/>
      <c r="M799" s="41"/>
      <c r="N799" s="41"/>
      <c r="O799" s="41"/>
      <c r="P799" s="41" t="str">
        <f t="shared" si="37"/>
        <v>N</v>
      </c>
      <c r="Q799" s="41"/>
      <c r="R799" s="41"/>
    </row>
    <row r="800" spans="1:18" ht="19.899999999999999" customHeight="1" x14ac:dyDescent="0.25">
      <c r="A800" s="43">
        <v>100799</v>
      </c>
      <c r="B800" s="41">
        <v>10</v>
      </c>
      <c r="C800" s="37" t="s">
        <v>699</v>
      </c>
      <c r="D800" s="44">
        <f t="shared" si="36"/>
        <v>0.3120486111111111</v>
      </c>
      <c r="E800" s="41" t="s">
        <v>24</v>
      </c>
      <c r="F800" s="41" t="s">
        <v>28</v>
      </c>
      <c r="G800" s="41" t="s">
        <v>37</v>
      </c>
      <c r="H800" s="41" t="s">
        <v>10</v>
      </c>
      <c r="M800" s="41" t="s">
        <v>28</v>
      </c>
      <c r="N800" s="41"/>
      <c r="O800" s="41"/>
      <c r="P800" s="41" t="str">
        <f t="shared" si="37"/>
        <v>N</v>
      </c>
      <c r="Q800" s="41"/>
      <c r="R800" s="41"/>
    </row>
    <row r="801" spans="1:18" ht="19.899999999999999" customHeight="1" x14ac:dyDescent="0.25">
      <c r="A801" s="43">
        <v>100800</v>
      </c>
      <c r="B801" s="41">
        <v>11</v>
      </c>
      <c r="C801" s="37" t="s">
        <v>700</v>
      </c>
      <c r="D801" s="44">
        <f t="shared" si="36"/>
        <v>0.31222222222222223</v>
      </c>
      <c r="E801" s="41" t="s">
        <v>24</v>
      </c>
      <c r="F801" s="41"/>
      <c r="G801" s="41"/>
      <c r="H801" s="41"/>
      <c r="M801" s="41"/>
      <c r="N801" s="41"/>
      <c r="O801" s="41"/>
      <c r="P801" s="41" t="str">
        <f t="shared" si="37"/>
        <v>N</v>
      </c>
      <c r="Q801" s="41"/>
      <c r="R801" s="41"/>
    </row>
    <row r="802" spans="1:18" ht="19.899999999999999" customHeight="1" x14ac:dyDescent="0.25">
      <c r="A802" s="43">
        <v>100801</v>
      </c>
      <c r="B802" s="41">
        <v>12</v>
      </c>
      <c r="C802" s="37" t="s">
        <v>701</v>
      </c>
      <c r="D802" s="44">
        <f t="shared" si="36"/>
        <v>0.31351851851851853</v>
      </c>
      <c r="E802" s="41" t="s">
        <v>24</v>
      </c>
      <c r="F802" s="41" t="s">
        <v>28</v>
      </c>
      <c r="G802" s="41" t="s">
        <v>30</v>
      </c>
      <c r="H802" s="41"/>
      <c r="M802" s="41"/>
      <c r="N802" s="41"/>
      <c r="O802" s="41"/>
      <c r="P802" s="41" t="str">
        <f t="shared" si="37"/>
        <v>N</v>
      </c>
      <c r="Q802" s="41"/>
      <c r="R802" s="47"/>
    </row>
    <row r="803" spans="1:18" ht="19.899999999999999" customHeight="1" x14ac:dyDescent="0.25">
      <c r="A803" s="43">
        <v>100802</v>
      </c>
      <c r="B803" s="41">
        <v>13</v>
      </c>
      <c r="C803" s="37" t="s">
        <v>702</v>
      </c>
      <c r="D803" s="44">
        <f t="shared" si="36"/>
        <v>0.31353009259259262</v>
      </c>
      <c r="E803" s="41" t="s">
        <v>24</v>
      </c>
      <c r="F803" s="41" t="s">
        <v>28</v>
      </c>
      <c r="G803" s="41" t="s">
        <v>30</v>
      </c>
      <c r="H803" s="41"/>
      <c r="M803" s="41"/>
      <c r="N803" s="41"/>
      <c r="O803" s="41"/>
      <c r="P803" s="41" t="str">
        <f t="shared" si="37"/>
        <v>N</v>
      </c>
      <c r="Q803" s="41"/>
      <c r="R803" s="41"/>
    </row>
    <row r="804" spans="1:18" ht="19.899999999999999" customHeight="1" x14ac:dyDescent="0.25">
      <c r="A804" s="43">
        <v>100803</v>
      </c>
      <c r="B804" s="41">
        <v>14</v>
      </c>
      <c r="C804" s="37" t="s">
        <v>703</v>
      </c>
      <c r="D804" s="44">
        <f t="shared" si="36"/>
        <v>0.3135532407407407</v>
      </c>
      <c r="E804" s="41" t="s">
        <v>24</v>
      </c>
      <c r="F804" s="41" t="s">
        <v>28</v>
      </c>
      <c r="G804" s="41" t="s">
        <v>30</v>
      </c>
      <c r="H804" s="41"/>
      <c r="M804" s="41"/>
      <c r="N804" s="41"/>
      <c r="O804" s="41"/>
      <c r="P804" s="41" t="str">
        <f t="shared" si="37"/>
        <v>N</v>
      </c>
      <c r="Q804" s="41"/>
      <c r="R804" s="41"/>
    </row>
    <row r="805" spans="1:18" ht="19.899999999999999" customHeight="1" x14ac:dyDescent="0.25">
      <c r="A805" s="43">
        <v>100804</v>
      </c>
      <c r="B805" s="41">
        <v>15</v>
      </c>
      <c r="C805" s="37" t="s">
        <v>704</v>
      </c>
      <c r="D805" s="44">
        <f t="shared" si="36"/>
        <v>0.31359953703703702</v>
      </c>
      <c r="E805" s="41" t="s">
        <v>24</v>
      </c>
      <c r="F805" s="41" t="s">
        <v>28</v>
      </c>
      <c r="G805" s="41" t="s">
        <v>30</v>
      </c>
      <c r="H805" s="41"/>
      <c r="M805" s="41"/>
      <c r="N805" s="41"/>
      <c r="O805" s="41"/>
      <c r="P805" s="41" t="str">
        <f t="shared" si="37"/>
        <v>N</v>
      </c>
      <c r="Q805" s="41"/>
      <c r="R805" s="41"/>
    </row>
    <row r="806" spans="1:18" ht="19.899999999999999" customHeight="1" x14ac:dyDescent="0.25">
      <c r="A806" s="43">
        <v>100805</v>
      </c>
      <c r="B806" s="41">
        <v>16</v>
      </c>
      <c r="C806" s="37" t="s">
        <v>677</v>
      </c>
      <c r="D806" s="44">
        <f t="shared" si="36"/>
        <v>0.31365740740740738</v>
      </c>
      <c r="E806" s="41" t="s">
        <v>24</v>
      </c>
      <c r="F806" s="41" t="s">
        <v>28</v>
      </c>
      <c r="G806" s="41" t="s">
        <v>30</v>
      </c>
      <c r="H806" s="41"/>
      <c r="M806" s="41"/>
      <c r="N806" s="41"/>
      <c r="O806" s="41"/>
      <c r="P806" s="41" t="str">
        <f t="shared" si="37"/>
        <v>N</v>
      </c>
      <c r="Q806" s="41"/>
      <c r="R806" s="41"/>
    </row>
    <row r="807" spans="1:18" ht="19.899999999999999" customHeight="1" x14ac:dyDescent="0.25">
      <c r="A807" s="43">
        <v>100806</v>
      </c>
      <c r="B807" s="41">
        <v>17</v>
      </c>
      <c r="C807" s="37" t="s">
        <v>705</v>
      </c>
      <c r="D807" s="44">
        <f t="shared" si="36"/>
        <v>0.31369212962962961</v>
      </c>
      <c r="E807" s="41" t="s">
        <v>24</v>
      </c>
      <c r="F807" s="41" t="s">
        <v>28</v>
      </c>
      <c r="G807" s="41" t="s">
        <v>30</v>
      </c>
      <c r="H807" s="41"/>
      <c r="M807" s="41"/>
      <c r="N807" s="41"/>
      <c r="O807" s="41"/>
      <c r="P807" s="41" t="str">
        <f t="shared" si="37"/>
        <v>N</v>
      </c>
      <c r="Q807" s="41"/>
      <c r="R807" s="41"/>
    </row>
    <row r="808" spans="1:18" ht="19.899999999999999" customHeight="1" x14ac:dyDescent="0.25">
      <c r="A808" s="43">
        <v>100807</v>
      </c>
      <c r="B808" s="41">
        <v>18</v>
      </c>
      <c r="C808" s="37" t="s">
        <v>706</v>
      </c>
      <c r="D808" s="44">
        <f t="shared" si="36"/>
        <v>0.31377314814814816</v>
      </c>
      <c r="E808" s="41" t="s">
        <v>24</v>
      </c>
      <c r="F808" s="41" t="s">
        <v>28</v>
      </c>
      <c r="G808" s="41" t="s">
        <v>3</v>
      </c>
      <c r="H808" s="41"/>
      <c r="M808" s="41"/>
      <c r="N808" s="41"/>
      <c r="O808" s="41"/>
      <c r="P808" s="41" t="str">
        <f t="shared" si="37"/>
        <v>N</v>
      </c>
      <c r="Q808" s="41"/>
      <c r="R808" s="41"/>
    </row>
    <row r="809" spans="1:18" ht="19.899999999999999" customHeight="1" x14ac:dyDescent="0.25">
      <c r="A809" s="43">
        <v>100808</v>
      </c>
      <c r="B809" s="41">
        <v>19</v>
      </c>
      <c r="C809" s="37" t="s">
        <v>415</v>
      </c>
      <c r="D809" s="44">
        <f t="shared" si="36"/>
        <v>0.31394675925925924</v>
      </c>
      <c r="E809" s="41" t="s">
        <v>24</v>
      </c>
      <c r="F809" s="41"/>
      <c r="G809" s="41"/>
      <c r="H809" s="41" t="s">
        <v>1</v>
      </c>
      <c r="M809" s="41"/>
      <c r="N809" s="41"/>
      <c r="O809" s="41"/>
      <c r="P809" s="41" t="str">
        <f t="shared" si="37"/>
        <v>N</v>
      </c>
      <c r="Q809" s="41"/>
      <c r="R809" s="41"/>
    </row>
    <row r="810" spans="1:18" ht="19.899999999999999" customHeight="1" x14ac:dyDescent="0.25">
      <c r="A810" s="43">
        <v>100809</v>
      </c>
      <c r="B810" s="41">
        <v>20</v>
      </c>
      <c r="C810" s="37" t="s">
        <v>707</v>
      </c>
      <c r="D810" s="44">
        <f t="shared" si="36"/>
        <v>0.31398148148148147</v>
      </c>
      <c r="E810" s="41" t="s">
        <v>24</v>
      </c>
      <c r="F810" s="41"/>
      <c r="G810" s="41"/>
      <c r="H810" s="41" t="s">
        <v>1</v>
      </c>
      <c r="M810" s="41"/>
      <c r="N810" s="41"/>
      <c r="O810" s="41"/>
      <c r="P810" s="41" t="str">
        <f t="shared" si="37"/>
        <v>N</v>
      </c>
      <c r="Q810" s="41"/>
      <c r="R810" s="41"/>
    </row>
    <row r="811" spans="1:18" ht="19.899999999999999" customHeight="1" x14ac:dyDescent="0.25">
      <c r="A811" s="43">
        <v>100810</v>
      </c>
      <c r="B811" s="41">
        <v>21</v>
      </c>
      <c r="C811" s="37" t="s">
        <v>708</v>
      </c>
      <c r="D811" s="44">
        <f t="shared" si="36"/>
        <v>0.31399305555555557</v>
      </c>
      <c r="E811" s="41" t="s">
        <v>24</v>
      </c>
      <c r="F811" s="41" t="s">
        <v>28</v>
      </c>
      <c r="G811" s="41"/>
      <c r="H811" s="41" t="s">
        <v>1</v>
      </c>
      <c r="M811" s="41"/>
      <c r="N811" s="41"/>
      <c r="O811" s="41"/>
      <c r="P811" s="41" t="str">
        <f t="shared" si="37"/>
        <v>N</v>
      </c>
      <c r="Q811" s="41"/>
      <c r="R811" s="41"/>
    </row>
    <row r="812" spans="1:18" ht="19.899999999999999" customHeight="1" x14ac:dyDescent="0.25">
      <c r="A812" s="43">
        <v>100811</v>
      </c>
      <c r="B812" s="41">
        <v>22</v>
      </c>
      <c r="C812" s="37" t="s">
        <v>233</v>
      </c>
      <c r="D812" s="44">
        <f t="shared" si="36"/>
        <v>0.31406249999999997</v>
      </c>
      <c r="E812" s="41" t="s">
        <v>24</v>
      </c>
      <c r="F812" s="41"/>
      <c r="G812" s="41"/>
      <c r="H812" s="41" t="s">
        <v>1</v>
      </c>
      <c r="M812" s="41"/>
      <c r="N812" s="41"/>
      <c r="O812" s="41"/>
      <c r="P812" s="41" t="str">
        <f t="shared" si="37"/>
        <v>N</v>
      </c>
      <c r="Q812" s="41"/>
      <c r="R812" s="41"/>
    </row>
    <row r="813" spans="1:18" ht="19.899999999999999" customHeight="1" x14ac:dyDescent="0.25">
      <c r="A813" s="43">
        <v>100812</v>
      </c>
      <c r="B813" s="41">
        <v>23</v>
      </c>
      <c r="C813" s="37" t="s">
        <v>666</v>
      </c>
      <c r="D813" s="44">
        <f t="shared" si="36"/>
        <v>0.31445601851851851</v>
      </c>
      <c r="E813" s="41" t="s">
        <v>24</v>
      </c>
      <c r="F813" s="41" t="s">
        <v>28</v>
      </c>
      <c r="G813" s="41" t="s">
        <v>30</v>
      </c>
      <c r="H813" s="41"/>
      <c r="M813" s="41"/>
      <c r="N813" s="41"/>
      <c r="O813" s="41"/>
      <c r="P813" s="41" t="str">
        <f t="shared" si="37"/>
        <v>N</v>
      </c>
      <c r="Q813" s="41"/>
      <c r="R813" s="41"/>
    </row>
    <row r="814" spans="1:18" ht="19.899999999999999" customHeight="1" x14ac:dyDescent="0.25">
      <c r="A814" s="43">
        <v>100813</v>
      </c>
      <c r="B814" s="41">
        <v>24</v>
      </c>
      <c r="C814" s="37" t="s">
        <v>709</v>
      </c>
      <c r="D814" s="44">
        <f t="shared" si="36"/>
        <v>0.31449074074074074</v>
      </c>
      <c r="E814" s="41" t="s">
        <v>2</v>
      </c>
      <c r="F814" s="41" t="s">
        <v>28</v>
      </c>
      <c r="G814" s="41" t="s">
        <v>30</v>
      </c>
      <c r="H814" s="41"/>
      <c r="M814" s="41"/>
      <c r="N814" s="41"/>
      <c r="O814" s="41"/>
      <c r="P814" s="41" t="str">
        <f t="shared" si="37"/>
        <v>N</v>
      </c>
      <c r="Q814" s="41"/>
      <c r="R814" s="41"/>
    </row>
    <row r="815" spans="1:18" ht="19.899999999999999" customHeight="1" x14ac:dyDescent="0.25">
      <c r="A815" s="43">
        <v>100814</v>
      </c>
      <c r="B815" s="41">
        <v>25</v>
      </c>
      <c r="C815" s="37" t="s">
        <v>710</v>
      </c>
      <c r="D815" s="44">
        <f t="shared" si="36"/>
        <v>0.31490740740740741</v>
      </c>
      <c r="E815" s="41" t="s">
        <v>24</v>
      </c>
      <c r="F815" s="41" t="s">
        <v>28</v>
      </c>
      <c r="G815" s="41"/>
      <c r="H815" s="41" t="s">
        <v>11</v>
      </c>
      <c r="I815" s="41">
        <v>1</v>
      </c>
      <c r="M815" s="41" t="s">
        <v>28</v>
      </c>
      <c r="N815" s="41"/>
      <c r="O815" s="41"/>
      <c r="P815" s="41" t="str">
        <f t="shared" si="37"/>
        <v>N</v>
      </c>
      <c r="Q815" s="41"/>
      <c r="R815" s="41"/>
    </row>
    <row r="816" spans="1:18" ht="19.899999999999999" customHeight="1" x14ac:dyDescent="0.25">
      <c r="A816" s="43">
        <v>100815</v>
      </c>
      <c r="B816" s="41">
        <v>26</v>
      </c>
      <c r="C816" s="37" t="s">
        <v>417</v>
      </c>
      <c r="D816" s="44">
        <f t="shared" si="36"/>
        <v>0.31493055555555555</v>
      </c>
      <c r="E816" s="41" t="s">
        <v>24</v>
      </c>
      <c r="F816" s="41" t="s">
        <v>28</v>
      </c>
      <c r="G816" s="41"/>
      <c r="H816" s="41" t="s">
        <v>11</v>
      </c>
      <c r="M816" s="41" t="s">
        <v>28</v>
      </c>
      <c r="N816" s="41"/>
      <c r="O816" s="41"/>
      <c r="P816" s="41" t="str">
        <f t="shared" si="37"/>
        <v>N</v>
      </c>
      <c r="Q816" s="41"/>
      <c r="R816" s="41"/>
    </row>
    <row r="817" spans="1:18" ht="19.899999999999999" customHeight="1" x14ac:dyDescent="0.25">
      <c r="A817" s="43">
        <v>100816</v>
      </c>
      <c r="B817" s="41">
        <v>27</v>
      </c>
      <c r="C817" s="37" t="s">
        <v>667</v>
      </c>
      <c r="D817" s="44">
        <f t="shared" si="36"/>
        <v>0.31496527777777777</v>
      </c>
      <c r="E817" s="41" t="s">
        <v>24</v>
      </c>
      <c r="F817" s="41"/>
      <c r="G817" s="41"/>
      <c r="H817" s="41"/>
      <c r="M817" s="41"/>
      <c r="N817" s="41"/>
      <c r="O817" s="41" t="s">
        <v>40</v>
      </c>
      <c r="P817" s="41" t="str">
        <f t="shared" si="37"/>
        <v>N</v>
      </c>
      <c r="Q817" s="41"/>
      <c r="R817" s="41"/>
    </row>
    <row r="818" spans="1:18" ht="19.899999999999999" customHeight="1" x14ac:dyDescent="0.25">
      <c r="A818" s="43">
        <v>100817</v>
      </c>
      <c r="B818" s="41">
        <v>28</v>
      </c>
      <c r="C818" s="37" t="s">
        <v>711</v>
      </c>
      <c r="D818" s="44">
        <f t="shared" si="36"/>
        <v>0.31582175925925926</v>
      </c>
      <c r="E818" s="41" t="s">
        <v>24</v>
      </c>
      <c r="F818" s="41" t="s">
        <v>28</v>
      </c>
      <c r="G818" s="41"/>
      <c r="H818" s="41" t="s">
        <v>1</v>
      </c>
      <c r="M818" s="41"/>
      <c r="N818" s="41"/>
      <c r="O818" s="41"/>
      <c r="P818" s="41" t="str">
        <f t="shared" si="37"/>
        <v>N</v>
      </c>
      <c r="Q818" s="41"/>
      <c r="R818" s="41"/>
    </row>
    <row r="819" spans="1:18" ht="19.899999999999999" customHeight="1" x14ac:dyDescent="0.25">
      <c r="A819" s="43">
        <v>100818</v>
      </c>
      <c r="B819" s="41">
        <v>29</v>
      </c>
      <c r="C819" s="37" t="s">
        <v>712</v>
      </c>
      <c r="D819" s="44">
        <f t="shared" si="36"/>
        <v>0.31584490740740739</v>
      </c>
      <c r="E819" s="41" t="s">
        <v>2</v>
      </c>
      <c r="F819" s="41" t="s">
        <v>28</v>
      </c>
      <c r="G819" s="41"/>
      <c r="H819" s="41" t="s">
        <v>1</v>
      </c>
      <c r="M819" s="41"/>
      <c r="N819" s="41"/>
      <c r="O819" s="41"/>
      <c r="P819" s="41" t="str">
        <f t="shared" si="37"/>
        <v>N</v>
      </c>
      <c r="Q819" s="41"/>
      <c r="R819" s="41"/>
    </row>
    <row r="820" spans="1:18" ht="19.899999999999999" customHeight="1" x14ac:dyDescent="0.25">
      <c r="A820" s="43">
        <v>100819</v>
      </c>
      <c r="B820" s="41">
        <v>30</v>
      </c>
      <c r="C820" s="37" t="s">
        <v>713</v>
      </c>
      <c r="D820" s="44">
        <f t="shared" si="36"/>
        <v>0.31670138888888888</v>
      </c>
      <c r="E820" s="41" t="s">
        <v>24</v>
      </c>
      <c r="F820" s="41" t="s">
        <v>28</v>
      </c>
      <c r="G820" s="41" t="s">
        <v>37</v>
      </c>
      <c r="H820" s="41" t="s">
        <v>10</v>
      </c>
      <c r="M820" s="41"/>
      <c r="N820" s="41"/>
      <c r="O820" s="41"/>
      <c r="P820" s="41" t="str">
        <f t="shared" si="37"/>
        <v>N</v>
      </c>
      <c r="Q820" s="41"/>
      <c r="R820" s="41"/>
    </row>
    <row r="821" spans="1:18" ht="19.899999999999999" customHeight="1" x14ac:dyDescent="0.25">
      <c r="A821" s="43">
        <v>100820</v>
      </c>
      <c r="B821" s="41">
        <v>31</v>
      </c>
      <c r="C821" s="37" t="s">
        <v>714</v>
      </c>
      <c r="D821" s="44">
        <f t="shared" si="36"/>
        <v>0.31732638888888892</v>
      </c>
      <c r="E821" s="41" t="s">
        <v>24</v>
      </c>
      <c r="F821" s="41" t="s">
        <v>28</v>
      </c>
      <c r="G821" s="41" t="s">
        <v>30</v>
      </c>
      <c r="H821" s="41"/>
      <c r="M821" s="41"/>
      <c r="N821" s="41"/>
      <c r="O821" s="41"/>
      <c r="P821" s="41" t="str">
        <f t="shared" si="37"/>
        <v>N</v>
      </c>
      <c r="Q821" s="41"/>
      <c r="R821" s="41"/>
    </row>
    <row r="822" spans="1:18" ht="19.899999999999999" customHeight="1" x14ac:dyDescent="0.25">
      <c r="A822" s="43">
        <v>100821</v>
      </c>
      <c r="B822" s="41">
        <v>32</v>
      </c>
      <c r="C822" s="37" t="s">
        <v>684</v>
      </c>
      <c r="D822" s="44">
        <f t="shared" si="36"/>
        <v>0.31763888888888886</v>
      </c>
      <c r="E822" s="41" t="s">
        <v>24</v>
      </c>
      <c r="F822" s="41" t="s">
        <v>28</v>
      </c>
      <c r="G822" s="41"/>
      <c r="H822" s="41"/>
      <c r="M822" s="41"/>
      <c r="N822" s="41"/>
      <c r="O822" s="41"/>
      <c r="P822" s="41" t="str">
        <f t="shared" si="37"/>
        <v>N</v>
      </c>
      <c r="Q822" s="41"/>
      <c r="R822" s="41"/>
    </row>
    <row r="823" spans="1:18" ht="19.899999999999999" customHeight="1" x14ac:dyDescent="0.25">
      <c r="A823" s="43">
        <v>100822</v>
      </c>
      <c r="B823" s="41">
        <v>33</v>
      </c>
      <c r="C823" s="37" t="s">
        <v>61</v>
      </c>
      <c r="D823" s="44">
        <f t="shared" si="36"/>
        <v>0.31765046296296295</v>
      </c>
      <c r="E823" s="41" t="s">
        <v>24</v>
      </c>
      <c r="F823" s="41" t="s">
        <v>28</v>
      </c>
      <c r="G823" s="41"/>
      <c r="H823" s="41"/>
      <c r="M823" s="41"/>
      <c r="N823" s="41"/>
      <c r="O823" s="41"/>
      <c r="P823" s="41" t="str">
        <f t="shared" si="37"/>
        <v>N</v>
      </c>
      <c r="Q823" s="41"/>
      <c r="R823" s="41"/>
    </row>
    <row r="824" spans="1:18" ht="19.899999999999999" customHeight="1" x14ac:dyDescent="0.25">
      <c r="A824" s="43">
        <v>100823</v>
      </c>
      <c r="B824" s="41">
        <v>34</v>
      </c>
      <c r="C824" s="37" t="s">
        <v>715</v>
      </c>
      <c r="D824" s="44">
        <f t="shared" si="36"/>
        <v>0.31767361111111109</v>
      </c>
      <c r="E824" s="41" t="s">
        <v>24</v>
      </c>
      <c r="F824" s="41"/>
      <c r="G824" s="41"/>
      <c r="H824" s="41"/>
      <c r="M824" s="41"/>
      <c r="N824" s="41"/>
      <c r="O824" s="41"/>
      <c r="P824" s="41" t="str">
        <f t="shared" si="37"/>
        <v>N</v>
      </c>
      <c r="Q824" s="41"/>
      <c r="R824" s="41"/>
    </row>
    <row r="825" spans="1:18" ht="19.899999999999999" customHeight="1" x14ac:dyDescent="0.25">
      <c r="A825" s="43">
        <v>100824</v>
      </c>
      <c r="B825" s="41">
        <v>35</v>
      </c>
      <c r="C825" s="37" t="s">
        <v>716</v>
      </c>
      <c r="D825" s="44">
        <f t="shared" si="36"/>
        <v>0.31770833333333331</v>
      </c>
      <c r="E825" s="41" t="s">
        <v>24</v>
      </c>
      <c r="F825" s="41"/>
      <c r="G825" s="41"/>
      <c r="H825" s="41"/>
      <c r="M825" s="41"/>
      <c r="N825" s="41"/>
      <c r="O825" s="41" t="s">
        <v>40</v>
      </c>
      <c r="P825" s="41" t="str">
        <f t="shared" si="37"/>
        <v>N</v>
      </c>
      <c r="Q825" s="41"/>
      <c r="R825" s="41"/>
    </row>
    <row r="826" spans="1:18" ht="19.899999999999999" customHeight="1" x14ac:dyDescent="0.25">
      <c r="A826" s="43">
        <v>100825</v>
      </c>
      <c r="B826" s="41">
        <v>36</v>
      </c>
      <c r="C826" s="37" t="s">
        <v>246</v>
      </c>
      <c r="D826" s="44">
        <f t="shared" si="36"/>
        <v>0.31819444444444445</v>
      </c>
      <c r="E826" s="41" t="s">
        <v>24</v>
      </c>
      <c r="F826" s="41" t="s">
        <v>28</v>
      </c>
      <c r="G826" s="41" t="s">
        <v>30</v>
      </c>
      <c r="H826" s="41"/>
      <c r="M826" s="41"/>
      <c r="N826" s="41"/>
      <c r="O826" s="41"/>
      <c r="P826" s="41" t="str">
        <f t="shared" si="37"/>
        <v>N</v>
      </c>
      <c r="Q826" s="41"/>
      <c r="R826" s="41"/>
    </row>
    <row r="827" spans="1:18" ht="19.899999999999999" customHeight="1" x14ac:dyDescent="0.25">
      <c r="A827" s="43">
        <v>100826</v>
      </c>
      <c r="B827" s="41">
        <v>37</v>
      </c>
      <c r="C827" s="37" t="s">
        <v>306</v>
      </c>
      <c r="D827" s="44">
        <f t="shared" si="36"/>
        <v>0.31891203703703702</v>
      </c>
      <c r="E827" s="41" t="s">
        <v>24</v>
      </c>
      <c r="F827" s="41" t="s">
        <v>28</v>
      </c>
      <c r="G827" s="41" t="s">
        <v>30</v>
      </c>
      <c r="H827" s="41"/>
      <c r="M827" s="41"/>
      <c r="N827" s="41"/>
      <c r="O827" s="41"/>
      <c r="P827" s="41" t="str">
        <f t="shared" si="37"/>
        <v>N</v>
      </c>
      <c r="Q827" s="41"/>
      <c r="R827" s="41"/>
    </row>
    <row r="828" spans="1:18" ht="19.899999999999999" customHeight="1" x14ac:dyDescent="0.25">
      <c r="A828" s="43">
        <v>100827</v>
      </c>
      <c r="B828" s="41">
        <v>38</v>
      </c>
      <c r="C828" s="37" t="s">
        <v>634</v>
      </c>
      <c r="D828" s="44">
        <f t="shared" si="36"/>
        <v>0.31936342592592593</v>
      </c>
      <c r="E828" s="41" t="s">
        <v>24</v>
      </c>
      <c r="F828" s="41" t="s">
        <v>28</v>
      </c>
      <c r="G828" s="41" t="s">
        <v>3</v>
      </c>
      <c r="H828" s="41"/>
      <c r="M828" s="41"/>
      <c r="N828" s="41"/>
      <c r="O828" s="41"/>
      <c r="P828" s="41" t="str">
        <f t="shared" si="37"/>
        <v>N</v>
      </c>
      <c r="Q828" s="41"/>
      <c r="R828" s="41"/>
    </row>
    <row r="829" spans="1:18" ht="19.899999999999999" customHeight="1" x14ac:dyDescent="0.25">
      <c r="A829" s="43">
        <v>100828</v>
      </c>
      <c r="B829" s="41">
        <v>39</v>
      </c>
      <c r="C829" s="37" t="s">
        <v>581</v>
      </c>
      <c r="D829" s="44">
        <f t="shared" si="36"/>
        <v>0.31937500000000002</v>
      </c>
      <c r="E829" s="41" t="s">
        <v>24</v>
      </c>
      <c r="F829" s="41" t="s">
        <v>28</v>
      </c>
      <c r="G829" s="41" t="s">
        <v>35</v>
      </c>
      <c r="H829" s="41"/>
      <c r="M829" s="41"/>
      <c r="N829" s="41"/>
      <c r="O829" s="41"/>
      <c r="P829" s="41" t="str">
        <f t="shared" si="37"/>
        <v>N</v>
      </c>
      <c r="Q829" s="41"/>
      <c r="R829" s="41"/>
    </row>
    <row r="830" spans="1:18" ht="19.899999999999999" customHeight="1" x14ac:dyDescent="0.25">
      <c r="A830" s="43">
        <v>100829</v>
      </c>
      <c r="B830" s="41">
        <v>40</v>
      </c>
      <c r="C830" s="37" t="s">
        <v>717</v>
      </c>
      <c r="D830" s="44">
        <f t="shared" si="36"/>
        <v>0.32010416666666669</v>
      </c>
      <c r="E830" s="41" t="s">
        <v>24</v>
      </c>
      <c r="F830" s="41" t="s">
        <v>28</v>
      </c>
      <c r="G830" s="41" t="s">
        <v>30</v>
      </c>
      <c r="H830" s="41"/>
      <c r="M830" s="41"/>
      <c r="N830" s="41"/>
      <c r="O830" s="41"/>
      <c r="P830" s="41" t="str">
        <f t="shared" si="37"/>
        <v>N</v>
      </c>
      <c r="Q830" s="41"/>
      <c r="R830" s="41"/>
    </row>
    <row r="831" spans="1:18" ht="19.899999999999999" customHeight="1" x14ac:dyDescent="0.25">
      <c r="A831" s="43">
        <v>100830</v>
      </c>
      <c r="B831" s="41">
        <v>41</v>
      </c>
      <c r="C831" s="37" t="s">
        <v>718</v>
      </c>
      <c r="D831" s="44">
        <f t="shared" si="36"/>
        <v>0.32042824074074078</v>
      </c>
      <c r="E831" s="41" t="s">
        <v>24</v>
      </c>
      <c r="F831" s="41"/>
      <c r="G831" s="41"/>
      <c r="H831" s="41"/>
      <c r="M831" s="41"/>
      <c r="N831" s="41"/>
      <c r="O831" s="41"/>
      <c r="P831" s="41" t="str">
        <f t="shared" si="37"/>
        <v>N</v>
      </c>
      <c r="Q831" s="41"/>
      <c r="R831" s="41"/>
    </row>
    <row r="832" spans="1:18" ht="19.899999999999999" customHeight="1" x14ac:dyDescent="0.25">
      <c r="A832" s="43">
        <v>100831</v>
      </c>
      <c r="B832" s="41">
        <v>42</v>
      </c>
      <c r="C832" s="37" t="s">
        <v>719</v>
      </c>
      <c r="D832" s="44">
        <f t="shared" si="36"/>
        <v>0.32048611111111108</v>
      </c>
      <c r="E832" s="41" t="s">
        <v>24</v>
      </c>
      <c r="F832" s="41"/>
      <c r="G832" s="41"/>
      <c r="H832" s="41"/>
      <c r="M832" s="41"/>
      <c r="N832" s="41"/>
      <c r="O832" s="41"/>
      <c r="P832" s="41" t="str">
        <f t="shared" si="37"/>
        <v>N</v>
      </c>
      <c r="Q832" s="41"/>
      <c r="R832" s="41"/>
    </row>
    <row r="833" spans="1:18" ht="19.899999999999999" customHeight="1" x14ac:dyDescent="0.25">
      <c r="A833" s="43">
        <v>100832</v>
      </c>
      <c r="B833" s="41">
        <v>43</v>
      </c>
      <c r="C833" s="37" t="s">
        <v>720</v>
      </c>
      <c r="D833" s="44">
        <f t="shared" si="36"/>
        <v>0.32060185185185186</v>
      </c>
      <c r="E833" s="41" t="s">
        <v>24</v>
      </c>
      <c r="F833" s="41" t="s">
        <v>28</v>
      </c>
      <c r="G833" s="41" t="s">
        <v>1136</v>
      </c>
      <c r="H833" s="41"/>
      <c r="M833" s="41"/>
      <c r="N833" s="41"/>
      <c r="O833" s="41" t="s">
        <v>40</v>
      </c>
      <c r="P833" s="41" t="str">
        <f t="shared" si="37"/>
        <v>N</v>
      </c>
      <c r="Q833" s="41"/>
      <c r="R833" s="41"/>
    </row>
    <row r="834" spans="1:18" ht="19.899999999999999" customHeight="1" x14ac:dyDescent="0.25">
      <c r="A834" s="43">
        <v>100833</v>
      </c>
      <c r="B834" s="41">
        <v>44</v>
      </c>
      <c r="C834" s="37" t="s">
        <v>721</v>
      </c>
      <c r="D834" s="44">
        <f t="shared" si="36"/>
        <v>0.32134259259259262</v>
      </c>
      <c r="E834" s="41" t="s">
        <v>24</v>
      </c>
      <c r="F834" s="41" t="s">
        <v>28</v>
      </c>
      <c r="G834" s="41"/>
      <c r="H834" s="41"/>
      <c r="M834" s="41"/>
      <c r="N834" s="41"/>
      <c r="O834" s="41"/>
      <c r="P834" s="41" t="str">
        <f t="shared" si="37"/>
        <v>N</v>
      </c>
      <c r="Q834" s="41"/>
      <c r="R834" s="41"/>
    </row>
    <row r="835" spans="1:18" ht="19.899999999999999" customHeight="1" x14ac:dyDescent="0.25">
      <c r="A835" s="43">
        <v>100834</v>
      </c>
      <c r="B835" s="41">
        <v>45</v>
      </c>
      <c r="C835" s="37" t="s">
        <v>722</v>
      </c>
      <c r="D835" s="44">
        <f t="shared" si="36"/>
        <v>0.32135416666666666</v>
      </c>
      <c r="E835" s="41" t="s">
        <v>24</v>
      </c>
      <c r="F835" s="41"/>
      <c r="G835" s="41"/>
      <c r="H835" s="41"/>
      <c r="M835" s="41"/>
      <c r="N835" s="41"/>
      <c r="O835" s="41"/>
      <c r="P835" s="41" t="str">
        <f t="shared" si="37"/>
        <v>N</v>
      </c>
      <c r="Q835" s="41"/>
      <c r="R835" s="41"/>
    </row>
    <row r="836" spans="1:18" ht="19.899999999999999" customHeight="1" x14ac:dyDescent="0.25">
      <c r="A836" s="43">
        <v>100835</v>
      </c>
      <c r="B836" s="41">
        <v>46</v>
      </c>
      <c r="C836" s="37" t="s">
        <v>723</v>
      </c>
      <c r="D836" s="44">
        <f t="shared" si="36"/>
        <v>0.32138888888888889</v>
      </c>
      <c r="E836" s="41" t="s">
        <v>24</v>
      </c>
      <c r="F836" s="41"/>
      <c r="G836" s="41"/>
      <c r="H836" s="41"/>
      <c r="M836" s="41"/>
      <c r="N836" s="41"/>
      <c r="O836" s="41" t="s">
        <v>40</v>
      </c>
      <c r="P836" s="41" t="str">
        <f t="shared" si="37"/>
        <v>N</v>
      </c>
      <c r="Q836" s="41"/>
      <c r="R836" s="41"/>
    </row>
    <row r="837" spans="1:18" ht="19.899999999999999" customHeight="1" x14ac:dyDescent="0.25">
      <c r="A837" s="43">
        <v>100836</v>
      </c>
      <c r="B837" s="41">
        <v>47</v>
      </c>
      <c r="C837" s="37" t="s">
        <v>101</v>
      </c>
      <c r="D837" s="44">
        <f t="shared" si="36"/>
        <v>0.32140046296296299</v>
      </c>
      <c r="E837" s="41" t="s">
        <v>24</v>
      </c>
      <c r="F837" s="41"/>
      <c r="G837" s="41"/>
      <c r="H837" s="41"/>
      <c r="M837" s="41"/>
      <c r="N837" s="41"/>
      <c r="O837" s="41" t="s">
        <v>40</v>
      </c>
      <c r="P837" s="41" t="str">
        <f t="shared" si="37"/>
        <v>N</v>
      </c>
      <c r="Q837" s="41"/>
      <c r="R837" s="41"/>
    </row>
    <row r="838" spans="1:18" ht="19.899999999999999" customHeight="1" x14ac:dyDescent="0.25">
      <c r="A838" s="43">
        <v>100837</v>
      </c>
      <c r="B838" s="41">
        <v>48</v>
      </c>
      <c r="C838" s="37" t="s">
        <v>106</v>
      </c>
      <c r="D838" s="44">
        <f t="shared" si="36"/>
        <v>0.32225694444444447</v>
      </c>
      <c r="E838" s="41" t="s">
        <v>24</v>
      </c>
      <c r="F838" s="41" t="s">
        <v>28</v>
      </c>
      <c r="G838" s="41"/>
      <c r="H838" s="41"/>
      <c r="M838" s="41"/>
      <c r="N838" s="41"/>
      <c r="O838" s="41"/>
      <c r="P838" s="41" t="str">
        <f t="shared" si="37"/>
        <v>N</v>
      </c>
      <c r="Q838" s="41"/>
      <c r="R838" s="41"/>
    </row>
    <row r="839" spans="1:18" ht="19.899999999999999" customHeight="1" x14ac:dyDescent="0.25">
      <c r="A839" s="43">
        <v>100838</v>
      </c>
      <c r="B839" s="41">
        <v>49</v>
      </c>
      <c r="C839" s="37" t="s">
        <v>262</v>
      </c>
      <c r="D839" s="44">
        <f t="shared" si="36"/>
        <v>0.32230324074074074</v>
      </c>
      <c r="E839" s="41" t="s">
        <v>24</v>
      </c>
      <c r="F839" s="41" t="s">
        <v>28</v>
      </c>
      <c r="G839" s="41"/>
      <c r="H839" s="41"/>
      <c r="M839" s="41"/>
      <c r="N839" s="41"/>
      <c r="O839" s="41"/>
      <c r="P839" s="41" t="str">
        <f t="shared" si="37"/>
        <v>N</v>
      </c>
      <c r="Q839" s="41"/>
      <c r="R839" s="41"/>
    </row>
    <row r="840" spans="1:18" ht="19.899999999999999" customHeight="1" x14ac:dyDescent="0.25">
      <c r="A840" s="43">
        <v>100839</v>
      </c>
      <c r="B840" s="41">
        <v>50</v>
      </c>
      <c r="C840" s="37" t="s">
        <v>146</v>
      </c>
      <c r="D840" s="44">
        <f t="shared" si="36"/>
        <v>0.32231481481481478</v>
      </c>
      <c r="E840" s="41" t="s">
        <v>24</v>
      </c>
      <c r="F840" s="41" t="s">
        <v>28</v>
      </c>
      <c r="G840" s="41"/>
      <c r="H840" s="41"/>
      <c r="M840" s="41"/>
      <c r="N840" s="41"/>
      <c r="O840" s="41"/>
      <c r="P840" s="41" t="str">
        <f t="shared" si="37"/>
        <v>N</v>
      </c>
      <c r="Q840" s="41"/>
      <c r="R840" s="41"/>
    </row>
    <row r="841" spans="1:18" ht="19.899999999999999" customHeight="1" x14ac:dyDescent="0.25">
      <c r="A841" s="43">
        <v>100840</v>
      </c>
      <c r="B841" s="41">
        <v>51</v>
      </c>
      <c r="C841" s="37" t="s">
        <v>724</v>
      </c>
      <c r="D841" s="44">
        <f t="shared" si="36"/>
        <v>0.32232638888888893</v>
      </c>
      <c r="E841" s="41" t="s">
        <v>24</v>
      </c>
      <c r="F841" s="41" t="s">
        <v>28</v>
      </c>
      <c r="G841" s="41"/>
      <c r="H841" s="41"/>
      <c r="M841" s="41"/>
      <c r="N841" s="41"/>
      <c r="O841" s="41"/>
      <c r="P841" s="41" t="str">
        <f t="shared" si="37"/>
        <v>N</v>
      </c>
      <c r="Q841" s="41"/>
      <c r="R841" s="41"/>
    </row>
    <row r="842" spans="1:18" ht="19.899999999999999" customHeight="1" x14ac:dyDescent="0.25">
      <c r="A842" s="43">
        <v>100841</v>
      </c>
      <c r="B842" s="41">
        <v>52</v>
      </c>
      <c r="C842" s="37" t="s">
        <v>725</v>
      </c>
      <c r="D842" s="44">
        <f t="shared" si="36"/>
        <v>0.30983796296296295</v>
      </c>
      <c r="E842" s="41" t="s">
        <v>24</v>
      </c>
      <c r="F842" s="41"/>
      <c r="G842" s="41"/>
      <c r="H842" s="41"/>
      <c r="M842" s="41"/>
      <c r="N842" s="41"/>
      <c r="O842" s="41"/>
      <c r="P842" s="41" t="str">
        <f t="shared" si="37"/>
        <v>N</v>
      </c>
      <c r="Q842" s="41"/>
      <c r="R842" s="41"/>
    </row>
    <row r="843" spans="1:18" ht="19.899999999999999" customHeight="1" x14ac:dyDescent="0.25">
      <c r="A843" s="43">
        <v>100842</v>
      </c>
      <c r="B843" s="41">
        <v>53</v>
      </c>
      <c r="C843" s="37" t="s">
        <v>726</v>
      </c>
      <c r="D843" s="44">
        <f t="shared" si="36"/>
        <v>0.32238425925925923</v>
      </c>
      <c r="E843" s="41" t="s">
        <v>24</v>
      </c>
      <c r="F843" s="41"/>
      <c r="G843" s="41"/>
      <c r="H843" s="41" t="s">
        <v>1</v>
      </c>
      <c r="M843" s="41"/>
      <c r="N843" s="41"/>
      <c r="O843" s="41"/>
      <c r="P843" s="41" t="str">
        <f t="shared" si="37"/>
        <v>N</v>
      </c>
      <c r="Q843" s="41"/>
      <c r="R843" s="41"/>
    </row>
    <row r="844" spans="1:18" ht="19.899999999999999" customHeight="1" x14ac:dyDescent="0.25">
      <c r="A844" s="43">
        <v>100843</v>
      </c>
      <c r="B844" s="41">
        <v>54</v>
      </c>
      <c r="C844" s="37" t="s">
        <v>727</v>
      </c>
      <c r="D844" s="44">
        <f t="shared" si="36"/>
        <v>0.32240740740740742</v>
      </c>
      <c r="E844" s="41" t="s">
        <v>24</v>
      </c>
      <c r="F844" s="41"/>
      <c r="G844" s="41"/>
      <c r="H844" s="41" t="s">
        <v>1</v>
      </c>
      <c r="M844" s="41"/>
      <c r="N844" s="41"/>
      <c r="O844" s="41"/>
      <c r="P844" s="41" t="str">
        <f t="shared" si="37"/>
        <v>N</v>
      </c>
      <c r="Q844" s="41"/>
      <c r="R844" s="41"/>
    </row>
    <row r="845" spans="1:18" ht="19.899999999999999" customHeight="1" x14ac:dyDescent="0.25">
      <c r="A845" s="43">
        <v>100844</v>
      </c>
      <c r="B845" s="41">
        <v>55</v>
      </c>
      <c r="C845" s="37" t="s">
        <v>109</v>
      </c>
      <c r="D845" s="44">
        <f t="shared" si="36"/>
        <v>0.32315972222222222</v>
      </c>
      <c r="E845" s="41" t="s">
        <v>24</v>
      </c>
      <c r="F845" s="41" t="s">
        <v>28</v>
      </c>
      <c r="G845" s="41"/>
      <c r="H845" s="41"/>
      <c r="M845" s="41"/>
      <c r="N845" s="41"/>
      <c r="O845" s="41"/>
      <c r="P845" s="41" t="str">
        <f t="shared" si="37"/>
        <v>N</v>
      </c>
      <c r="Q845" s="41"/>
      <c r="R845" s="41"/>
    </row>
    <row r="846" spans="1:18" ht="19.899999999999999" customHeight="1" x14ac:dyDescent="0.25">
      <c r="A846" s="43">
        <v>100845</v>
      </c>
      <c r="B846" s="41">
        <v>56</v>
      </c>
      <c r="C846" s="37" t="s">
        <v>728</v>
      </c>
      <c r="D846" s="44">
        <f t="shared" si="36"/>
        <v>0.32317129629629632</v>
      </c>
      <c r="E846" s="41" t="s">
        <v>24</v>
      </c>
      <c r="F846" s="41" t="s">
        <v>28</v>
      </c>
      <c r="G846" s="41"/>
      <c r="H846" s="41"/>
      <c r="M846" s="41"/>
      <c r="N846" s="41"/>
      <c r="O846" s="41"/>
      <c r="P846" s="41" t="str">
        <f t="shared" si="37"/>
        <v>N</v>
      </c>
      <c r="Q846" s="41"/>
      <c r="R846" s="41"/>
    </row>
    <row r="847" spans="1:18" ht="19.899999999999999" customHeight="1" x14ac:dyDescent="0.25">
      <c r="A847" s="43">
        <v>100846</v>
      </c>
      <c r="B847" s="41">
        <v>57</v>
      </c>
      <c r="C847" s="37" t="s">
        <v>729</v>
      </c>
      <c r="D847" s="44">
        <f t="shared" si="36"/>
        <v>0.32320601851851855</v>
      </c>
      <c r="E847" s="41" t="s">
        <v>24</v>
      </c>
      <c r="F847" s="41" t="s">
        <v>28</v>
      </c>
      <c r="G847" s="41"/>
      <c r="H847" s="41"/>
      <c r="M847" s="41"/>
      <c r="N847" s="41"/>
      <c r="O847" s="41"/>
      <c r="P847" s="41" t="str">
        <f t="shared" si="37"/>
        <v>N</v>
      </c>
      <c r="Q847" s="41"/>
      <c r="R847" s="41"/>
    </row>
    <row r="848" spans="1:18" ht="19.899999999999999" customHeight="1" x14ac:dyDescent="0.25">
      <c r="A848" s="43">
        <v>100847</v>
      </c>
      <c r="B848" s="41">
        <v>58</v>
      </c>
      <c r="C848" s="37" t="s">
        <v>730</v>
      </c>
      <c r="D848" s="44">
        <f t="shared" si="36"/>
        <v>0.32325231481481481</v>
      </c>
      <c r="E848" s="41" t="s">
        <v>24</v>
      </c>
      <c r="F848" s="41"/>
      <c r="G848" s="41"/>
      <c r="H848" s="41"/>
      <c r="M848" s="41"/>
      <c r="N848" s="41"/>
      <c r="O848" s="41"/>
      <c r="P848" s="41" t="str">
        <f t="shared" si="37"/>
        <v>N</v>
      </c>
      <c r="Q848" s="41"/>
      <c r="R848" s="41"/>
    </row>
    <row r="849" spans="1:18" ht="19.899999999999999" customHeight="1" x14ac:dyDescent="0.25">
      <c r="A849" s="43">
        <v>100848</v>
      </c>
      <c r="B849" s="41">
        <v>59</v>
      </c>
      <c r="C849" s="37" t="s">
        <v>731</v>
      </c>
      <c r="D849" s="44">
        <f t="shared" si="36"/>
        <v>0.32484953703703706</v>
      </c>
      <c r="E849" s="41" t="s">
        <v>24</v>
      </c>
      <c r="F849" s="41" t="s">
        <v>28</v>
      </c>
      <c r="G849" s="41" t="s">
        <v>3</v>
      </c>
      <c r="H849" s="41"/>
      <c r="M849" s="41"/>
      <c r="N849" s="41"/>
      <c r="O849" s="41"/>
      <c r="P849" s="41" t="str">
        <f t="shared" si="37"/>
        <v>N</v>
      </c>
      <c r="Q849" s="41"/>
      <c r="R849" s="41"/>
    </row>
    <row r="850" spans="1:18" ht="19.899999999999999" customHeight="1" x14ac:dyDescent="0.25">
      <c r="A850" s="43">
        <v>100849</v>
      </c>
      <c r="B850" s="41">
        <v>60</v>
      </c>
      <c r="C850" s="37" t="s">
        <v>203</v>
      </c>
      <c r="D850" s="44">
        <f t="shared" si="36"/>
        <v>0.32488425925925929</v>
      </c>
      <c r="E850" s="41" t="s">
        <v>24</v>
      </c>
      <c r="F850" s="41" t="s">
        <v>28</v>
      </c>
      <c r="G850" s="41" t="s">
        <v>35</v>
      </c>
      <c r="H850" s="41"/>
      <c r="M850" s="41"/>
      <c r="N850" s="41"/>
      <c r="O850" s="41"/>
      <c r="P850" s="41" t="str">
        <f t="shared" si="37"/>
        <v>N</v>
      </c>
      <c r="Q850" s="41"/>
      <c r="R850" s="41" t="s">
        <v>732</v>
      </c>
    </row>
    <row r="851" spans="1:18" ht="19.899999999999999" customHeight="1" x14ac:dyDescent="0.25">
      <c r="A851" s="43">
        <v>100850</v>
      </c>
      <c r="B851" s="41">
        <v>61</v>
      </c>
      <c r="C851" s="37" t="s">
        <v>733</v>
      </c>
      <c r="D851" s="44">
        <f t="shared" si="36"/>
        <v>0.32494212962962959</v>
      </c>
      <c r="E851" s="41" t="s">
        <v>24</v>
      </c>
      <c r="F851" s="41" t="s">
        <v>28</v>
      </c>
      <c r="G851" s="41" t="s">
        <v>35</v>
      </c>
      <c r="H851" s="41"/>
      <c r="M851" s="41"/>
      <c r="N851" s="41"/>
      <c r="O851" s="41"/>
      <c r="P851" s="41" t="str">
        <f t="shared" si="37"/>
        <v>N</v>
      </c>
      <c r="Q851" s="41"/>
      <c r="R851" s="41"/>
    </row>
    <row r="852" spans="1:18" ht="19.899999999999999" customHeight="1" x14ac:dyDescent="0.25">
      <c r="A852" s="43">
        <v>100851</v>
      </c>
      <c r="B852" s="41">
        <v>62</v>
      </c>
      <c r="C852" s="37" t="s">
        <v>734</v>
      </c>
      <c r="D852" s="44">
        <f t="shared" si="36"/>
        <v>0.32549768518518518</v>
      </c>
      <c r="E852" s="41" t="s">
        <v>24</v>
      </c>
      <c r="F852" s="41" t="s">
        <v>28</v>
      </c>
      <c r="G852" s="41" t="s">
        <v>30</v>
      </c>
      <c r="H852" s="41"/>
      <c r="M852" s="41"/>
      <c r="N852" s="41"/>
      <c r="O852" s="41"/>
      <c r="P852" s="41" t="str">
        <f t="shared" si="37"/>
        <v>N</v>
      </c>
      <c r="Q852" s="41"/>
      <c r="R852" s="41"/>
    </row>
    <row r="853" spans="1:18" ht="19.899999999999999" customHeight="1" x14ac:dyDescent="0.25">
      <c r="A853" s="43">
        <v>100852</v>
      </c>
      <c r="B853" s="41">
        <v>63</v>
      </c>
      <c r="C853" s="37" t="s">
        <v>735</v>
      </c>
      <c r="D853" s="44">
        <f t="shared" si="36"/>
        <v>0.32555555555555554</v>
      </c>
      <c r="E853" s="41" t="s">
        <v>24</v>
      </c>
      <c r="F853" s="41" t="s">
        <v>28</v>
      </c>
      <c r="G853" s="41" t="s">
        <v>30</v>
      </c>
      <c r="H853" s="41"/>
      <c r="M853" s="41"/>
      <c r="N853" s="41"/>
      <c r="O853" s="41"/>
      <c r="P853" s="41" t="str">
        <f t="shared" si="37"/>
        <v>N</v>
      </c>
      <c r="Q853" s="41"/>
      <c r="R853" s="41"/>
    </row>
    <row r="854" spans="1:18" ht="19.899999999999999" customHeight="1" x14ac:dyDescent="0.25">
      <c r="A854" s="43">
        <v>100853</v>
      </c>
      <c r="B854" s="41">
        <v>64</v>
      </c>
      <c r="C854" s="37" t="s">
        <v>736</v>
      </c>
      <c r="D854" s="44">
        <f t="shared" si="36"/>
        <v>0.32667824074074076</v>
      </c>
      <c r="E854" s="41" t="s">
        <v>24</v>
      </c>
      <c r="F854" s="41" t="s">
        <v>28</v>
      </c>
      <c r="G854" s="41" t="s">
        <v>3</v>
      </c>
      <c r="H854" s="41"/>
      <c r="M854" s="41"/>
      <c r="N854" s="41"/>
      <c r="O854" s="41"/>
      <c r="P854" s="41" t="str">
        <f t="shared" si="37"/>
        <v>N</v>
      </c>
      <c r="Q854" s="41"/>
      <c r="R854" s="41"/>
    </row>
    <row r="855" spans="1:18" ht="19.899999999999999" customHeight="1" x14ac:dyDescent="0.25">
      <c r="A855" s="43">
        <v>100854</v>
      </c>
      <c r="B855" s="41">
        <v>65</v>
      </c>
      <c r="C855" s="37" t="s">
        <v>333</v>
      </c>
      <c r="D855" s="44">
        <f t="shared" si="36"/>
        <v>0.32670138888888889</v>
      </c>
      <c r="E855" s="41" t="s">
        <v>24</v>
      </c>
      <c r="F855" s="41" t="s">
        <v>28</v>
      </c>
      <c r="G855" s="41" t="s">
        <v>3</v>
      </c>
      <c r="H855" s="41"/>
      <c r="M855" s="41"/>
      <c r="N855" s="41"/>
      <c r="O855" s="41"/>
      <c r="P855" s="41" t="str">
        <f t="shared" si="37"/>
        <v>N</v>
      </c>
      <c r="Q855" s="41"/>
      <c r="R855" s="41"/>
    </row>
    <row r="856" spans="1:18" ht="19.899999999999999" customHeight="1" x14ac:dyDescent="0.25">
      <c r="A856" s="43">
        <v>100855</v>
      </c>
      <c r="B856" s="41">
        <v>66</v>
      </c>
      <c r="C856" s="37" t="s">
        <v>737</v>
      </c>
      <c r="D856" s="44">
        <f t="shared" ref="D856:D867" si="38">TIME(7, 25 + LEFT(C856,2), RIGHT(C856,2))</f>
        <v>0.32671296296296298</v>
      </c>
      <c r="E856" s="41" t="s">
        <v>24</v>
      </c>
      <c r="F856" s="41" t="s">
        <v>28</v>
      </c>
      <c r="G856" s="41" t="s">
        <v>3</v>
      </c>
      <c r="H856" s="41"/>
      <c r="M856" s="41"/>
      <c r="N856" s="41"/>
      <c r="O856" s="41"/>
      <c r="P856" s="41" t="str">
        <f t="shared" ref="P856:P919" si="39">IF(_xlfn.NUMBERVALUE(D856)&gt;TIMEVALUE("7:30 pm"), "Y", "N")</f>
        <v>N</v>
      </c>
      <c r="Q856" s="41"/>
      <c r="R856" s="41"/>
    </row>
    <row r="857" spans="1:18" ht="19.899999999999999" customHeight="1" x14ac:dyDescent="0.25">
      <c r="A857" s="43">
        <v>100856</v>
      </c>
      <c r="B857" s="41">
        <v>67</v>
      </c>
      <c r="C857" s="37" t="s">
        <v>738</v>
      </c>
      <c r="D857" s="44">
        <f t="shared" si="38"/>
        <v>0.32696759259259262</v>
      </c>
      <c r="E857" s="41" t="s">
        <v>24</v>
      </c>
      <c r="F857" s="41"/>
      <c r="G857" s="41"/>
      <c r="H857" s="41"/>
      <c r="M857" s="41"/>
      <c r="N857" s="41"/>
      <c r="O857" s="41"/>
      <c r="P857" s="41" t="str">
        <f t="shared" si="39"/>
        <v>N</v>
      </c>
      <c r="Q857" s="41"/>
      <c r="R857" s="41"/>
    </row>
    <row r="858" spans="1:18" ht="19.899999999999999" customHeight="1" x14ac:dyDescent="0.25">
      <c r="A858" s="43">
        <v>100857</v>
      </c>
      <c r="B858" s="41">
        <v>68</v>
      </c>
      <c r="C858" s="37" t="s">
        <v>368</v>
      </c>
      <c r="D858" s="44">
        <f t="shared" si="38"/>
        <v>0.3273611111111111</v>
      </c>
      <c r="E858" s="41" t="s">
        <v>24</v>
      </c>
      <c r="F858" s="41" t="s">
        <v>28</v>
      </c>
      <c r="G858" s="41" t="s">
        <v>30</v>
      </c>
      <c r="H858" s="41"/>
      <c r="M858" s="41"/>
      <c r="N858" s="41"/>
      <c r="O858" s="41"/>
      <c r="P858" s="41" t="str">
        <f t="shared" si="39"/>
        <v>N</v>
      </c>
      <c r="Q858" s="41"/>
      <c r="R858" s="41"/>
    </row>
    <row r="859" spans="1:18" ht="19.899999999999999" customHeight="1" x14ac:dyDescent="0.25">
      <c r="A859" s="43">
        <v>100858</v>
      </c>
      <c r="B859" s="41">
        <v>69</v>
      </c>
      <c r="C859" s="37" t="s">
        <v>739</v>
      </c>
      <c r="D859" s="44">
        <f t="shared" si="38"/>
        <v>0.32846064814814818</v>
      </c>
      <c r="E859" s="41" t="s">
        <v>24</v>
      </c>
      <c r="F859" s="41" t="s">
        <v>28</v>
      </c>
      <c r="G859" s="41" t="s">
        <v>30</v>
      </c>
      <c r="H859" s="41"/>
      <c r="M859" s="41"/>
      <c r="N859" s="41"/>
      <c r="O859" s="41"/>
      <c r="P859" s="41" t="str">
        <f t="shared" si="39"/>
        <v>N</v>
      </c>
      <c r="Q859" s="41"/>
      <c r="R859" s="41"/>
    </row>
    <row r="860" spans="1:18" ht="19.899999999999999" customHeight="1" x14ac:dyDescent="0.25">
      <c r="A860" s="43">
        <v>100859</v>
      </c>
      <c r="B860" s="41">
        <v>70</v>
      </c>
      <c r="C860" s="37" t="s">
        <v>740</v>
      </c>
      <c r="D860" s="44">
        <f t="shared" si="38"/>
        <v>0.32855324074074072</v>
      </c>
      <c r="E860" s="41" t="s">
        <v>24</v>
      </c>
      <c r="F860" s="41" t="s">
        <v>28</v>
      </c>
      <c r="G860" s="41" t="s">
        <v>3</v>
      </c>
      <c r="H860" s="41"/>
      <c r="M860" s="41"/>
      <c r="N860" s="41"/>
      <c r="O860" s="41"/>
      <c r="P860" s="41" t="str">
        <f t="shared" si="39"/>
        <v>N</v>
      </c>
      <c r="Q860" s="41"/>
      <c r="R860" s="41"/>
    </row>
    <row r="861" spans="1:18" ht="19.899999999999999" customHeight="1" x14ac:dyDescent="0.25">
      <c r="A861" s="43">
        <v>100860</v>
      </c>
      <c r="B861" s="41">
        <v>71</v>
      </c>
      <c r="C861" s="37" t="s">
        <v>741</v>
      </c>
      <c r="D861" s="44">
        <f t="shared" si="38"/>
        <v>0.32862268518518517</v>
      </c>
      <c r="E861" s="41" t="s">
        <v>24</v>
      </c>
      <c r="F861" s="41" t="s">
        <v>28</v>
      </c>
      <c r="G861" s="41" t="s">
        <v>35</v>
      </c>
      <c r="H861" s="41"/>
      <c r="M861" s="41"/>
      <c r="N861" s="41"/>
      <c r="O861" s="41"/>
      <c r="P861" s="41" t="str">
        <f t="shared" si="39"/>
        <v>N</v>
      </c>
      <c r="Q861" s="41"/>
      <c r="R861" s="41"/>
    </row>
    <row r="862" spans="1:18" ht="19.899999999999999" customHeight="1" x14ac:dyDescent="0.25">
      <c r="A862" s="43">
        <v>100861</v>
      </c>
      <c r="B862" s="41">
        <v>72</v>
      </c>
      <c r="C862" s="37" t="s">
        <v>742</v>
      </c>
      <c r="D862" s="44">
        <f t="shared" si="38"/>
        <v>0.32868055555555559</v>
      </c>
      <c r="E862" s="41" t="s">
        <v>24</v>
      </c>
      <c r="F862" s="41" t="s">
        <v>28</v>
      </c>
      <c r="G862" s="41" t="s">
        <v>35</v>
      </c>
      <c r="H862" s="41"/>
      <c r="M862" s="41"/>
      <c r="N862" s="41"/>
      <c r="O862" s="41"/>
      <c r="P862" s="41" t="str">
        <f t="shared" si="39"/>
        <v>N</v>
      </c>
      <c r="Q862" s="41"/>
      <c r="R862" s="41"/>
    </row>
    <row r="863" spans="1:18" ht="19.899999999999999" customHeight="1" x14ac:dyDescent="0.25">
      <c r="A863" s="43">
        <v>100862</v>
      </c>
      <c r="B863" s="41">
        <v>73</v>
      </c>
      <c r="C863" s="37" t="s">
        <v>743</v>
      </c>
      <c r="D863" s="44">
        <f t="shared" si="38"/>
        <v>0.32966435185185183</v>
      </c>
      <c r="E863" s="41" t="s">
        <v>24</v>
      </c>
      <c r="F863" s="41" t="s">
        <v>28</v>
      </c>
      <c r="G863" s="41"/>
      <c r="H863" s="41" t="s">
        <v>1</v>
      </c>
      <c r="M863" s="41"/>
      <c r="N863" s="41"/>
      <c r="O863" s="41"/>
      <c r="P863" s="41" t="str">
        <f t="shared" si="39"/>
        <v>N</v>
      </c>
      <c r="Q863" s="41"/>
      <c r="R863" s="41"/>
    </row>
    <row r="864" spans="1:18" ht="19.899999999999999" customHeight="1" x14ac:dyDescent="0.25">
      <c r="A864" s="43">
        <v>100863</v>
      </c>
      <c r="B864" s="41">
        <v>74</v>
      </c>
      <c r="C864" s="37" t="s">
        <v>617</v>
      </c>
      <c r="D864" s="44">
        <f t="shared" si="38"/>
        <v>0.32968749999999997</v>
      </c>
      <c r="E864" s="41" t="s">
        <v>24</v>
      </c>
      <c r="F864" s="41" t="s">
        <v>28</v>
      </c>
      <c r="G864" s="41"/>
      <c r="H864" s="41" t="s">
        <v>1</v>
      </c>
      <c r="M864" s="41"/>
      <c r="N864" s="41"/>
      <c r="O864" s="41"/>
      <c r="P864" s="41" t="str">
        <f t="shared" si="39"/>
        <v>N</v>
      </c>
      <c r="Q864" s="41"/>
      <c r="R864" s="41"/>
    </row>
    <row r="865" spans="1:18" ht="19.899999999999999" customHeight="1" x14ac:dyDescent="0.25">
      <c r="A865" s="43">
        <v>100864</v>
      </c>
      <c r="B865" s="41">
        <v>75</v>
      </c>
      <c r="C865" s="37" t="s">
        <v>744</v>
      </c>
      <c r="D865" s="44">
        <f t="shared" si="38"/>
        <v>0.32971064814814816</v>
      </c>
      <c r="E865" s="41" t="s">
        <v>24</v>
      </c>
      <c r="F865" s="41" t="s">
        <v>28</v>
      </c>
      <c r="G865" s="41"/>
      <c r="H865" s="41" t="s">
        <v>1</v>
      </c>
      <c r="M865" s="41"/>
      <c r="N865" s="41"/>
      <c r="O865" s="41"/>
      <c r="P865" s="41" t="str">
        <f t="shared" si="39"/>
        <v>N</v>
      </c>
      <c r="Q865" s="41"/>
      <c r="R865" s="41"/>
    </row>
    <row r="866" spans="1:18" ht="19.899999999999999" customHeight="1" x14ac:dyDescent="0.25">
      <c r="A866" s="43">
        <v>100865</v>
      </c>
      <c r="B866" s="41">
        <v>76</v>
      </c>
      <c r="C866" s="37" t="s">
        <v>745</v>
      </c>
      <c r="D866" s="44">
        <f t="shared" si="38"/>
        <v>0.32973379629629629</v>
      </c>
      <c r="E866" s="41" t="s">
        <v>24</v>
      </c>
      <c r="F866" s="41"/>
      <c r="G866" s="41"/>
      <c r="H866" s="41" t="s">
        <v>1</v>
      </c>
      <c r="M866" s="41"/>
      <c r="N866" s="41"/>
      <c r="O866" s="41"/>
      <c r="P866" s="41" t="str">
        <f t="shared" si="39"/>
        <v>N</v>
      </c>
      <c r="Q866" s="41"/>
      <c r="R866" s="41"/>
    </row>
    <row r="867" spans="1:18" ht="19.899999999999999" customHeight="1" x14ac:dyDescent="0.25">
      <c r="A867" s="43">
        <v>100866</v>
      </c>
      <c r="B867" s="41">
        <v>77</v>
      </c>
      <c r="C867" s="37" t="s">
        <v>745</v>
      </c>
      <c r="D867" s="44">
        <f t="shared" si="38"/>
        <v>0.32973379629629629</v>
      </c>
      <c r="E867" s="41" t="s">
        <v>24</v>
      </c>
      <c r="F867" s="41"/>
      <c r="G867" s="41"/>
      <c r="H867" s="41" t="s">
        <v>1</v>
      </c>
      <c r="M867" s="41"/>
      <c r="N867" s="41"/>
      <c r="O867" s="41"/>
      <c r="P867" s="41" t="str">
        <f t="shared" si="39"/>
        <v>N</v>
      </c>
      <c r="Q867" s="41"/>
      <c r="R867" s="41"/>
    </row>
    <row r="868" spans="1:18" ht="19.899999999999999" customHeight="1" x14ac:dyDescent="0.25">
      <c r="A868" s="43">
        <v>100867</v>
      </c>
      <c r="B868" s="41">
        <v>78</v>
      </c>
      <c r="C868" s="37" t="s">
        <v>747</v>
      </c>
      <c r="D868" s="44">
        <f>TIME(7, 55 + LEFT(C868,2), RIGHT(C868,2))</f>
        <v>0.3298611111111111</v>
      </c>
      <c r="E868" s="41" t="s">
        <v>24</v>
      </c>
      <c r="F868" s="41" t="s">
        <v>28</v>
      </c>
      <c r="G868" s="41" t="s">
        <v>30</v>
      </c>
      <c r="H868" s="41"/>
      <c r="M868" s="41"/>
      <c r="N868" s="41"/>
      <c r="O868" s="41"/>
      <c r="P868" s="41" t="str">
        <f t="shared" si="39"/>
        <v>N</v>
      </c>
      <c r="Q868" s="41"/>
      <c r="R868" s="41"/>
    </row>
    <row r="869" spans="1:18" ht="19.899999999999999" customHeight="1" x14ac:dyDescent="0.25">
      <c r="A869" s="43">
        <v>100868</v>
      </c>
      <c r="B869" s="41">
        <v>79</v>
      </c>
      <c r="C869" s="37" t="s">
        <v>748</v>
      </c>
      <c r="D869" s="44">
        <f t="shared" ref="D869:D932" si="40">TIME(7, 55 + LEFT(C869,2), RIGHT(C869,2))</f>
        <v>0.32991898148148152</v>
      </c>
      <c r="E869" s="41" t="s">
        <v>24</v>
      </c>
      <c r="F869" s="41" t="s">
        <v>28</v>
      </c>
      <c r="G869" s="41" t="s">
        <v>30</v>
      </c>
      <c r="H869" s="41"/>
      <c r="M869" s="41"/>
      <c r="N869" s="41"/>
      <c r="O869" s="41"/>
      <c r="P869" s="41" t="str">
        <f t="shared" si="39"/>
        <v>N</v>
      </c>
      <c r="Q869" s="41"/>
      <c r="R869" s="41"/>
    </row>
    <row r="870" spans="1:18" ht="19.899999999999999" customHeight="1" x14ac:dyDescent="0.25">
      <c r="A870" s="43">
        <v>100869</v>
      </c>
      <c r="B870" s="41">
        <v>80</v>
      </c>
      <c r="C870" s="37" t="s">
        <v>749</v>
      </c>
      <c r="D870" s="44">
        <f t="shared" si="40"/>
        <v>0.32993055555555556</v>
      </c>
      <c r="E870" s="41" t="s">
        <v>2</v>
      </c>
      <c r="F870" s="41" t="s">
        <v>28</v>
      </c>
      <c r="G870" s="41" t="s">
        <v>30</v>
      </c>
      <c r="H870" s="41"/>
      <c r="M870" s="41"/>
      <c r="N870" s="41"/>
      <c r="O870" s="41"/>
      <c r="P870" s="41" t="str">
        <f t="shared" si="39"/>
        <v>N</v>
      </c>
      <c r="Q870" s="41"/>
      <c r="R870" s="41"/>
    </row>
    <row r="871" spans="1:18" ht="19.899999999999999" customHeight="1" x14ac:dyDescent="0.25">
      <c r="A871" s="43">
        <v>100870</v>
      </c>
      <c r="B871" s="41">
        <v>81</v>
      </c>
      <c r="C871" s="37" t="s">
        <v>750</v>
      </c>
      <c r="D871" s="44">
        <f t="shared" si="40"/>
        <v>0.330162037037037</v>
      </c>
      <c r="E871" s="41" t="s">
        <v>24</v>
      </c>
      <c r="F871" s="41" t="s">
        <v>28</v>
      </c>
      <c r="G871" s="41"/>
      <c r="H871" s="41"/>
      <c r="M871" s="41"/>
      <c r="N871" s="41"/>
      <c r="O871" s="41"/>
      <c r="P871" s="41" t="str">
        <f t="shared" si="39"/>
        <v>N</v>
      </c>
      <c r="Q871" s="41"/>
      <c r="R871" s="41"/>
    </row>
    <row r="872" spans="1:18" ht="19.899999999999999" customHeight="1" x14ac:dyDescent="0.25">
      <c r="A872" s="43">
        <v>100871</v>
      </c>
      <c r="B872" s="41">
        <v>82</v>
      </c>
      <c r="C872" s="37" t="s">
        <v>751</v>
      </c>
      <c r="D872" s="44">
        <f t="shared" si="40"/>
        <v>0.33018518518518519</v>
      </c>
      <c r="E872" s="41" t="s">
        <v>24</v>
      </c>
      <c r="F872" s="41" t="s">
        <v>28</v>
      </c>
      <c r="G872" s="41"/>
      <c r="H872" s="41"/>
      <c r="M872" s="41"/>
      <c r="N872" s="41"/>
      <c r="O872" s="41"/>
      <c r="P872" s="41" t="str">
        <f t="shared" si="39"/>
        <v>N</v>
      </c>
      <c r="Q872" s="41"/>
      <c r="R872" s="41"/>
    </row>
    <row r="873" spans="1:18" ht="19.899999999999999" customHeight="1" x14ac:dyDescent="0.25">
      <c r="A873" s="43">
        <v>100872</v>
      </c>
      <c r="B873" s="41">
        <v>83</v>
      </c>
      <c r="C873" s="37" t="s">
        <v>751</v>
      </c>
      <c r="D873" s="44">
        <f t="shared" si="40"/>
        <v>0.33018518518518519</v>
      </c>
      <c r="E873" s="41" t="s">
        <v>2</v>
      </c>
      <c r="F873" s="41" t="s">
        <v>28</v>
      </c>
      <c r="G873" s="41"/>
      <c r="H873" s="41"/>
      <c r="M873" s="41"/>
      <c r="N873" s="41"/>
      <c r="O873" s="41"/>
      <c r="P873" s="41" t="str">
        <f t="shared" si="39"/>
        <v>N</v>
      </c>
      <c r="Q873" s="41"/>
      <c r="R873" s="41"/>
    </row>
    <row r="874" spans="1:18" ht="19.899999999999999" customHeight="1" x14ac:dyDescent="0.25">
      <c r="A874" s="43">
        <v>100873</v>
      </c>
      <c r="B874" s="41">
        <v>84</v>
      </c>
      <c r="C874" s="37" t="s">
        <v>692</v>
      </c>
      <c r="D874" s="44">
        <f t="shared" si="40"/>
        <v>0.33020833333333333</v>
      </c>
      <c r="E874" s="41" t="s">
        <v>24</v>
      </c>
      <c r="F874" s="41" t="s">
        <v>28</v>
      </c>
      <c r="G874" s="41"/>
      <c r="H874" s="41"/>
      <c r="M874" s="41"/>
      <c r="N874" s="41"/>
      <c r="O874" s="41"/>
      <c r="P874" s="41" t="str">
        <f t="shared" si="39"/>
        <v>N</v>
      </c>
      <c r="Q874" s="41"/>
      <c r="R874" s="41"/>
    </row>
    <row r="875" spans="1:18" ht="19.899999999999999" customHeight="1" x14ac:dyDescent="0.25">
      <c r="A875" s="43">
        <v>100874</v>
      </c>
      <c r="B875" s="41">
        <v>85</v>
      </c>
      <c r="C875" s="37" t="s">
        <v>752</v>
      </c>
      <c r="D875" s="44">
        <f t="shared" si="40"/>
        <v>0.33021990740740742</v>
      </c>
      <c r="E875" s="41" t="s">
        <v>24</v>
      </c>
      <c r="F875" s="41" t="s">
        <v>28</v>
      </c>
      <c r="G875" s="41"/>
      <c r="H875" s="41"/>
      <c r="M875" s="41"/>
      <c r="N875" s="41"/>
      <c r="O875" s="41"/>
      <c r="P875" s="41" t="str">
        <f t="shared" si="39"/>
        <v>N</v>
      </c>
      <c r="Q875" s="41"/>
      <c r="R875" s="41"/>
    </row>
    <row r="876" spans="1:18" ht="19.899999999999999" customHeight="1" x14ac:dyDescent="0.25">
      <c r="A876" s="43">
        <v>100875</v>
      </c>
      <c r="B876" s="41">
        <v>86</v>
      </c>
      <c r="C876" s="37" t="s">
        <v>459</v>
      </c>
      <c r="D876" s="44">
        <f t="shared" si="40"/>
        <v>0.33023148148148146</v>
      </c>
      <c r="E876" s="41" t="s">
        <v>24</v>
      </c>
      <c r="F876" s="41" t="s">
        <v>28</v>
      </c>
      <c r="G876" s="41"/>
      <c r="H876" s="41"/>
      <c r="M876" s="41"/>
      <c r="N876" s="41"/>
      <c r="O876" s="41"/>
      <c r="P876" s="41" t="str">
        <f t="shared" si="39"/>
        <v>N</v>
      </c>
      <c r="Q876" s="41"/>
      <c r="R876" s="41"/>
    </row>
    <row r="877" spans="1:18" ht="19.899999999999999" customHeight="1" x14ac:dyDescent="0.25">
      <c r="A877" s="43">
        <v>100876</v>
      </c>
      <c r="B877" s="41">
        <v>87</v>
      </c>
      <c r="C877" s="37" t="s">
        <v>753</v>
      </c>
      <c r="D877" s="44">
        <f t="shared" si="40"/>
        <v>0.33105324074074077</v>
      </c>
      <c r="E877" s="41" t="s">
        <v>24</v>
      </c>
      <c r="F877" s="41" t="s">
        <v>28</v>
      </c>
      <c r="G877" s="41" t="s">
        <v>35</v>
      </c>
      <c r="H877" s="41"/>
      <c r="M877" s="41"/>
      <c r="N877" s="41"/>
      <c r="O877" s="41"/>
      <c r="P877" s="41" t="str">
        <f t="shared" si="39"/>
        <v>N</v>
      </c>
      <c r="Q877" s="41"/>
      <c r="R877" s="41"/>
    </row>
    <row r="878" spans="1:18" ht="19.899999999999999" customHeight="1" x14ac:dyDescent="0.25">
      <c r="A878" s="43">
        <v>100877</v>
      </c>
      <c r="B878" s="41">
        <v>88</v>
      </c>
      <c r="C878" s="37" t="s">
        <v>753</v>
      </c>
      <c r="D878" s="44">
        <f t="shared" si="40"/>
        <v>0.33105324074074077</v>
      </c>
      <c r="E878" s="41" t="s">
        <v>24</v>
      </c>
      <c r="F878" s="41" t="s">
        <v>28</v>
      </c>
      <c r="G878" s="41" t="s">
        <v>35</v>
      </c>
      <c r="H878" s="41"/>
      <c r="M878" s="41"/>
      <c r="N878" s="41"/>
      <c r="O878" s="41"/>
      <c r="P878" s="41" t="str">
        <f t="shared" si="39"/>
        <v>N</v>
      </c>
      <c r="Q878" s="41"/>
      <c r="R878" s="41"/>
    </row>
    <row r="879" spans="1:18" ht="19.899999999999999" customHeight="1" x14ac:dyDescent="0.25">
      <c r="A879" s="43">
        <v>100878</v>
      </c>
      <c r="B879" s="41">
        <v>89</v>
      </c>
      <c r="C879" s="37" t="s">
        <v>552</v>
      </c>
      <c r="D879" s="44">
        <f t="shared" si="40"/>
        <v>0.33107638888888885</v>
      </c>
      <c r="E879" s="41" t="s">
        <v>24</v>
      </c>
      <c r="F879" s="41" t="s">
        <v>28</v>
      </c>
      <c r="G879" s="41"/>
      <c r="H879" s="41" t="s">
        <v>1</v>
      </c>
      <c r="M879" s="41"/>
      <c r="N879" s="41"/>
      <c r="O879" s="41"/>
      <c r="P879" s="41" t="str">
        <f t="shared" si="39"/>
        <v>N</v>
      </c>
      <c r="Q879" s="41"/>
      <c r="R879" s="41"/>
    </row>
    <row r="880" spans="1:18" ht="19.899999999999999" customHeight="1" x14ac:dyDescent="0.25">
      <c r="A880" s="43">
        <v>100879</v>
      </c>
      <c r="B880" s="41">
        <v>90</v>
      </c>
      <c r="C880" s="37" t="s">
        <v>465</v>
      </c>
      <c r="D880" s="44">
        <f t="shared" si="40"/>
        <v>0.33258101851851851</v>
      </c>
      <c r="E880" s="41" t="s">
        <v>24</v>
      </c>
      <c r="F880" s="41" t="s">
        <v>28</v>
      </c>
      <c r="G880" s="41" t="s">
        <v>30</v>
      </c>
      <c r="H880" s="41"/>
      <c r="M880" s="41"/>
      <c r="N880" s="41"/>
      <c r="O880" s="41"/>
      <c r="P880" s="41" t="str">
        <f t="shared" si="39"/>
        <v>N</v>
      </c>
      <c r="Q880" s="41"/>
      <c r="R880" s="41"/>
    </row>
    <row r="881" spans="1:18" ht="19.899999999999999" customHeight="1" x14ac:dyDescent="0.25">
      <c r="A881" s="43">
        <v>100880</v>
      </c>
      <c r="B881" s="41">
        <v>91</v>
      </c>
      <c r="C881" s="37" t="s">
        <v>754</v>
      </c>
      <c r="D881" s="44">
        <f t="shared" si="40"/>
        <v>0.33261574074074074</v>
      </c>
      <c r="E881" s="41" t="s">
        <v>24</v>
      </c>
      <c r="F881" s="41" t="s">
        <v>28</v>
      </c>
      <c r="G881" s="41" t="s">
        <v>30</v>
      </c>
      <c r="H881" s="41"/>
      <c r="M881" s="41"/>
      <c r="N881" s="41"/>
      <c r="O881" s="41"/>
      <c r="P881" s="41" t="str">
        <f t="shared" si="39"/>
        <v>N</v>
      </c>
      <c r="Q881" s="41"/>
      <c r="R881" s="41"/>
    </row>
    <row r="882" spans="1:18" ht="19.899999999999999" customHeight="1" x14ac:dyDescent="0.25">
      <c r="A882" s="43">
        <v>100881</v>
      </c>
      <c r="B882" s="41">
        <v>92</v>
      </c>
      <c r="C882" s="37" t="s">
        <v>755</v>
      </c>
      <c r="D882" s="44">
        <f t="shared" si="40"/>
        <v>0.33263888888888887</v>
      </c>
      <c r="E882" s="41" t="s">
        <v>24</v>
      </c>
      <c r="F882" s="41" t="s">
        <v>28</v>
      </c>
      <c r="G882" s="41" t="s">
        <v>30</v>
      </c>
      <c r="H882" s="41"/>
      <c r="M882" s="41"/>
      <c r="N882" s="41"/>
      <c r="O882" s="41"/>
      <c r="P882" s="41" t="str">
        <f t="shared" si="39"/>
        <v>N</v>
      </c>
      <c r="Q882" s="41"/>
      <c r="R882" s="41"/>
    </row>
    <row r="883" spans="1:18" ht="19.899999999999999" customHeight="1" x14ac:dyDescent="0.25">
      <c r="A883" s="43">
        <v>100882</v>
      </c>
      <c r="B883" s="41">
        <v>93</v>
      </c>
      <c r="C883" s="37" t="s">
        <v>756</v>
      </c>
      <c r="D883" s="44">
        <f t="shared" si="40"/>
        <v>0.33268518518518519</v>
      </c>
      <c r="E883" s="41" t="s">
        <v>24</v>
      </c>
      <c r="F883" s="41" t="s">
        <v>28</v>
      </c>
      <c r="G883" s="41" t="s">
        <v>30</v>
      </c>
      <c r="H883" s="41"/>
      <c r="M883" s="41"/>
      <c r="N883" s="41"/>
      <c r="O883" s="41"/>
      <c r="P883" s="41" t="str">
        <f t="shared" si="39"/>
        <v>N</v>
      </c>
      <c r="Q883" s="41"/>
      <c r="R883" s="41"/>
    </row>
    <row r="884" spans="1:18" ht="19.899999999999999" customHeight="1" x14ac:dyDescent="0.25">
      <c r="A884" s="43">
        <v>100883</v>
      </c>
      <c r="B884" s="41">
        <v>94</v>
      </c>
      <c r="C884" s="37" t="s">
        <v>757</v>
      </c>
      <c r="D884" s="44">
        <f t="shared" si="40"/>
        <v>0.33298611111111115</v>
      </c>
      <c r="E884" s="41" t="s">
        <v>24</v>
      </c>
      <c r="F884" s="41" t="s">
        <v>28</v>
      </c>
      <c r="G884" s="41"/>
      <c r="H884" s="41" t="s">
        <v>11</v>
      </c>
      <c r="I884" s="41">
        <v>1</v>
      </c>
      <c r="M884" s="41" t="s">
        <v>28</v>
      </c>
      <c r="N884" s="41"/>
      <c r="O884" s="41" t="s">
        <v>40</v>
      </c>
      <c r="P884" s="41" t="str">
        <f t="shared" si="39"/>
        <v>N</v>
      </c>
      <c r="Q884" s="41"/>
      <c r="R884" s="41"/>
    </row>
    <row r="885" spans="1:18" ht="19.899999999999999" customHeight="1" x14ac:dyDescent="0.25">
      <c r="A885" s="43">
        <v>100884</v>
      </c>
      <c r="B885" s="41">
        <v>95</v>
      </c>
      <c r="C885" s="37" t="s">
        <v>758</v>
      </c>
      <c r="D885" s="44">
        <f t="shared" si="40"/>
        <v>0.33299768518518519</v>
      </c>
      <c r="E885" s="41" t="s">
        <v>24</v>
      </c>
      <c r="F885" s="41" t="s">
        <v>28</v>
      </c>
      <c r="G885" s="41"/>
      <c r="H885" s="41" t="s">
        <v>11</v>
      </c>
      <c r="M885" s="41" t="s">
        <v>28</v>
      </c>
      <c r="N885" s="41"/>
      <c r="O885" s="41" t="s">
        <v>40</v>
      </c>
      <c r="P885" s="41" t="str">
        <f t="shared" si="39"/>
        <v>N</v>
      </c>
      <c r="Q885" s="41"/>
      <c r="R885" s="41"/>
    </row>
    <row r="886" spans="1:18" ht="19.899999999999999" customHeight="1" x14ac:dyDescent="0.25">
      <c r="A886" s="43">
        <v>100885</v>
      </c>
      <c r="B886" s="41">
        <v>96</v>
      </c>
      <c r="C886" s="37" t="s">
        <v>469</v>
      </c>
      <c r="D886" s="44">
        <f t="shared" si="40"/>
        <v>0.3333564814814815</v>
      </c>
      <c r="E886" s="41" t="s">
        <v>24</v>
      </c>
      <c r="F886" s="41" t="s">
        <v>28</v>
      </c>
      <c r="G886" s="41" t="s">
        <v>30</v>
      </c>
      <c r="H886" s="41"/>
      <c r="M886" s="41"/>
      <c r="N886" s="41"/>
      <c r="O886" s="41"/>
      <c r="P886" s="41" t="str">
        <f t="shared" si="39"/>
        <v>N</v>
      </c>
      <c r="Q886" s="41"/>
      <c r="R886" s="41"/>
    </row>
    <row r="887" spans="1:18" ht="19.899999999999999" customHeight="1" x14ac:dyDescent="0.25">
      <c r="A887" s="43">
        <v>100886</v>
      </c>
      <c r="B887" s="41">
        <v>97</v>
      </c>
      <c r="C887" s="37" t="s">
        <v>663</v>
      </c>
      <c r="D887" s="44">
        <f t="shared" si="40"/>
        <v>0.33339120370370368</v>
      </c>
      <c r="E887" s="41" t="s">
        <v>24</v>
      </c>
      <c r="F887" s="41" t="s">
        <v>28</v>
      </c>
      <c r="G887" s="41" t="s">
        <v>30</v>
      </c>
      <c r="H887" s="41"/>
      <c r="M887" s="41"/>
      <c r="N887" s="41"/>
      <c r="O887" s="41"/>
      <c r="P887" s="41" t="str">
        <f t="shared" si="39"/>
        <v>N</v>
      </c>
      <c r="Q887" s="41"/>
      <c r="R887" s="41"/>
    </row>
    <row r="888" spans="1:18" ht="19.899999999999999" customHeight="1" x14ac:dyDescent="0.25">
      <c r="A888" s="43">
        <v>100887</v>
      </c>
      <c r="B888" s="41">
        <v>98</v>
      </c>
      <c r="C888" s="37" t="s">
        <v>759</v>
      </c>
      <c r="D888" s="44">
        <f t="shared" si="40"/>
        <v>0.33341435185185181</v>
      </c>
      <c r="E888" s="41" t="s">
        <v>24</v>
      </c>
      <c r="F888" s="41" t="s">
        <v>28</v>
      </c>
      <c r="G888" s="41" t="s">
        <v>30</v>
      </c>
      <c r="H888" s="41"/>
      <c r="M888" s="41"/>
      <c r="N888" s="41"/>
      <c r="O888" s="41"/>
      <c r="P888" s="41" t="str">
        <f t="shared" si="39"/>
        <v>N</v>
      </c>
      <c r="Q888" s="41"/>
      <c r="R888" s="41"/>
    </row>
    <row r="889" spans="1:18" ht="19.899999999999999" customHeight="1" x14ac:dyDescent="0.25">
      <c r="A889" s="43">
        <v>100888</v>
      </c>
      <c r="B889" s="41">
        <v>99</v>
      </c>
      <c r="C889" s="37" t="s">
        <v>760</v>
      </c>
      <c r="D889" s="44">
        <f t="shared" si="40"/>
        <v>0.3336689814814815</v>
      </c>
      <c r="E889" s="41" t="s">
        <v>24</v>
      </c>
      <c r="F889" s="41" t="s">
        <v>28</v>
      </c>
      <c r="G889" s="41" t="s">
        <v>3</v>
      </c>
      <c r="H889" s="41"/>
      <c r="M889" s="41"/>
      <c r="N889" s="41"/>
      <c r="O889" s="41"/>
      <c r="P889" s="41" t="str">
        <f t="shared" si="39"/>
        <v>N</v>
      </c>
      <c r="Q889" s="41"/>
      <c r="R889" s="41"/>
    </row>
    <row r="890" spans="1:18" ht="19.899999999999999" customHeight="1" x14ac:dyDescent="0.25">
      <c r="A890" s="43">
        <v>100889</v>
      </c>
      <c r="B890" s="41">
        <v>100</v>
      </c>
      <c r="C890" s="37" t="s">
        <v>761</v>
      </c>
      <c r="D890" s="44">
        <f t="shared" si="40"/>
        <v>0.33390046296296294</v>
      </c>
      <c r="E890" s="41" t="s">
        <v>24</v>
      </c>
      <c r="F890" s="41" t="s">
        <v>28</v>
      </c>
      <c r="G890" s="41"/>
      <c r="H890" s="41" t="s">
        <v>1</v>
      </c>
      <c r="M890" s="41"/>
      <c r="N890" s="41"/>
      <c r="O890" s="41"/>
      <c r="P890" s="41" t="str">
        <f t="shared" si="39"/>
        <v>N</v>
      </c>
      <c r="Q890" s="41"/>
      <c r="R890" s="41"/>
    </row>
    <row r="891" spans="1:18" ht="19.899999999999999" customHeight="1" x14ac:dyDescent="0.25">
      <c r="A891" s="43">
        <v>100890</v>
      </c>
      <c r="B891" s="41">
        <v>101</v>
      </c>
      <c r="C891" s="37" t="s">
        <v>762</v>
      </c>
      <c r="D891" s="44">
        <f t="shared" si="40"/>
        <v>0.33392361111111107</v>
      </c>
      <c r="E891" s="41" t="s">
        <v>24</v>
      </c>
      <c r="F891" s="41" t="s">
        <v>28</v>
      </c>
      <c r="G891" s="41"/>
      <c r="H891" s="41" t="s">
        <v>1</v>
      </c>
      <c r="M891" s="41"/>
      <c r="N891" s="41"/>
      <c r="O891" s="41"/>
      <c r="P891" s="41" t="str">
        <f t="shared" si="39"/>
        <v>N</v>
      </c>
      <c r="Q891" s="41"/>
      <c r="R891" s="41"/>
    </row>
    <row r="892" spans="1:18" ht="19.899999999999999" customHeight="1" x14ac:dyDescent="0.25">
      <c r="A892" s="43">
        <v>100891</v>
      </c>
      <c r="B892" s="41">
        <v>102</v>
      </c>
      <c r="C892" s="37" t="s">
        <v>678</v>
      </c>
      <c r="D892" s="44">
        <f t="shared" si="40"/>
        <v>0.33454861111111112</v>
      </c>
      <c r="E892" s="41" t="s">
        <v>24</v>
      </c>
      <c r="F892" s="41" t="s">
        <v>28</v>
      </c>
      <c r="G892" s="41" t="s">
        <v>30</v>
      </c>
      <c r="H892" s="41"/>
      <c r="M892" s="41"/>
      <c r="N892" s="41"/>
      <c r="O892" s="41"/>
      <c r="P892" s="41" t="str">
        <f t="shared" si="39"/>
        <v>N</v>
      </c>
      <c r="Q892" s="41"/>
      <c r="R892" s="41"/>
    </row>
    <row r="893" spans="1:18" ht="19.899999999999999" customHeight="1" x14ac:dyDescent="0.25">
      <c r="A893" s="43">
        <v>100892</v>
      </c>
      <c r="B893" s="41">
        <v>103</v>
      </c>
      <c r="C893" s="37" t="s">
        <v>763</v>
      </c>
      <c r="D893" s="44">
        <f t="shared" si="40"/>
        <v>0.33457175925925925</v>
      </c>
      <c r="E893" s="41" t="s">
        <v>24</v>
      </c>
      <c r="F893" s="41" t="s">
        <v>28</v>
      </c>
      <c r="G893" s="41" t="s">
        <v>30</v>
      </c>
      <c r="H893" s="41"/>
      <c r="M893" s="41"/>
      <c r="N893" s="41"/>
      <c r="O893" s="41"/>
      <c r="P893" s="41" t="str">
        <f t="shared" si="39"/>
        <v>N</v>
      </c>
      <c r="Q893" s="41"/>
      <c r="R893" s="41"/>
    </row>
    <row r="894" spans="1:18" ht="19.899999999999999" customHeight="1" x14ac:dyDescent="0.25">
      <c r="A894" s="43">
        <v>100893</v>
      </c>
      <c r="B894" s="41">
        <v>104</v>
      </c>
      <c r="C894" s="37" t="s">
        <v>567</v>
      </c>
      <c r="D894" s="44">
        <f t="shared" si="40"/>
        <v>0.33479166666666665</v>
      </c>
      <c r="E894" s="41" t="s">
        <v>24</v>
      </c>
      <c r="F894" s="41" t="s">
        <v>28</v>
      </c>
      <c r="G894" s="41"/>
      <c r="H894" s="41"/>
      <c r="M894" s="41"/>
      <c r="N894" s="41"/>
      <c r="O894" s="41"/>
      <c r="P894" s="41" t="str">
        <f t="shared" si="39"/>
        <v>N</v>
      </c>
      <c r="Q894" s="41"/>
      <c r="R894" s="41"/>
    </row>
    <row r="895" spans="1:18" ht="19.899999999999999" customHeight="1" x14ac:dyDescent="0.25">
      <c r="A895" s="43">
        <v>100894</v>
      </c>
      <c r="B895" s="41">
        <v>105</v>
      </c>
      <c r="C895" s="37" t="s">
        <v>764</v>
      </c>
      <c r="D895" s="44">
        <f t="shared" si="40"/>
        <v>0.33535879629629628</v>
      </c>
      <c r="E895" s="41" t="s">
        <v>2</v>
      </c>
      <c r="F895" s="41" t="s">
        <v>28</v>
      </c>
      <c r="G895" s="41" t="s">
        <v>30</v>
      </c>
      <c r="H895" s="41"/>
      <c r="M895" s="41"/>
      <c r="N895" s="41"/>
      <c r="O895" s="41"/>
      <c r="P895" s="41" t="str">
        <f t="shared" si="39"/>
        <v>N</v>
      </c>
      <c r="Q895" s="41"/>
      <c r="R895" s="41"/>
    </row>
    <row r="896" spans="1:18" ht="19.899999999999999" customHeight="1" x14ac:dyDescent="0.25">
      <c r="A896" s="43">
        <v>100895</v>
      </c>
      <c r="B896" s="41">
        <v>106</v>
      </c>
      <c r="C896" s="37" t="s">
        <v>765</v>
      </c>
      <c r="D896" s="44">
        <f t="shared" si="40"/>
        <v>0.33560185185185182</v>
      </c>
      <c r="E896" s="41" t="s">
        <v>24</v>
      </c>
      <c r="F896" s="41" t="s">
        <v>28</v>
      </c>
      <c r="G896" s="41" t="s">
        <v>35</v>
      </c>
      <c r="H896" s="41"/>
      <c r="M896" s="41"/>
      <c r="N896" s="41"/>
      <c r="O896" s="41"/>
      <c r="P896" s="41" t="str">
        <f t="shared" si="39"/>
        <v>N</v>
      </c>
      <c r="Q896" s="41"/>
      <c r="R896" s="41"/>
    </row>
    <row r="897" spans="1:18" ht="19.899999999999999" customHeight="1" x14ac:dyDescent="0.25">
      <c r="A897" s="43">
        <v>100896</v>
      </c>
      <c r="B897" s="41">
        <v>107</v>
      </c>
      <c r="C897" s="37" t="s">
        <v>766</v>
      </c>
      <c r="D897" s="44">
        <f t="shared" si="40"/>
        <v>0.33664351851851854</v>
      </c>
      <c r="E897" s="41" t="s">
        <v>24</v>
      </c>
      <c r="F897" s="41"/>
      <c r="G897" s="41"/>
      <c r="H897" s="41"/>
      <c r="M897" s="41"/>
      <c r="N897" s="41"/>
      <c r="O897" s="41"/>
      <c r="P897" s="41" t="str">
        <f t="shared" si="39"/>
        <v>N</v>
      </c>
      <c r="Q897" s="41"/>
      <c r="R897" s="41"/>
    </row>
    <row r="898" spans="1:18" ht="19.899999999999999" customHeight="1" x14ac:dyDescent="0.25">
      <c r="A898" s="43">
        <v>100897</v>
      </c>
      <c r="B898" s="41">
        <v>108</v>
      </c>
      <c r="C898" s="37" t="s">
        <v>767</v>
      </c>
      <c r="D898" s="44">
        <f t="shared" si="40"/>
        <v>0.33670138888888884</v>
      </c>
      <c r="E898" s="41" t="s">
        <v>24</v>
      </c>
      <c r="F898" s="41"/>
      <c r="G898" s="41"/>
      <c r="H898" s="41"/>
      <c r="M898" s="41"/>
      <c r="N898" s="41"/>
      <c r="O898" s="41"/>
      <c r="P898" s="41" t="str">
        <f t="shared" si="39"/>
        <v>N</v>
      </c>
      <c r="Q898" s="41"/>
      <c r="R898" s="41"/>
    </row>
    <row r="899" spans="1:18" ht="19.899999999999999" customHeight="1" x14ac:dyDescent="0.25">
      <c r="A899" s="43">
        <v>100898</v>
      </c>
      <c r="B899" s="41">
        <v>109</v>
      </c>
      <c r="C899" s="37" t="s">
        <v>570</v>
      </c>
      <c r="D899" s="44">
        <f t="shared" si="40"/>
        <v>0.33672453703703703</v>
      </c>
      <c r="E899" s="41" t="s">
        <v>24</v>
      </c>
      <c r="F899" s="41"/>
      <c r="G899" s="41"/>
      <c r="H899" s="41"/>
      <c r="M899" s="41"/>
      <c r="N899" s="41"/>
      <c r="O899" s="41" t="s">
        <v>40</v>
      </c>
      <c r="P899" s="41" t="str">
        <f t="shared" si="39"/>
        <v>N</v>
      </c>
      <c r="Q899" s="41"/>
      <c r="R899" s="41"/>
    </row>
    <row r="900" spans="1:18" ht="19.899999999999999" customHeight="1" x14ac:dyDescent="0.25">
      <c r="A900" s="43">
        <v>100899</v>
      </c>
      <c r="B900" s="41">
        <v>110</v>
      </c>
      <c r="C900" s="37" t="s">
        <v>768</v>
      </c>
      <c r="D900" s="44">
        <f t="shared" si="40"/>
        <v>0.33674768518518516</v>
      </c>
      <c r="E900" s="41" t="s">
        <v>24</v>
      </c>
      <c r="F900" s="41"/>
      <c r="G900" s="41"/>
      <c r="H900" s="41"/>
      <c r="M900" s="41"/>
      <c r="N900" s="41"/>
      <c r="O900" s="41" t="s">
        <v>40</v>
      </c>
      <c r="P900" s="41" t="str">
        <f t="shared" si="39"/>
        <v>N</v>
      </c>
      <c r="Q900" s="41"/>
      <c r="R900" s="41"/>
    </row>
    <row r="901" spans="1:18" ht="19.899999999999999" customHeight="1" x14ac:dyDescent="0.25">
      <c r="A901" s="43">
        <v>100900</v>
      </c>
      <c r="B901" s="41">
        <v>111</v>
      </c>
      <c r="C901" s="37" t="s">
        <v>571</v>
      </c>
      <c r="D901" s="44">
        <f t="shared" si="40"/>
        <v>0.33733796296296292</v>
      </c>
      <c r="E901" s="41" t="s">
        <v>24</v>
      </c>
      <c r="F901" s="41" t="s">
        <v>28</v>
      </c>
      <c r="G901" s="41" t="s">
        <v>30</v>
      </c>
      <c r="H901" s="41"/>
      <c r="M901" s="41"/>
      <c r="N901" s="41"/>
      <c r="O901" s="41"/>
      <c r="P901" s="41" t="str">
        <f t="shared" si="39"/>
        <v>N</v>
      </c>
      <c r="Q901" s="41"/>
      <c r="R901" s="41"/>
    </row>
    <row r="902" spans="1:18" ht="19.899999999999999" customHeight="1" x14ac:dyDescent="0.25">
      <c r="A902" s="43">
        <v>100901</v>
      </c>
      <c r="B902" s="41">
        <v>112</v>
      </c>
      <c r="C902" s="37" t="s">
        <v>769</v>
      </c>
      <c r="D902" s="44">
        <f t="shared" si="40"/>
        <v>0.33739583333333334</v>
      </c>
      <c r="E902" s="41" t="s">
        <v>24</v>
      </c>
      <c r="F902" s="41" t="s">
        <v>28</v>
      </c>
      <c r="G902" s="41" t="s">
        <v>35</v>
      </c>
      <c r="H902" s="41"/>
      <c r="M902" s="41"/>
      <c r="N902" s="41"/>
      <c r="O902" s="41"/>
      <c r="P902" s="41" t="str">
        <f t="shared" si="39"/>
        <v>N</v>
      </c>
      <c r="Q902" s="41"/>
      <c r="R902" s="41"/>
    </row>
    <row r="903" spans="1:18" ht="19.899999999999999" customHeight="1" x14ac:dyDescent="0.25">
      <c r="A903" s="43">
        <v>100902</v>
      </c>
      <c r="B903" s="41">
        <v>113</v>
      </c>
      <c r="C903" s="37" t="s">
        <v>242</v>
      </c>
      <c r="D903" s="44">
        <f t="shared" si="40"/>
        <v>0.33743055555555551</v>
      </c>
      <c r="E903" s="41" t="s">
        <v>24</v>
      </c>
      <c r="F903" s="41" t="s">
        <v>28</v>
      </c>
      <c r="G903" s="41" t="s">
        <v>35</v>
      </c>
      <c r="H903" s="41"/>
      <c r="M903" s="41"/>
      <c r="N903" s="41"/>
      <c r="O903" s="41"/>
      <c r="P903" s="41" t="str">
        <f t="shared" si="39"/>
        <v>N</v>
      </c>
      <c r="Q903" s="41"/>
      <c r="R903" s="41"/>
    </row>
    <row r="904" spans="1:18" ht="19.899999999999999" customHeight="1" x14ac:dyDescent="0.25">
      <c r="A904" s="43">
        <v>100903</v>
      </c>
      <c r="B904" s="41">
        <v>114</v>
      </c>
      <c r="C904" s="37" t="s">
        <v>770</v>
      </c>
      <c r="D904" s="44">
        <f t="shared" si="40"/>
        <v>0.33746527777777779</v>
      </c>
      <c r="E904" s="41" t="s">
        <v>24</v>
      </c>
      <c r="F904" s="41" t="s">
        <v>28</v>
      </c>
      <c r="G904" s="41" t="s">
        <v>35</v>
      </c>
      <c r="H904" s="41"/>
      <c r="M904" s="41"/>
      <c r="N904" s="41"/>
      <c r="O904" s="41"/>
      <c r="P904" s="41" t="str">
        <f t="shared" si="39"/>
        <v>N</v>
      </c>
      <c r="Q904" s="41"/>
      <c r="R904" s="41"/>
    </row>
    <row r="905" spans="1:18" ht="19.899999999999999" customHeight="1" x14ac:dyDescent="0.25">
      <c r="A905" s="43">
        <v>100904</v>
      </c>
      <c r="B905" s="41">
        <v>115</v>
      </c>
      <c r="C905" s="37" t="s">
        <v>771</v>
      </c>
      <c r="D905" s="44">
        <f t="shared" si="40"/>
        <v>0.33784722222222224</v>
      </c>
      <c r="E905" s="41" t="s">
        <v>24</v>
      </c>
      <c r="F905" s="41" t="s">
        <v>28</v>
      </c>
      <c r="G905" s="41" t="s">
        <v>30</v>
      </c>
      <c r="H905" s="41"/>
      <c r="M905" s="41"/>
      <c r="N905" s="41"/>
      <c r="O905" s="41"/>
      <c r="P905" s="41" t="str">
        <f t="shared" si="39"/>
        <v>N</v>
      </c>
      <c r="Q905" s="41"/>
      <c r="R905" s="41"/>
    </row>
    <row r="906" spans="1:18" ht="19.899999999999999" customHeight="1" x14ac:dyDescent="0.25">
      <c r="A906" s="43">
        <v>100905</v>
      </c>
      <c r="B906" s="41">
        <v>116</v>
      </c>
      <c r="C906" s="37" t="s">
        <v>772</v>
      </c>
      <c r="D906" s="44">
        <f t="shared" si="40"/>
        <v>0.33806712962962965</v>
      </c>
      <c r="E906" s="41" t="s">
        <v>24</v>
      </c>
      <c r="F906" s="41" t="s">
        <v>28</v>
      </c>
      <c r="G906" s="41" t="s">
        <v>30</v>
      </c>
      <c r="H906" s="41"/>
      <c r="M906" s="41"/>
      <c r="N906" s="41"/>
      <c r="O906" s="41"/>
      <c r="P906" s="41" t="str">
        <f t="shared" si="39"/>
        <v>N</v>
      </c>
      <c r="Q906" s="41"/>
      <c r="R906" s="41"/>
    </row>
    <row r="907" spans="1:18" ht="19.899999999999999" customHeight="1" x14ac:dyDescent="0.25">
      <c r="A907" s="43">
        <v>100906</v>
      </c>
      <c r="B907" s="41">
        <v>117</v>
      </c>
      <c r="C907" s="37" t="s">
        <v>773</v>
      </c>
      <c r="D907" s="44">
        <f t="shared" si="40"/>
        <v>0.33813657407407405</v>
      </c>
      <c r="E907" s="41" t="s">
        <v>24</v>
      </c>
      <c r="F907" s="41" t="s">
        <v>28</v>
      </c>
      <c r="G907" s="41" t="s">
        <v>30</v>
      </c>
      <c r="H907" s="41"/>
      <c r="M907" s="41"/>
      <c r="N907" s="41"/>
      <c r="O907" s="41"/>
      <c r="P907" s="41" t="str">
        <f t="shared" si="39"/>
        <v>N</v>
      </c>
      <c r="Q907" s="41"/>
      <c r="R907" s="41"/>
    </row>
    <row r="908" spans="1:18" ht="19.899999999999999" customHeight="1" x14ac:dyDescent="0.25">
      <c r="A908" s="43">
        <v>100907</v>
      </c>
      <c r="B908" s="41">
        <v>118</v>
      </c>
      <c r="C908" s="37" t="s">
        <v>774</v>
      </c>
      <c r="D908" s="44">
        <f t="shared" si="40"/>
        <v>0.33822916666666664</v>
      </c>
      <c r="E908" s="41" t="s">
        <v>24</v>
      </c>
      <c r="F908" s="41" t="s">
        <v>28</v>
      </c>
      <c r="G908" s="41" t="s">
        <v>30</v>
      </c>
      <c r="H908" s="41"/>
      <c r="M908" s="41"/>
      <c r="N908" s="41"/>
      <c r="O908" s="41"/>
      <c r="P908" s="41" t="str">
        <f t="shared" si="39"/>
        <v>N</v>
      </c>
      <c r="Q908" s="41"/>
      <c r="R908" s="41"/>
    </row>
    <row r="909" spans="1:18" ht="19.899999999999999" customHeight="1" x14ac:dyDescent="0.25">
      <c r="A909" s="43">
        <v>100908</v>
      </c>
      <c r="B909" s="41">
        <v>119</v>
      </c>
      <c r="C909" s="37" t="s">
        <v>775</v>
      </c>
      <c r="D909" s="44">
        <f t="shared" si="40"/>
        <v>0.33844907407407404</v>
      </c>
      <c r="E909" s="41" t="s">
        <v>24</v>
      </c>
      <c r="F909" s="41" t="s">
        <v>28</v>
      </c>
      <c r="G909" s="41" t="s">
        <v>35</v>
      </c>
      <c r="H909" s="41"/>
      <c r="M909" s="41"/>
      <c r="N909" s="41"/>
      <c r="O909" s="41"/>
      <c r="P909" s="41" t="str">
        <f t="shared" si="39"/>
        <v>N</v>
      </c>
      <c r="Q909" s="41"/>
      <c r="R909" s="41"/>
    </row>
    <row r="910" spans="1:18" ht="19.899999999999999" customHeight="1" x14ac:dyDescent="0.25">
      <c r="A910" s="43">
        <v>100909</v>
      </c>
      <c r="B910" s="41">
        <v>120</v>
      </c>
      <c r="C910" s="37" t="s">
        <v>776</v>
      </c>
      <c r="D910" s="44">
        <f t="shared" si="40"/>
        <v>0.33846064814814819</v>
      </c>
      <c r="E910" s="41" t="s">
        <v>24</v>
      </c>
      <c r="F910" s="41" t="s">
        <v>28</v>
      </c>
      <c r="G910" s="41"/>
      <c r="H910" s="41"/>
      <c r="M910" s="41"/>
      <c r="N910" s="41"/>
      <c r="O910" s="41"/>
      <c r="P910" s="41" t="str">
        <f t="shared" si="39"/>
        <v>N</v>
      </c>
      <c r="Q910" s="41"/>
      <c r="R910" s="41"/>
    </row>
    <row r="911" spans="1:18" ht="19.899999999999999" customHeight="1" x14ac:dyDescent="0.25">
      <c r="A911" s="43">
        <v>100910</v>
      </c>
      <c r="B911" s="41">
        <v>121</v>
      </c>
      <c r="C911" s="37" t="s">
        <v>684</v>
      </c>
      <c r="D911" s="44">
        <f t="shared" si="40"/>
        <v>0.33847222222222223</v>
      </c>
      <c r="E911" s="41" t="s">
        <v>24</v>
      </c>
      <c r="F911" s="41" t="s">
        <v>28</v>
      </c>
      <c r="G911" s="41"/>
      <c r="H911" s="41"/>
      <c r="M911" s="41"/>
      <c r="N911" s="41"/>
      <c r="O911" s="41"/>
      <c r="P911" s="41" t="str">
        <f t="shared" si="39"/>
        <v>N</v>
      </c>
      <c r="Q911" s="41"/>
      <c r="R911" s="41"/>
    </row>
    <row r="912" spans="1:18" ht="19.899999999999999" customHeight="1" x14ac:dyDescent="0.25">
      <c r="A912" s="43">
        <v>100911</v>
      </c>
      <c r="B912" s="41">
        <v>122</v>
      </c>
      <c r="C912" s="37" t="s">
        <v>715</v>
      </c>
      <c r="D912" s="44">
        <f t="shared" si="40"/>
        <v>0.33850694444444446</v>
      </c>
      <c r="E912" s="41" t="s">
        <v>24</v>
      </c>
      <c r="F912" s="41" t="s">
        <v>28</v>
      </c>
      <c r="G912" s="41"/>
      <c r="H912" s="41"/>
      <c r="M912" s="41"/>
      <c r="N912" s="41"/>
      <c r="O912" s="41"/>
      <c r="P912" s="41" t="str">
        <f t="shared" si="39"/>
        <v>N</v>
      </c>
      <c r="Q912" s="41"/>
      <c r="R912" s="41"/>
    </row>
    <row r="913" spans="1:18" ht="19.899999999999999" customHeight="1" x14ac:dyDescent="0.25">
      <c r="A913" s="43">
        <v>100912</v>
      </c>
      <c r="B913" s="41">
        <v>123</v>
      </c>
      <c r="C913" s="37" t="s">
        <v>62</v>
      </c>
      <c r="D913" s="44">
        <f t="shared" si="40"/>
        <v>0.33853009259259254</v>
      </c>
      <c r="E913" s="41" t="s">
        <v>24</v>
      </c>
      <c r="F913" s="41" t="s">
        <v>28</v>
      </c>
      <c r="G913" s="41"/>
      <c r="H913" s="41"/>
      <c r="M913" s="41"/>
      <c r="N913" s="41"/>
      <c r="O913" s="41"/>
      <c r="P913" s="41" t="str">
        <f t="shared" si="39"/>
        <v>N</v>
      </c>
      <c r="Q913" s="41"/>
      <c r="R913" s="41"/>
    </row>
    <row r="914" spans="1:18" ht="19.899999999999999" customHeight="1" x14ac:dyDescent="0.25">
      <c r="A914" s="43">
        <v>100913</v>
      </c>
      <c r="B914" s="41">
        <v>124</v>
      </c>
      <c r="C914" s="37" t="s">
        <v>777</v>
      </c>
      <c r="D914" s="44">
        <f t="shared" si="40"/>
        <v>0.33938657407407408</v>
      </c>
      <c r="E914" s="41" t="s">
        <v>24</v>
      </c>
      <c r="F914" s="41"/>
      <c r="G914" s="41"/>
      <c r="H914" s="41"/>
      <c r="M914" s="41"/>
      <c r="N914" s="41"/>
      <c r="O914" s="41"/>
      <c r="P914" s="41" t="str">
        <f t="shared" si="39"/>
        <v>N</v>
      </c>
      <c r="Q914" s="41"/>
      <c r="R914" s="41"/>
    </row>
    <row r="915" spans="1:18" ht="19.899999999999999" customHeight="1" x14ac:dyDescent="0.25">
      <c r="A915" s="43">
        <v>100914</v>
      </c>
      <c r="B915" s="41">
        <v>125</v>
      </c>
      <c r="C915" s="37" t="s">
        <v>252</v>
      </c>
      <c r="D915" s="44">
        <f t="shared" si="40"/>
        <v>0.33940972222222227</v>
      </c>
      <c r="E915" s="41" t="s">
        <v>24</v>
      </c>
      <c r="F915" s="41"/>
      <c r="G915" s="41"/>
      <c r="H915" s="41"/>
      <c r="M915" s="41"/>
      <c r="N915" s="41"/>
      <c r="O915" s="41"/>
      <c r="P915" s="41" t="str">
        <f t="shared" si="39"/>
        <v>N</v>
      </c>
      <c r="Q915" s="41"/>
      <c r="R915" s="41"/>
    </row>
    <row r="916" spans="1:18" ht="19.899999999999999" customHeight="1" x14ac:dyDescent="0.25">
      <c r="A916" s="43">
        <v>100915</v>
      </c>
      <c r="B916" s="41">
        <v>126</v>
      </c>
      <c r="C916" s="37" t="s">
        <v>253</v>
      </c>
      <c r="D916" s="44">
        <f t="shared" si="40"/>
        <v>0.33953703703703703</v>
      </c>
      <c r="E916" s="41" t="s">
        <v>24</v>
      </c>
      <c r="F916" s="41"/>
      <c r="G916" s="41"/>
      <c r="H916" s="41"/>
      <c r="M916" s="41"/>
      <c r="N916" s="41"/>
      <c r="O916" s="41"/>
      <c r="P916" s="41" t="str">
        <f t="shared" si="39"/>
        <v>N</v>
      </c>
      <c r="Q916" s="41"/>
      <c r="R916" s="41"/>
    </row>
    <row r="917" spans="1:18" ht="19.899999999999999" customHeight="1" x14ac:dyDescent="0.25">
      <c r="A917" s="43">
        <v>100916</v>
      </c>
      <c r="B917" s="41">
        <v>127</v>
      </c>
      <c r="C917" s="37" t="s">
        <v>778</v>
      </c>
      <c r="D917" s="44">
        <f t="shared" si="40"/>
        <v>0.33958333333333335</v>
      </c>
      <c r="E917" s="41" t="s">
        <v>24</v>
      </c>
      <c r="F917" s="41" t="s">
        <v>28</v>
      </c>
      <c r="G917" s="41" t="s">
        <v>1136</v>
      </c>
      <c r="H917" s="41"/>
      <c r="M917" s="41"/>
      <c r="N917" s="41"/>
      <c r="O917" s="41"/>
      <c r="P917" s="41" t="str">
        <f t="shared" si="39"/>
        <v>N</v>
      </c>
      <c r="Q917" s="41"/>
      <c r="R917" s="41"/>
    </row>
    <row r="918" spans="1:18" ht="19.899999999999999" customHeight="1" x14ac:dyDescent="0.25">
      <c r="A918" s="43">
        <v>100917</v>
      </c>
      <c r="B918" s="41">
        <v>128</v>
      </c>
      <c r="C918" s="37" t="s">
        <v>99</v>
      </c>
      <c r="D918" s="44">
        <f t="shared" si="40"/>
        <v>0.34104166666666669</v>
      </c>
      <c r="E918" s="41" t="s">
        <v>24</v>
      </c>
      <c r="F918" s="41" t="s">
        <v>28</v>
      </c>
      <c r="G918" s="41" t="s">
        <v>30</v>
      </c>
      <c r="H918" s="41"/>
      <c r="M918" s="41"/>
      <c r="N918" s="41"/>
      <c r="O918" s="41"/>
      <c r="P918" s="41" t="str">
        <f t="shared" si="39"/>
        <v>N</v>
      </c>
      <c r="Q918" s="41"/>
      <c r="R918" s="41"/>
    </row>
    <row r="919" spans="1:18" ht="19.899999999999999" customHeight="1" x14ac:dyDescent="0.25">
      <c r="A919" s="43">
        <v>100918</v>
      </c>
      <c r="B919" s="41">
        <v>129</v>
      </c>
      <c r="C919" s="37" t="s">
        <v>779</v>
      </c>
      <c r="D919" s="44">
        <f t="shared" si="40"/>
        <v>0.34105324074074073</v>
      </c>
      <c r="E919" s="41" t="s">
        <v>24</v>
      </c>
      <c r="F919" s="41" t="s">
        <v>28</v>
      </c>
      <c r="G919" s="41" t="s">
        <v>30</v>
      </c>
      <c r="H919" s="41"/>
      <c r="M919" s="41"/>
      <c r="N919" s="41"/>
      <c r="O919" s="41"/>
      <c r="P919" s="41" t="str">
        <f t="shared" si="39"/>
        <v>N</v>
      </c>
      <c r="Q919" s="41"/>
      <c r="R919" s="41"/>
    </row>
    <row r="920" spans="1:18" ht="19.899999999999999" customHeight="1" x14ac:dyDescent="0.25">
      <c r="A920" s="43">
        <v>100919</v>
      </c>
      <c r="B920" s="41">
        <v>130</v>
      </c>
      <c r="C920" s="37" t="s">
        <v>780</v>
      </c>
      <c r="D920" s="44">
        <f t="shared" si="40"/>
        <v>0.34106481481481482</v>
      </c>
      <c r="E920" s="41" t="s">
        <v>24</v>
      </c>
      <c r="F920" s="41" t="s">
        <v>28</v>
      </c>
      <c r="G920" s="41" t="s">
        <v>30</v>
      </c>
      <c r="H920" s="41"/>
      <c r="M920" s="41"/>
      <c r="N920" s="41"/>
      <c r="O920" s="41"/>
      <c r="P920" s="41" t="str">
        <f t="shared" ref="P920:P983" si="41">IF(_xlfn.NUMBERVALUE(D920)&gt;TIMEVALUE("7:30 pm"), "Y", "N")</f>
        <v>N</v>
      </c>
      <c r="Q920" s="41"/>
      <c r="R920" s="41"/>
    </row>
    <row r="921" spans="1:18" ht="19.899999999999999" customHeight="1" x14ac:dyDescent="0.25">
      <c r="A921" s="43">
        <v>100920</v>
      </c>
      <c r="B921" s="41">
        <v>131</v>
      </c>
      <c r="C921" s="37" t="s">
        <v>781</v>
      </c>
      <c r="D921" s="44">
        <f t="shared" si="40"/>
        <v>0.34108796296296301</v>
      </c>
      <c r="E921" s="41" t="s">
        <v>24</v>
      </c>
      <c r="F921" s="41" t="s">
        <v>28</v>
      </c>
      <c r="G921" s="41" t="s">
        <v>3</v>
      </c>
      <c r="H921" s="41"/>
      <c r="M921" s="41"/>
      <c r="N921" s="41"/>
      <c r="O921" s="41"/>
      <c r="P921" s="41" t="str">
        <f t="shared" si="41"/>
        <v>N</v>
      </c>
      <c r="Q921" s="41"/>
      <c r="R921" s="41"/>
    </row>
    <row r="922" spans="1:18" ht="19.899999999999999" customHeight="1" x14ac:dyDescent="0.25">
      <c r="A922" s="43">
        <v>100921</v>
      </c>
      <c r="B922" s="41">
        <v>132</v>
      </c>
      <c r="C922" s="37" t="s">
        <v>782</v>
      </c>
      <c r="D922" s="44">
        <f t="shared" si="40"/>
        <v>0.34128472222222223</v>
      </c>
      <c r="E922" s="41" t="s">
        <v>24</v>
      </c>
      <c r="F922" s="41" t="s">
        <v>28</v>
      </c>
      <c r="G922" s="41"/>
      <c r="H922" s="41" t="s">
        <v>11</v>
      </c>
      <c r="I922" s="41">
        <v>1</v>
      </c>
      <c r="M922" s="41" t="s">
        <v>28</v>
      </c>
      <c r="N922" s="41"/>
      <c r="O922" s="41"/>
      <c r="P922" s="41" t="str">
        <f t="shared" si="41"/>
        <v>N</v>
      </c>
      <c r="Q922" s="41"/>
      <c r="R922" s="41"/>
    </row>
    <row r="923" spans="1:18" ht="19.899999999999999" customHeight="1" x14ac:dyDescent="0.25">
      <c r="A923" s="43">
        <v>100922</v>
      </c>
      <c r="B923" s="41">
        <v>133</v>
      </c>
      <c r="C923" s="37" t="s">
        <v>783</v>
      </c>
      <c r="D923" s="44">
        <f t="shared" si="40"/>
        <v>0.34130787037037041</v>
      </c>
      <c r="E923" s="41" t="s">
        <v>24</v>
      </c>
      <c r="F923" s="41" t="s">
        <v>28</v>
      </c>
      <c r="G923" s="41"/>
      <c r="H923" s="41" t="s">
        <v>11</v>
      </c>
      <c r="M923" s="41" t="s">
        <v>28</v>
      </c>
      <c r="N923" s="41"/>
      <c r="O923" s="41"/>
      <c r="P923" s="41" t="str">
        <f t="shared" si="41"/>
        <v>N</v>
      </c>
      <c r="Q923" s="41"/>
      <c r="R923" s="41"/>
    </row>
    <row r="924" spans="1:18" ht="19.899999999999999" customHeight="1" x14ac:dyDescent="0.25">
      <c r="A924" s="43">
        <v>100923</v>
      </c>
      <c r="B924" s="41">
        <v>134</v>
      </c>
      <c r="C924" s="37" t="s">
        <v>531</v>
      </c>
      <c r="D924" s="44">
        <f t="shared" si="40"/>
        <v>0.34195601851851848</v>
      </c>
      <c r="E924" s="41" t="s">
        <v>24</v>
      </c>
      <c r="F924" s="41" t="s">
        <v>28</v>
      </c>
      <c r="G924" s="41" t="s">
        <v>30</v>
      </c>
      <c r="H924" s="41"/>
      <c r="M924" s="41"/>
      <c r="N924" s="41"/>
      <c r="O924" s="41"/>
      <c r="P924" s="41" t="str">
        <f t="shared" si="41"/>
        <v>N</v>
      </c>
      <c r="Q924" s="41"/>
      <c r="R924" s="41"/>
    </row>
    <row r="925" spans="1:18" ht="19.899999999999999" customHeight="1" x14ac:dyDescent="0.25">
      <c r="A925" s="43">
        <v>100924</v>
      </c>
      <c r="B925" s="41">
        <v>135</v>
      </c>
      <c r="C925" s="37" t="s">
        <v>784</v>
      </c>
      <c r="D925" s="44">
        <f t="shared" si="40"/>
        <v>0.34215277777777775</v>
      </c>
      <c r="E925" s="41" t="s">
        <v>24</v>
      </c>
      <c r="F925" s="41" t="s">
        <v>28</v>
      </c>
      <c r="G925" s="41"/>
      <c r="H925" s="41"/>
      <c r="M925" s="41"/>
      <c r="N925" s="41"/>
      <c r="O925" s="41"/>
      <c r="P925" s="41" t="str">
        <f t="shared" si="41"/>
        <v>N</v>
      </c>
      <c r="Q925" s="41"/>
      <c r="R925" s="41"/>
    </row>
    <row r="926" spans="1:18" ht="19.899999999999999" customHeight="1" x14ac:dyDescent="0.25">
      <c r="A926" s="43">
        <v>100925</v>
      </c>
      <c r="B926" s="41">
        <v>136</v>
      </c>
      <c r="C926" s="37" t="s">
        <v>785</v>
      </c>
      <c r="D926" s="44">
        <f t="shared" si="40"/>
        <v>0.34287037037037038</v>
      </c>
      <c r="E926" s="41" t="s">
        <v>24</v>
      </c>
      <c r="F926" s="41" t="s">
        <v>28</v>
      </c>
      <c r="G926" s="41" t="s">
        <v>3</v>
      </c>
      <c r="H926" s="41"/>
      <c r="M926" s="41"/>
      <c r="N926" s="41"/>
      <c r="O926" s="41"/>
      <c r="P926" s="41" t="str">
        <f t="shared" si="41"/>
        <v>N</v>
      </c>
      <c r="Q926" s="41"/>
      <c r="R926" s="41"/>
    </row>
    <row r="927" spans="1:18" ht="19.899999999999999" customHeight="1" x14ac:dyDescent="0.25">
      <c r="A927" s="43">
        <v>100926</v>
      </c>
      <c r="B927" s="41">
        <v>137</v>
      </c>
      <c r="C927" s="37" t="s">
        <v>786</v>
      </c>
      <c r="D927" s="44">
        <f t="shared" si="40"/>
        <v>0.34317129629629628</v>
      </c>
      <c r="E927" s="41" t="s">
        <v>24</v>
      </c>
      <c r="F927" s="41"/>
      <c r="G927" s="41"/>
      <c r="H927" s="41" t="s">
        <v>1</v>
      </c>
      <c r="M927" s="41"/>
      <c r="N927" s="41"/>
      <c r="O927" s="41"/>
      <c r="P927" s="41" t="str">
        <f t="shared" si="41"/>
        <v>N</v>
      </c>
      <c r="Q927" s="41"/>
      <c r="R927" s="41"/>
    </row>
    <row r="928" spans="1:18" ht="19.899999999999999" customHeight="1" x14ac:dyDescent="0.25">
      <c r="A928" s="43">
        <v>100927</v>
      </c>
      <c r="B928" s="41">
        <v>138</v>
      </c>
      <c r="C928" s="37" t="s">
        <v>263</v>
      </c>
      <c r="D928" s="44">
        <f t="shared" si="40"/>
        <v>0.34318287037037037</v>
      </c>
      <c r="E928" s="41" t="s">
        <v>24</v>
      </c>
      <c r="F928" s="41"/>
      <c r="G928" s="41"/>
      <c r="H928" s="41" t="s">
        <v>1</v>
      </c>
      <c r="M928" s="41"/>
      <c r="N928" s="41"/>
      <c r="O928" s="41"/>
      <c r="P928" s="41" t="str">
        <f t="shared" si="41"/>
        <v>N</v>
      </c>
      <c r="Q928" s="41"/>
      <c r="R928" s="41"/>
    </row>
    <row r="929" spans="1:18" ht="19.899999999999999" customHeight="1" x14ac:dyDescent="0.25">
      <c r="A929" s="43">
        <v>100928</v>
      </c>
      <c r="B929" s="41">
        <v>139</v>
      </c>
      <c r="C929" s="37" t="s">
        <v>264</v>
      </c>
      <c r="D929" s="44">
        <f t="shared" si="40"/>
        <v>0.34319444444444441</v>
      </c>
      <c r="E929" s="41" t="s">
        <v>24</v>
      </c>
      <c r="F929" s="41"/>
      <c r="G929" s="41"/>
      <c r="H929" s="41" t="s">
        <v>1</v>
      </c>
      <c r="M929" s="41"/>
      <c r="N929" s="41"/>
      <c r="O929" s="41"/>
      <c r="P929" s="41" t="str">
        <f t="shared" si="41"/>
        <v>N</v>
      </c>
      <c r="Q929" s="41"/>
      <c r="R929" s="41"/>
    </row>
    <row r="930" spans="1:18" ht="19.899999999999999" customHeight="1" x14ac:dyDescent="0.25">
      <c r="A930" s="43">
        <v>100929</v>
      </c>
      <c r="B930" s="41">
        <v>140</v>
      </c>
      <c r="C930" s="37" t="s">
        <v>264</v>
      </c>
      <c r="D930" s="44">
        <f t="shared" si="40"/>
        <v>0.34319444444444441</v>
      </c>
      <c r="E930" s="41" t="s">
        <v>24</v>
      </c>
      <c r="F930" s="41"/>
      <c r="G930" s="41"/>
      <c r="H930" s="41" t="s">
        <v>1</v>
      </c>
      <c r="M930" s="41"/>
      <c r="N930" s="41"/>
      <c r="O930" s="41"/>
      <c r="P930" s="41" t="str">
        <f t="shared" si="41"/>
        <v>N</v>
      </c>
      <c r="Q930" s="41"/>
      <c r="R930" s="41"/>
    </row>
    <row r="931" spans="1:18" ht="19.899999999999999" customHeight="1" x14ac:dyDescent="0.25">
      <c r="A931" s="43">
        <v>100930</v>
      </c>
      <c r="B931" s="41">
        <v>141</v>
      </c>
      <c r="C931" s="37" t="s">
        <v>319</v>
      </c>
      <c r="D931" s="44">
        <f t="shared" si="40"/>
        <v>0.34325231481481477</v>
      </c>
      <c r="E931" s="41" t="s">
        <v>24</v>
      </c>
      <c r="F931" s="41"/>
      <c r="G931" s="41"/>
      <c r="H931" s="41" t="s">
        <v>1</v>
      </c>
      <c r="M931" s="41"/>
      <c r="N931" s="41"/>
      <c r="O931" s="41" t="s">
        <v>40</v>
      </c>
      <c r="P931" s="41" t="str">
        <f t="shared" si="41"/>
        <v>N</v>
      </c>
      <c r="Q931" s="41"/>
      <c r="R931" s="41"/>
    </row>
    <row r="932" spans="1:18" ht="19.899999999999999" customHeight="1" x14ac:dyDescent="0.25">
      <c r="A932" s="43">
        <v>100931</v>
      </c>
      <c r="B932" s="41">
        <v>142</v>
      </c>
      <c r="C932" s="37" t="s">
        <v>787</v>
      </c>
      <c r="D932" s="44">
        <f t="shared" si="40"/>
        <v>0.34327546296296302</v>
      </c>
      <c r="E932" s="41" t="s">
        <v>24</v>
      </c>
      <c r="F932" s="41"/>
      <c r="G932" s="41"/>
      <c r="H932" s="41" t="s">
        <v>1</v>
      </c>
      <c r="M932" s="41"/>
      <c r="N932" s="41"/>
      <c r="O932" s="41" t="s">
        <v>40</v>
      </c>
      <c r="P932" s="41" t="str">
        <f t="shared" si="41"/>
        <v>N</v>
      </c>
      <c r="Q932" s="41"/>
      <c r="R932" s="41"/>
    </row>
    <row r="933" spans="1:18" ht="19.899999999999999" customHeight="1" x14ac:dyDescent="0.25">
      <c r="A933" s="43">
        <v>100932</v>
      </c>
      <c r="B933" s="41">
        <v>143</v>
      </c>
      <c r="C933" s="37" t="s">
        <v>788</v>
      </c>
      <c r="D933" s="44">
        <f t="shared" ref="D933:D978" si="42">TIME(7, 55 + LEFT(C933,2), RIGHT(C933,2))</f>
        <v>0.34331018518518519</v>
      </c>
      <c r="E933" s="41" t="s">
        <v>24</v>
      </c>
      <c r="F933" s="41" t="s">
        <v>28</v>
      </c>
      <c r="G933" s="41"/>
      <c r="H933" s="41" t="s">
        <v>1</v>
      </c>
      <c r="M933" s="41"/>
      <c r="N933" s="41"/>
      <c r="O933" s="41" t="s">
        <v>40</v>
      </c>
      <c r="P933" s="41" t="str">
        <f t="shared" si="41"/>
        <v>N</v>
      </c>
      <c r="Q933" s="41"/>
      <c r="R933" s="41" t="s">
        <v>790</v>
      </c>
    </row>
    <row r="934" spans="1:18" ht="19.899999999999999" customHeight="1" x14ac:dyDescent="0.25">
      <c r="A934" s="43">
        <v>100933</v>
      </c>
      <c r="B934" s="41">
        <v>144</v>
      </c>
      <c r="C934" s="37" t="s">
        <v>789</v>
      </c>
      <c r="D934" s="44">
        <f t="shared" si="42"/>
        <v>0.34332175925925928</v>
      </c>
      <c r="E934" s="41" t="s">
        <v>24</v>
      </c>
      <c r="F934" s="41" t="s">
        <v>28</v>
      </c>
      <c r="G934" s="41"/>
      <c r="H934" s="41" t="s">
        <v>1</v>
      </c>
      <c r="M934" s="41"/>
      <c r="N934" s="41"/>
      <c r="O934" s="41" t="s">
        <v>40</v>
      </c>
      <c r="P934" s="41" t="str">
        <f t="shared" si="41"/>
        <v>N</v>
      </c>
      <c r="Q934" s="41"/>
      <c r="R934" s="41" t="s">
        <v>790</v>
      </c>
    </row>
    <row r="935" spans="1:18" ht="19.899999999999999" customHeight="1" x14ac:dyDescent="0.25">
      <c r="A935" s="43">
        <v>100934</v>
      </c>
      <c r="B935" s="41">
        <v>145</v>
      </c>
      <c r="C935" s="37" t="s">
        <v>791</v>
      </c>
      <c r="D935" s="44">
        <f t="shared" si="42"/>
        <v>0.34425925925925926</v>
      </c>
      <c r="E935" s="41" t="s">
        <v>24</v>
      </c>
      <c r="F935" s="41" t="s">
        <v>28</v>
      </c>
      <c r="G935" s="41" t="s">
        <v>3</v>
      </c>
      <c r="H935" s="41"/>
      <c r="M935" s="41"/>
      <c r="N935" s="41"/>
      <c r="O935" s="41"/>
      <c r="P935" s="41" t="str">
        <f t="shared" si="41"/>
        <v>N</v>
      </c>
      <c r="Q935" s="41"/>
      <c r="R935" s="41"/>
    </row>
    <row r="936" spans="1:18" ht="19.899999999999999" customHeight="1" x14ac:dyDescent="0.25">
      <c r="A936" s="43">
        <v>100935</v>
      </c>
      <c r="B936" s="41">
        <v>146</v>
      </c>
      <c r="C936" s="37" t="s">
        <v>792</v>
      </c>
      <c r="D936" s="44">
        <f t="shared" si="42"/>
        <v>0.34446759259259263</v>
      </c>
      <c r="E936" s="41" t="s">
        <v>24</v>
      </c>
      <c r="F936" s="41" t="s">
        <v>28</v>
      </c>
      <c r="G936" s="41"/>
      <c r="H936" s="41"/>
      <c r="M936" s="41"/>
      <c r="N936" s="41"/>
      <c r="O936" s="41"/>
      <c r="P936" s="41" t="str">
        <f t="shared" si="41"/>
        <v>N</v>
      </c>
      <c r="Q936" s="41"/>
      <c r="R936" s="41"/>
    </row>
    <row r="937" spans="1:18" ht="19.899999999999999" customHeight="1" x14ac:dyDescent="0.25">
      <c r="A937" s="43">
        <v>100936</v>
      </c>
      <c r="B937" s="41">
        <v>147</v>
      </c>
      <c r="C937" s="37" t="s">
        <v>792</v>
      </c>
      <c r="D937" s="44">
        <f t="shared" si="42"/>
        <v>0.34446759259259263</v>
      </c>
      <c r="E937" s="41" t="s">
        <v>24</v>
      </c>
      <c r="F937" s="41" t="s">
        <v>28</v>
      </c>
      <c r="G937" s="41"/>
      <c r="H937" s="41"/>
      <c r="M937" s="41"/>
      <c r="N937" s="41"/>
      <c r="O937" s="41"/>
      <c r="P937" s="41" t="str">
        <f t="shared" si="41"/>
        <v>N</v>
      </c>
      <c r="Q937" s="41"/>
      <c r="R937" s="41"/>
    </row>
    <row r="938" spans="1:18" ht="19.899999999999999" customHeight="1" x14ac:dyDescent="0.25">
      <c r="A938" s="43">
        <v>100937</v>
      </c>
      <c r="B938" s="41">
        <v>148</v>
      </c>
      <c r="C938" s="37" t="s">
        <v>320</v>
      </c>
      <c r="D938" s="44">
        <f t="shared" si="42"/>
        <v>0.34449074074074071</v>
      </c>
      <c r="E938" s="41" t="s">
        <v>24</v>
      </c>
      <c r="F938" s="41" t="s">
        <v>28</v>
      </c>
      <c r="G938" s="41"/>
      <c r="H938" s="41"/>
      <c r="M938" s="41"/>
      <c r="N938" s="41"/>
      <c r="O938" s="41"/>
      <c r="P938" s="41" t="str">
        <f t="shared" si="41"/>
        <v>N</v>
      </c>
      <c r="Q938" s="41"/>
      <c r="R938" s="41"/>
    </row>
    <row r="939" spans="1:18" ht="19.899999999999999" customHeight="1" x14ac:dyDescent="0.25">
      <c r="A939" s="43">
        <v>100938</v>
      </c>
      <c r="B939" s="41">
        <v>149</v>
      </c>
      <c r="C939" s="37" t="s">
        <v>444</v>
      </c>
      <c r="D939" s="44">
        <f t="shared" si="42"/>
        <v>0.3445023148148148</v>
      </c>
      <c r="E939" s="41" t="s">
        <v>24</v>
      </c>
      <c r="F939" s="41" t="s">
        <v>28</v>
      </c>
      <c r="G939" s="41"/>
      <c r="H939" s="41" t="s">
        <v>1</v>
      </c>
      <c r="M939" s="41"/>
      <c r="N939" s="41"/>
      <c r="O939" s="41"/>
      <c r="P939" s="41" t="str">
        <f t="shared" si="41"/>
        <v>N</v>
      </c>
      <c r="Q939" s="41"/>
      <c r="R939" s="41"/>
    </row>
    <row r="940" spans="1:18" ht="19.899999999999999" customHeight="1" x14ac:dyDescent="0.25">
      <c r="A940" s="43">
        <v>100939</v>
      </c>
      <c r="B940" s="41">
        <v>150</v>
      </c>
      <c r="C940" s="37" t="s">
        <v>149</v>
      </c>
      <c r="D940" s="44">
        <f t="shared" si="42"/>
        <v>0.34451388888888884</v>
      </c>
      <c r="E940" s="41" t="s">
        <v>24</v>
      </c>
      <c r="F940" s="41" t="s">
        <v>28</v>
      </c>
      <c r="G940" s="41"/>
      <c r="H940" s="41" t="s">
        <v>1</v>
      </c>
      <c r="M940" s="41"/>
      <c r="N940" s="41"/>
      <c r="O940" s="41"/>
      <c r="P940" s="41" t="str">
        <f t="shared" si="41"/>
        <v>N</v>
      </c>
      <c r="Q940" s="41"/>
      <c r="R940" s="41"/>
    </row>
    <row r="941" spans="1:18" ht="19.899999999999999" customHeight="1" x14ac:dyDescent="0.25">
      <c r="A941" s="43">
        <v>100940</v>
      </c>
      <c r="B941" s="41">
        <v>151</v>
      </c>
      <c r="C941" s="37" t="s">
        <v>321</v>
      </c>
      <c r="D941" s="44">
        <f t="shared" si="42"/>
        <v>0.34453703703703703</v>
      </c>
      <c r="E941" s="41" t="s">
        <v>24</v>
      </c>
      <c r="F941" s="41"/>
      <c r="G941" s="41"/>
      <c r="H941" s="41" t="s">
        <v>1</v>
      </c>
      <c r="M941" s="41"/>
      <c r="N941" s="41"/>
      <c r="O941" s="41"/>
      <c r="P941" s="41" t="str">
        <f t="shared" si="41"/>
        <v>N</v>
      </c>
      <c r="Q941" s="41"/>
      <c r="R941" s="41"/>
    </row>
    <row r="942" spans="1:18" ht="19.899999999999999" customHeight="1" x14ac:dyDescent="0.25">
      <c r="A942" s="43">
        <v>100941</v>
      </c>
      <c r="B942" s="41">
        <v>152</v>
      </c>
      <c r="C942" s="37" t="s">
        <v>268</v>
      </c>
      <c r="D942" s="44">
        <f t="shared" si="42"/>
        <v>0.34459490740740745</v>
      </c>
      <c r="E942" s="41" t="s">
        <v>24</v>
      </c>
      <c r="F942" s="41"/>
      <c r="G942" s="41"/>
      <c r="H942" s="41" t="s">
        <v>1</v>
      </c>
      <c r="M942" s="41"/>
      <c r="N942" s="41"/>
      <c r="O942" s="41"/>
      <c r="P942" s="41" t="str">
        <f t="shared" si="41"/>
        <v>N</v>
      </c>
      <c r="Q942" s="41"/>
      <c r="R942" s="41"/>
    </row>
    <row r="943" spans="1:18" ht="19.899999999999999" customHeight="1" x14ac:dyDescent="0.25">
      <c r="A943" s="43">
        <v>100942</v>
      </c>
      <c r="B943" s="41">
        <v>153</v>
      </c>
      <c r="C943" s="37" t="s">
        <v>640</v>
      </c>
      <c r="D943" s="44">
        <f t="shared" si="42"/>
        <v>0.34467592592592594</v>
      </c>
      <c r="E943" s="41" t="s">
        <v>24</v>
      </c>
      <c r="F943" s="41"/>
      <c r="G943" s="41"/>
      <c r="H943" s="41" t="s">
        <v>1</v>
      </c>
      <c r="M943" s="41"/>
      <c r="N943" s="41"/>
      <c r="O943" s="41"/>
      <c r="P943" s="41" t="str">
        <f t="shared" si="41"/>
        <v>N</v>
      </c>
      <c r="Q943" s="41"/>
      <c r="R943" s="41"/>
    </row>
    <row r="944" spans="1:18" ht="19.899999999999999" customHeight="1" x14ac:dyDescent="0.25">
      <c r="A944" s="43">
        <v>100943</v>
      </c>
      <c r="B944" s="41">
        <v>154</v>
      </c>
      <c r="C944" s="37" t="s">
        <v>793</v>
      </c>
      <c r="D944" s="44">
        <f t="shared" si="42"/>
        <v>0.34469907407407407</v>
      </c>
      <c r="E944" s="41" t="s">
        <v>24</v>
      </c>
      <c r="F944" s="41"/>
      <c r="G944" s="41"/>
      <c r="H944" s="41" t="s">
        <v>1</v>
      </c>
      <c r="M944" s="41"/>
      <c r="N944" s="41"/>
      <c r="O944" s="41" t="s">
        <v>40</v>
      </c>
      <c r="P944" s="41" t="str">
        <f t="shared" si="41"/>
        <v>N</v>
      </c>
      <c r="Q944" s="41"/>
      <c r="R944" s="41"/>
    </row>
    <row r="945" spans="1:18" ht="19.899999999999999" customHeight="1" x14ac:dyDescent="0.25">
      <c r="A945" s="43">
        <v>100944</v>
      </c>
      <c r="B945" s="41">
        <v>155</v>
      </c>
      <c r="C945" s="37" t="s">
        <v>323</v>
      </c>
      <c r="D945" s="44">
        <f t="shared" si="42"/>
        <v>0.34471064814814811</v>
      </c>
      <c r="E945" s="41" t="s">
        <v>24</v>
      </c>
      <c r="F945" s="41"/>
      <c r="G945" s="41"/>
      <c r="H945" s="41" t="s">
        <v>1</v>
      </c>
      <c r="M945" s="41"/>
      <c r="N945" s="41"/>
      <c r="O945" s="41" t="s">
        <v>40</v>
      </c>
      <c r="P945" s="41" t="str">
        <f t="shared" si="41"/>
        <v>N</v>
      </c>
      <c r="Q945" s="41"/>
      <c r="R945" s="41"/>
    </row>
    <row r="946" spans="1:18" ht="19.899999999999999" customHeight="1" x14ac:dyDescent="0.25">
      <c r="A946" s="43">
        <v>100945</v>
      </c>
      <c r="B946" s="41">
        <v>156</v>
      </c>
      <c r="C946" s="37" t="s">
        <v>201</v>
      </c>
      <c r="D946" s="44">
        <f t="shared" si="42"/>
        <v>0.34473379629629636</v>
      </c>
      <c r="E946" s="41" t="s">
        <v>24</v>
      </c>
      <c r="F946" s="41"/>
      <c r="G946" s="41"/>
      <c r="H946" s="41" t="s">
        <v>1</v>
      </c>
      <c r="M946" s="41"/>
      <c r="N946" s="41"/>
      <c r="O946" s="41" t="s">
        <v>40</v>
      </c>
      <c r="P946" s="41" t="str">
        <f t="shared" si="41"/>
        <v>N</v>
      </c>
      <c r="Q946" s="41"/>
      <c r="R946" s="41" t="s">
        <v>794</v>
      </c>
    </row>
    <row r="947" spans="1:18" ht="19.899999999999999" customHeight="1" x14ac:dyDescent="0.25">
      <c r="A947" s="43">
        <v>100946</v>
      </c>
      <c r="B947" s="41">
        <v>157</v>
      </c>
      <c r="C947" s="37" t="s">
        <v>795</v>
      </c>
      <c r="D947" s="44">
        <f t="shared" si="42"/>
        <v>0.34627314814814819</v>
      </c>
      <c r="E947" s="41" t="s">
        <v>24</v>
      </c>
      <c r="F947" s="41"/>
      <c r="G947" s="41"/>
      <c r="H947" s="41" t="s">
        <v>1</v>
      </c>
      <c r="M947" s="41"/>
      <c r="N947" s="41"/>
      <c r="O947" s="41"/>
      <c r="P947" s="41" t="str">
        <f t="shared" si="41"/>
        <v>N</v>
      </c>
      <c r="Q947" s="41"/>
      <c r="R947" s="41"/>
    </row>
    <row r="948" spans="1:18" ht="19.899999999999999" customHeight="1" x14ac:dyDescent="0.25">
      <c r="A948" s="43">
        <v>100947</v>
      </c>
      <c r="B948" s="41">
        <v>158</v>
      </c>
      <c r="C948" s="37" t="s">
        <v>735</v>
      </c>
      <c r="D948" s="44">
        <f t="shared" si="42"/>
        <v>0.34638888888888886</v>
      </c>
      <c r="E948" s="41" t="s">
        <v>24</v>
      </c>
      <c r="F948" s="41"/>
      <c r="G948" s="41"/>
      <c r="H948" s="41" t="s">
        <v>1</v>
      </c>
      <c r="M948" s="41"/>
      <c r="N948" s="41"/>
      <c r="O948" s="41"/>
      <c r="P948" s="41" t="str">
        <f t="shared" si="41"/>
        <v>N</v>
      </c>
      <c r="Q948" s="41"/>
      <c r="R948" s="41"/>
    </row>
    <row r="949" spans="1:18" ht="19.899999999999999" customHeight="1" x14ac:dyDescent="0.25">
      <c r="A949" s="43">
        <v>100948</v>
      </c>
      <c r="B949" s="41">
        <v>159</v>
      </c>
      <c r="C949" s="37" t="s">
        <v>114</v>
      </c>
      <c r="D949" s="44">
        <f t="shared" si="42"/>
        <v>0.34642361111111114</v>
      </c>
      <c r="E949" s="41" t="s">
        <v>24</v>
      </c>
      <c r="F949" s="41"/>
      <c r="G949" s="41"/>
      <c r="H949" s="41" t="s">
        <v>10</v>
      </c>
      <c r="J949" s="41">
        <v>1</v>
      </c>
      <c r="M949" s="41"/>
      <c r="N949" s="41"/>
      <c r="O949" s="41"/>
      <c r="P949" s="41" t="str">
        <f t="shared" si="41"/>
        <v>N</v>
      </c>
      <c r="Q949" s="41"/>
      <c r="R949" s="41"/>
    </row>
    <row r="950" spans="1:18" ht="19.899999999999999" customHeight="1" x14ac:dyDescent="0.25">
      <c r="A950" s="43">
        <v>100949</v>
      </c>
      <c r="B950" s="41">
        <v>160</v>
      </c>
      <c r="C950" s="37" t="s">
        <v>796</v>
      </c>
      <c r="D950" s="44">
        <f t="shared" si="42"/>
        <v>0.34644675925925927</v>
      </c>
      <c r="E950" s="41" t="s">
        <v>24</v>
      </c>
      <c r="F950" s="41"/>
      <c r="G950" s="41"/>
      <c r="H950" s="41" t="s">
        <v>10</v>
      </c>
      <c r="M950" s="41"/>
      <c r="N950" s="41"/>
      <c r="O950" s="41"/>
      <c r="P950" s="41" t="str">
        <f t="shared" si="41"/>
        <v>N</v>
      </c>
      <c r="Q950" s="41"/>
      <c r="R950" s="41"/>
    </row>
    <row r="951" spans="1:18" ht="19.899999999999999" customHeight="1" x14ac:dyDescent="0.25">
      <c r="A951" s="43">
        <v>100950</v>
      </c>
      <c r="B951" s="41">
        <v>161</v>
      </c>
      <c r="C951" s="37" t="s">
        <v>797</v>
      </c>
      <c r="D951" s="44">
        <f t="shared" si="42"/>
        <v>0.34659722222222222</v>
      </c>
      <c r="E951" s="41" t="s">
        <v>24</v>
      </c>
      <c r="F951" s="41"/>
      <c r="G951" s="41"/>
      <c r="H951" s="41" t="s">
        <v>1</v>
      </c>
      <c r="M951" s="41"/>
      <c r="N951" s="41"/>
      <c r="O951" s="41"/>
      <c r="P951" s="41" t="str">
        <f t="shared" si="41"/>
        <v>N</v>
      </c>
      <c r="Q951" s="41"/>
      <c r="R951" s="41"/>
    </row>
    <row r="952" spans="1:18" ht="19.899999999999999" customHeight="1" x14ac:dyDescent="0.25">
      <c r="A952" s="43">
        <v>100951</v>
      </c>
      <c r="B952" s="41">
        <v>162</v>
      </c>
      <c r="C952" s="37" t="s">
        <v>115</v>
      </c>
      <c r="D952" s="44">
        <f t="shared" si="42"/>
        <v>0.34670138888888885</v>
      </c>
      <c r="E952" s="41" t="s">
        <v>24</v>
      </c>
      <c r="F952" s="41"/>
      <c r="G952" s="41"/>
      <c r="H952" s="41"/>
      <c r="M952" s="41"/>
      <c r="N952" s="41"/>
      <c r="O952" s="41"/>
      <c r="P952" s="41" t="str">
        <f t="shared" si="41"/>
        <v>N</v>
      </c>
      <c r="Q952" s="41"/>
      <c r="R952" s="41"/>
    </row>
    <row r="953" spans="1:18" ht="19.899999999999999" customHeight="1" x14ac:dyDescent="0.25">
      <c r="A953" s="43">
        <v>100952</v>
      </c>
      <c r="B953" s="41">
        <v>163</v>
      </c>
      <c r="C953" s="37" t="s">
        <v>798</v>
      </c>
      <c r="D953" s="44">
        <f t="shared" si="42"/>
        <v>0.34682870370370367</v>
      </c>
      <c r="E953" s="41" t="s">
        <v>24</v>
      </c>
      <c r="F953" s="41" t="s">
        <v>28</v>
      </c>
      <c r="G953" s="41" t="s">
        <v>1136</v>
      </c>
      <c r="H953" s="41"/>
      <c r="M953" s="41"/>
      <c r="N953" s="41"/>
      <c r="O953" s="41"/>
      <c r="P953" s="41" t="str">
        <f t="shared" si="41"/>
        <v>N</v>
      </c>
      <c r="Q953" s="41"/>
      <c r="R953" s="41"/>
    </row>
    <row r="954" spans="1:18" ht="19.899999999999999" customHeight="1" x14ac:dyDescent="0.25">
      <c r="A954" s="43">
        <v>100953</v>
      </c>
      <c r="B954" s="41">
        <v>164</v>
      </c>
      <c r="C954" s="37" t="s">
        <v>799</v>
      </c>
      <c r="D954" s="44">
        <f t="shared" si="42"/>
        <v>0.34684027777777776</v>
      </c>
      <c r="E954" s="41" t="s">
        <v>24</v>
      </c>
      <c r="F954" s="41" t="s">
        <v>28</v>
      </c>
      <c r="G954" s="41" t="s">
        <v>1136</v>
      </c>
      <c r="H954" s="41"/>
      <c r="M954" s="41"/>
      <c r="N954" s="41"/>
      <c r="O954" s="41"/>
      <c r="P954" s="41" t="str">
        <f t="shared" si="41"/>
        <v>N</v>
      </c>
      <c r="Q954" s="41"/>
      <c r="R954" s="41"/>
    </row>
    <row r="955" spans="1:18" ht="19.899999999999999" customHeight="1" x14ac:dyDescent="0.25">
      <c r="A955" s="43">
        <v>100954</v>
      </c>
      <c r="B955" s="41">
        <v>165</v>
      </c>
      <c r="C955" s="37" t="s">
        <v>800</v>
      </c>
      <c r="D955" s="44">
        <f t="shared" si="42"/>
        <v>0.34685185185185191</v>
      </c>
      <c r="E955" s="41" t="s">
        <v>24</v>
      </c>
      <c r="F955" s="41" t="s">
        <v>28</v>
      </c>
      <c r="G955" s="41" t="s">
        <v>1136</v>
      </c>
      <c r="H955" s="41"/>
      <c r="M955" s="41"/>
      <c r="N955" s="41"/>
      <c r="O955" s="41"/>
      <c r="P955" s="41" t="str">
        <f t="shared" si="41"/>
        <v>N</v>
      </c>
      <c r="Q955" s="41"/>
      <c r="R955" s="41"/>
    </row>
    <row r="956" spans="1:18" ht="19.899999999999999" customHeight="1" x14ac:dyDescent="0.25">
      <c r="A956" s="43">
        <v>100955</v>
      </c>
      <c r="B956" s="41">
        <v>166</v>
      </c>
      <c r="C956" s="37" t="s">
        <v>736</v>
      </c>
      <c r="D956" s="44">
        <f t="shared" si="42"/>
        <v>0.34751157407407413</v>
      </c>
      <c r="E956" s="41" t="s">
        <v>24</v>
      </c>
      <c r="F956" s="41" t="s">
        <v>28</v>
      </c>
      <c r="G956" s="41" t="s">
        <v>35</v>
      </c>
      <c r="H956" s="41"/>
      <c r="M956" s="41"/>
      <c r="N956" s="41"/>
      <c r="O956" s="41"/>
      <c r="P956" s="41" t="str">
        <f t="shared" si="41"/>
        <v>N</v>
      </c>
      <c r="Q956" s="41"/>
      <c r="R956" s="41"/>
    </row>
    <row r="957" spans="1:18" ht="19.899999999999999" customHeight="1" x14ac:dyDescent="0.25">
      <c r="A957" s="43">
        <v>100956</v>
      </c>
      <c r="B957" s="41">
        <v>167</v>
      </c>
      <c r="C957" s="37" t="s">
        <v>737</v>
      </c>
      <c r="D957" s="44">
        <f t="shared" si="42"/>
        <v>0.3475462962962963</v>
      </c>
      <c r="E957" s="41" t="s">
        <v>24</v>
      </c>
      <c r="F957" s="41" t="s">
        <v>28</v>
      </c>
      <c r="G957" s="41" t="s">
        <v>35</v>
      </c>
      <c r="H957" s="41"/>
      <c r="M957" s="41"/>
      <c r="N957" s="41"/>
      <c r="O957" s="41"/>
      <c r="P957" s="41" t="str">
        <f t="shared" si="41"/>
        <v>N</v>
      </c>
      <c r="Q957" s="41"/>
      <c r="R957" s="41"/>
    </row>
    <row r="958" spans="1:18" ht="19.899999999999999" customHeight="1" x14ac:dyDescent="0.25">
      <c r="A958" s="43">
        <v>100957</v>
      </c>
      <c r="B958" s="41">
        <v>168</v>
      </c>
      <c r="C958" s="37" t="s">
        <v>334</v>
      </c>
      <c r="D958" s="44">
        <f t="shared" si="42"/>
        <v>0.34759259259259262</v>
      </c>
      <c r="E958" s="41" t="s">
        <v>24</v>
      </c>
      <c r="F958" s="41" t="s">
        <v>28</v>
      </c>
      <c r="G958" s="41" t="s">
        <v>35</v>
      </c>
      <c r="H958" s="41"/>
      <c r="M958" s="41"/>
      <c r="N958" s="41"/>
      <c r="O958" s="41"/>
      <c r="P958" s="41" t="str">
        <f t="shared" si="41"/>
        <v>N</v>
      </c>
      <c r="Q958" s="41"/>
      <c r="R958" s="41"/>
    </row>
    <row r="959" spans="1:18" ht="19.899999999999999" customHeight="1" x14ac:dyDescent="0.25">
      <c r="A959" s="43">
        <v>100958</v>
      </c>
      <c r="B959" s="41">
        <v>169</v>
      </c>
      <c r="C959" s="37" t="s">
        <v>801</v>
      </c>
      <c r="D959" s="44">
        <f t="shared" si="42"/>
        <v>0.34763888888888889</v>
      </c>
      <c r="E959" s="41" t="s">
        <v>24</v>
      </c>
      <c r="F959" s="41" t="s">
        <v>28</v>
      </c>
      <c r="G959" s="41" t="s">
        <v>35</v>
      </c>
      <c r="H959" s="41"/>
      <c r="M959" s="41"/>
      <c r="N959" s="41"/>
      <c r="O959" s="41"/>
      <c r="P959" s="41" t="str">
        <f t="shared" si="41"/>
        <v>N</v>
      </c>
      <c r="Q959" s="41"/>
      <c r="R959" s="41"/>
    </row>
    <row r="960" spans="1:18" ht="19.899999999999999" customHeight="1" x14ac:dyDescent="0.25">
      <c r="A960" s="43">
        <v>100959</v>
      </c>
      <c r="B960" s="41">
        <v>170</v>
      </c>
      <c r="C960" s="37" t="s">
        <v>802</v>
      </c>
      <c r="D960" s="44">
        <f t="shared" si="42"/>
        <v>0.34810185185185188</v>
      </c>
      <c r="E960" s="41" t="s">
        <v>24</v>
      </c>
      <c r="F960" s="41"/>
      <c r="G960" s="41"/>
      <c r="H960" s="41" t="s">
        <v>11</v>
      </c>
      <c r="I960" s="41">
        <v>2</v>
      </c>
      <c r="M960" s="41" t="s">
        <v>28</v>
      </c>
      <c r="N960" s="41"/>
      <c r="O960" s="41"/>
      <c r="P960" s="41" t="str">
        <f t="shared" si="41"/>
        <v>N</v>
      </c>
      <c r="Q960" s="41"/>
      <c r="R960" s="41"/>
    </row>
    <row r="961" spans="1:18" ht="19.899999999999999" customHeight="1" x14ac:dyDescent="0.25">
      <c r="A961" s="43">
        <v>100960</v>
      </c>
      <c r="B961" s="41">
        <v>171</v>
      </c>
      <c r="C961" s="37" t="s">
        <v>803</v>
      </c>
      <c r="D961" s="44">
        <f t="shared" si="42"/>
        <v>0.34811342592592592</v>
      </c>
      <c r="E961" s="41" t="s">
        <v>24</v>
      </c>
      <c r="F961" s="41"/>
      <c r="G961" s="41"/>
      <c r="H961" s="41"/>
      <c r="M961" s="41"/>
      <c r="N961" s="41"/>
      <c r="O961" s="41"/>
      <c r="P961" s="41" t="str">
        <f t="shared" si="41"/>
        <v>N</v>
      </c>
      <c r="Q961" s="41"/>
      <c r="R961" s="41"/>
    </row>
    <row r="962" spans="1:18" ht="19.899999999999999" customHeight="1" x14ac:dyDescent="0.25">
      <c r="A962" s="43">
        <v>100961</v>
      </c>
      <c r="B962" s="41">
        <v>172</v>
      </c>
      <c r="C962" s="37" t="s">
        <v>804</v>
      </c>
      <c r="D962" s="44">
        <f t="shared" si="42"/>
        <v>0.34821759259259261</v>
      </c>
      <c r="E962" s="41" t="s">
        <v>2</v>
      </c>
      <c r="F962" s="41"/>
      <c r="G962" s="41"/>
      <c r="H962" s="41"/>
      <c r="M962" s="41"/>
      <c r="N962" s="41"/>
      <c r="O962" s="41"/>
      <c r="P962" s="41" t="str">
        <f t="shared" si="41"/>
        <v>N</v>
      </c>
      <c r="Q962" s="41"/>
      <c r="R962" s="41"/>
    </row>
    <row r="963" spans="1:18" ht="19.899999999999999" customHeight="1" x14ac:dyDescent="0.25">
      <c r="A963" s="43">
        <v>100962</v>
      </c>
      <c r="B963" s="41">
        <v>173</v>
      </c>
      <c r="C963" s="37" t="s">
        <v>805</v>
      </c>
      <c r="D963" s="44">
        <f t="shared" si="42"/>
        <v>0.34824074074074068</v>
      </c>
      <c r="E963" s="41" t="s">
        <v>2</v>
      </c>
      <c r="F963" s="41"/>
      <c r="G963" s="41"/>
      <c r="H963" s="41" t="s">
        <v>1</v>
      </c>
      <c r="M963" s="41"/>
      <c r="N963" s="41"/>
      <c r="O963" s="41"/>
      <c r="P963" s="41" t="str">
        <f t="shared" si="41"/>
        <v>N</v>
      </c>
      <c r="Q963" s="41"/>
      <c r="R963" s="41"/>
    </row>
    <row r="964" spans="1:18" ht="19.899999999999999" customHeight="1" x14ac:dyDescent="0.25">
      <c r="A964" s="43">
        <v>100963</v>
      </c>
      <c r="B964" s="41">
        <v>174</v>
      </c>
      <c r="C964" s="37" t="s">
        <v>806</v>
      </c>
      <c r="D964" s="44">
        <f t="shared" si="42"/>
        <v>0.34833333333333333</v>
      </c>
      <c r="E964" s="41" t="s">
        <v>24</v>
      </c>
      <c r="F964" s="41"/>
      <c r="G964" s="41"/>
      <c r="H964" s="41" t="s">
        <v>1127</v>
      </c>
      <c r="I964" s="41">
        <v>1</v>
      </c>
      <c r="K964" s="41">
        <v>1</v>
      </c>
      <c r="L964" s="41" t="s">
        <v>28</v>
      </c>
      <c r="M964" s="41" t="s">
        <v>28</v>
      </c>
      <c r="N964" s="41"/>
      <c r="O964" s="41"/>
      <c r="P964" s="41" t="str">
        <f t="shared" si="41"/>
        <v>N</v>
      </c>
      <c r="Q964" s="41"/>
      <c r="R964" s="41"/>
    </row>
    <row r="965" spans="1:18" ht="19.899999999999999" customHeight="1" x14ac:dyDescent="0.25">
      <c r="A965" s="43">
        <v>100964</v>
      </c>
      <c r="B965" s="41">
        <v>175</v>
      </c>
      <c r="C965" s="37" t="s">
        <v>806</v>
      </c>
      <c r="D965" s="44">
        <f t="shared" si="42"/>
        <v>0.34833333333333333</v>
      </c>
      <c r="E965" s="41" t="s">
        <v>2</v>
      </c>
      <c r="F965" s="41"/>
      <c r="G965" s="41"/>
      <c r="H965" s="41" t="s">
        <v>1127</v>
      </c>
      <c r="L965" s="41" t="s">
        <v>28</v>
      </c>
      <c r="M965" s="41" t="s">
        <v>28</v>
      </c>
      <c r="N965" s="41"/>
      <c r="O965" s="41"/>
      <c r="P965" s="41" t="str">
        <f t="shared" si="41"/>
        <v>N</v>
      </c>
      <c r="Q965" s="41"/>
      <c r="R965" s="41"/>
    </row>
    <row r="966" spans="1:18" ht="19.899999999999999" customHeight="1" x14ac:dyDescent="0.25">
      <c r="A966" s="43">
        <v>100965</v>
      </c>
      <c r="B966" s="41">
        <v>176</v>
      </c>
      <c r="C966" s="37" t="s">
        <v>807</v>
      </c>
      <c r="D966" s="44">
        <f t="shared" si="42"/>
        <v>0.34834490740740742</v>
      </c>
      <c r="E966" s="41" t="s">
        <v>24</v>
      </c>
      <c r="F966" s="41"/>
      <c r="G966" s="41"/>
      <c r="H966" s="41" t="s">
        <v>9</v>
      </c>
      <c r="L966" s="41" t="s">
        <v>28</v>
      </c>
      <c r="M966" s="41"/>
      <c r="N966" s="41"/>
      <c r="O966" s="41"/>
      <c r="P966" s="41" t="str">
        <f t="shared" si="41"/>
        <v>N</v>
      </c>
      <c r="Q966" s="41"/>
      <c r="R966" s="41"/>
    </row>
    <row r="967" spans="1:18" ht="19.899999999999999" customHeight="1" x14ac:dyDescent="0.25">
      <c r="A967" s="43">
        <v>100966</v>
      </c>
      <c r="B967" s="41">
        <v>177</v>
      </c>
      <c r="C967" s="37" t="s">
        <v>808</v>
      </c>
      <c r="D967" s="44">
        <f t="shared" si="42"/>
        <v>0.34836805555555556</v>
      </c>
      <c r="E967" s="41" t="s">
        <v>24</v>
      </c>
      <c r="F967" s="41"/>
      <c r="G967" s="41"/>
      <c r="H967" s="41" t="s">
        <v>9</v>
      </c>
      <c r="L967" s="41" t="s">
        <v>28</v>
      </c>
      <c r="M967" s="41"/>
      <c r="N967" s="41"/>
      <c r="O967" s="41"/>
      <c r="P967" s="41" t="str">
        <f t="shared" si="41"/>
        <v>N</v>
      </c>
      <c r="Q967" s="41"/>
      <c r="R967" s="41"/>
    </row>
    <row r="968" spans="1:18" ht="19.899999999999999" customHeight="1" x14ac:dyDescent="0.25">
      <c r="A968" s="43">
        <v>100967</v>
      </c>
      <c r="B968" s="41">
        <v>178</v>
      </c>
      <c r="C968" s="37" t="s">
        <v>809</v>
      </c>
      <c r="D968" s="44">
        <f t="shared" si="42"/>
        <v>0.34840277777777778</v>
      </c>
      <c r="E968" s="41" t="s">
        <v>24</v>
      </c>
      <c r="F968" s="41"/>
      <c r="G968" s="41"/>
      <c r="H968" s="41" t="s">
        <v>1</v>
      </c>
      <c r="M968" s="41"/>
      <c r="N968" s="41"/>
      <c r="O968" s="41"/>
      <c r="P968" s="41" t="str">
        <f t="shared" si="41"/>
        <v>N</v>
      </c>
      <c r="Q968" s="41"/>
      <c r="R968" s="41"/>
    </row>
    <row r="969" spans="1:18" ht="19.899999999999999" customHeight="1" x14ac:dyDescent="0.25">
      <c r="A969" s="43">
        <v>100968</v>
      </c>
      <c r="B969" s="41">
        <v>179</v>
      </c>
      <c r="C969" s="37" t="s">
        <v>810</v>
      </c>
      <c r="D969" s="44">
        <f t="shared" si="42"/>
        <v>0.34846064814814809</v>
      </c>
      <c r="E969" s="41" t="s">
        <v>24</v>
      </c>
      <c r="F969" s="41" t="s">
        <v>28</v>
      </c>
      <c r="G969" s="41" t="s">
        <v>1136</v>
      </c>
      <c r="H969" s="41" t="s">
        <v>9</v>
      </c>
      <c r="L969" s="41" t="s">
        <v>28</v>
      </c>
      <c r="M969" s="41"/>
      <c r="N969" s="41"/>
      <c r="O969" s="41"/>
      <c r="P969" s="41" t="str">
        <f t="shared" si="41"/>
        <v>N</v>
      </c>
      <c r="Q969" s="41"/>
      <c r="R969" s="41"/>
    </row>
    <row r="970" spans="1:18" ht="19.899999999999999" customHeight="1" x14ac:dyDescent="0.25">
      <c r="A970" s="43">
        <v>100969</v>
      </c>
      <c r="B970" s="41">
        <v>180</v>
      </c>
      <c r="C970" s="37" t="s">
        <v>811</v>
      </c>
      <c r="D970" s="44">
        <f t="shared" si="42"/>
        <v>0.34940972222222227</v>
      </c>
      <c r="E970" s="41" t="s">
        <v>24</v>
      </c>
      <c r="F970" s="41" t="s">
        <v>28</v>
      </c>
      <c r="G970" s="41"/>
      <c r="H970" s="41" t="s">
        <v>11</v>
      </c>
      <c r="I970" s="41">
        <v>1</v>
      </c>
      <c r="M970" s="41"/>
      <c r="N970" s="41"/>
      <c r="O970" s="41"/>
      <c r="P970" s="41" t="str">
        <f t="shared" si="41"/>
        <v>N</v>
      </c>
      <c r="Q970" s="41"/>
      <c r="R970" s="41"/>
    </row>
    <row r="971" spans="1:18" ht="19.899999999999999" customHeight="1" x14ac:dyDescent="0.25">
      <c r="A971" s="43">
        <v>100970</v>
      </c>
      <c r="B971" s="41">
        <v>181</v>
      </c>
      <c r="C971" s="37" t="s">
        <v>812</v>
      </c>
      <c r="D971" s="44">
        <f t="shared" si="42"/>
        <v>0.34942129629629631</v>
      </c>
      <c r="E971" s="41" t="s">
        <v>24</v>
      </c>
      <c r="F971" s="41" t="s">
        <v>28</v>
      </c>
      <c r="G971" s="41"/>
      <c r="H971" s="41" t="s">
        <v>11</v>
      </c>
      <c r="M971" s="41"/>
      <c r="N971" s="41"/>
      <c r="O971" s="41"/>
      <c r="P971" s="41" t="str">
        <f t="shared" si="41"/>
        <v>N</v>
      </c>
      <c r="Q971" s="41"/>
      <c r="R971" s="41"/>
    </row>
    <row r="972" spans="1:18" ht="19.899999999999999" customHeight="1" x14ac:dyDescent="0.25">
      <c r="A972" s="43">
        <v>100971</v>
      </c>
      <c r="B972" s="41">
        <v>182</v>
      </c>
      <c r="C972" s="37" t="s">
        <v>813</v>
      </c>
      <c r="D972" s="44">
        <f t="shared" si="42"/>
        <v>0.34969907407407402</v>
      </c>
      <c r="E972" s="41" t="s">
        <v>24</v>
      </c>
      <c r="F972" s="41"/>
      <c r="G972" s="41"/>
      <c r="H972" s="41"/>
      <c r="M972" s="41"/>
      <c r="N972" s="41"/>
      <c r="O972" s="41"/>
      <c r="P972" s="41" t="str">
        <f t="shared" si="41"/>
        <v>N</v>
      </c>
      <c r="Q972" s="41"/>
      <c r="R972" s="41"/>
    </row>
    <row r="973" spans="1:18" ht="19.899999999999999" customHeight="1" x14ac:dyDescent="0.25">
      <c r="A973" s="43">
        <v>100972</v>
      </c>
      <c r="B973" s="41">
        <v>183</v>
      </c>
      <c r="C973" s="37" t="s">
        <v>814</v>
      </c>
      <c r="D973" s="44">
        <f t="shared" si="42"/>
        <v>0.34983796296296293</v>
      </c>
      <c r="E973" s="41" t="s">
        <v>24</v>
      </c>
      <c r="F973" s="41"/>
      <c r="G973" s="41"/>
      <c r="H973" s="41" t="s">
        <v>1</v>
      </c>
      <c r="M973" s="41"/>
      <c r="N973" s="41"/>
      <c r="O973" s="41"/>
      <c r="P973" s="41" t="str">
        <f t="shared" si="41"/>
        <v>N</v>
      </c>
      <c r="Q973" s="41"/>
      <c r="R973" s="41"/>
    </row>
    <row r="974" spans="1:18" ht="19.899999999999999" customHeight="1" x14ac:dyDescent="0.25">
      <c r="A974" s="43">
        <v>100973</v>
      </c>
      <c r="B974" s="41">
        <v>184</v>
      </c>
      <c r="C974" s="37" t="s">
        <v>815</v>
      </c>
      <c r="D974" s="44">
        <f t="shared" si="42"/>
        <v>0.34989583333333335</v>
      </c>
      <c r="E974" s="41" t="s">
        <v>24</v>
      </c>
      <c r="F974" s="41"/>
      <c r="G974" s="41"/>
      <c r="H974" s="41" t="s">
        <v>10</v>
      </c>
      <c r="J974" s="41">
        <v>1</v>
      </c>
      <c r="M974" s="41"/>
      <c r="N974" s="41"/>
      <c r="O974" s="41"/>
      <c r="P974" s="41" t="str">
        <f t="shared" si="41"/>
        <v>N</v>
      </c>
      <c r="Q974" s="41"/>
      <c r="R974" s="41"/>
    </row>
    <row r="975" spans="1:18" ht="19.899999999999999" customHeight="1" x14ac:dyDescent="0.25">
      <c r="A975" s="43">
        <v>100974</v>
      </c>
      <c r="B975" s="41">
        <v>185</v>
      </c>
      <c r="C975" s="37" t="s">
        <v>660</v>
      </c>
      <c r="D975" s="44">
        <f t="shared" si="42"/>
        <v>0.34990740740740739</v>
      </c>
      <c r="E975" s="41" t="s">
        <v>24</v>
      </c>
      <c r="F975" s="41"/>
      <c r="G975" s="41"/>
      <c r="H975" s="41" t="s">
        <v>10</v>
      </c>
      <c r="M975" s="41"/>
      <c r="N975" s="41"/>
      <c r="O975" s="41"/>
      <c r="P975" s="41" t="str">
        <f t="shared" si="41"/>
        <v>N</v>
      </c>
      <c r="Q975" s="41"/>
      <c r="R975" s="41"/>
    </row>
    <row r="976" spans="1:18" ht="19.899999999999999" customHeight="1" x14ac:dyDescent="0.25">
      <c r="A976" s="43">
        <v>100975</v>
      </c>
      <c r="B976" s="41">
        <v>186</v>
      </c>
      <c r="C976" s="37" t="s">
        <v>816</v>
      </c>
      <c r="D976" s="44">
        <f t="shared" si="42"/>
        <v>0.34991898148148143</v>
      </c>
      <c r="E976" s="41" t="s">
        <v>24</v>
      </c>
      <c r="F976" s="41"/>
      <c r="G976" s="41"/>
      <c r="H976" s="41" t="s">
        <v>10</v>
      </c>
      <c r="M976" s="41"/>
      <c r="N976" s="41"/>
      <c r="O976" s="41"/>
      <c r="P976" s="41" t="str">
        <f t="shared" si="41"/>
        <v>N</v>
      </c>
      <c r="Q976" s="41"/>
      <c r="R976" s="41"/>
    </row>
    <row r="977" spans="1:18" ht="19.899999999999999" customHeight="1" x14ac:dyDescent="0.25">
      <c r="A977" s="43">
        <v>100976</v>
      </c>
      <c r="B977" s="41">
        <v>187</v>
      </c>
      <c r="C977" s="37" t="s">
        <v>396</v>
      </c>
      <c r="D977" s="44">
        <f t="shared" si="42"/>
        <v>0.35068287037037038</v>
      </c>
      <c r="E977" s="41" t="s">
        <v>24</v>
      </c>
      <c r="F977" s="41" t="s">
        <v>28</v>
      </c>
      <c r="G977" s="41" t="s">
        <v>35</v>
      </c>
      <c r="H977" s="41"/>
      <c r="M977" s="41"/>
      <c r="N977" s="41"/>
      <c r="O977" s="41"/>
      <c r="P977" s="41" t="str">
        <f t="shared" si="41"/>
        <v>N</v>
      </c>
      <c r="Q977" s="41"/>
      <c r="R977" s="41"/>
    </row>
    <row r="978" spans="1:18" ht="19.899999999999999" customHeight="1" x14ac:dyDescent="0.25">
      <c r="A978" s="43">
        <v>100977</v>
      </c>
      <c r="B978" s="41">
        <v>188</v>
      </c>
      <c r="C978" s="37" t="s">
        <v>817</v>
      </c>
      <c r="D978" s="44">
        <f t="shared" si="42"/>
        <v>0.35069444444444442</v>
      </c>
      <c r="E978" s="41" t="s">
        <v>24</v>
      </c>
      <c r="F978" s="41" t="s">
        <v>28</v>
      </c>
      <c r="G978" s="41" t="s">
        <v>35</v>
      </c>
      <c r="H978" s="41"/>
      <c r="M978" s="41"/>
      <c r="N978" s="41"/>
      <c r="O978" s="41"/>
      <c r="P978" s="41" t="str">
        <f t="shared" si="41"/>
        <v>N</v>
      </c>
      <c r="Q978" s="41"/>
      <c r="R978" s="41"/>
    </row>
    <row r="979" spans="1:18" ht="19.899999999999999" customHeight="1" x14ac:dyDescent="0.25">
      <c r="A979" s="43">
        <v>100978</v>
      </c>
      <c r="B979" s="41">
        <v>189</v>
      </c>
      <c r="C979" s="37" t="s">
        <v>747</v>
      </c>
      <c r="D979" s="44">
        <f>TIME(8, 25 + LEFT(C979,2), RIGHT(C979,2))</f>
        <v>0.35069444444444442</v>
      </c>
      <c r="E979" s="41" t="s">
        <v>24</v>
      </c>
      <c r="F979" s="41" t="s">
        <v>28</v>
      </c>
      <c r="G979" s="41" t="s">
        <v>35</v>
      </c>
      <c r="H979" s="41"/>
      <c r="M979" s="41"/>
      <c r="N979" s="41"/>
      <c r="O979" s="41"/>
      <c r="P979" s="41" t="str">
        <f t="shared" si="41"/>
        <v>N</v>
      </c>
      <c r="Q979" s="41"/>
      <c r="R979" s="41"/>
    </row>
    <row r="980" spans="1:18" ht="19.899999999999999" customHeight="1" x14ac:dyDescent="0.25">
      <c r="A980" s="43">
        <v>100979</v>
      </c>
      <c r="B980" s="41">
        <v>190</v>
      </c>
      <c r="C980" s="37" t="s">
        <v>671</v>
      </c>
      <c r="D980" s="44">
        <f t="shared" ref="D980:D1043" si="43">TIME(8, 25 + LEFT(C980,2), RIGHT(C980,2))</f>
        <v>0.35077546296296297</v>
      </c>
      <c r="E980" s="41" t="s">
        <v>24</v>
      </c>
      <c r="F980" s="41"/>
      <c r="G980" s="41"/>
      <c r="H980" s="41" t="s">
        <v>1</v>
      </c>
      <c r="M980" s="41"/>
      <c r="N980" s="41"/>
      <c r="O980" s="41"/>
      <c r="P980" s="41" t="str">
        <f t="shared" si="41"/>
        <v>N</v>
      </c>
      <c r="Q980" s="41"/>
      <c r="R980" s="41"/>
    </row>
    <row r="981" spans="1:18" ht="19.899999999999999" customHeight="1" x14ac:dyDescent="0.25">
      <c r="A981" s="43">
        <v>100980</v>
      </c>
      <c r="B981" s="41">
        <v>191</v>
      </c>
      <c r="C981" s="37" t="s">
        <v>818</v>
      </c>
      <c r="D981" s="44">
        <f t="shared" si="43"/>
        <v>0.35100694444444441</v>
      </c>
      <c r="E981" s="41" t="s">
        <v>24</v>
      </c>
      <c r="F981" s="41"/>
      <c r="G981" s="41"/>
      <c r="H981" s="41" t="s">
        <v>9</v>
      </c>
      <c r="K981" s="41">
        <v>1</v>
      </c>
      <c r="L981" s="41" t="s">
        <v>28</v>
      </c>
      <c r="M981" s="41"/>
      <c r="N981" s="41"/>
      <c r="O981" s="41"/>
      <c r="P981" s="41" t="str">
        <f t="shared" si="41"/>
        <v>N</v>
      </c>
      <c r="Q981" s="41"/>
      <c r="R981" s="41"/>
    </row>
    <row r="982" spans="1:18" ht="19.899999999999999" customHeight="1" x14ac:dyDescent="0.25">
      <c r="A982" s="43">
        <v>100981</v>
      </c>
      <c r="B982" s="41">
        <v>192</v>
      </c>
      <c r="C982" s="37" t="s">
        <v>355</v>
      </c>
      <c r="D982" s="44">
        <f t="shared" si="43"/>
        <v>0.35127314814814814</v>
      </c>
      <c r="E982" s="41" t="s">
        <v>24</v>
      </c>
      <c r="F982" s="41"/>
      <c r="G982" s="41"/>
      <c r="H982" s="41"/>
      <c r="M982" s="41"/>
      <c r="N982" s="41"/>
      <c r="O982" s="41"/>
      <c r="P982" s="41" t="str">
        <f t="shared" si="41"/>
        <v>N</v>
      </c>
      <c r="Q982" s="41"/>
      <c r="R982" s="41"/>
    </row>
    <row r="983" spans="1:18" ht="19.899999999999999" customHeight="1" x14ac:dyDescent="0.25">
      <c r="A983" s="43">
        <v>100982</v>
      </c>
      <c r="B983" s="41">
        <v>193</v>
      </c>
      <c r="C983" s="37" t="s">
        <v>553</v>
      </c>
      <c r="D983" s="44">
        <f t="shared" si="43"/>
        <v>0.35193287037037035</v>
      </c>
      <c r="E983" s="41" t="s">
        <v>24</v>
      </c>
      <c r="F983" s="41" t="s">
        <v>28</v>
      </c>
      <c r="G983" s="41" t="s">
        <v>3</v>
      </c>
      <c r="H983" s="41"/>
      <c r="M983" s="41"/>
      <c r="N983" s="41"/>
      <c r="O983" s="41"/>
      <c r="P983" s="41" t="str">
        <f t="shared" si="41"/>
        <v>N</v>
      </c>
      <c r="Q983" s="41"/>
      <c r="R983" s="41"/>
    </row>
    <row r="984" spans="1:18" ht="19.899999999999999" customHeight="1" x14ac:dyDescent="0.25">
      <c r="A984" s="43">
        <v>100983</v>
      </c>
      <c r="B984" s="41">
        <v>194</v>
      </c>
      <c r="C984" s="37" t="s">
        <v>819</v>
      </c>
      <c r="D984" s="44">
        <f t="shared" si="43"/>
        <v>0.35194444444444445</v>
      </c>
      <c r="E984" s="41" t="s">
        <v>24</v>
      </c>
      <c r="F984" s="41" t="s">
        <v>28</v>
      </c>
      <c r="G984" s="41" t="s">
        <v>35</v>
      </c>
      <c r="H984" s="41"/>
      <c r="M984" s="41"/>
      <c r="N984" s="41"/>
      <c r="O984" s="41"/>
      <c r="P984" s="41" t="str">
        <f t="shared" ref="P984:P1047" si="44">IF(_xlfn.NUMBERVALUE(D984)&gt;TIMEVALUE("7:30 pm"), "Y", "N")</f>
        <v>N</v>
      </c>
      <c r="Q984" s="41"/>
      <c r="R984" s="41"/>
    </row>
    <row r="985" spans="1:18" ht="19.899999999999999" customHeight="1" x14ac:dyDescent="0.25">
      <c r="A985" s="43">
        <v>100984</v>
      </c>
      <c r="B985" s="41">
        <v>195</v>
      </c>
      <c r="C985" s="37" t="s">
        <v>620</v>
      </c>
      <c r="D985" s="44">
        <f t="shared" si="43"/>
        <v>0.35196759259259264</v>
      </c>
      <c r="E985" s="41" t="s">
        <v>24</v>
      </c>
      <c r="F985" s="41" t="s">
        <v>28</v>
      </c>
      <c r="G985" s="41" t="s">
        <v>35</v>
      </c>
      <c r="H985" s="41"/>
      <c r="M985" s="41"/>
      <c r="N985" s="41"/>
      <c r="O985" s="41"/>
      <c r="P985" s="41" t="str">
        <f t="shared" si="44"/>
        <v>N</v>
      </c>
      <c r="Q985" s="41"/>
      <c r="R985" s="41"/>
    </row>
    <row r="986" spans="1:18" ht="19.899999999999999" customHeight="1" x14ac:dyDescent="0.25">
      <c r="A986" s="43">
        <v>100985</v>
      </c>
      <c r="B986" s="41">
        <v>196</v>
      </c>
      <c r="C986" s="37" t="s">
        <v>694</v>
      </c>
      <c r="D986" s="44">
        <f t="shared" si="43"/>
        <v>0.35199074074074077</v>
      </c>
      <c r="E986" s="41" t="s">
        <v>24</v>
      </c>
      <c r="F986" s="41" t="s">
        <v>28</v>
      </c>
      <c r="G986" s="41" t="s">
        <v>35</v>
      </c>
      <c r="H986" s="41"/>
      <c r="M986" s="41"/>
      <c r="N986" s="41"/>
      <c r="O986" s="41"/>
      <c r="P986" s="41" t="str">
        <f t="shared" si="44"/>
        <v>N</v>
      </c>
      <c r="Q986" s="41"/>
      <c r="R986" s="41"/>
    </row>
    <row r="987" spans="1:18" ht="19.899999999999999" customHeight="1" x14ac:dyDescent="0.25">
      <c r="A987" s="43">
        <v>100986</v>
      </c>
      <c r="B987" s="41">
        <v>197</v>
      </c>
      <c r="C987" s="37" t="s">
        <v>820</v>
      </c>
      <c r="D987" s="44">
        <f t="shared" si="43"/>
        <v>0.3520138888888889</v>
      </c>
      <c r="E987" s="41" t="s">
        <v>24</v>
      </c>
      <c r="F987" s="41" t="s">
        <v>28</v>
      </c>
      <c r="G987" s="41" t="s">
        <v>35</v>
      </c>
      <c r="H987" s="41"/>
      <c r="M987" s="41"/>
      <c r="N987" s="41"/>
      <c r="O987" s="41"/>
      <c r="P987" s="41" t="str">
        <f t="shared" si="44"/>
        <v>N</v>
      </c>
      <c r="Q987" s="41"/>
      <c r="R987" s="41"/>
    </row>
    <row r="988" spans="1:18" ht="19.899999999999999" customHeight="1" x14ac:dyDescent="0.25">
      <c r="A988" s="43">
        <v>100987</v>
      </c>
      <c r="B988" s="41">
        <v>198</v>
      </c>
      <c r="C988" s="37" t="s">
        <v>821</v>
      </c>
      <c r="D988" s="44">
        <f t="shared" si="43"/>
        <v>0.35203703703703698</v>
      </c>
      <c r="E988" s="41" t="s">
        <v>24</v>
      </c>
      <c r="F988" s="41" t="s">
        <v>28</v>
      </c>
      <c r="G988" s="41" t="s">
        <v>35</v>
      </c>
      <c r="H988" s="41"/>
      <c r="M988" s="41"/>
      <c r="N988" s="41"/>
      <c r="O988" s="41" t="s">
        <v>40</v>
      </c>
      <c r="P988" s="41" t="str">
        <f t="shared" si="44"/>
        <v>N</v>
      </c>
      <c r="Q988" s="41"/>
      <c r="R988" s="41"/>
    </row>
    <row r="989" spans="1:18" ht="19.899999999999999" customHeight="1" x14ac:dyDescent="0.25">
      <c r="A989" s="43">
        <v>100988</v>
      </c>
      <c r="B989" s="41">
        <v>199</v>
      </c>
      <c r="C989" s="37" t="s">
        <v>822</v>
      </c>
      <c r="D989" s="44">
        <f t="shared" si="43"/>
        <v>0.35207175925925926</v>
      </c>
      <c r="E989" s="41" t="s">
        <v>24</v>
      </c>
      <c r="F989" s="41" t="s">
        <v>28</v>
      </c>
      <c r="G989" s="41" t="s">
        <v>35</v>
      </c>
      <c r="H989" s="41"/>
      <c r="M989" s="41"/>
      <c r="N989" s="41"/>
      <c r="O989" s="41" t="s">
        <v>40</v>
      </c>
      <c r="P989" s="41" t="str">
        <f t="shared" si="44"/>
        <v>N</v>
      </c>
      <c r="Q989" s="41"/>
      <c r="R989" s="41"/>
    </row>
    <row r="990" spans="1:18" ht="19.899999999999999" customHeight="1" x14ac:dyDescent="0.25">
      <c r="A990" s="43">
        <v>100989</v>
      </c>
      <c r="B990" s="41">
        <v>200</v>
      </c>
      <c r="C990" s="37" t="s">
        <v>823</v>
      </c>
      <c r="D990" s="44">
        <f t="shared" si="43"/>
        <v>0.35240740740740745</v>
      </c>
      <c r="E990" s="41" t="s">
        <v>24</v>
      </c>
      <c r="F990" s="41"/>
      <c r="G990" s="41"/>
      <c r="H990" s="41" t="s">
        <v>1</v>
      </c>
      <c r="M990" s="41"/>
      <c r="N990" s="41"/>
      <c r="O990" s="41"/>
      <c r="P990" s="41" t="str">
        <f t="shared" si="44"/>
        <v>N</v>
      </c>
      <c r="Q990" s="41"/>
      <c r="R990" s="41"/>
    </row>
    <row r="991" spans="1:18" ht="19.899999999999999" customHeight="1" x14ac:dyDescent="0.25">
      <c r="A991" s="43">
        <v>100990</v>
      </c>
      <c r="B991" s="41">
        <v>201</v>
      </c>
      <c r="C991" s="37" t="s">
        <v>54</v>
      </c>
      <c r="D991" s="44">
        <f t="shared" si="43"/>
        <v>0.35252314814814811</v>
      </c>
      <c r="E991" s="41" t="s">
        <v>24</v>
      </c>
      <c r="F991" s="41"/>
      <c r="G991" s="41"/>
      <c r="H991" s="41" t="s">
        <v>1</v>
      </c>
      <c r="M991" s="41"/>
      <c r="N991" s="41"/>
      <c r="O991" s="41"/>
      <c r="P991" s="41" t="str">
        <f t="shared" si="44"/>
        <v>N</v>
      </c>
      <c r="Q991" s="41"/>
      <c r="R991" s="41"/>
    </row>
    <row r="992" spans="1:18" ht="19.899999999999999" customHeight="1" x14ac:dyDescent="0.25">
      <c r="A992" s="43">
        <v>100991</v>
      </c>
      <c r="B992" s="41">
        <v>202</v>
      </c>
      <c r="C992" s="37" t="s">
        <v>824</v>
      </c>
      <c r="D992" s="44">
        <f t="shared" si="43"/>
        <v>0.35270833333333335</v>
      </c>
      <c r="E992" s="41" t="s">
        <v>24</v>
      </c>
      <c r="F992" s="41"/>
      <c r="G992" s="41"/>
      <c r="H992" s="41"/>
      <c r="M992" s="41"/>
      <c r="N992" s="41"/>
      <c r="O992" s="41"/>
      <c r="P992" s="41" t="str">
        <f t="shared" si="44"/>
        <v>N</v>
      </c>
      <c r="Q992" s="41"/>
      <c r="R992" s="41"/>
    </row>
    <row r="993" spans="1:18" ht="19.899999999999999" customHeight="1" x14ac:dyDescent="0.25">
      <c r="A993" s="43">
        <v>100992</v>
      </c>
      <c r="B993" s="41">
        <v>203</v>
      </c>
      <c r="C993" s="37" t="s">
        <v>825</v>
      </c>
      <c r="D993" s="44">
        <f t="shared" si="43"/>
        <v>0.35271990740740744</v>
      </c>
      <c r="E993" s="41" t="s">
        <v>24</v>
      </c>
      <c r="F993" s="41"/>
      <c r="G993" s="41"/>
      <c r="H993" s="41"/>
      <c r="M993" s="41"/>
      <c r="N993" s="41"/>
      <c r="O993" s="41"/>
      <c r="P993" s="41" t="str">
        <f t="shared" si="44"/>
        <v>N</v>
      </c>
      <c r="Q993" s="41"/>
      <c r="R993" s="41"/>
    </row>
    <row r="994" spans="1:18" ht="19.899999999999999" customHeight="1" x14ac:dyDescent="0.25">
      <c r="A994" s="43">
        <v>100993</v>
      </c>
      <c r="B994" s="41">
        <v>204</v>
      </c>
      <c r="C994" s="37" t="s">
        <v>826</v>
      </c>
      <c r="D994" s="44">
        <f t="shared" si="43"/>
        <v>0.3532986111111111</v>
      </c>
      <c r="E994" s="41" t="s">
        <v>24</v>
      </c>
      <c r="F994" s="41" t="s">
        <v>28</v>
      </c>
      <c r="G994" s="41" t="s">
        <v>30</v>
      </c>
      <c r="H994" s="41"/>
      <c r="M994" s="41"/>
      <c r="N994" s="41"/>
      <c r="O994" s="41"/>
      <c r="P994" s="41" t="str">
        <f t="shared" si="44"/>
        <v>N</v>
      </c>
      <c r="Q994" s="41"/>
      <c r="R994" s="41"/>
    </row>
    <row r="995" spans="1:18" ht="19.899999999999999" customHeight="1" x14ac:dyDescent="0.25">
      <c r="A995" s="43">
        <v>100994</v>
      </c>
      <c r="B995" s="41">
        <v>205</v>
      </c>
      <c r="C995" s="37" t="s">
        <v>477</v>
      </c>
      <c r="D995" s="44">
        <f t="shared" si="43"/>
        <v>0.35332175925925924</v>
      </c>
      <c r="E995" s="41" t="s">
        <v>24</v>
      </c>
      <c r="F995" s="41" t="s">
        <v>28</v>
      </c>
      <c r="G995" s="41" t="s">
        <v>3</v>
      </c>
      <c r="H995" s="41"/>
      <c r="M995" s="41"/>
      <c r="N995" s="41"/>
      <c r="O995" s="41"/>
      <c r="P995" s="41" t="str">
        <f t="shared" si="44"/>
        <v>N</v>
      </c>
      <c r="Q995" s="41"/>
      <c r="R995" s="41"/>
    </row>
    <row r="996" spans="1:18" ht="19.899999999999999" customHeight="1" x14ac:dyDescent="0.25">
      <c r="A996" s="43">
        <v>100995</v>
      </c>
      <c r="B996" s="41">
        <v>206</v>
      </c>
      <c r="C996" s="37" t="s">
        <v>558</v>
      </c>
      <c r="D996" s="44">
        <f t="shared" si="43"/>
        <v>0.35333333333333333</v>
      </c>
      <c r="E996" s="41" t="s">
        <v>24</v>
      </c>
      <c r="F996" s="41" t="s">
        <v>28</v>
      </c>
      <c r="G996" s="41" t="s">
        <v>35</v>
      </c>
      <c r="H996" s="41"/>
      <c r="M996" s="41"/>
      <c r="N996" s="41"/>
      <c r="O996" s="41"/>
      <c r="P996" s="41" t="str">
        <f t="shared" si="44"/>
        <v>N</v>
      </c>
      <c r="Q996" s="41"/>
      <c r="R996" s="41"/>
    </row>
    <row r="997" spans="1:18" ht="19.899999999999999" customHeight="1" x14ac:dyDescent="0.25">
      <c r="A997" s="43">
        <v>100996</v>
      </c>
      <c r="B997" s="41">
        <v>207</v>
      </c>
      <c r="C997" s="37" t="s">
        <v>827</v>
      </c>
      <c r="D997" s="44">
        <f t="shared" si="43"/>
        <v>0.35337962962962965</v>
      </c>
      <c r="E997" s="41" t="s">
        <v>24</v>
      </c>
      <c r="F997" s="41" t="s">
        <v>28</v>
      </c>
      <c r="G997" s="41" t="s">
        <v>35</v>
      </c>
      <c r="H997" s="41"/>
      <c r="M997" s="41"/>
      <c r="N997" s="41"/>
      <c r="O997" s="41"/>
      <c r="P997" s="41" t="str">
        <f t="shared" si="44"/>
        <v>N</v>
      </c>
      <c r="Q997" s="41"/>
      <c r="R997" s="41"/>
    </row>
    <row r="998" spans="1:18" ht="19.899999999999999" customHeight="1" x14ac:dyDescent="0.25">
      <c r="A998" s="43">
        <v>100997</v>
      </c>
      <c r="B998" s="41">
        <v>208</v>
      </c>
      <c r="C998" s="37" t="s">
        <v>828</v>
      </c>
      <c r="D998" s="44">
        <f t="shared" si="43"/>
        <v>0.35349537037037032</v>
      </c>
      <c r="E998" s="41" t="s">
        <v>24</v>
      </c>
      <c r="F998" s="41" t="s">
        <v>28</v>
      </c>
      <c r="G998" s="41"/>
      <c r="H998" s="41"/>
      <c r="M998" s="41"/>
      <c r="N998" s="41"/>
      <c r="O998" s="41"/>
      <c r="P998" s="41" t="str">
        <f t="shared" si="44"/>
        <v>N</v>
      </c>
      <c r="Q998" s="41"/>
      <c r="R998" s="41"/>
    </row>
    <row r="999" spans="1:18" ht="19.899999999999999" customHeight="1" x14ac:dyDescent="0.25">
      <c r="A999" s="43">
        <v>100998</v>
      </c>
      <c r="B999" s="41">
        <v>209</v>
      </c>
      <c r="C999" s="37" t="s">
        <v>829</v>
      </c>
      <c r="D999" s="44">
        <f t="shared" si="43"/>
        <v>0.35363425925925923</v>
      </c>
      <c r="E999" s="41" t="s">
        <v>24</v>
      </c>
      <c r="F999" s="41"/>
      <c r="G999" s="41"/>
      <c r="H999" s="41"/>
      <c r="M999" s="41"/>
      <c r="N999" s="41"/>
      <c r="O999" s="41"/>
      <c r="P999" s="41" t="str">
        <f t="shared" si="44"/>
        <v>N</v>
      </c>
      <c r="Q999" s="41"/>
      <c r="R999" s="41"/>
    </row>
    <row r="1000" spans="1:18" ht="19.899999999999999" customHeight="1" x14ac:dyDescent="0.25">
      <c r="A1000" s="43">
        <v>100999</v>
      </c>
      <c r="B1000" s="41">
        <v>210</v>
      </c>
      <c r="C1000" s="37" t="s">
        <v>830</v>
      </c>
      <c r="D1000" s="44">
        <f t="shared" si="43"/>
        <v>0.35364583333333338</v>
      </c>
      <c r="E1000" s="41" t="s">
        <v>24</v>
      </c>
      <c r="F1000" s="41"/>
      <c r="G1000" s="41"/>
      <c r="H1000" s="41"/>
      <c r="M1000" s="41"/>
      <c r="N1000" s="41"/>
      <c r="O1000" s="41"/>
      <c r="P1000" s="41" t="str">
        <f t="shared" si="44"/>
        <v>N</v>
      </c>
      <c r="Q1000" s="41"/>
      <c r="R1000" s="41"/>
    </row>
    <row r="1001" spans="1:18" ht="19.899999999999999" customHeight="1" x14ac:dyDescent="0.25">
      <c r="A1001" s="43">
        <v>101000</v>
      </c>
      <c r="B1001" s="41">
        <v>211</v>
      </c>
      <c r="C1001" s="37" t="s">
        <v>831</v>
      </c>
      <c r="D1001" s="44">
        <f t="shared" si="43"/>
        <v>0.35369212962962965</v>
      </c>
      <c r="E1001" s="41" t="s">
        <v>24</v>
      </c>
      <c r="F1001" s="41"/>
      <c r="G1001" s="41"/>
      <c r="H1001" s="41"/>
      <c r="M1001" s="41"/>
      <c r="N1001" s="41"/>
      <c r="O1001" s="41"/>
      <c r="P1001" s="41" t="str">
        <f t="shared" si="44"/>
        <v>N</v>
      </c>
      <c r="Q1001" s="41"/>
      <c r="R1001" s="41"/>
    </row>
    <row r="1002" spans="1:18" ht="19.899999999999999" customHeight="1" x14ac:dyDescent="0.25">
      <c r="A1002" s="43">
        <v>101001</v>
      </c>
      <c r="B1002" s="41">
        <v>212</v>
      </c>
      <c r="C1002" s="37" t="s">
        <v>757</v>
      </c>
      <c r="D1002" s="44">
        <f t="shared" si="43"/>
        <v>0.35381944444444446</v>
      </c>
      <c r="E1002" s="41" t="s">
        <v>24</v>
      </c>
      <c r="F1002" s="41"/>
      <c r="G1002" s="41"/>
      <c r="H1002" s="41"/>
      <c r="M1002" s="41"/>
      <c r="N1002" s="41"/>
      <c r="O1002" s="41"/>
      <c r="P1002" s="41" t="str">
        <f t="shared" si="44"/>
        <v>N</v>
      </c>
      <c r="Q1002" s="41"/>
      <c r="R1002" s="41"/>
    </row>
    <row r="1003" spans="1:18" ht="19.899999999999999" customHeight="1" x14ac:dyDescent="0.25">
      <c r="A1003" s="43">
        <v>101002</v>
      </c>
      <c r="B1003" s="41">
        <v>213</v>
      </c>
      <c r="C1003" s="37" t="s">
        <v>832</v>
      </c>
      <c r="D1003" s="44">
        <f t="shared" si="43"/>
        <v>0.35385416666666664</v>
      </c>
      <c r="E1003" s="41" t="s">
        <v>24</v>
      </c>
      <c r="F1003" s="41"/>
      <c r="G1003" s="41"/>
      <c r="H1003" s="41"/>
      <c r="M1003" s="41"/>
      <c r="N1003" s="41"/>
      <c r="O1003" s="41"/>
      <c r="P1003" s="41" t="str">
        <f t="shared" si="44"/>
        <v>N</v>
      </c>
      <c r="Q1003" s="41"/>
      <c r="R1003" s="41"/>
    </row>
    <row r="1004" spans="1:18" ht="19.899999999999999" customHeight="1" x14ac:dyDescent="0.25">
      <c r="A1004" s="43">
        <v>101003</v>
      </c>
      <c r="B1004" s="41">
        <v>214</v>
      </c>
      <c r="C1004" s="37" t="s">
        <v>833</v>
      </c>
      <c r="D1004" s="44">
        <f t="shared" si="43"/>
        <v>0.35390046296296296</v>
      </c>
      <c r="E1004" s="41" t="s">
        <v>24</v>
      </c>
      <c r="F1004" s="41"/>
      <c r="G1004" s="41"/>
      <c r="H1004" s="41"/>
      <c r="M1004" s="41"/>
      <c r="N1004" s="41"/>
      <c r="O1004" s="41"/>
      <c r="P1004" s="41" t="str">
        <f t="shared" si="44"/>
        <v>N</v>
      </c>
      <c r="Q1004" s="41"/>
      <c r="R1004" s="41"/>
    </row>
    <row r="1005" spans="1:18" ht="19.899999999999999" customHeight="1" x14ac:dyDescent="0.25">
      <c r="A1005" s="43">
        <v>101004</v>
      </c>
      <c r="B1005" s="41">
        <v>215</v>
      </c>
      <c r="C1005" s="37" t="s">
        <v>834</v>
      </c>
      <c r="D1005" s="44">
        <f t="shared" si="43"/>
        <v>0.35395833333333332</v>
      </c>
      <c r="E1005" s="41" t="s">
        <v>24</v>
      </c>
      <c r="F1005" s="41"/>
      <c r="G1005" s="41"/>
      <c r="H1005" s="41"/>
      <c r="M1005" s="41"/>
      <c r="N1005" s="41"/>
      <c r="O1005" s="41"/>
      <c r="P1005" s="41" t="str">
        <f t="shared" si="44"/>
        <v>N</v>
      </c>
      <c r="Q1005" s="41"/>
      <c r="R1005" s="41"/>
    </row>
    <row r="1006" spans="1:18" ht="19.899999999999999" customHeight="1" x14ac:dyDescent="0.25">
      <c r="A1006" s="43">
        <v>101005</v>
      </c>
      <c r="B1006" s="41">
        <v>216</v>
      </c>
      <c r="C1006" s="37" t="s">
        <v>835</v>
      </c>
      <c r="D1006" s="44">
        <f t="shared" si="43"/>
        <v>0.35399305555555555</v>
      </c>
      <c r="E1006" s="41" t="s">
        <v>24</v>
      </c>
      <c r="F1006" s="41"/>
      <c r="G1006" s="41"/>
      <c r="H1006" s="41" t="s">
        <v>1</v>
      </c>
      <c r="M1006" s="41"/>
      <c r="N1006" s="41"/>
      <c r="O1006" s="41"/>
      <c r="P1006" s="41" t="str">
        <f t="shared" si="44"/>
        <v>N</v>
      </c>
      <c r="Q1006" s="41"/>
      <c r="R1006" s="41"/>
    </row>
    <row r="1007" spans="1:18" ht="19.899999999999999" customHeight="1" x14ac:dyDescent="0.25">
      <c r="A1007" s="43">
        <v>101006</v>
      </c>
      <c r="B1007" s="41">
        <v>217</v>
      </c>
      <c r="C1007" s="37" t="s">
        <v>467</v>
      </c>
      <c r="D1007" s="44">
        <f t="shared" si="43"/>
        <v>0.35405092592592591</v>
      </c>
      <c r="E1007" s="41" t="s">
        <v>24</v>
      </c>
      <c r="F1007" s="41"/>
      <c r="G1007" s="41"/>
      <c r="H1007" s="41" t="s">
        <v>1</v>
      </c>
      <c r="M1007" s="41"/>
      <c r="N1007" s="41"/>
      <c r="O1007" s="41"/>
      <c r="P1007" s="41" t="str">
        <f t="shared" si="44"/>
        <v>N</v>
      </c>
      <c r="Q1007" s="41"/>
      <c r="R1007" s="41"/>
    </row>
    <row r="1008" spans="1:18" ht="19.899999999999999" customHeight="1" x14ac:dyDescent="0.25">
      <c r="A1008" s="43">
        <v>101007</v>
      </c>
      <c r="B1008" s="41">
        <v>218</v>
      </c>
      <c r="C1008" s="37" t="s">
        <v>175</v>
      </c>
      <c r="D1008" s="44">
        <f t="shared" si="43"/>
        <v>0.35491898148148149</v>
      </c>
      <c r="E1008" s="41" t="s">
        <v>24</v>
      </c>
      <c r="F1008" s="41" t="s">
        <v>28</v>
      </c>
      <c r="G1008" s="41"/>
      <c r="H1008" s="41" t="s">
        <v>1</v>
      </c>
      <c r="M1008" s="41"/>
      <c r="N1008" s="41"/>
      <c r="O1008" s="41"/>
      <c r="P1008" s="41" t="str">
        <f t="shared" si="44"/>
        <v>N</v>
      </c>
      <c r="Q1008" s="41"/>
      <c r="R1008" s="41"/>
    </row>
    <row r="1009" spans="1:18" ht="19.899999999999999" customHeight="1" x14ac:dyDescent="0.25">
      <c r="A1009" s="43">
        <v>101008</v>
      </c>
      <c r="B1009" s="41">
        <v>219</v>
      </c>
      <c r="C1009" s="37" t="s">
        <v>836</v>
      </c>
      <c r="D1009" s="44">
        <f t="shared" si="43"/>
        <v>0.35493055555555553</v>
      </c>
      <c r="E1009" s="41" t="s">
        <v>2</v>
      </c>
      <c r="F1009" s="41" t="s">
        <v>28</v>
      </c>
      <c r="G1009" s="41"/>
      <c r="H1009" s="41" t="s">
        <v>1</v>
      </c>
      <c r="M1009" s="41"/>
      <c r="N1009" s="41"/>
      <c r="O1009" s="41"/>
      <c r="P1009" s="41" t="str">
        <f t="shared" si="44"/>
        <v>N</v>
      </c>
      <c r="Q1009" s="41"/>
      <c r="R1009" s="41"/>
    </row>
    <row r="1010" spans="1:18" ht="19.899999999999999" customHeight="1" x14ac:dyDescent="0.25">
      <c r="A1010" s="43">
        <v>101009</v>
      </c>
      <c r="B1010" s="41">
        <v>220</v>
      </c>
      <c r="C1010" s="37" t="s">
        <v>176</v>
      </c>
      <c r="D1010" s="44">
        <f t="shared" si="43"/>
        <v>0.35494212962962962</v>
      </c>
      <c r="E1010" s="41" t="s">
        <v>24</v>
      </c>
      <c r="F1010" s="41" t="s">
        <v>28</v>
      </c>
      <c r="G1010" s="41"/>
      <c r="H1010" s="41" t="s">
        <v>1</v>
      </c>
      <c r="M1010" s="41"/>
      <c r="N1010" s="41"/>
      <c r="O1010" s="41"/>
      <c r="P1010" s="41" t="str">
        <f t="shared" si="44"/>
        <v>N</v>
      </c>
      <c r="Q1010" s="41"/>
      <c r="R1010" s="41"/>
    </row>
    <row r="1011" spans="1:18" ht="19.899999999999999" customHeight="1" x14ac:dyDescent="0.25">
      <c r="A1011" s="43">
        <v>101010</v>
      </c>
      <c r="B1011" s="41">
        <v>221</v>
      </c>
      <c r="C1011" s="37" t="s">
        <v>176</v>
      </c>
      <c r="D1011" s="44">
        <f t="shared" si="43"/>
        <v>0.35494212962962962</v>
      </c>
      <c r="E1011" s="41" t="s">
        <v>24</v>
      </c>
      <c r="F1011" s="41" t="s">
        <v>28</v>
      </c>
      <c r="G1011" s="41"/>
      <c r="H1011" s="41" t="s">
        <v>1</v>
      </c>
      <c r="M1011" s="41"/>
      <c r="N1011" s="41"/>
      <c r="O1011" s="41"/>
      <c r="P1011" s="41" t="str">
        <f t="shared" si="44"/>
        <v>N</v>
      </c>
      <c r="Q1011" s="41"/>
      <c r="R1011" s="41"/>
    </row>
    <row r="1012" spans="1:18" ht="19.899999999999999" customHeight="1" x14ac:dyDescent="0.25">
      <c r="A1012" s="43">
        <v>101011</v>
      </c>
      <c r="B1012" s="41">
        <v>222</v>
      </c>
      <c r="C1012" s="37" t="s">
        <v>87</v>
      </c>
      <c r="D1012" s="44">
        <f t="shared" si="43"/>
        <v>0.35495370370370366</v>
      </c>
      <c r="E1012" s="41" t="s">
        <v>24</v>
      </c>
      <c r="F1012" s="41" t="s">
        <v>28</v>
      </c>
      <c r="G1012" s="41"/>
      <c r="H1012" s="41" t="s">
        <v>1</v>
      </c>
      <c r="M1012" s="41"/>
      <c r="N1012" s="41"/>
      <c r="O1012" s="41"/>
      <c r="P1012" s="41" t="str">
        <f t="shared" si="44"/>
        <v>N</v>
      </c>
      <c r="Q1012" s="41"/>
      <c r="R1012" s="41"/>
    </row>
    <row r="1013" spans="1:18" ht="19.899999999999999" customHeight="1" x14ac:dyDescent="0.25">
      <c r="A1013" s="43">
        <v>101012</v>
      </c>
      <c r="B1013" s="41">
        <v>223</v>
      </c>
      <c r="C1013" s="37" t="s">
        <v>837</v>
      </c>
      <c r="D1013" s="44">
        <f t="shared" si="43"/>
        <v>0.35497685185185185</v>
      </c>
      <c r="E1013" s="41" t="s">
        <v>24</v>
      </c>
      <c r="F1013" s="41"/>
      <c r="G1013" s="41"/>
      <c r="H1013" s="41" t="s">
        <v>1</v>
      </c>
      <c r="M1013" s="41"/>
      <c r="N1013" s="41"/>
      <c r="O1013" s="41"/>
      <c r="P1013" s="41" t="str">
        <f t="shared" si="44"/>
        <v>N</v>
      </c>
      <c r="Q1013" s="41"/>
      <c r="R1013" s="41"/>
    </row>
    <row r="1014" spans="1:18" ht="19.899999999999999" customHeight="1" x14ac:dyDescent="0.25">
      <c r="A1014" s="43">
        <v>101013</v>
      </c>
      <c r="B1014" s="41">
        <v>224</v>
      </c>
      <c r="C1014" s="37" t="s">
        <v>838</v>
      </c>
      <c r="D1014" s="44">
        <f t="shared" si="43"/>
        <v>0.3552777777777778</v>
      </c>
      <c r="E1014" s="41" t="s">
        <v>24</v>
      </c>
      <c r="F1014" s="41"/>
      <c r="G1014" s="41"/>
      <c r="H1014" s="41"/>
      <c r="M1014" s="41"/>
      <c r="N1014" s="41"/>
      <c r="O1014" s="41" t="s">
        <v>40</v>
      </c>
      <c r="P1014" s="41" t="str">
        <f t="shared" si="44"/>
        <v>N</v>
      </c>
      <c r="Q1014" s="41"/>
      <c r="R1014" s="41"/>
    </row>
    <row r="1015" spans="1:18" ht="19.899999999999999" customHeight="1" x14ac:dyDescent="0.25">
      <c r="A1015" s="43">
        <v>101014</v>
      </c>
      <c r="B1015" s="41">
        <v>225</v>
      </c>
      <c r="C1015" s="37" t="s">
        <v>360</v>
      </c>
      <c r="D1015" s="44">
        <f t="shared" si="43"/>
        <v>0.35530092592592594</v>
      </c>
      <c r="E1015" s="41" t="s">
        <v>24</v>
      </c>
      <c r="F1015" s="41"/>
      <c r="G1015" s="41"/>
      <c r="H1015" s="41"/>
      <c r="M1015" s="41"/>
      <c r="N1015" s="41"/>
      <c r="O1015" s="41" t="s">
        <v>40</v>
      </c>
      <c r="P1015" s="41" t="str">
        <f t="shared" si="44"/>
        <v>N</v>
      </c>
      <c r="Q1015" s="41"/>
      <c r="R1015" s="41"/>
    </row>
    <row r="1016" spans="1:18" ht="19.899999999999999" customHeight="1" x14ac:dyDescent="0.25">
      <c r="A1016" s="43">
        <v>101015</v>
      </c>
      <c r="B1016" s="41">
        <v>226</v>
      </c>
      <c r="C1016" s="37" t="s">
        <v>839</v>
      </c>
      <c r="D1016" s="44">
        <f t="shared" si="43"/>
        <v>0.35537037037037034</v>
      </c>
      <c r="E1016" s="41" t="s">
        <v>24</v>
      </c>
      <c r="F1016" s="41"/>
      <c r="G1016" s="41"/>
      <c r="H1016" s="41"/>
      <c r="M1016" s="41"/>
      <c r="N1016" s="41"/>
      <c r="O1016" s="41"/>
      <c r="P1016" s="41" t="str">
        <f t="shared" si="44"/>
        <v>N</v>
      </c>
      <c r="Q1016" s="41"/>
      <c r="R1016" s="41"/>
    </row>
    <row r="1017" spans="1:18" ht="19.899999999999999" customHeight="1" x14ac:dyDescent="0.25">
      <c r="A1017" s="43">
        <v>101016</v>
      </c>
      <c r="B1017" s="41">
        <v>227</v>
      </c>
      <c r="C1017" s="37" t="s">
        <v>840</v>
      </c>
      <c r="D1017" s="44">
        <f t="shared" si="43"/>
        <v>0.35547453703703707</v>
      </c>
      <c r="E1017" s="41" t="s">
        <v>24</v>
      </c>
      <c r="F1017" s="41"/>
      <c r="G1017" s="41"/>
      <c r="H1017" s="41"/>
      <c r="M1017" s="41"/>
      <c r="N1017" s="41"/>
      <c r="O1017" s="41"/>
      <c r="P1017" s="41" t="str">
        <f t="shared" si="44"/>
        <v>N</v>
      </c>
      <c r="Q1017" s="41"/>
      <c r="R1017" s="41"/>
    </row>
    <row r="1018" spans="1:18" ht="19.899999999999999" customHeight="1" x14ac:dyDescent="0.25">
      <c r="A1018" s="43">
        <v>101017</v>
      </c>
      <c r="B1018" s="41">
        <v>228</v>
      </c>
      <c r="C1018" s="37" t="s">
        <v>841</v>
      </c>
      <c r="D1018" s="44">
        <f t="shared" si="43"/>
        <v>0.35648148148148145</v>
      </c>
      <c r="E1018" s="41" t="s">
        <v>24</v>
      </c>
      <c r="F1018" s="41"/>
      <c r="G1018" s="41"/>
      <c r="H1018" s="41"/>
      <c r="M1018" s="41"/>
      <c r="N1018" s="41"/>
      <c r="O1018" s="41"/>
      <c r="P1018" s="41" t="str">
        <f t="shared" si="44"/>
        <v>N</v>
      </c>
      <c r="Q1018" s="41"/>
      <c r="R1018" s="41"/>
    </row>
    <row r="1019" spans="1:18" ht="19.899999999999999" customHeight="1" x14ac:dyDescent="0.25">
      <c r="A1019" s="43">
        <v>101018</v>
      </c>
      <c r="B1019" s="41">
        <v>229</v>
      </c>
      <c r="C1019" s="37" t="s">
        <v>139</v>
      </c>
      <c r="D1019" s="44">
        <f t="shared" si="43"/>
        <v>0.35650462962962964</v>
      </c>
      <c r="E1019" s="41" t="s">
        <v>24</v>
      </c>
      <c r="F1019" s="41"/>
      <c r="G1019" s="41"/>
      <c r="H1019" s="41"/>
      <c r="M1019" s="41"/>
      <c r="N1019" s="41"/>
      <c r="O1019" s="41"/>
      <c r="P1019" s="41" t="str">
        <f t="shared" si="44"/>
        <v>N</v>
      </c>
      <c r="Q1019" s="41"/>
      <c r="R1019" s="41"/>
    </row>
    <row r="1020" spans="1:18" ht="19.899999999999999" customHeight="1" x14ac:dyDescent="0.25">
      <c r="A1020" s="43">
        <v>101019</v>
      </c>
      <c r="B1020" s="41">
        <v>230</v>
      </c>
      <c r="C1020" s="37" t="s">
        <v>842</v>
      </c>
      <c r="D1020" s="44">
        <f t="shared" si="43"/>
        <v>0.35662037037037037</v>
      </c>
      <c r="E1020" s="41" t="s">
        <v>24</v>
      </c>
      <c r="F1020" s="41"/>
      <c r="G1020" s="41"/>
      <c r="H1020" s="41" t="s">
        <v>10</v>
      </c>
      <c r="J1020" s="41">
        <v>1</v>
      </c>
      <c r="M1020" s="41"/>
      <c r="N1020" s="41"/>
      <c r="O1020" s="41"/>
      <c r="P1020" s="41" t="str">
        <f t="shared" si="44"/>
        <v>N</v>
      </c>
      <c r="Q1020" s="41"/>
      <c r="R1020" s="41"/>
    </row>
    <row r="1021" spans="1:18" ht="19.899999999999999" customHeight="1" x14ac:dyDescent="0.25">
      <c r="A1021" s="43">
        <v>101020</v>
      </c>
      <c r="B1021" s="41">
        <v>231</v>
      </c>
      <c r="C1021" s="37" t="s">
        <v>843</v>
      </c>
      <c r="D1021" s="44">
        <f t="shared" si="43"/>
        <v>0.35665509259259259</v>
      </c>
      <c r="E1021" s="41" t="s">
        <v>24</v>
      </c>
      <c r="F1021" s="41"/>
      <c r="G1021" s="41"/>
      <c r="H1021" s="41" t="s">
        <v>10</v>
      </c>
      <c r="M1021" s="41"/>
      <c r="N1021" s="41"/>
      <c r="O1021" s="41"/>
      <c r="P1021" s="41" t="str">
        <f t="shared" si="44"/>
        <v>N</v>
      </c>
      <c r="Q1021" s="41"/>
      <c r="R1021" s="41"/>
    </row>
    <row r="1022" spans="1:18" ht="19.899999999999999" customHeight="1" x14ac:dyDescent="0.25">
      <c r="A1022" s="43">
        <v>101021</v>
      </c>
      <c r="B1022" s="41">
        <v>232</v>
      </c>
      <c r="C1022" s="37" t="s">
        <v>843</v>
      </c>
      <c r="D1022" s="44">
        <f t="shared" si="43"/>
        <v>0.35665509259259259</v>
      </c>
      <c r="E1022" s="41" t="s">
        <v>24</v>
      </c>
      <c r="F1022" s="41"/>
      <c r="G1022" s="41"/>
      <c r="H1022" s="41" t="s">
        <v>10</v>
      </c>
      <c r="M1022" s="41"/>
      <c r="N1022" s="41"/>
      <c r="O1022" s="41"/>
      <c r="P1022" s="41" t="str">
        <f t="shared" si="44"/>
        <v>N</v>
      </c>
      <c r="Q1022" s="41"/>
      <c r="R1022" s="41"/>
    </row>
    <row r="1023" spans="1:18" ht="19.899999999999999" customHeight="1" x14ac:dyDescent="0.25">
      <c r="A1023" s="43">
        <v>101022</v>
      </c>
      <c r="B1023" s="41">
        <v>233</v>
      </c>
      <c r="C1023" s="37" t="s">
        <v>844</v>
      </c>
      <c r="D1023" s="44">
        <f t="shared" si="43"/>
        <v>0.35667824074074073</v>
      </c>
      <c r="E1023" s="41" t="s">
        <v>24</v>
      </c>
      <c r="F1023" s="41"/>
      <c r="G1023" s="41"/>
      <c r="H1023" s="41" t="s">
        <v>10</v>
      </c>
      <c r="M1023" s="41"/>
      <c r="N1023" s="41"/>
      <c r="O1023" s="41"/>
      <c r="P1023" s="41" t="str">
        <f t="shared" si="44"/>
        <v>N</v>
      </c>
      <c r="Q1023" s="41"/>
      <c r="R1023" s="41"/>
    </row>
    <row r="1024" spans="1:18" ht="19.899999999999999" customHeight="1" x14ac:dyDescent="0.25">
      <c r="A1024" s="43">
        <v>101023</v>
      </c>
      <c r="B1024" s="41">
        <v>234</v>
      </c>
      <c r="C1024" s="37" t="s">
        <v>845</v>
      </c>
      <c r="D1024" s="44">
        <f t="shared" si="43"/>
        <v>0.35671296296296301</v>
      </c>
      <c r="E1024" s="41" t="s">
        <v>24</v>
      </c>
      <c r="F1024" s="41"/>
      <c r="G1024" s="41"/>
      <c r="H1024" s="41" t="s">
        <v>10</v>
      </c>
      <c r="J1024" s="41">
        <v>1</v>
      </c>
      <c r="M1024" s="41" t="s">
        <v>28</v>
      </c>
      <c r="N1024" s="41"/>
      <c r="O1024" s="41"/>
      <c r="P1024" s="41" t="str">
        <f t="shared" si="44"/>
        <v>N</v>
      </c>
      <c r="Q1024" s="41"/>
      <c r="R1024" s="41"/>
    </row>
    <row r="1025" spans="1:18" ht="19.899999999999999" customHeight="1" x14ac:dyDescent="0.25">
      <c r="A1025" s="43">
        <v>101024</v>
      </c>
      <c r="B1025" s="41">
        <v>235</v>
      </c>
      <c r="C1025" s="37" t="s">
        <v>846</v>
      </c>
      <c r="D1025" s="44">
        <f t="shared" si="43"/>
        <v>0.35673611111111114</v>
      </c>
      <c r="E1025" s="41" t="s">
        <v>24</v>
      </c>
      <c r="F1025" s="41"/>
      <c r="G1025" s="41"/>
      <c r="H1025" s="41" t="s">
        <v>10</v>
      </c>
      <c r="M1025" s="41" t="s">
        <v>28</v>
      </c>
      <c r="N1025" s="41"/>
      <c r="O1025" s="41"/>
      <c r="P1025" s="41" t="str">
        <f t="shared" si="44"/>
        <v>N</v>
      </c>
      <c r="Q1025" s="41"/>
      <c r="R1025" s="41"/>
    </row>
    <row r="1026" spans="1:18" ht="19.899999999999999" customHeight="1" x14ac:dyDescent="0.25">
      <c r="A1026" s="43">
        <v>101025</v>
      </c>
      <c r="B1026" s="41">
        <v>236</v>
      </c>
      <c r="C1026" s="37" t="s">
        <v>418</v>
      </c>
      <c r="D1026" s="44">
        <f t="shared" si="43"/>
        <v>0.35685185185185181</v>
      </c>
      <c r="E1026" s="41" t="s">
        <v>24</v>
      </c>
      <c r="F1026" s="41"/>
      <c r="G1026" s="41"/>
      <c r="H1026" s="41" t="s">
        <v>11</v>
      </c>
      <c r="I1026" s="41">
        <v>1</v>
      </c>
      <c r="M1026" s="41"/>
      <c r="N1026" s="41"/>
      <c r="O1026" s="41"/>
      <c r="P1026" s="41" t="str">
        <f t="shared" si="44"/>
        <v>N</v>
      </c>
      <c r="Q1026" s="41"/>
      <c r="R1026" s="41"/>
    </row>
    <row r="1027" spans="1:18" ht="19.899999999999999" customHeight="1" x14ac:dyDescent="0.25">
      <c r="A1027" s="43">
        <v>101026</v>
      </c>
      <c r="B1027" s="41">
        <v>237</v>
      </c>
      <c r="C1027" s="37" t="s">
        <v>847</v>
      </c>
      <c r="D1027" s="44">
        <f t="shared" si="43"/>
        <v>0.356875</v>
      </c>
      <c r="E1027" s="41" t="s">
        <v>24</v>
      </c>
      <c r="F1027" s="41" t="s">
        <v>28</v>
      </c>
      <c r="G1027" s="41" t="s">
        <v>1136</v>
      </c>
      <c r="H1027" s="41"/>
      <c r="M1027" s="41"/>
      <c r="N1027" s="41"/>
      <c r="O1027" s="41"/>
      <c r="P1027" s="41" t="str">
        <f t="shared" si="44"/>
        <v>N</v>
      </c>
      <c r="Q1027" s="41"/>
      <c r="R1027" s="41"/>
    </row>
    <row r="1028" spans="1:18" ht="19.899999999999999" customHeight="1" x14ac:dyDescent="0.25">
      <c r="A1028" s="43">
        <v>101027</v>
      </c>
      <c r="B1028" s="41">
        <v>238</v>
      </c>
      <c r="C1028" s="37" t="s">
        <v>848</v>
      </c>
      <c r="D1028" s="44">
        <f t="shared" si="43"/>
        <v>0.35689814814814813</v>
      </c>
      <c r="E1028" s="41" t="s">
        <v>24</v>
      </c>
      <c r="F1028" s="41" t="s">
        <v>28</v>
      </c>
      <c r="G1028" s="41" t="s">
        <v>1136</v>
      </c>
      <c r="H1028" s="41"/>
      <c r="M1028" s="41"/>
      <c r="N1028" s="41"/>
      <c r="O1028" s="41"/>
      <c r="P1028" s="41" t="str">
        <f t="shared" si="44"/>
        <v>N</v>
      </c>
      <c r="Q1028" s="41"/>
      <c r="R1028" s="41"/>
    </row>
    <row r="1029" spans="1:18" ht="19.899999999999999" customHeight="1" x14ac:dyDescent="0.25">
      <c r="A1029" s="43">
        <v>101028</v>
      </c>
      <c r="B1029" s="41">
        <v>239</v>
      </c>
      <c r="C1029" s="37" t="s">
        <v>361</v>
      </c>
      <c r="D1029" s="44">
        <f t="shared" si="43"/>
        <v>0.35745370370370372</v>
      </c>
      <c r="E1029" s="41" t="s">
        <v>24</v>
      </c>
      <c r="F1029" s="41" t="s">
        <v>28</v>
      </c>
      <c r="G1029" s="41" t="s">
        <v>30</v>
      </c>
      <c r="H1029" s="41"/>
      <c r="M1029" s="41"/>
      <c r="N1029" s="41"/>
      <c r="O1029" s="41"/>
      <c r="P1029" s="41" t="str">
        <f t="shared" si="44"/>
        <v>N</v>
      </c>
      <c r="Q1029" s="41"/>
      <c r="R1029" s="41"/>
    </row>
    <row r="1030" spans="1:18" ht="19.899999999999999" customHeight="1" x14ac:dyDescent="0.25">
      <c r="A1030" s="43">
        <v>101029</v>
      </c>
      <c r="B1030" s="41">
        <v>240</v>
      </c>
      <c r="C1030" s="37" t="s">
        <v>766</v>
      </c>
      <c r="D1030" s="44">
        <f t="shared" si="43"/>
        <v>0.35747685185185185</v>
      </c>
      <c r="E1030" s="41" t="s">
        <v>24</v>
      </c>
      <c r="F1030" s="41" t="s">
        <v>28</v>
      </c>
      <c r="G1030" s="41" t="s">
        <v>30</v>
      </c>
      <c r="H1030" s="41"/>
      <c r="M1030" s="41"/>
      <c r="N1030" s="41"/>
      <c r="O1030" s="41"/>
      <c r="P1030" s="41" t="str">
        <f t="shared" si="44"/>
        <v>N</v>
      </c>
      <c r="Q1030" s="41"/>
      <c r="R1030" s="41"/>
    </row>
    <row r="1031" spans="1:18" ht="19.899999999999999" customHeight="1" x14ac:dyDescent="0.25">
      <c r="A1031" s="43">
        <v>101030</v>
      </c>
      <c r="B1031" s="41">
        <v>241</v>
      </c>
      <c r="C1031" s="37" t="s">
        <v>849</v>
      </c>
      <c r="D1031" s="44">
        <f t="shared" si="43"/>
        <v>0.35768518518518522</v>
      </c>
      <c r="E1031" s="41" t="s">
        <v>24</v>
      </c>
      <c r="F1031" s="41" t="s">
        <v>28</v>
      </c>
      <c r="G1031" s="41"/>
      <c r="H1031" s="41"/>
      <c r="M1031" s="41"/>
      <c r="N1031" s="41"/>
      <c r="O1031" s="41"/>
      <c r="P1031" s="41" t="str">
        <f t="shared" si="44"/>
        <v>N</v>
      </c>
      <c r="Q1031" s="41"/>
      <c r="R1031" s="41"/>
    </row>
    <row r="1032" spans="1:18" ht="19.899999999999999" customHeight="1" x14ac:dyDescent="0.25">
      <c r="A1032" s="43">
        <v>101031</v>
      </c>
      <c r="B1032" s="41">
        <v>242</v>
      </c>
      <c r="C1032" s="37" t="s">
        <v>850</v>
      </c>
      <c r="D1032" s="44">
        <f t="shared" si="43"/>
        <v>0.35769675925925926</v>
      </c>
      <c r="E1032" s="41" t="s">
        <v>24</v>
      </c>
      <c r="F1032" s="41" t="s">
        <v>28</v>
      </c>
      <c r="G1032" s="41"/>
      <c r="H1032" s="41"/>
      <c r="M1032" s="41"/>
      <c r="N1032" s="41"/>
      <c r="O1032" s="41"/>
      <c r="P1032" s="41" t="str">
        <f t="shared" si="44"/>
        <v>N</v>
      </c>
      <c r="Q1032" s="41"/>
      <c r="R1032" s="41"/>
    </row>
    <row r="1033" spans="1:18" ht="19.899999999999999" customHeight="1" x14ac:dyDescent="0.25">
      <c r="A1033" s="43">
        <v>101032</v>
      </c>
      <c r="B1033" s="41">
        <v>243</v>
      </c>
      <c r="C1033" s="37" t="s">
        <v>851</v>
      </c>
      <c r="D1033" s="44">
        <f t="shared" si="43"/>
        <v>0.35770833333333335</v>
      </c>
      <c r="E1033" s="41" t="s">
        <v>24</v>
      </c>
      <c r="F1033" s="41" t="s">
        <v>28</v>
      </c>
      <c r="G1033" s="41"/>
      <c r="H1033" s="41"/>
      <c r="M1033" s="41"/>
      <c r="N1033" s="41"/>
      <c r="O1033" s="41"/>
      <c r="P1033" s="41" t="str">
        <f t="shared" si="44"/>
        <v>N</v>
      </c>
      <c r="Q1033" s="41"/>
      <c r="R1033" s="41"/>
    </row>
    <row r="1034" spans="1:18" ht="19.899999999999999" customHeight="1" x14ac:dyDescent="0.25">
      <c r="A1034" s="43">
        <v>101033</v>
      </c>
      <c r="B1034" s="41">
        <v>244</v>
      </c>
      <c r="C1034" s="37" t="s">
        <v>852</v>
      </c>
      <c r="D1034" s="44">
        <f t="shared" si="43"/>
        <v>0.35774305555555558</v>
      </c>
      <c r="E1034" s="41" t="s">
        <v>24</v>
      </c>
      <c r="F1034" s="41"/>
      <c r="G1034" s="41"/>
      <c r="H1034" s="41"/>
      <c r="M1034" s="41"/>
      <c r="N1034" s="41"/>
      <c r="O1034" s="41"/>
      <c r="P1034" s="41" t="str">
        <f t="shared" si="44"/>
        <v>N</v>
      </c>
      <c r="Q1034" s="41"/>
      <c r="R1034" s="41"/>
    </row>
    <row r="1035" spans="1:18" ht="19.899999999999999" customHeight="1" x14ac:dyDescent="0.25">
      <c r="A1035" s="43">
        <v>101034</v>
      </c>
      <c r="B1035" s="41">
        <v>245</v>
      </c>
      <c r="C1035" s="37" t="s">
        <v>853</v>
      </c>
      <c r="D1035" s="44">
        <f t="shared" si="43"/>
        <v>0.35795138888888894</v>
      </c>
      <c r="E1035" s="41" t="s">
        <v>24</v>
      </c>
      <c r="F1035" s="41"/>
      <c r="G1035" s="41"/>
      <c r="H1035" s="41"/>
      <c r="M1035" s="41"/>
      <c r="N1035" s="41"/>
      <c r="O1035" s="41"/>
      <c r="P1035" s="41" t="str">
        <f t="shared" si="44"/>
        <v>N</v>
      </c>
      <c r="Q1035" s="41"/>
      <c r="R1035" s="41"/>
    </row>
    <row r="1036" spans="1:18" ht="19.899999999999999" customHeight="1" x14ac:dyDescent="0.25">
      <c r="A1036" s="43">
        <v>101035</v>
      </c>
      <c r="B1036" s="41">
        <v>246</v>
      </c>
      <c r="C1036" s="37" t="s">
        <v>854</v>
      </c>
      <c r="D1036" s="44">
        <f t="shared" si="43"/>
        <v>0.35799768518518515</v>
      </c>
      <c r="E1036" s="41" t="s">
        <v>24</v>
      </c>
      <c r="F1036" s="41"/>
      <c r="G1036" s="41"/>
      <c r="H1036" s="41"/>
      <c r="M1036" s="41"/>
      <c r="N1036" s="41"/>
      <c r="O1036" s="41"/>
      <c r="P1036" s="41" t="str">
        <f t="shared" si="44"/>
        <v>N</v>
      </c>
      <c r="Q1036" s="41"/>
      <c r="R1036" s="41"/>
    </row>
    <row r="1037" spans="1:18" ht="19.899999999999999" customHeight="1" x14ac:dyDescent="0.25">
      <c r="A1037" s="43">
        <v>101036</v>
      </c>
      <c r="B1037" s="41">
        <v>247</v>
      </c>
      <c r="C1037" s="37" t="s">
        <v>855</v>
      </c>
      <c r="D1037" s="44">
        <f t="shared" si="43"/>
        <v>0.35802083333333329</v>
      </c>
      <c r="E1037" s="41" t="s">
        <v>24</v>
      </c>
      <c r="F1037" s="41"/>
      <c r="G1037" s="41"/>
      <c r="H1037" s="41"/>
      <c r="M1037" s="41"/>
      <c r="N1037" s="41"/>
      <c r="O1037" s="41"/>
      <c r="P1037" s="41" t="str">
        <f t="shared" si="44"/>
        <v>N</v>
      </c>
      <c r="Q1037" s="41"/>
      <c r="R1037" s="41"/>
    </row>
    <row r="1038" spans="1:18" ht="19.899999999999999" customHeight="1" x14ac:dyDescent="0.25">
      <c r="A1038" s="43">
        <v>101037</v>
      </c>
      <c r="B1038" s="41">
        <v>248</v>
      </c>
      <c r="C1038" s="37" t="s">
        <v>856</v>
      </c>
      <c r="D1038" s="44">
        <f t="shared" si="43"/>
        <v>0.35804398148148148</v>
      </c>
      <c r="E1038" s="41" t="s">
        <v>24</v>
      </c>
      <c r="F1038" s="41"/>
      <c r="G1038" s="41"/>
      <c r="H1038" s="41"/>
      <c r="M1038" s="41"/>
      <c r="N1038" s="41"/>
      <c r="O1038" s="41"/>
      <c r="P1038" s="41" t="str">
        <f t="shared" si="44"/>
        <v>N</v>
      </c>
      <c r="Q1038" s="41"/>
      <c r="R1038" s="41"/>
    </row>
    <row r="1039" spans="1:18" ht="19.899999999999999" customHeight="1" x14ac:dyDescent="0.25">
      <c r="A1039" s="43">
        <v>101038</v>
      </c>
      <c r="B1039" s="41">
        <v>249</v>
      </c>
      <c r="C1039" s="37" t="s">
        <v>857</v>
      </c>
      <c r="D1039" s="44">
        <f t="shared" si="43"/>
        <v>0.35820601851851852</v>
      </c>
      <c r="E1039" s="41" t="s">
        <v>24</v>
      </c>
      <c r="F1039" s="41"/>
      <c r="G1039" s="41"/>
      <c r="H1039" s="41"/>
      <c r="M1039" s="41"/>
      <c r="N1039" s="41"/>
      <c r="O1039" s="41"/>
      <c r="P1039" s="41" t="str">
        <f t="shared" si="44"/>
        <v>N</v>
      </c>
      <c r="Q1039" s="41"/>
      <c r="R1039" s="41"/>
    </row>
    <row r="1040" spans="1:18" ht="19.899999999999999" customHeight="1" x14ac:dyDescent="0.25">
      <c r="A1040" s="43">
        <v>101039</v>
      </c>
      <c r="B1040" s="41">
        <v>250</v>
      </c>
      <c r="C1040" s="37" t="s">
        <v>858</v>
      </c>
      <c r="D1040" s="44">
        <f t="shared" si="43"/>
        <v>0.35869212962962965</v>
      </c>
      <c r="E1040" s="41" t="s">
        <v>24</v>
      </c>
      <c r="F1040" s="41" t="s">
        <v>28</v>
      </c>
      <c r="G1040" s="41" t="s">
        <v>30</v>
      </c>
      <c r="H1040" s="41"/>
      <c r="M1040" s="41"/>
      <c r="N1040" s="41"/>
      <c r="O1040" s="41"/>
      <c r="P1040" s="41" t="str">
        <f t="shared" si="44"/>
        <v>N</v>
      </c>
      <c r="Q1040" s="41"/>
      <c r="R1040" s="41"/>
    </row>
    <row r="1041" spans="1:18" ht="19.899999999999999" customHeight="1" x14ac:dyDescent="0.25">
      <c r="A1041" s="43">
        <v>101040</v>
      </c>
      <c r="B1041" s="41">
        <v>251</v>
      </c>
      <c r="C1041" s="37" t="s">
        <v>859</v>
      </c>
      <c r="D1041" s="44">
        <f t="shared" si="43"/>
        <v>0.35871527777777779</v>
      </c>
      <c r="E1041" s="41" t="s">
        <v>24</v>
      </c>
      <c r="F1041" s="41" t="s">
        <v>28</v>
      </c>
      <c r="G1041" s="41" t="s">
        <v>30</v>
      </c>
      <c r="H1041" s="41"/>
      <c r="M1041" s="41"/>
      <c r="N1041" s="41"/>
      <c r="O1041" s="41"/>
      <c r="P1041" s="41" t="str">
        <f t="shared" si="44"/>
        <v>N</v>
      </c>
      <c r="Q1041" s="41"/>
      <c r="R1041" s="41"/>
    </row>
    <row r="1042" spans="1:18" ht="19.899999999999999" customHeight="1" x14ac:dyDescent="0.25">
      <c r="A1042" s="43">
        <v>101041</v>
      </c>
      <c r="B1042" s="41">
        <v>252</v>
      </c>
      <c r="C1042" s="37" t="s">
        <v>860</v>
      </c>
      <c r="D1042" s="44">
        <f t="shared" si="43"/>
        <v>0.35874999999999996</v>
      </c>
      <c r="E1042" s="41" t="s">
        <v>24</v>
      </c>
      <c r="F1042" s="41" t="s">
        <v>28</v>
      </c>
      <c r="G1042" s="41" t="s">
        <v>30</v>
      </c>
      <c r="H1042" s="41"/>
      <c r="M1042" s="41"/>
      <c r="N1042" s="41"/>
      <c r="O1042" s="41"/>
      <c r="P1042" s="41" t="str">
        <f t="shared" si="44"/>
        <v>N</v>
      </c>
      <c r="Q1042" s="41"/>
      <c r="R1042" s="41"/>
    </row>
    <row r="1043" spans="1:18" ht="19.899999999999999" customHeight="1" x14ac:dyDescent="0.25">
      <c r="A1043" s="43">
        <v>101042</v>
      </c>
      <c r="B1043" s="41">
        <v>253</v>
      </c>
      <c r="C1043" s="37" t="s">
        <v>861</v>
      </c>
      <c r="D1043" s="44">
        <f t="shared" si="43"/>
        <v>0.35877314814814815</v>
      </c>
      <c r="E1043" s="41" t="s">
        <v>24</v>
      </c>
      <c r="F1043" s="41" t="s">
        <v>28</v>
      </c>
      <c r="G1043" s="41" t="s">
        <v>30</v>
      </c>
      <c r="H1043" s="41"/>
      <c r="M1043" s="41"/>
      <c r="N1043" s="41"/>
      <c r="O1043" s="41"/>
      <c r="P1043" s="41" t="str">
        <f t="shared" si="44"/>
        <v>N</v>
      </c>
      <c r="Q1043" s="41"/>
      <c r="R1043" s="41"/>
    </row>
    <row r="1044" spans="1:18" ht="19.899999999999999" customHeight="1" x14ac:dyDescent="0.25">
      <c r="A1044" s="43">
        <v>101043</v>
      </c>
      <c r="B1044" s="41">
        <v>254</v>
      </c>
      <c r="C1044" s="37" t="s">
        <v>776</v>
      </c>
      <c r="D1044" s="44">
        <f t="shared" ref="D1044:D1107" si="45">TIME(8, 25 + LEFT(C1044,2), RIGHT(C1044,2))</f>
        <v>0.35929398148148151</v>
      </c>
      <c r="E1044" s="41" t="s">
        <v>24</v>
      </c>
      <c r="F1044" s="41"/>
      <c r="G1044" s="41"/>
      <c r="H1044" s="41" t="s">
        <v>1</v>
      </c>
      <c r="M1044" s="41"/>
      <c r="N1044" s="41"/>
      <c r="O1044" s="41"/>
      <c r="P1044" s="41" t="str">
        <f t="shared" si="44"/>
        <v>N</v>
      </c>
      <c r="Q1044" s="41"/>
      <c r="R1044" s="41"/>
    </row>
    <row r="1045" spans="1:18" ht="19.899999999999999" customHeight="1" x14ac:dyDescent="0.25">
      <c r="A1045" s="43">
        <v>101044</v>
      </c>
      <c r="B1045" s="41">
        <v>255</v>
      </c>
      <c r="C1045" s="37" t="s">
        <v>862</v>
      </c>
      <c r="D1045" s="44">
        <f t="shared" si="45"/>
        <v>0.35949074074074078</v>
      </c>
      <c r="E1045" s="41" t="s">
        <v>24</v>
      </c>
      <c r="F1045" s="41"/>
      <c r="G1045" s="41"/>
      <c r="H1045" s="41"/>
      <c r="M1045" s="41"/>
      <c r="N1045" s="41"/>
      <c r="O1045" s="41"/>
      <c r="P1045" s="41" t="str">
        <f t="shared" si="44"/>
        <v>N</v>
      </c>
      <c r="Q1045" s="41"/>
      <c r="R1045" s="41"/>
    </row>
    <row r="1046" spans="1:18" ht="19.899999999999999" customHeight="1" x14ac:dyDescent="0.25">
      <c r="A1046" s="43">
        <v>101045</v>
      </c>
      <c r="B1046" s="41">
        <v>256</v>
      </c>
      <c r="C1046" s="37" t="s">
        <v>863</v>
      </c>
      <c r="D1046" s="44">
        <f t="shared" si="45"/>
        <v>0.3595949074074074</v>
      </c>
      <c r="E1046" s="41" t="s">
        <v>24</v>
      </c>
      <c r="F1046" s="41"/>
      <c r="G1046" s="41"/>
      <c r="H1046" s="41"/>
      <c r="M1046" s="41"/>
      <c r="N1046" s="41"/>
      <c r="O1046" s="41"/>
      <c r="P1046" s="41" t="str">
        <f t="shared" si="44"/>
        <v>N</v>
      </c>
      <c r="Q1046" s="41"/>
      <c r="R1046" s="41"/>
    </row>
    <row r="1047" spans="1:18" ht="19.899999999999999" customHeight="1" x14ac:dyDescent="0.25">
      <c r="A1047" s="43">
        <v>101046</v>
      </c>
      <c r="B1047" s="41">
        <v>257</v>
      </c>
      <c r="C1047" s="37" t="s">
        <v>864</v>
      </c>
      <c r="D1047" s="44">
        <f t="shared" si="45"/>
        <v>0.36023148148148149</v>
      </c>
      <c r="E1047" s="41" t="s">
        <v>24</v>
      </c>
      <c r="F1047" s="41" t="s">
        <v>28</v>
      </c>
      <c r="G1047" s="41" t="s">
        <v>3</v>
      </c>
      <c r="H1047" s="41"/>
      <c r="M1047" s="41"/>
      <c r="N1047" s="41"/>
      <c r="O1047" s="41"/>
      <c r="P1047" s="41" t="str">
        <f t="shared" si="44"/>
        <v>N</v>
      </c>
      <c r="Q1047" s="41"/>
      <c r="R1047" s="41"/>
    </row>
    <row r="1048" spans="1:18" ht="19.899999999999999" customHeight="1" x14ac:dyDescent="0.25">
      <c r="A1048" s="43">
        <v>101047</v>
      </c>
      <c r="B1048" s="41">
        <v>258</v>
      </c>
      <c r="C1048" s="37" t="s">
        <v>865</v>
      </c>
      <c r="D1048" s="44">
        <f t="shared" si="45"/>
        <v>0.36025462962962962</v>
      </c>
      <c r="E1048" s="41" t="s">
        <v>24</v>
      </c>
      <c r="F1048" s="41" t="s">
        <v>28</v>
      </c>
      <c r="G1048" s="41" t="s">
        <v>35</v>
      </c>
      <c r="H1048" s="41"/>
      <c r="M1048" s="41"/>
      <c r="N1048" s="41"/>
      <c r="O1048" s="41"/>
      <c r="P1048" s="41" t="str">
        <f t="shared" ref="P1048:P1111" si="46">IF(_xlfn.NUMBERVALUE(D1048)&gt;TIMEVALUE("7:30 pm"), "Y", "N")</f>
        <v>N</v>
      </c>
      <c r="Q1048" s="41"/>
      <c r="R1048" s="41"/>
    </row>
    <row r="1049" spans="1:18" ht="19.899999999999999" customHeight="1" x14ac:dyDescent="0.25">
      <c r="A1049" s="43">
        <v>101048</v>
      </c>
      <c r="B1049" s="41">
        <v>259</v>
      </c>
      <c r="C1049" s="37" t="s">
        <v>866</v>
      </c>
      <c r="D1049" s="44">
        <f t="shared" si="45"/>
        <v>0.36026620370370371</v>
      </c>
      <c r="E1049" s="41" t="s">
        <v>24</v>
      </c>
      <c r="F1049" s="41" t="s">
        <v>28</v>
      </c>
      <c r="G1049" s="41" t="s">
        <v>35</v>
      </c>
      <c r="H1049" s="41"/>
      <c r="M1049" s="41"/>
      <c r="N1049" s="41"/>
      <c r="O1049" s="41"/>
      <c r="P1049" s="41" t="str">
        <f t="shared" si="46"/>
        <v>N</v>
      </c>
      <c r="Q1049" s="41"/>
      <c r="R1049" s="41"/>
    </row>
    <row r="1050" spans="1:18" ht="19.899999999999999" customHeight="1" x14ac:dyDescent="0.25">
      <c r="A1050" s="43">
        <v>101049</v>
      </c>
      <c r="B1050" s="41">
        <v>260</v>
      </c>
      <c r="C1050" s="37" t="s">
        <v>867</v>
      </c>
      <c r="D1050" s="44">
        <f t="shared" si="45"/>
        <v>0.3602893518518519</v>
      </c>
      <c r="E1050" s="41" t="s">
        <v>24</v>
      </c>
      <c r="F1050" s="41" t="s">
        <v>28</v>
      </c>
      <c r="G1050" s="41" t="s">
        <v>35</v>
      </c>
      <c r="H1050" s="41"/>
      <c r="M1050" s="41"/>
      <c r="N1050" s="41"/>
      <c r="O1050" s="41"/>
      <c r="P1050" s="41" t="str">
        <f t="shared" si="46"/>
        <v>N</v>
      </c>
      <c r="Q1050" s="41"/>
      <c r="R1050" s="41"/>
    </row>
    <row r="1051" spans="1:18" ht="19.899999999999999" customHeight="1" x14ac:dyDescent="0.25">
      <c r="A1051" s="43">
        <v>101050</v>
      </c>
      <c r="B1051" s="41">
        <v>261</v>
      </c>
      <c r="C1051" s="37" t="s">
        <v>687</v>
      </c>
      <c r="D1051" s="44">
        <f t="shared" si="45"/>
        <v>0.36030092592592594</v>
      </c>
      <c r="E1051" s="41" t="s">
        <v>24</v>
      </c>
      <c r="F1051" s="41" t="s">
        <v>28</v>
      </c>
      <c r="G1051" s="41" t="s">
        <v>35</v>
      </c>
      <c r="H1051" s="41"/>
      <c r="M1051" s="41"/>
      <c r="N1051" s="41"/>
      <c r="O1051" s="41"/>
      <c r="P1051" s="41" t="str">
        <f t="shared" si="46"/>
        <v>N</v>
      </c>
      <c r="Q1051" s="41"/>
      <c r="R1051" s="41"/>
    </row>
    <row r="1052" spans="1:18" ht="19.899999999999999" customHeight="1" x14ac:dyDescent="0.25">
      <c r="A1052" s="43">
        <v>101051</v>
      </c>
      <c r="B1052" s="41">
        <v>262</v>
      </c>
      <c r="C1052" s="37" t="s">
        <v>868</v>
      </c>
      <c r="D1052" s="44">
        <f t="shared" si="45"/>
        <v>0.36035879629629625</v>
      </c>
      <c r="E1052" s="41" t="s">
        <v>24</v>
      </c>
      <c r="F1052" s="41" t="s">
        <v>28</v>
      </c>
      <c r="G1052" s="41" t="s">
        <v>35</v>
      </c>
      <c r="H1052" s="41"/>
      <c r="M1052" s="41"/>
      <c r="N1052" s="41"/>
      <c r="O1052" s="41"/>
      <c r="P1052" s="41" t="str">
        <f t="shared" si="46"/>
        <v>N</v>
      </c>
      <c r="Q1052" s="41"/>
      <c r="R1052" s="41"/>
    </row>
    <row r="1053" spans="1:18" ht="19.899999999999999" customHeight="1" x14ac:dyDescent="0.25">
      <c r="A1053" s="43">
        <v>101052</v>
      </c>
      <c r="B1053" s="41">
        <v>263</v>
      </c>
      <c r="C1053" s="37" t="s">
        <v>869</v>
      </c>
      <c r="D1053" s="44">
        <f t="shared" si="45"/>
        <v>0.3604282407407407</v>
      </c>
      <c r="E1053" s="41" t="s">
        <v>24</v>
      </c>
      <c r="F1053" s="41" t="s">
        <v>28</v>
      </c>
      <c r="G1053" s="41"/>
      <c r="H1053" s="41"/>
      <c r="M1053" s="41"/>
      <c r="N1053" s="41"/>
      <c r="O1053" s="41"/>
      <c r="P1053" s="41" t="str">
        <f t="shared" si="46"/>
        <v>N</v>
      </c>
      <c r="Q1053" s="41"/>
      <c r="R1053" s="41"/>
    </row>
    <row r="1054" spans="1:18" ht="19.899999999999999" customHeight="1" x14ac:dyDescent="0.25">
      <c r="A1054" s="43">
        <v>101053</v>
      </c>
      <c r="B1054" s="41">
        <v>264</v>
      </c>
      <c r="C1054" s="37" t="s">
        <v>142</v>
      </c>
      <c r="D1054" s="44">
        <f t="shared" si="45"/>
        <v>0.36045138888888889</v>
      </c>
      <c r="E1054" s="41" t="s">
        <v>24</v>
      </c>
      <c r="F1054" s="41" t="s">
        <v>28</v>
      </c>
      <c r="G1054" s="41"/>
      <c r="H1054" s="41"/>
      <c r="M1054" s="41"/>
      <c r="N1054" s="41"/>
      <c r="O1054" s="41"/>
      <c r="P1054" s="41" t="str">
        <f t="shared" si="46"/>
        <v>N</v>
      </c>
      <c r="Q1054" s="41"/>
      <c r="R1054" s="41"/>
    </row>
    <row r="1055" spans="1:18" ht="19.899999999999999" customHeight="1" x14ac:dyDescent="0.25">
      <c r="A1055" s="43">
        <v>101054</v>
      </c>
      <c r="B1055" s="41">
        <v>265</v>
      </c>
      <c r="C1055" s="37" t="s">
        <v>870</v>
      </c>
      <c r="D1055" s="44">
        <f t="shared" si="45"/>
        <v>0.36046296296296299</v>
      </c>
      <c r="E1055" s="41" t="s">
        <v>24</v>
      </c>
      <c r="F1055" s="41" t="s">
        <v>28</v>
      </c>
      <c r="G1055" s="41"/>
      <c r="H1055" s="41"/>
      <c r="M1055" s="41"/>
      <c r="N1055" s="41"/>
      <c r="O1055" s="41"/>
      <c r="P1055" s="41" t="str">
        <f t="shared" si="46"/>
        <v>N</v>
      </c>
      <c r="Q1055" s="41"/>
      <c r="R1055" s="41"/>
    </row>
    <row r="1056" spans="1:18" ht="19.899999999999999" customHeight="1" x14ac:dyDescent="0.25">
      <c r="A1056" s="43">
        <v>101055</v>
      </c>
      <c r="B1056" s="41">
        <v>266</v>
      </c>
      <c r="C1056" s="37" t="s">
        <v>94</v>
      </c>
      <c r="D1056" s="44">
        <f t="shared" si="45"/>
        <v>0.36048611111111112</v>
      </c>
      <c r="E1056" s="41" t="s">
        <v>24</v>
      </c>
      <c r="F1056" s="41" t="s">
        <v>28</v>
      </c>
      <c r="G1056" s="41"/>
      <c r="H1056" s="41"/>
      <c r="M1056" s="41"/>
      <c r="N1056" s="41"/>
      <c r="O1056" s="41"/>
      <c r="P1056" s="41" t="str">
        <f t="shared" si="46"/>
        <v>N</v>
      </c>
      <c r="Q1056" s="41"/>
      <c r="R1056" s="41"/>
    </row>
    <row r="1057" spans="1:18" ht="19.899999999999999" customHeight="1" x14ac:dyDescent="0.25">
      <c r="A1057" s="43">
        <v>101056</v>
      </c>
      <c r="B1057" s="41">
        <v>267</v>
      </c>
      <c r="C1057" s="37" t="s">
        <v>871</v>
      </c>
      <c r="D1057" s="44">
        <f t="shared" si="45"/>
        <v>0.36064814814814811</v>
      </c>
      <c r="E1057" s="41" t="s">
        <v>24</v>
      </c>
      <c r="F1057" s="41"/>
      <c r="G1057" s="41"/>
      <c r="H1057" s="41" t="s">
        <v>1</v>
      </c>
      <c r="M1057" s="41"/>
      <c r="N1057" s="41"/>
      <c r="O1057" s="41"/>
      <c r="P1057" s="41" t="str">
        <f t="shared" si="46"/>
        <v>N</v>
      </c>
      <c r="Q1057" s="41"/>
      <c r="R1057" s="41"/>
    </row>
    <row r="1058" spans="1:18" ht="19.899999999999999" customHeight="1" x14ac:dyDescent="0.25">
      <c r="A1058" s="43">
        <v>101057</v>
      </c>
      <c r="B1058" s="41">
        <v>268</v>
      </c>
      <c r="C1058" s="37" t="s">
        <v>382</v>
      </c>
      <c r="D1058" s="44">
        <f t="shared" si="45"/>
        <v>0.36075231481481485</v>
      </c>
      <c r="E1058" s="41" t="s">
        <v>24</v>
      </c>
      <c r="F1058" s="41"/>
      <c r="G1058" s="41"/>
      <c r="H1058" s="41" t="s">
        <v>10</v>
      </c>
      <c r="J1058" s="41">
        <v>1</v>
      </c>
      <c r="M1058" s="41"/>
      <c r="N1058" s="41" t="s">
        <v>28</v>
      </c>
      <c r="O1058" s="41"/>
      <c r="P1058" s="41" t="str">
        <f t="shared" si="46"/>
        <v>N</v>
      </c>
      <c r="Q1058" s="41"/>
      <c r="R1058" s="41"/>
    </row>
    <row r="1059" spans="1:18" ht="19.899999999999999" customHeight="1" x14ac:dyDescent="0.25">
      <c r="A1059" s="43">
        <v>101058</v>
      </c>
      <c r="B1059" s="41">
        <v>269</v>
      </c>
      <c r="C1059" s="37" t="s">
        <v>429</v>
      </c>
      <c r="D1059" s="44">
        <f t="shared" si="45"/>
        <v>0.36079861111111106</v>
      </c>
      <c r="E1059" s="41" t="s">
        <v>24</v>
      </c>
      <c r="F1059" s="41"/>
      <c r="G1059" s="41"/>
      <c r="H1059" s="41" t="s">
        <v>11</v>
      </c>
      <c r="M1059" s="41"/>
      <c r="N1059" s="41"/>
      <c r="O1059" s="41"/>
      <c r="P1059" s="41" t="str">
        <f t="shared" si="46"/>
        <v>N</v>
      </c>
      <c r="Q1059" s="41"/>
      <c r="R1059" s="41"/>
    </row>
    <row r="1060" spans="1:18" ht="19.899999999999999" customHeight="1" x14ac:dyDescent="0.25">
      <c r="A1060" s="43">
        <v>101059</v>
      </c>
      <c r="B1060" s="41">
        <v>270</v>
      </c>
      <c r="C1060" s="37" t="s">
        <v>872</v>
      </c>
      <c r="D1060" s="44">
        <f t="shared" si="45"/>
        <v>0.36083333333333334</v>
      </c>
      <c r="E1060" s="41" t="s">
        <v>24</v>
      </c>
      <c r="F1060" s="41"/>
      <c r="G1060" s="41"/>
      <c r="H1060" s="41" t="s">
        <v>1</v>
      </c>
      <c r="M1060" s="41"/>
      <c r="N1060" s="41"/>
      <c r="O1060" s="41"/>
      <c r="P1060" s="41" t="str">
        <f t="shared" si="46"/>
        <v>N</v>
      </c>
      <c r="Q1060" s="41"/>
      <c r="R1060" s="41"/>
    </row>
    <row r="1061" spans="1:18" ht="19.899999999999999" customHeight="1" x14ac:dyDescent="0.25">
      <c r="A1061" s="43">
        <v>101060</v>
      </c>
      <c r="B1061" s="41">
        <v>271</v>
      </c>
      <c r="C1061" s="37" t="s">
        <v>65</v>
      </c>
      <c r="D1061" s="44">
        <f t="shared" si="45"/>
        <v>0.36093749999999997</v>
      </c>
      <c r="E1061" s="41" t="s">
        <v>24</v>
      </c>
      <c r="F1061" s="41"/>
      <c r="G1061" s="41"/>
      <c r="H1061" s="41" t="s">
        <v>1</v>
      </c>
      <c r="M1061" s="41"/>
      <c r="N1061" s="41"/>
      <c r="O1061" s="41"/>
      <c r="P1061" s="41" t="str">
        <f t="shared" si="46"/>
        <v>N</v>
      </c>
      <c r="Q1061" s="41"/>
      <c r="R1061" s="41"/>
    </row>
    <row r="1062" spans="1:18" ht="19.899999999999999" customHeight="1" x14ac:dyDescent="0.25">
      <c r="A1062" s="43">
        <v>101061</v>
      </c>
      <c r="B1062" s="41">
        <v>272</v>
      </c>
      <c r="C1062" s="37" t="s">
        <v>873</v>
      </c>
      <c r="D1062" s="44">
        <f t="shared" si="45"/>
        <v>0.36157407407407405</v>
      </c>
      <c r="E1062" s="41" t="s">
        <v>24</v>
      </c>
      <c r="F1062" s="41" t="s">
        <v>28</v>
      </c>
      <c r="G1062" s="41" t="s">
        <v>30</v>
      </c>
      <c r="H1062" s="41"/>
      <c r="M1062" s="41"/>
      <c r="N1062" s="41"/>
      <c r="O1062" s="41"/>
      <c r="P1062" s="41" t="str">
        <f t="shared" si="46"/>
        <v>N</v>
      </c>
      <c r="Q1062" s="41"/>
      <c r="R1062" s="41"/>
    </row>
    <row r="1063" spans="1:18" ht="19.899999999999999" customHeight="1" x14ac:dyDescent="0.25">
      <c r="A1063" s="43">
        <v>101062</v>
      </c>
      <c r="B1063" s="41">
        <v>273</v>
      </c>
      <c r="C1063" s="37" t="s">
        <v>874</v>
      </c>
      <c r="D1063" s="44">
        <f t="shared" si="45"/>
        <v>0.36162037037037037</v>
      </c>
      <c r="E1063" s="41" t="s">
        <v>24</v>
      </c>
      <c r="F1063" s="41" t="s">
        <v>28</v>
      </c>
      <c r="G1063" s="41" t="s">
        <v>30</v>
      </c>
      <c r="H1063" s="41"/>
      <c r="M1063" s="41"/>
      <c r="N1063" s="41"/>
      <c r="O1063" s="41"/>
      <c r="P1063" s="41" t="str">
        <f t="shared" si="46"/>
        <v>N</v>
      </c>
      <c r="Q1063" s="41"/>
      <c r="R1063" s="41"/>
    </row>
    <row r="1064" spans="1:18" ht="19.899999999999999" customHeight="1" x14ac:dyDescent="0.25">
      <c r="A1064" s="43">
        <v>101063</v>
      </c>
      <c r="B1064" s="41">
        <v>274</v>
      </c>
      <c r="C1064" s="37" t="s">
        <v>875</v>
      </c>
      <c r="D1064" s="44">
        <f t="shared" si="45"/>
        <v>0.36174768518518513</v>
      </c>
      <c r="E1064" s="41" t="s">
        <v>24</v>
      </c>
      <c r="F1064" s="41" t="s">
        <v>28</v>
      </c>
      <c r="G1064" s="41" t="s">
        <v>35</v>
      </c>
      <c r="H1064" s="41"/>
      <c r="M1064" s="41"/>
      <c r="N1064" s="41"/>
      <c r="O1064" s="41"/>
      <c r="P1064" s="41" t="str">
        <f t="shared" si="46"/>
        <v>N</v>
      </c>
      <c r="Q1064" s="41"/>
      <c r="R1064" s="41"/>
    </row>
    <row r="1065" spans="1:18" ht="19.899999999999999" customHeight="1" x14ac:dyDescent="0.25">
      <c r="A1065" s="43">
        <v>101064</v>
      </c>
      <c r="B1065" s="41">
        <v>275</v>
      </c>
      <c r="C1065" s="37" t="s">
        <v>313</v>
      </c>
      <c r="D1065" s="44">
        <f t="shared" si="45"/>
        <v>0.36200231481481482</v>
      </c>
      <c r="E1065" s="41" t="s">
        <v>24</v>
      </c>
      <c r="F1065" s="41"/>
      <c r="G1065" s="41"/>
      <c r="H1065" s="41" t="s">
        <v>1</v>
      </c>
      <c r="M1065" s="41"/>
      <c r="N1065" s="41"/>
      <c r="O1065" s="41"/>
      <c r="P1065" s="41" t="str">
        <f t="shared" si="46"/>
        <v>N</v>
      </c>
      <c r="Q1065" s="41"/>
      <c r="R1065" s="41"/>
    </row>
    <row r="1066" spans="1:18" ht="19.899999999999999" customHeight="1" x14ac:dyDescent="0.25">
      <c r="A1066" s="43">
        <v>101065</v>
      </c>
      <c r="B1066" s="41">
        <v>276</v>
      </c>
      <c r="C1066" s="37" t="s">
        <v>876</v>
      </c>
      <c r="D1066" s="44">
        <f t="shared" si="45"/>
        <v>0.36223379629629626</v>
      </c>
      <c r="E1066" s="41" t="s">
        <v>24</v>
      </c>
      <c r="F1066" s="41"/>
      <c r="G1066" s="41"/>
      <c r="H1066" s="41" t="s">
        <v>11</v>
      </c>
      <c r="I1066" s="41">
        <v>1</v>
      </c>
      <c r="M1066" s="41"/>
      <c r="N1066" s="41"/>
      <c r="O1066" s="41"/>
      <c r="P1066" s="41" t="str">
        <f t="shared" si="46"/>
        <v>N</v>
      </c>
      <c r="Q1066" s="41"/>
      <c r="R1066" s="41"/>
    </row>
    <row r="1067" spans="1:18" ht="19.899999999999999" customHeight="1" x14ac:dyDescent="0.25">
      <c r="A1067" s="43">
        <v>101066</v>
      </c>
      <c r="B1067" s="41">
        <v>277</v>
      </c>
      <c r="C1067" s="37" t="s">
        <v>877</v>
      </c>
      <c r="D1067" s="44">
        <f t="shared" si="45"/>
        <v>0.36224537037037036</v>
      </c>
      <c r="E1067" s="41" t="s">
        <v>24</v>
      </c>
      <c r="F1067" s="41"/>
      <c r="G1067" s="41"/>
      <c r="H1067" s="41"/>
      <c r="M1067" s="41"/>
      <c r="N1067" s="41"/>
      <c r="O1067" s="41"/>
      <c r="P1067" s="41" t="str">
        <f t="shared" si="46"/>
        <v>N</v>
      </c>
      <c r="Q1067" s="41"/>
      <c r="R1067" s="41"/>
    </row>
    <row r="1068" spans="1:18" ht="19.899999999999999" customHeight="1" x14ac:dyDescent="0.25">
      <c r="A1068" s="43">
        <v>101067</v>
      </c>
      <c r="B1068" s="41">
        <v>278</v>
      </c>
      <c r="C1068" s="37" t="s">
        <v>784</v>
      </c>
      <c r="D1068" s="44">
        <f t="shared" si="45"/>
        <v>0.36298611111111106</v>
      </c>
      <c r="E1068" s="41" t="s">
        <v>24</v>
      </c>
      <c r="F1068" s="41" t="s">
        <v>28</v>
      </c>
      <c r="G1068" s="41" t="s">
        <v>30</v>
      </c>
      <c r="H1068" s="41"/>
      <c r="M1068" s="41"/>
      <c r="N1068" s="41"/>
      <c r="O1068" s="41"/>
      <c r="P1068" s="41" t="str">
        <f t="shared" si="46"/>
        <v>N</v>
      </c>
      <c r="Q1068" s="41"/>
      <c r="R1068" s="41"/>
    </row>
    <row r="1069" spans="1:18" ht="19.899999999999999" customHeight="1" x14ac:dyDescent="0.25">
      <c r="A1069" s="43">
        <v>101068</v>
      </c>
      <c r="B1069" s="41">
        <v>279</v>
      </c>
      <c r="C1069" s="37" t="s">
        <v>878</v>
      </c>
      <c r="D1069" s="44">
        <f t="shared" si="45"/>
        <v>0.36299768518518521</v>
      </c>
      <c r="E1069" s="41" t="s">
        <v>24</v>
      </c>
      <c r="F1069" s="41" t="s">
        <v>28</v>
      </c>
      <c r="G1069" s="41" t="s">
        <v>30</v>
      </c>
      <c r="H1069" s="41"/>
      <c r="M1069" s="41"/>
      <c r="N1069" s="41"/>
      <c r="O1069" s="41"/>
      <c r="P1069" s="41" t="str">
        <f t="shared" si="46"/>
        <v>N</v>
      </c>
      <c r="Q1069" s="41"/>
      <c r="R1069" s="41"/>
    </row>
    <row r="1070" spans="1:18" ht="19.899999999999999" customHeight="1" x14ac:dyDescent="0.25">
      <c r="A1070" s="43">
        <v>101069</v>
      </c>
      <c r="B1070" s="41">
        <v>280</v>
      </c>
      <c r="C1070" s="37" t="s">
        <v>722</v>
      </c>
      <c r="D1070" s="44">
        <f t="shared" si="45"/>
        <v>0.36302083333333335</v>
      </c>
      <c r="E1070" s="41" t="s">
        <v>24</v>
      </c>
      <c r="F1070" s="41" t="s">
        <v>28</v>
      </c>
      <c r="G1070" s="41" t="s">
        <v>30</v>
      </c>
      <c r="H1070" s="41"/>
      <c r="M1070" s="41"/>
      <c r="N1070" s="41"/>
      <c r="O1070" s="41"/>
      <c r="P1070" s="41" t="str">
        <f t="shared" si="46"/>
        <v>N</v>
      </c>
      <c r="Q1070" s="41"/>
      <c r="R1070" s="41"/>
    </row>
    <row r="1071" spans="1:18" ht="19.899999999999999" customHeight="1" x14ac:dyDescent="0.25">
      <c r="A1071" s="43">
        <v>101070</v>
      </c>
      <c r="B1071" s="41">
        <v>281</v>
      </c>
      <c r="C1071" s="37" t="s">
        <v>689</v>
      </c>
      <c r="D1071" s="44">
        <f t="shared" si="45"/>
        <v>0.3630902777777778</v>
      </c>
      <c r="E1071" s="41" t="s">
        <v>24</v>
      </c>
      <c r="F1071" s="41" t="s">
        <v>28</v>
      </c>
      <c r="G1071" s="41" t="s">
        <v>35</v>
      </c>
      <c r="H1071" s="41"/>
      <c r="M1071" s="41"/>
      <c r="N1071" s="41"/>
      <c r="O1071" s="41"/>
      <c r="P1071" s="41" t="str">
        <f t="shared" si="46"/>
        <v>N</v>
      </c>
      <c r="Q1071" s="41"/>
      <c r="R1071" s="41"/>
    </row>
    <row r="1072" spans="1:18" ht="19.899999999999999" customHeight="1" x14ac:dyDescent="0.25">
      <c r="A1072" s="43">
        <v>101071</v>
      </c>
      <c r="B1072" s="41">
        <v>282</v>
      </c>
      <c r="C1072" s="37" t="s">
        <v>879</v>
      </c>
      <c r="D1072" s="44">
        <f t="shared" si="45"/>
        <v>0.36312499999999998</v>
      </c>
      <c r="E1072" s="41" t="s">
        <v>24</v>
      </c>
      <c r="F1072" s="41" t="s">
        <v>28</v>
      </c>
      <c r="G1072" s="41" t="s">
        <v>35</v>
      </c>
      <c r="H1072" s="41"/>
      <c r="M1072" s="41"/>
      <c r="N1072" s="41"/>
      <c r="O1072" s="41"/>
      <c r="P1072" s="41" t="str">
        <f t="shared" si="46"/>
        <v>N</v>
      </c>
      <c r="Q1072" s="41"/>
      <c r="R1072" s="41"/>
    </row>
    <row r="1073" spans="1:18" ht="19.899999999999999" customHeight="1" x14ac:dyDescent="0.25">
      <c r="A1073" s="43">
        <v>101072</v>
      </c>
      <c r="B1073" s="41">
        <v>283</v>
      </c>
      <c r="C1073" s="37" t="s">
        <v>880</v>
      </c>
      <c r="D1073" s="44">
        <f t="shared" si="45"/>
        <v>0.36313657407407413</v>
      </c>
      <c r="E1073" s="41" t="s">
        <v>24</v>
      </c>
      <c r="F1073" s="41" t="s">
        <v>28</v>
      </c>
      <c r="G1073" s="41" t="s">
        <v>35</v>
      </c>
      <c r="H1073" s="41"/>
      <c r="M1073" s="41"/>
      <c r="N1073" s="41"/>
      <c r="O1073" s="41"/>
      <c r="P1073" s="41" t="str">
        <f t="shared" si="46"/>
        <v>N</v>
      </c>
      <c r="Q1073" s="41"/>
      <c r="R1073" s="41"/>
    </row>
    <row r="1074" spans="1:18" ht="19.899999999999999" customHeight="1" x14ac:dyDescent="0.25">
      <c r="A1074" s="43">
        <v>101073</v>
      </c>
      <c r="B1074" s="41">
        <v>284</v>
      </c>
      <c r="C1074" s="37" t="s">
        <v>881</v>
      </c>
      <c r="D1074" s="44">
        <f t="shared" si="45"/>
        <v>0.36314814814814816</v>
      </c>
      <c r="E1074" s="41" t="s">
        <v>24</v>
      </c>
      <c r="F1074" s="41" t="s">
        <v>28</v>
      </c>
      <c r="G1074" s="41" t="s">
        <v>35</v>
      </c>
      <c r="H1074" s="41"/>
      <c r="M1074" s="41"/>
      <c r="N1074" s="41"/>
      <c r="O1074" s="41"/>
      <c r="P1074" s="41" t="str">
        <f t="shared" si="46"/>
        <v>N</v>
      </c>
      <c r="Q1074" s="41"/>
      <c r="R1074" s="41"/>
    </row>
    <row r="1075" spans="1:18" ht="19.899999999999999" customHeight="1" x14ac:dyDescent="0.25">
      <c r="A1075" s="43">
        <v>101074</v>
      </c>
      <c r="B1075" s="41">
        <v>285</v>
      </c>
      <c r="C1075" s="37" t="s">
        <v>882</v>
      </c>
      <c r="D1075" s="44">
        <f t="shared" si="45"/>
        <v>0.3631712962962963</v>
      </c>
      <c r="E1075" s="41" t="s">
        <v>24</v>
      </c>
      <c r="F1075" s="41" t="s">
        <v>28</v>
      </c>
      <c r="G1075" s="41" t="s">
        <v>37</v>
      </c>
      <c r="H1075" s="41" t="s">
        <v>10</v>
      </c>
      <c r="M1075" s="41"/>
      <c r="N1075" s="41"/>
      <c r="O1075" s="41"/>
      <c r="P1075" s="41" t="str">
        <f t="shared" si="46"/>
        <v>N</v>
      </c>
      <c r="Q1075" s="41"/>
      <c r="R1075" s="41"/>
    </row>
    <row r="1076" spans="1:18" ht="19.899999999999999" customHeight="1" x14ac:dyDescent="0.25">
      <c r="A1076" s="43">
        <v>101075</v>
      </c>
      <c r="B1076" s="41">
        <v>286</v>
      </c>
      <c r="C1076" s="37" t="s">
        <v>883</v>
      </c>
      <c r="D1076" s="44">
        <f t="shared" si="45"/>
        <v>0.36319444444444443</v>
      </c>
      <c r="E1076" s="41" t="s">
        <v>24</v>
      </c>
      <c r="F1076" s="41" t="s">
        <v>28</v>
      </c>
      <c r="G1076" s="41" t="s">
        <v>37</v>
      </c>
      <c r="H1076" s="41" t="s">
        <v>10</v>
      </c>
      <c r="M1076" s="41"/>
      <c r="N1076" s="41"/>
      <c r="O1076" s="41"/>
      <c r="P1076" s="41" t="str">
        <f t="shared" si="46"/>
        <v>N</v>
      </c>
      <c r="Q1076" s="41"/>
      <c r="R1076" s="41"/>
    </row>
    <row r="1077" spans="1:18" ht="19.899999999999999" customHeight="1" x14ac:dyDescent="0.25">
      <c r="A1077" s="43">
        <v>101076</v>
      </c>
      <c r="B1077" s="41">
        <v>287</v>
      </c>
      <c r="C1077" s="37" t="s">
        <v>690</v>
      </c>
      <c r="D1077" s="44">
        <f t="shared" si="45"/>
        <v>0.36327546296296293</v>
      </c>
      <c r="E1077" s="41" t="s">
        <v>24</v>
      </c>
      <c r="F1077" s="41" t="s">
        <v>28</v>
      </c>
      <c r="G1077" s="41"/>
      <c r="H1077" s="41" t="s">
        <v>11</v>
      </c>
      <c r="I1077" s="41">
        <v>1</v>
      </c>
      <c r="M1077" s="41"/>
      <c r="N1077" s="41"/>
      <c r="O1077" s="41"/>
      <c r="P1077" s="41" t="str">
        <f t="shared" si="46"/>
        <v>N</v>
      </c>
      <c r="Q1077" s="41"/>
      <c r="R1077" s="41"/>
    </row>
    <row r="1078" spans="1:18" ht="19.899999999999999" customHeight="1" x14ac:dyDescent="0.25">
      <c r="A1078" s="43">
        <v>101077</v>
      </c>
      <c r="B1078" s="41">
        <v>288</v>
      </c>
      <c r="C1078" s="37" t="s">
        <v>884</v>
      </c>
      <c r="D1078" s="44">
        <f t="shared" si="45"/>
        <v>0.36328703703703707</v>
      </c>
      <c r="E1078" s="41" t="s">
        <v>24</v>
      </c>
      <c r="F1078" s="41" t="s">
        <v>28</v>
      </c>
      <c r="G1078" s="41"/>
      <c r="H1078" s="41" t="s">
        <v>11</v>
      </c>
      <c r="M1078" s="41"/>
      <c r="N1078" s="41"/>
      <c r="O1078" s="41"/>
      <c r="P1078" s="41" t="str">
        <f t="shared" si="46"/>
        <v>N</v>
      </c>
      <c r="Q1078" s="41"/>
      <c r="R1078" s="41"/>
    </row>
    <row r="1079" spans="1:18" ht="19.899999999999999" customHeight="1" x14ac:dyDescent="0.25">
      <c r="A1079" s="43">
        <v>101078</v>
      </c>
      <c r="B1079" s="41">
        <v>289</v>
      </c>
      <c r="C1079" s="37" t="s">
        <v>885</v>
      </c>
      <c r="D1079" s="44">
        <f t="shared" si="45"/>
        <v>0.36340277777777774</v>
      </c>
      <c r="E1079" s="41" t="s">
        <v>24</v>
      </c>
      <c r="F1079" s="41"/>
      <c r="G1079" s="41"/>
      <c r="H1079" s="41" t="s">
        <v>1</v>
      </c>
      <c r="M1079" s="41"/>
      <c r="N1079" s="41"/>
      <c r="O1079" s="41"/>
      <c r="P1079" s="41" t="str">
        <f t="shared" si="46"/>
        <v>N</v>
      </c>
      <c r="Q1079" s="41"/>
      <c r="R1079" s="41"/>
    </row>
    <row r="1080" spans="1:18" ht="19.899999999999999" customHeight="1" x14ac:dyDescent="0.25">
      <c r="A1080" s="43">
        <v>101079</v>
      </c>
      <c r="B1080" s="41">
        <v>290</v>
      </c>
      <c r="C1080" s="37" t="s">
        <v>886</v>
      </c>
      <c r="D1080" s="44">
        <f t="shared" si="45"/>
        <v>0.36349537037037033</v>
      </c>
      <c r="E1080" s="41" t="s">
        <v>24</v>
      </c>
      <c r="F1080" s="41"/>
      <c r="G1080" s="41"/>
      <c r="H1080" s="41" t="s">
        <v>1</v>
      </c>
      <c r="M1080" s="41"/>
      <c r="N1080" s="41"/>
      <c r="O1080" s="41"/>
      <c r="P1080" s="41" t="str">
        <f t="shared" si="46"/>
        <v>N</v>
      </c>
      <c r="Q1080" s="41"/>
      <c r="R1080" s="41"/>
    </row>
    <row r="1081" spans="1:18" ht="19.899999999999999" customHeight="1" x14ac:dyDescent="0.25">
      <c r="A1081" s="43">
        <v>101080</v>
      </c>
      <c r="B1081" s="41">
        <v>291</v>
      </c>
      <c r="C1081" s="37" t="s">
        <v>887</v>
      </c>
      <c r="D1081" s="44">
        <f t="shared" si="45"/>
        <v>0.36373842592592592</v>
      </c>
      <c r="E1081" s="41" t="s">
        <v>24</v>
      </c>
      <c r="F1081" s="41"/>
      <c r="G1081" s="41"/>
      <c r="H1081" s="41" t="s">
        <v>1</v>
      </c>
      <c r="M1081" s="41"/>
      <c r="N1081" s="41"/>
      <c r="O1081" s="41"/>
      <c r="P1081" s="41" t="str">
        <f t="shared" si="46"/>
        <v>N</v>
      </c>
      <c r="Q1081" s="41"/>
      <c r="R1081" s="41"/>
    </row>
    <row r="1082" spans="1:18" ht="19.899999999999999" customHeight="1" x14ac:dyDescent="0.25">
      <c r="A1082" s="43">
        <v>101081</v>
      </c>
      <c r="B1082" s="41">
        <v>292</v>
      </c>
      <c r="C1082" s="37" t="s">
        <v>637</v>
      </c>
      <c r="D1082" s="44">
        <f t="shared" si="45"/>
        <v>0.36377314814814815</v>
      </c>
      <c r="E1082" s="41" t="s">
        <v>24</v>
      </c>
      <c r="F1082" s="41"/>
      <c r="G1082" s="41"/>
      <c r="H1082" s="41" t="s">
        <v>1</v>
      </c>
      <c r="M1082" s="41"/>
      <c r="N1082" s="41"/>
      <c r="O1082" s="41" t="s">
        <v>40</v>
      </c>
      <c r="P1082" s="41" t="str">
        <f t="shared" si="46"/>
        <v>N</v>
      </c>
      <c r="Q1082" s="41"/>
      <c r="R1082" s="41"/>
    </row>
    <row r="1083" spans="1:18" ht="19.899999999999999" customHeight="1" x14ac:dyDescent="0.25">
      <c r="A1083" s="43">
        <v>101082</v>
      </c>
      <c r="B1083" s="41">
        <v>293</v>
      </c>
      <c r="C1083" s="37" t="s">
        <v>638</v>
      </c>
      <c r="D1083" s="44">
        <f t="shared" si="45"/>
        <v>0.36379629629629634</v>
      </c>
      <c r="E1083" s="41" t="s">
        <v>24</v>
      </c>
      <c r="F1083" s="41"/>
      <c r="G1083" s="41"/>
      <c r="H1083" s="41" t="s">
        <v>1</v>
      </c>
      <c r="M1083" s="41"/>
      <c r="N1083" s="41"/>
      <c r="O1083" s="41" t="s">
        <v>40</v>
      </c>
      <c r="P1083" s="41" t="str">
        <f t="shared" si="46"/>
        <v>N</v>
      </c>
      <c r="Q1083" s="41"/>
      <c r="R1083" s="41"/>
    </row>
    <row r="1084" spans="1:18" ht="19.899999999999999" customHeight="1" x14ac:dyDescent="0.25">
      <c r="A1084" s="43">
        <v>101083</v>
      </c>
      <c r="B1084" s="41">
        <v>294</v>
      </c>
      <c r="C1084" s="37" t="s">
        <v>436</v>
      </c>
      <c r="D1084" s="44">
        <f t="shared" si="45"/>
        <v>0.36381944444444447</v>
      </c>
      <c r="E1084" s="41" t="s">
        <v>24</v>
      </c>
      <c r="F1084" s="41"/>
      <c r="G1084" s="41"/>
      <c r="H1084" s="41" t="s">
        <v>10</v>
      </c>
      <c r="J1084" s="41">
        <v>1</v>
      </c>
      <c r="M1084" s="41"/>
      <c r="N1084" s="41"/>
      <c r="O1084" s="41" t="s">
        <v>40</v>
      </c>
      <c r="P1084" s="41" t="str">
        <f t="shared" si="46"/>
        <v>N</v>
      </c>
      <c r="Q1084" s="41"/>
      <c r="R1084" s="41"/>
    </row>
    <row r="1085" spans="1:18" ht="19.899999999999999" customHeight="1" x14ac:dyDescent="0.25">
      <c r="A1085" s="43">
        <v>101084</v>
      </c>
      <c r="B1085" s="41">
        <v>295</v>
      </c>
      <c r="C1085" s="37" t="s">
        <v>888</v>
      </c>
      <c r="D1085" s="44">
        <f t="shared" si="45"/>
        <v>0.36462962962962964</v>
      </c>
      <c r="E1085" s="41" t="s">
        <v>24</v>
      </c>
      <c r="F1085" s="41" t="s">
        <v>28</v>
      </c>
      <c r="G1085" s="41"/>
      <c r="H1085" s="41" t="s">
        <v>1</v>
      </c>
      <c r="M1085" s="41"/>
      <c r="N1085" s="41"/>
      <c r="O1085" s="41"/>
      <c r="P1085" s="41" t="str">
        <f t="shared" si="46"/>
        <v>N</v>
      </c>
      <c r="Q1085" s="41"/>
      <c r="R1085" s="41"/>
    </row>
    <row r="1086" spans="1:18" ht="19.899999999999999" customHeight="1" x14ac:dyDescent="0.25">
      <c r="A1086" s="43">
        <v>101085</v>
      </c>
      <c r="B1086" s="41">
        <v>296</v>
      </c>
      <c r="C1086" s="37" t="s">
        <v>889</v>
      </c>
      <c r="D1086" s="44">
        <f t="shared" si="45"/>
        <v>0.36464120370370368</v>
      </c>
      <c r="E1086" s="41" t="s">
        <v>24</v>
      </c>
      <c r="F1086" s="41" t="s">
        <v>28</v>
      </c>
      <c r="G1086" s="41"/>
      <c r="H1086" s="41" t="s">
        <v>1</v>
      </c>
      <c r="M1086" s="41"/>
      <c r="N1086" s="41"/>
      <c r="O1086" s="41"/>
      <c r="P1086" s="41" t="str">
        <f t="shared" si="46"/>
        <v>N</v>
      </c>
      <c r="Q1086" s="41"/>
      <c r="R1086" s="41"/>
    </row>
    <row r="1087" spans="1:18" ht="19.899999999999999" customHeight="1" x14ac:dyDescent="0.25">
      <c r="A1087" s="43">
        <v>101086</v>
      </c>
      <c r="B1087" s="41">
        <v>297</v>
      </c>
      <c r="C1087" s="37" t="s">
        <v>889</v>
      </c>
      <c r="D1087" s="44">
        <f t="shared" si="45"/>
        <v>0.36464120370370368</v>
      </c>
      <c r="E1087" s="41" t="s">
        <v>24</v>
      </c>
      <c r="F1087" s="41" t="s">
        <v>28</v>
      </c>
      <c r="G1087" s="41"/>
      <c r="H1087" s="41" t="s">
        <v>1</v>
      </c>
      <c r="M1087" s="41"/>
      <c r="N1087" s="41"/>
      <c r="O1087" s="41"/>
      <c r="P1087" s="41" t="str">
        <f t="shared" si="46"/>
        <v>N</v>
      </c>
      <c r="Q1087" s="41"/>
      <c r="R1087" s="41"/>
    </row>
    <row r="1088" spans="1:18" ht="19.899999999999999" customHeight="1" x14ac:dyDescent="0.25">
      <c r="A1088" s="43">
        <v>101087</v>
      </c>
      <c r="B1088" s="41">
        <v>298</v>
      </c>
      <c r="C1088" s="37" t="s">
        <v>890</v>
      </c>
      <c r="D1088" s="44">
        <f t="shared" si="45"/>
        <v>0.36476851851851855</v>
      </c>
      <c r="E1088" s="41" t="s">
        <v>24</v>
      </c>
      <c r="F1088" s="41"/>
      <c r="G1088" s="41"/>
      <c r="H1088" s="41"/>
      <c r="M1088" s="41"/>
      <c r="N1088" s="41"/>
      <c r="O1088" s="41"/>
      <c r="P1088" s="41" t="str">
        <f t="shared" si="46"/>
        <v>N</v>
      </c>
      <c r="Q1088" s="41"/>
      <c r="R1088" s="41"/>
    </row>
    <row r="1089" spans="1:18" ht="19.899999999999999" customHeight="1" x14ac:dyDescent="0.25">
      <c r="A1089" s="43">
        <v>101088</v>
      </c>
      <c r="B1089" s="41">
        <v>299</v>
      </c>
      <c r="C1089" s="37" t="s">
        <v>891</v>
      </c>
      <c r="D1089" s="44">
        <f t="shared" si="45"/>
        <v>0.36493055555555554</v>
      </c>
      <c r="E1089" s="41" t="s">
        <v>24</v>
      </c>
      <c r="F1089" s="41"/>
      <c r="G1089" s="41"/>
      <c r="H1089" s="41" t="s">
        <v>1</v>
      </c>
      <c r="M1089" s="41"/>
      <c r="N1089" s="41"/>
      <c r="O1089" s="41"/>
      <c r="P1089" s="41" t="str">
        <f t="shared" si="46"/>
        <v>N</v>
      </c>
      <c r="Q1089" s="41"/>
      <c r="R1089" s="41"/>
    </row>
    <row r="1090" spans="1:18" ht="19.899999999999999" customHeight="1" x14ac:dyDescent="0.25">
      <c r="A1090" s="43">
        <v>101089</v>
      </c>
      <c r="B1090" s="41">
        <v>300</v>
      </c>
      <c r="C1090" s="37" t="s">
        <v>892</v>
      </c>
      <c r="D1090" s="44">
        <f t="shared" si="45"/>
        <v>0.36499999999999999</v>
      </c>
      <c r="E1090" s="41" t="s">
        <v>24</v>
      </c>
      <c r="F1090" s="41"/>
      <c r="G1090" s="41"/>
      <c r="H1090" s="41" t="s">
        <v>1</v>
      </c>
      <c r="M1090" s="41"/>
      <c r="N1090" s="41"/>
      <c r="O1090" s="41"/>
      <c r="P1090" s="41" t="str">
        <f t="shared" si="46"/>
        <v>N</v>
      </c>
      <c r="Q1090" s="41"/>
      <c r="R1090" s="41"/>
    </row>
    <row r="1091" spans="1:18" ht="19.899999999999999" customHeight="1" x14ac:dyDescent="0.25">
      <c r="A1091" s="43">
        <v>101090</v>
      </c>
      <c r="B1091" s="41">
        <v>301</v>
      </c>
      <c r="C1091" s="37" t="s">
        <v>893</v>
      </c>
      <c r="D1091" s="44">
        <f t="shared" si="45"/>
        <v>0.36503472222222227</v>
      </c>
      <c r="E1091" s="41" t="s">
        <v>24</v>
      </c>
      <c r="F1091" s="41"/>
      <c r="G1091" s="41"/>
      <c r="H1091" s="41" t="s">
        <v>1</v>
      </c>
      <c r="M1091" s="41"/>
      <c r="N1091" s="41"/>
      <c r="O1091" s="41"/>
      <c r="P1091" s="41" t="str">
        <f t="shared" si="46"/>
        <v>N</v>
      </c>
      <c r="Q1091" s="41"/>
      <c r="R1091" s="41"/>
    </row>
    <row r="1092" spans="1:18" ht="19.899999999999999" customHeight="1" x14ac:dyDescent="0.25">
      <c r="A1092" s="43">
        <v>101091</v>
      </c>
      <c r="B1092" s="41">
        <v>302</v>
      </c>
      <c r="C1092" s="37" t="s">
        <v>894</v>
      </c>
      <c r="D1092" s="44">
        <f t="shared" si="45"/>
        <v>0.3651388888888889</v>
      </c>
      <c r="E1092" s="41" t="s">
        <v>24</v>
      </c>
      <c r="F1092" s="41"/>
      <c r="G1092" s="41"/>
      <c r="H1092" s="41" t="s">
        <v>1</v>
      </c>
      <c r="M1092" s="41"/>
      <c r="N1092" s="41"/>
      <c r="O1092" s="41" t="s">
        <v>40</v>
      </c>
      <c r="P1092" s="41" t="str">
        <f t="shared" si="46"/>
        <v>N</v>
      </c>
      <c r="Q1092" s="41"/>
      <c r="R1092" s="41"/>
    </row>
    <row r="1093" spans="1:18" ht="19.899999999999999" customHeight="1" x14ac:dyDescent="0.25">
      <c r="A1093" s="43">
        <v>101092</v>
      </c>
      <c r="B1093" s="41">
        <v>303</v>
      </c>
      <c r="C1093" s="37" t="s">
        <v>895</v>
      </c>
      <c r="D1093" s="44">
        <f t="shared" si="45"/>
        <v>0.36524305555555553</v>
      </c>
      <c r="E1093" s="41" t="s">
        <v>24</v>
      </c>
      <c r="F1093" s="41" t="s">
        <v>28</v>
      </c>
      <c r="G1093" s="41" t="s">
        <v>1136</v>
      </c>
      <c r="H1093" s="41" t="s">
        <v>1</v>
      </c>
      <c r="M1093" s="41"/>
      <c r="N1093" s="41"/>
      <c r="O1093" s="41" t="s">
        <v>40</v>
      </c>
      <c r="P1093" s="41" t="str">
        <f t="shared" si="46"/>
        <v>N</v>
      </c>
      <c r="Q1093" s="41"/>
      <c r="R1093" s="41"/>
    </row>
    <row r="1094" spans="1:18" ht="19.899999999999999" customHeight="1" x14ac:dyDescent="0.25">
      <c r="A1094" s="43">
        <v>101093</v>
      </c>
      <c r="B1094" s="41">
        <v>304</v>
      </c>
      <c r="C1094" s="37" t="s">
        <v>896</v>
      </c>
      <c r="D1094" s="44">
        <f t="shared" si="45"/>
        <v>0.36560185185185184</v>
      </c>
      <c r="E1094" s="41" t="s">
        <v>24</v>
      </c>
      <c r="F1094" s="41" t="s">
        <v>28</v>
      </c>
      <c r="G1094" s="41" t="s">
        <v>30</v>
      </c>
      <c r="H1094" s="41"/>
      <c r="M1094" s="41"/>
      <c r="N1094" s="41"/>
      <c r="O1094" s="41"/>
      <c r="P1094" s="41" t="str">
        <f t="shared" si="46"/>
        <v>N</v>
      </c>
      <c r="Q1094" s="41"/>
      <c r="R1094" s="41"/>
    </row>
    <row r="1095" spans="1:18" ht="19.899999999999999" customHeight="1" x14ac:dyDescent="0.25">
      <c r="A1095" s="43">
        <v>101094</v>
      </c>
      <c r="B1095" s="41">
        <v>305</v>
      </c>
      <c r="C1095" s="37" t="s">
        <v>326</v>
      </c>
      <c r="D1095" s="44">
        <f t="shared" si="45"/>
        <v>0.36563657407407407</v>
      </c>
      <c r="E1095" s="41" t="s">
        <v>24</v>
      </c>
      <c r="F1095" s="41" t="s">
        <v>28</v>
      </c>
      <c r="G1095" s="41" t="s">
        <v>30</v>
      </c>
      <c r="H1095" s="41"/>
      <c r="M1095" s="41"/>
      <c r="N1095" s="41"/>
      <c r="O1095" s="41"/>
      <c r="P1095" s="41" t="str">
        <f t="shared" si="46"/>
        <v>N</v>
      </c>
      <c r="Q1095" s="41"/>
      <c r="R1095" s="41"/>
    </row>
    <row r="1096" spans="1:18" ht="19.899999999999999" customHeight="1" x14ac:dyDescent="0.25">
      <c r="A1096" s="43">
        <v>101095</v>
      </c>
      <c r="B1096" s="41">
        <v>306</v>
      </c>
      <c r="C1096" s="37" t="s">
        <v>327</v>
      </c>
      <c r="D1096" s="44">
        <f t="shared" si="45"/>
        <v>0.36564814814814817</v>
      </c>
      <c r="E1096" s="41" t="s">
        <v>24</v>
      </c>
      <c r="F1096" s="41" t="s">
        <v>28</v>
      </c>
      <c r="G1096" s="41" t="s">
        <v>30</v>
      </c>
      <c r="H1096" s="41"/>
      <c r="M1096" s="41"/>
      <c r="N1096" s="41"/>
      <c r="O1096" s="41"/>
      <c r="P1096" s="41" t="str">
        <f t="shared" si="46"/>
        <v>N</v>
      </c>
      <c r="Q1096" s="41"/>
      <c r="R1096" s="41"/>
    </row>
    <row r="1097" spans="1:18" ht="19.899999999999999" customHeight="1" x14ac:dyDescent="0.25">
      <c r="A1097" s="43">
        <v>101096</v>
      </c>
      <c r="B1097" s="41">
        <v>307</v>
      </c>
      <c r="C1097" s="37" t="s">
        <v>897</v>
      </c>
      <c r="D1097" s="44">
        <f t="shared" si="45"/>
        <v>0.36565972222222221</v>
      </c>
      <c r="E1097" s="41" t="s">
        <v>24</v>
      </c>
      <c r="F1097" s="41" t="s">
        <v>28</v>
      </c>
      <c r="G1097" s="41" t="s">
        <v>30</v>
      </c>
      <c r="H1097" s="41"/>
      <c r="M1097" s="41"/>
      <c r="N1097" s="41"/>
      <c r="O1097" s="41"/>
      <c r="P1097" s="41" t="str">
        <f t="shared" si="46"/>
        <v>N</v>
      </c>
      <c r="Q1097" s="41"/>
      <c r="R1097" s="41"/>
    </row>
    <row r="1098" spans="1:18" ht="19.899999999999999" customHeight="1" x14ac:dyDescent="0.25">
      <c r="A1098" s="43">
        <v>101097</v>
      </c>
      <c r="B1098" s="41">
        <v>308</v>
      </c>
      <c r="C1098" s="37" t="s">
        <v>898</v>
      </c>
      <c r="D1098" s="44">
        <f t="shared" si="45"/>
        <v>0.36568287037037034</v>
      </c>
      <c r="E1098" s="41" t="s">
        <v>24</v>
      </c>
      <c r="F1098" s="41" t="s">
        <v>28</v>
      </c>
      <c r="G1098" s="41" t="s">
        <v>30</v>
      </c>
      <c r="H1098" s="41"/>
      <c r="M1098" s="41"/>
      <c r="N1098" s="41"/>
      <c r="O1098" s="41"/>
      <c r="P1098" s="41" t="str">
        <f t="shared" si="46"/>
        <v>N</v>
      </c>
      <c r="Q1098" s="41"/>
      <c r="R1098" s="41"/>
    </row>
    <row r="1099" spans="1:18" ht="19.899999999999999" customHeight="1" x14ac:dyDescent="0.25">
      <c r="A1099" s="43">
        <v>101098</v>
      </c>
      <c r="B1099" s="41">
        <v>309</v>
      </c>
      <c r="C1099" s="37" t="s">
        <v>899</v>
      </c>
      <c r="D1099" s="44">
        <f t="shared" si="45"/>
        <v>0.36569444444444449</v>
      </c>
      <c r="E1099" s="41" t="s">
        <v>24</v>
      </c>
      <c r="F1099" s="41" t="s">
        <v>28</v>
      </c>
      <c r="G1099" s="41" t="s">
        <v>30</v>
      </c>
      <c r="H1099" s="41"/>
      <c r="M1099" s="41"/>
      <c r="N1099" s="41"/>
      <c r="O1099" s="41"/>
      <c r="P1099" s="41" t="str">
        <f t="shared" si="46"/>
        <v>N</v>
      </c>
      <c r="Q1099" s="41"/>
      <c r="R1099" s="41"/>
    </row>
    <row r="1100" spans="1:18" ht="19.899999999999999" customHeight="1" x14ac:dyDescent="0.25">
      <c r="A1100" s="43">
        <v>101099</v>
      </c>
      <c r="B1100" s="41">
        <v>310</v>
      </c>
      <c r="C1100" s="37" t="s">
        <v>900</v>
      </c>
      <c r="D1100" s="44">
        <f t="shared" si="45"/>
        <v>0.36576388888888894</v>
      </c>
      <c r="E1100" s="41" t="s">
        <v>24</v>
      </c>
      <c r="F1100" s="41" t="s">
        <v>28</v>
      </c>
      <c r="G1100" s="41" t="s">
        <v>30</v>
      </c>
      <c r="H1100" s="41"/>
      <c r="M1100" s="41"/>
      <c r="N1100" s="41"/>
      <c r="O1100" s="41"/>
      <c r="P1100" s="41" t="str">
        <f t="shared" si="46"/>
        <v>N</v>
      </c>
      <c r="Q1100" s="41"/>
      <c r="R1100" s="41"/>
    </row>
    <row r="1101" spans="1:18" ht="19.899999999999999" customHeight="1" x14ac:dyDescent="0.25">
      <c r="A1101" s="43">
        <v>101100</v>
      </c>
      <c r="B1101" s="41">
        <v>311</v>
      </c>
      <c r="C1101" s="37" t="s">
        <v>901</v>
      </c>
      <c r="D1101" s="44">
        <f t="shared" si="45"/>
        <v>0.36579861111111112</v>
      </c>
      <c r="E1101" s="41" t="s">
        <v>24</v>
      </c>
      <c r="F1101" s="41" t="s">
        <v>28</v>
      </c>
      <c r="G1101" s="41" t="s">
        <v>3</v>
      </c>
      <c r="H1101" s="41"/>
      <c r="M1101" s="41"/>
      <c r="N1101" s="41"/>
      <c r="O1101" s="41"/>
      <c r="P1101" s="41" t="str">
        <f t="shared" si="46"/>
        <v>N</v>
      </c>
      <c r="Q1101" s="41"/>
      <c r="R1101" s="41"/>
    </row>
    <row r="1102" spans="1:18" ht="19.899999999999999" customHeight="1" x14ac:dyDescent="0.25">
      <c r="A1102" s="43">
        <v>101101</v>
      </c>
      <c r="B1102" s="41">
        <v>312</v>
      </c>
      <c r="C1102" s="37" t="s">
        <v>902</v>
      </c>
      <c r="D1102" s="44">
        <f t="shared" si="45"/>
        <v>0.36582175925925925</v>
      </c>
      <c r="E1102" s="41" t="s">
        <v>24</v>
      </c>
      <c r="F1102" s="41"/>
      <c r="G1102" s="41" t="s">
        <v>3</v>
      </c>
      <c r="H1102" s="41"/>
      <c r="M1102" s="41"/>
      <c r="N1102" s="41"/>
      <c r="O1102" s="41"/>
      <c r="P1102" s="41" t="str">
        <f t="shared" si="46"/>
        <v>N</v>
      </c>
      <c r="Q1102" s="41"/>
      <c r="R1102" s="41"/>
    </row>
    <row r="1103" spans="1:18" ht="19.899999999999999" customHeight="1" x14ac:dyDescent="0.25">
      <c r="A1103" s="43">
        <v>101102</v>
      </c>
      <c r="B1103" s="41">
        <v>313</v>
      </c>
      <c r="C1103" s="37" t="s">
        <v>903</v>
      </c>
      <c r="D1103" s="44">
        <f t="shared" si="45"/>
        <v>0.36596064814814816</v>
      </c>
      <c r="E1103" s="41" t="s">
        <v>24</v>
      </c>
      <c r="F1103" s="41" t="s">
        <v>28</v>
      </c>
      <c r="G1103" s="41" t="s">
        <v>35</v>
      </c>
      <c r="H1103" s="41"/>
      <c r="M1103" s="41"/>
      <c r="N1103" s="41"/>
      <c r="O1103" s="41"/>
      <c r="P1103" s="41" t="str">
        <f t="shared" si="46"/>
        <v>N</v>
      </c>
      <c r="Q1103" s="41"/>
      <c r="R1103" s="41"/>
    </row>
    <row r="1104" spans="1:18" ht="19.899999999999999" customHeight="1" x14ac:dyDescent="0.25">
      <c r="A1104" s="43">
        <v>101103</v>
      </c>
      <c r="B1104" s="41">
        <v>314</v>
      </c>
      <c r="C1104" s="37" t="s">
        <v>904</v>
      </c>
      <c r="D1104" s="44">
        <f t="shared" si="45"/>
        <v>0.36640046296296297</v>
      </c>
      <c r="E1104" s="41" t="s">
        <v>24</v>
      </c>
      <c r="F1104" s="41"/>
      <c r="G1104" s="41"/>
      <c r="H1104" s="41"/>
      <c r="M1104" s="41"/>
      <c r="N1104" s="41"/>
      <c r="O1104" s="41"/>
      <c r="P1104" s="41" t="str">
        <f t="shared" si="46"/>
        <v>N</v>
      </c>
      <c r="Q1104" s="41"/>
      <c r="R1104" s="41"/>
    </row>
    <row r="1105" spans="1:18" ht="19.899999999999999" customHeight="1" x14ac:dyDescent="0.25">
      <c r="A1105" s="43">
        <v>101104</v>
      </c>
      <c r="B1105" s="41">
        <v>315</v>
      </c>
      <c r="C1105" s="37" t="s">
        <v>905</v>
      </c>
      <c r="D1105" s="44">
        <f t="shared" si="45"/>
        <v>0.36645833333333333</v>
      </c>
      <c r="E1105" s="41" t="s">
        <v>24</v>
      </c>
      <c r="F1105" s="41"/>
      <c r="G1105" s="41"/>
      <c r="H1105" s="41"/>
      <c r="M1105" s="41"/>
      <c r="N1105" s="41"/>
      <c r="O1105" s="41"/>
      <c r="P1105" s="41" t="str">
        <f t="shared" si="46"/>
        <v>N</v>
      </c>
      <c r="Q1105" s="41"/>
      <c r="R1105" s="41"/>
    </row>
    <row r="1106" spans="1:18" ht="19.899999999999999" customHeight="1" x14ac:dyDescent="0.25">
      <c r="A1106" s="43">
        <v>101105</v>
      </c>
      <c r="B1106" s="41">
        <v>316</v>
      </c>
      <c r="C1106" s="37" t="s">
        <v>656</v>
      </c>
      <c r="D1106" s="44">
        <f t="shared" si="45"/>
        <v>0.36648148148148146</v>
      </c>
      <c r="E1106" s="41" t="s">
        <v>24</v>
      </c>
      <c r="F1106" s="41"/>
      <c r="G1106" s="41"/>
      <c r="H1106" s="41"/>
      <c r="M1106" s="41"/>
      <c r="N1106" s="41"/>
      <c r="O1106" s="41"/>
      <c r="P1106" s="41" t="str">
        <f t="shared" si="46"/>
        <v>N</v>
      </c>
      <c r="Q1106" s="41"/>
      <c r="R1106" s="41"/>
    </row>
    <row r="1107" spans="1:18" ht="19.899999999999999" customHeight="1" x14ac:dyDescent="0.25">
      <c r="A1107" s="43">
        <v>101106</v>
      </c>
      <c r="B1107" s="41">
        <v>317</v>
      </c>
      <c r="C1107" s="37" t="s">
        <v>906</v>
      </c>
      <c r="D1107" s="44">
        <f t="shared" si="45"/>
        <v>0.36650462962962965</v>
      </c>
      <c r="E1107" s="41" t="s">
        <v>24</v>
      </c>
      <c r="F1107" s="41"/>
      <c r="G1107" s="41"/>
      <c r="H1107" s="41"/>
      <c r="M1107" s="41"/>
      <c r="N1107" s="41"/>
      <c r="O1107" s="41"/>
      <c r="P1107" s="41" t="str">
        <f t="shared" si="46"/>
        <v>N</v>
      </c>
      <c r="Q1107" s="41"/>
      <c r="R1107" s="41"/>
    </row>
    <row r="1108" spans="1:18" ht="19.899999999999999" customHeight="1" x14ac:dyDescent="0.25">
      <c r="A1108" s="43">
        <v>101107</v>
      </c>
      <c r="B1108" s="41">
        <v>318</v>
      </c>
      <c r="C1108" s="37" t="s">
        <v>600</v>
      </c>
      <c r="D1108" s="44">
        <f t="shared" ref="D1108:D1112" si="47">TIME(8, 25 + LEFT(C1108,2), RIGHT(C1108,2))</f>
        <v>0.36663194444444441</v>
      </c>
      <c r="E1108" s="41" t="s">
        <v>24</v>
      </c>
      <c r="F1108" s="41" t="s">
        <v>28</v>
      </c>
      <c r="G1108" s="41" t="s">
        <v>1136</v>
      </c>
      <c r="H1108" s="41"/>
      <c r="M1108" s="41"/>
      <c r="N1108" s="41"/>
      <c r="O1108" s="41"/>
      <c r="P1108" s="41" t="str">
        <f t="shared" si="46"/>
        <v>N</v>
      </c>
      <c r="Q1108" s="41"/>
      <c r="R1108" s="41"/>
    </row>
    <row r="1109" spans="1:18" ht="19.899999999999999" customHeight="1" x14ac:dyDescent="0.25">
      <c r="A1109" s="43">
        <v>101108</v>
      </c>
      <c r="B1109" s="41">
        <v>319</v>
      </c>
      <c r="C1109" s="37" t="s">
        <v>907</v>
      </c>
      <c r="D1109" s="44">
        <f t="shared" si="47"/>
        <v>0.36697916666666663</v>
      </c>
      <c r="E1109" s="41" t="s">
        <v>24</v>
      </c>
      <c r="F1109" s="41" t="s">
        <v>28</v>
      </c>
      <c r="G1109" s="41" t="s">
        <v>30</v>
      </c>
      <c r="H1109" s="41"/>
      <c r="M1109" s="41"/>
      <c r="N1109" s="41"/>
      <c r="O1109" s="41"/>
      <c r="P1109" s="41" t="str">
        <f t="shared" si="46"/>
        <v>N</v>
      </c>
      <c r="Q1109" s="41"/>
      <c r="R1109" s="41"/>
    </row>
    <row r="1110" spans="1:18" ht="19.899999999999999" customHeight="1" x14ac:dyDescent="0.25">
      <c r="A1110" s="43">
        <v>101109</v>
      </c>
      <c r="B1110" s="41">
        <v>320</v>
      </c>
      <c r="C1110" s="37" t="s">
        <v>908</v>
      </c>
      <c r="D1110" s="44">
        <f t="shared" si="47"/>
        <v>0.36700231481481477</v>
      </c>
      <c r="E1110" s="41" t="s">
        <v>24</v>
      </c>
      <c r="F1110" s="41" t="s">
        <v>28</v>
      </c>
      <c r="G1110" s="41" t="s">
        <v>30</v>
      </c>
      <c r="H1110" s="41"/>
      <c r="M1110" s="41"/>
      <c r="N1110" s="41"/>
      <c r="O1110" s="41"/>
      <c r="P1110" s="41" t="str">
        <f t="shared" si="46"/>
        <v>N</v>
      </c>
      <c r="Q1110" s="41"/>
      <c r="R1110" s="41"/>
    </row>
    <row r="1111" spans="1:18" ht="19.899999999999999" customHeight="1" x14ac:dyDescent="0.25">
      <c r="A1111" s="43">
        <v>101110</v>
      </c>
      <c r="B1111" s="41">
        <v>321</v>
      </c>
      <c r="C1111" s="37" t="s">
        <v>909</v>
      </c>
      <c r="D1111" s="44">
        <f t="shared" si="47"/>
        <v>0.3671875</v>
      </c>
      <c r="E1111" s="41" t="s">
        <v>24</v>
      </c>
      <c r="F1111" s="41" t="s">
        <v>28</v>
      </c>
      <c r="G1111" s="41" t="s">
        <v>3</v>
      </c>
      <c r="H1111" s="41"/>
      <c r="M1111" s="41"/>
      <c r="N1111" s="41"/>
      <c r="O1111" s="41"/>
      <c r="P1111" s="41" t="str">
        <f t="shared" si="46"/>
        <v>N</v>
      </c>
      <c r="Q1111" s="41"/>
      <c r="R1111" s="41"/>
    </row>
    <row r="1112" spans="1:18" ht="19.899999999999999" customHeight="1" x14ac:dyDescent="0.25">
      <c r="A1112" s="43">
        <v>101111</v>
      </c>
      <c r="B1112" s="41">
        <v>322</v>
      </c>
      <c r="C1112" s="37" t="s">
        <v>74</v>
      </c>
      <c r="D1112" s="44">
        <f t="shared" si="47"/>
        <v>0.36723379629629632</v>
      </c>
      <c r="E1112" s="41" t="s">
        <v>24</v>
      </c>
      <c r="F1112" s="41" t="s">
        <v>28</v>
      </c>
      <c r="G1112" s="41" t="s">
        <v>35</v>
      </c>
      <c r="H1112" s="41"/>
      <c r="M1112" s="41"/>
      <c r="N1112" s="41"/>
      <c r="O1112" s="41"/>
      <c r="P1112" s="41" t="str">
        <f t="shared" ref="P1112:P1175" si="48">IF(_xlfn.NUMBERVALUE(D1112)&gt;TIMEVALUE("7:30 pm"), "Y", "N")</f>
        <v>N</v>
      </c>
      <c r="Q1112" s="41"/>
      <c r="R1112" s="41"/>
    </row>
    <row r="1113" spans="1:18" ht="19.899999999999999" customHeight="1" x14ac:dyDescent="0.25">
      <c r="A1113" s="43">
        <v>101112</v>
      </c>
      <c r="B1113" s="41">
        <v>323</v>
      </c>
      <c r="C1113" s="37" t="s">
        <v>746</v>
      </c>
      <c r="D1113" s="44">
        <f>TIME(8, 49 + LEFT(C1113,2), RIGHT(C1113,2))</f>
        <v>0.36747685185185186</v>
      </c>
      <c r="E1113" s="41" t="s">
        <v>24</v>
      </c>
      <c r="F1113" s="41" t="s">
        <v>28</v>
      </c>
      <c r="G1113" s="41" t="s">
        <v>30</v>
      </c>
      <c r="H1113" s="41"/>
      <c r="M1113" s="41"/>
      <c r="N1113" s="41"/>
      <c r="O1113" s="41"/>
      <c r="P1113" s="41" t="str">
        <f t="shared" si="48"/>
        <v>N</v>
      </c>
      <c r="Q1113" s="41"/>
      <c r="R1113" s="41"/>
    </row>
    <row r="1114" spans="1:18" ht="19.899999999999999" customHeight="1" x14ac:dyDescent="0.25">
      <c r="A1114" s="43">
        <v>101113</v>
      </c>
      <c r="B1114" s="41">
        <v>324</v>
      </c>
      <c r="C1114" s="37" t="s">
        <v>910</v>
      </c>
      <c r="D1114" s="44">
        <f t="shared" ref="D1114:D1177" si="49">TIME(8, 49 + LEFT(C1114,2), RIGHT(C1114,2))</f>
        <v>0.36751157407407403</v>
      </c>
      <c r="E1114" s="41" t="s">
        <v>24</v>
      </c>
      <c r="F1114" s="41" t="s">
        <v>28</v>
      </c>
      <c r="G1114" s="41" t="s">
        <v>30</v>
      </c>
      <c r="H1114" s="41"/>
      <c r="M1114" s="41"/>
      <c r="N1114" s="41"/>
      <c r="O1114" s="41"/>
      <c r="P1114" s="41" t="str">
        <f t="shared" si="48"/>
        <v>N</v>
      </c>
      <c r="Q1114" s="41"/>
      <c r="R1114" s="41"/>
    </row>
    <row r="1115" spans="1:18" ht="19.899999999999999" customHeight="1" x14ac:dyDescent="0.25">
      <c r="A1115" s="43">
        <v>101114</v>
      </c>
      <c r="B1115" s="41">
        <v>325</v>
      </c>
      <c r="C1115" s="37" t="s">
        <v>127</v>
      </c>
      <c r="D1115" s="44">
        <f t="shared" si="49"/>
        <v>0.36753472222222222</v>
      </c>
      <c r="E1115" s="41" t="s">
        <v>24</v>
      </c>
      <c r="F1115" s="41" t="s">
        <v>28</v>
      </c>
      <c r="G1115" s="41" t="s">
        <v>30</v>
      </c>
      <c r="H1115" s="41"/>
      <c r="M1115" s="41"/>
      <c r="N1115" s="41"/>
      <c r="O1115" s="41"/>
      <c r="P1115" s="41" t="str">
        <f t="shared" si="48"/>
        <v>N</v>
      </c>
      <c r="Q1115" s="41"/>
      <c r="R1115" s="41"/>
    </row>
    <row r="1116" spans="1:18" ht="19.899999999999999" customHeight="1" x14ac:dyDescent="0.25">
      <c r="A1116" s="43">
        <v>101115</v>
      </c>
      <c r="B1116" s="41">
        <v>326</v>
      </c>
      <c r="C1116" s="37" t="s">
        <v>911</v>
      </c>
      <c r="D1116" s="44">
        <f t="shared" si="49"/>
        <v>0.36756944444444445</v>
      </c>
      <c r="E1116" s="41" t="s">
        <v>24</v>
      </c>
      <c r="F1116" s="41" t="s">
        <v>28</v>
      </c>
      <c r="G1116" s="41" t="s">
        <v>30</v>
      </c>
      <c r="H1116" s="41"/>
      <c r="M1116" s="41"/>
      <c r="N1116" s="41"/>
      <c r="O1116" s="41"/>
      <c r="P1116" s="41" t="str">
        <f t="shared" si="48"/>
        <v>N</v>
      </c>
      <c r="Q1116" s="41"/>
      <c r="R1116" s="41"/>
    </row>
    <row r="1117" spans="1:18" ht="19.899999999999999" customHeight="1" x14ac:dyDescent="0.25">
      <c r="A1117" s="43">
        <v>101116</v>
      </c>
      <c r="B1117" s="41">
        <v>327</v>
      </c>
      <c r="C1117" s="37" t="s">
        <v>912</v>
      </c>
      <c r="D1117" s="44">
        <f t="shared" si="49"/>
        <v>0.36759259259259264</v>
      </c>
      <c r="E1117" s="41" t="s">
        <v>24</v>
      </c>
      <c r="F1117" s="41" t="s">
        <v>28</v>
      </c>
      <c r="G1117" s="41" t="s">
        <v>30</v>
      </c>
      <c r="H1117" s="41"/>
      <c r="M1117" s="41"/>
      <c r="N1117" s="41"/>
      <c r="O1117" s="41"/>
      <c r="P1117" s="41" t="str">
        <f t="shared" si="48"/>
        <v>N</v>
      </c>
      <c r="Q1117" s="41"/>
      <c r="R1117" s="41"/>
    </row>
    <row r="1118" spans="1:18" ht="19.899999999999999" customHeight="1" x14ac:dyDescent="0.25">
      <c r="A1118" s="43">
        <v>101117</v>
      </c>
      <c r="B1118" s="41">
        <v>328</v>
      </c>
      <c r="C1118" s="37" t="s">
        <v>913</v>
      </c>
      <c r="D1118" s="44">
        <f t="shared" si="49"/>
        <v>0.36761574074074077</v>
      </c>
      <c r="E1118" s="41" t="s">
        <v>24</v>
      </c>
      <c r="F1118" s="41" t="s">
        <v>28</v>
      </c>
      <c r="G1118" s="41" t="s">
        <v>30</v>
      </c>
      <c r="H1118" s="41"/>
      <c r="M1118" s="41"/>
      <c r="N1118" s="41"/>
      <c r="O1118" s="41"/>
      <c r="P1118" s="41" t="str">
        <f t="shared" si="48"/>
        <v>N</v>
      </c>
      <c r="Q1118" s="41"/>
      <c r="R1118" s="41"/>
    </row>
    <row r="1119" spans="1:18" ht="19.899999999999999" customHeight="1" x14ac:dyDescent="0.25">
      <c r="A1119" s="43">
        <v>101118</v>
      </c>
      <c r="B1119" s="41">
        <v>329</v>
      </c>
      <c r="C1119" s="37" t="s">
        <v>400</v>
      </c>
      <c r="D1119" s="44">
        <f t="shared" si="49"/>
        <v>0.36811342592592594</v>
      </c>
      <c r="E1119" s="41" t="s">
        <v>24</v>
      </c>
      <c r="F1119" s="41"/>
      <c r="G1119" s="41"/>
      <c r="H1119" s="41" t="s">
        <v>1</v>
      </c>
      <c r="M1119" s="41"/>
      <c r="N1119" s="41"/>
      <c r="O1119" s="41"/>
      <c r="P1119" s="41" t="str">
        <f t="shared" si="48"/>
        <v>N</v>
      </c>
      <c r="Q1119" s="41"/>
      <c r="R1119" s="41"/>
    </row>
    <row r="1120" spans="1:18" ht="19.899999999999999" customHeight="1" x14ac:dyDescent="0.25">
      <c r="A1120" s="43">
        <v>101119</v>
      </c>
      <c r="B1120" s="41">
        <v>330</v>
      </c>
      <c r="C1120" s="37" t="s">
        <v>550</v>
      </c>
      <c r="D1120" s="44">
        <f t="shared" si="49"/>
        <v>0.36812500000000004</v>
      </c>
      <c r="E1120" s="41" t="s">
        <v>24</v>
      </c>
      <c r="F1120" s="41"/>
      <c r="G1120" s="41"/>
      <c r="H1120" s="41" t="s">
        <v>1</v>
      </c>
      <c r="M1120" s="41"/>
      <c r="N1120" s="41"/>
      <c r="O1120" s="41"/>
      <c r="P1120" s="41" t="str">
        <f t="shared" si="48"/>
        <v>N</v>
      </c>
      <c r="Q1120" s="41"/>
      <c r="R1120" s="41"/>
    </row>
    <row r="1121" spans="1:18" ht="19.899999999999999" customHeight="1" x14ac:dyDescent="0.25">
      <c r="A1121" s="43">
        <v>101120</v>
      </c>
      <c r="B1121" s="41">
        <v>331</v>
      </c>
      <c r="C1121" s="37" t="s">
        <v>491</v>
      </c>
      <c r="D1121" s="44">
        <f t="shared" si="49"/>
        <v>0.36827546296296299</v>
      </c>
      <c r="E1121" s="41" t="s">
        <v>24</v>
      </c>
      <c r="F1121" s="41"/>
      <c r="G1121" s="41"/>
      <c r="H1121" s="41"/>
      <c r="M1121" s="41"/>
      <c r="N1121" s="41"/>
      <c r="O1121" s="41"/>
      <c r="P1121" s="41" t="str">
        <f t="shared" si="48"/>
        <v>N</v>
      </c>
      <c r="Q1121" s="41"/>
      <c r="R1121" s="41"/>
    </row>
    <row r="1122" spans="1:18" ht="19.899999999999999" customHeight="1" x14ac:dyDescent="0.25">
      <c r="A1122" s="43">
        <v>101121</v>
      </c>
      <c r="B1122" s="41">
        <v>332</v>
      </c>
      <c r="C1122" s="37" t="s">
        <v>914</v>
      </c>
      <c r="D1122" s="44">
        <f t="shared" si="49"/>
        <v>0.36884259259259261</v>
      </c>
      <c r="E1122" s="41" t="s">
        <v>24</v>
      </c>
      <c r="F1122" s="41" t="s">
        <v>28</v>
      </c>
      <c r="G1122" s="41" t="s">
        <v>30</v>
      </c>
      <c r="H1122" s="41"/>
      <c r="M1122" s="41"/>
      <c r="N1122" s="41"/>
      <c r="O1122" s="41"/>
      <c r="P1122" s="41" t="str">
        <f t="shared" si="48"/>
        <v>N</v>
      </c>
      <c r="Q1122" s="41"/>
      <c r="R1122" s="41"/>
    </row>
    <row r="1123" spans="1:18" ht="19.899999999999999" customHeight="1" x14ac:dyDescent="0.25">
      <c r="A1123" s="43">
        <v>101122</v>
      </c>
      <c r="B1123" s="41">
        <v>333</v>
      </c>
      <c r="C1123" s="37" t="s">
        <v>224</v>
      </c>
      <c r="D1123" s="44">
        <f t="shared" si="49"/>
        <v>0.36936342592592591</v>
      </c>
      <c r="E1123" s="41" t="s">
        <v>24</v>
      </c>
      <c r="F1123" s="41"/>
      <c r="G1123" s="41"/>
      <c r="H1123" s="41" t="s">
        <v>1</v>
      </c>
      <c r="M1123" s="41"/>
      <c r="N1123" s="41"/>
      <c r="O1123" s="41"/>
      <c r="P1123" s="41" t="str">
        <f t="shared" si="48"/>
        <v>N</v>
      </c>
      <c r="Q1123" s="41"/>
      <c r="R1123" s="41"/>
    </row>
    <row r="1124" spans="1:18" ht="19.899999999999999" customHeight="1" x14ac:dyDescent="0.25">
      <c r="A1124" s="43">
        <v>101123</v>
      </c>
      <c r="B1124" s="41">
        <v>334</v>
      </c>
      <c r="C1124" s="37" t="s">
        <v>129</v>
      </c>
      <c r="D1124" s="44">
        <f t="shared" si="49"/>
        <v>0.36947916666666664</v>
      </c>
      <c r="E1124" s="41" t="s">
        <v>2</v>
      </c>
      <c r="F1124" s="41"/>
      <c r="G1124" s="41"/>
      <c r="H1124" s="41" t="s">
        <v>1</v>
      </c>
      <c r="M1124" s="41"/>
      <c r="N1124" s="41"/>
      <c r="O1124" s="41" t="s">
        <v>11</v>
      </c>
      <c r="P1124" s="41" t="str">
        <f t="shared" si="48"/>
        <v>N</v>
      </c>
      <c r="Q1124" s="41"/>
      <c r="R1124" s="41"/>
    </row>
    <row r="1125" spans="1:18" ht="19.899999999999999" customHeight="1" x14ac:dyDescent="0.25">
      <c r="A1125" s="43">
        <v>101124</v>
      </c>
      <c r="B1125" s="41">
        <v>335</v>
      </c>
      <c r="C1125" s="37" t="s">
        <v>915</v>
      </c>
      <c r="D1125" s="44">
        <f t="shared" si="49"/>
        <v>0.36956018518518513</v>
      </c>
      <c r="E1125" s="41" t="s">
        <v>24</v>
      </c>
      <c r="F1125" s="41"/>
      <c r="G1125" s="41"/>
      <c r="H1125" s="41" t="s">
        <v>1125</v>
      </c>
      <c r="I1125" s="41">
        <v>1</v>
      </c>
      <c r="J1125" s="41">
        <v>1</v>
      </c>
      <c r="M1125" s="41"/>
      <c r="N1125" s="41"/>
      <c r="O1125" s="41"/>
      <c r="P1125" s="41" t="str">
        <f t="shared" si="48"/>
        <v>N</v>
      </c>
      <c r="Q1125" s="41"/>
      <c r="R1125" s="41"/>
    </row>
    <row r="1126" spans="1:18" ht="19.899999999999999" customHeight="1" x14ac:dyDescent="0.25">
      <c r="A1126" s="43">
        <v>101125</v>
      </c>
      <c r="B1126" s="41">
        <v>336</v>
      </c>
      <c r="C1126" s="37" t="s">
        <v>698</v>
      </c>
      <c r="D1126" s="44">
        <f t="shared" si="49"/>
        <v>0.36961805555555555</v>
      </c>
      <c r="E1126" s="41" t="s">
        <v>24</v>
      </c>
      <c r="F1126" s="41"/>
      <c r="G1126" s="41"/>
      <c r="H1126" s="41" t="s">
        <v>11</v>
      </c>
      <c r="M1126" s="41"/>
      <c r="N1126" s="41"/>
      <c r="O1126" s="41"/>
      <c r="P1126" s="41" t="str">
        <f t="shared" si="48"/>
        <v>N</v>
      </c>
      <c r="Q1126" s="41"/>
      <c r="R1126" s="41" t="s">
        <v>95</v>
      </c>
    </row>
    <row r="1127" spans="1:18" ht="19.899999999999999" customHeight="1" x14ac:dyDescent="0.25">
      <c r="A1127" s="43">
        <v>101126</v>
      </c>
      <c r="B1127" s="41">
        <v>337</v>
      </c>
      <c r="C1127" s="37" t="s">
        <v>916</v>
      </c>
      <c r="D1127" s="44">
        <f t="shared" si="49"/>
        <v>0.36971064814814819</v>
      </c>
      <c r="E1127" s="41" t="s">
        <v>24</v>
      </c>
      <c r="F1127" s="41"/>
      <c r="G1127" s="41"/>
      <c r="H1127" s="41"/>
      <c r="M1127" s="41"/>
      <c r="N1127" s="41"/>
      <c r="O1127" s="41"/>
      <c r="P1127" s="41" t="str">
        <f t="shared" si="48"/>
        <v>N</v>
      </c>
      <c r="Q1127" s="41"/>
      <c r="R1127" s="41"/>
    </row>
    <row r="1128" spans="1:18" ht="19.899999999999999" customHeight="1" x14ac:dyDescent="0.25">
      <c r="A1128" s="43">
        <v>101127</v>
      </c>
      <c r="B1128" s="41">
        <v>338</v>
      </c>
      <c r="C1128" s="37" t="s">
        <v>917</v>
      </c>
      <c r="D1128" s="44">
        <f t="shared" si="49"/>
        <v>0.36979166666666669</v>
      </c>
      <c r="E1128" s="41" t="s">
        <v>2</v>
      </c>
      <c r="F1128" s="41"/>
      <c r="G1128" s="41"/>
      <c r="H1128" s="41" t="s">
        <v>11</v>
      </c>
      <c r="I1128" s="41">
        <v>1</v>
      </c>
      <c r="M1128" s="41"/>
      <c r="N1128" s="41"/>
      <c r="O1128" s="41"/>
      <c r="P1128" s="41" t="str">
        <f t="shared" si="48"/>
        <v>N</v>
      </c>
      <c r="Q1128" s="41"/>
      <c r="R1128" s="41"/>
    </row>
    <row r="1129" spans="1:18" ht="19.899999999999999" customHeight="1" x14ac:dyDescent="0.25">
      <c r="A1129" s="43">
        <v>101128</v>
      </c>
      <c r="B1129" s="41">
        <v>339</v>
      </c>
      <c r="C1129" s="37" t="s">
        <v>476</v>
      </c>
      <c r="D1129" s="44">
        <f t="shared" si="49"/>
        <v>0.36995370370370373</v>
      </c>
      <c r="E1129" s="41" t="s">
        <v>24</v>
      </c>
      <c r="F1129" s="41" t="s">
        <v>28</v>
      </c>
      <c r="G1129" s="41" t="s">
        <v>31</v>
      </c>
      <c r="H1129" s="41"/>
      <c r="M1129" s="41"/>
      <c r="N1129" s="41"/>
      <c r="O1129" s="41"/>
      <c r="P1129" s="41" t="str">
        <f t="shared" si="48"/>
        <v>N</v>
      </c>
      <c r="Q1129" s="41"/>
      <c r="R1129" s="41"/>
    </row>
    <row r="1130" spans="1:18" ht="19.899999999999999" customHeight="1" x14ac:dyDescent="0.25">
      <c r="A1130" s="43">
        <v>101129</v>
      </c>
      <c r="B1130" s="41">
        <v>340</v>
      </c>
      <c r="C1130" s="37" t="s">
        <v>918</v>
      </c>
      <c r="D1130" s="44">
        <f t="shared" si="49"/>
        <v>0.37039351851851854</v>
      </c>
      <c r="E1130" s="41" t="s">
        <v>24</v>
      </c>
      <c r="F1130" s="41" t="s">
        <v>28</v>
      </c>
      <c r="G1130" s="41" t="s">
        <v>30</v>
      </c>
      <c r="H1130" s="41"/>
      <c r="M1130" s="41"/>
      <c r="N1130" s="41"/>
      <c r="O1130" s="41"/>
      <c r="P1130" s="41" t="str">
        <f t="shared" si="48"/>
        <v>N</v>
      </c>
      <c r="Q1130" s="41"/>
      <c r="R1130" s="41"/>
    </row>
    <row r="1131" spans="1:18" ht="19.899999999999999" customHeight="1" x14ac:dyDescent="0.25">
      <c r="A1131" s="43">
        <v>101130</v>
      </c>
      <c r="B1131" s="41">
        <v>341</v>
      </c>
      <c r="C1131" s="37" t="s">
        <v>918</v>
      </c>
      <c r="D1131" s="44">
        <f t="shared" si="49"/>
        <v>0.37039351851851854</v>
      </c>
      <c r="E1131" s="41" t="s">
        <v>24</v>
      </c>
      <c r="F1131" s="41" t="s">
        <v>28</v>
      </c>
      <c r="G1131" s="41" t="s">
        <v>30</v>
      </c>
      <c r="H1131" s="41"/>
      <c r="M1131" s="41"/>
      <c r="N1131" s="41"/>
      <c r="O1131" s="41"/>
      <c r="P1131" s="41" t="str">
        <f t="shared" si="48"/>
        <v>N</v>
      </c>
      <c r="Q1131" s="41"/>
      <c r="R1131" s="41"/>
    </row>
    <row r="1132" spans="1:18" ht="19.899999999999999" customHeight="1" x14ac:dyDescent="0.25">
      <c r="A1132" s="43">
        <v>101131</v>
      </c>
      <c r="B1132" s="41">
        <v>342</v>
      </c>
      <c r="C1132" s="37" t="s">
        <v>919</v>
      </c>
      <c r="D1132" s="44">
        <f t="shared" si="49"/>
        <v>0.37042824074074071</v>
      </c>
      <c r="E1132" s="41" t="s">
        <v>24</v>
      </c>
      <c r="F1132" s="41" t="s">
        <v>28</v>
      </c>
      <c r="G1132" s="41" t="s">
        <v>30</v>
      </c>
      <c r="H1132" s="41"/>
      <c r="M1132" s="41"/>
      <c r="N1132" s="41"/>
      <c r="O1132" s="41"/>
      <c r="P1132" s="41" t="str">
        <f t="shared" si="48"/>
        <v>N</v>
      </c>
      <c r="Q1132" s="41"/>
      <c r="R1132" s="41"/>
    </row>
    <row r="1133" spans="1:18" ht="19.899999999999999" customHeight="1" x14ac:dyDescent="0.25">
      <c r="A1133" s="43">
        <v>101132</v>
      </c>
      <c r="B1133" s="41">
        <v>343</v>
      </c>
      <c r="C1133" s="37" t="s">
        <v>920</v>
      </c>
      <c r="D1133" s="44">
        <f t="shared" si="49"/>
        <v>0.37046296296296299</v>
      </c>
      <c r="E1133" s="41" t="s">
        <v>24</v>
      </c>
      <c r="F1133" s="41" t="s">
        <v>28</v>
      </c>
      <c r="G1133" s="41" t="s">
        <v>30</v>
      </c>
      <c r="H1133" s="41"/>
      <c r="M1133" s="41"/>
      <c r="N1133" s="41"/>
      <c r="O1133" s="41"/>
      <c r="P1133" s="41" t="str">
        <f t="shared" si="48"/>
        <v>N</v>
      </c>
      <c r="Q1133" s="41"/>
      <c r="R1133" s="41"/>
    </row>
    <row r="1134" spans="1:18" ht="19.899999999999999" customHeight="1" x14ac:dyDescent="0.25">
      <c r="A1134" s="43">
        <v>101133</v>
      </c>
      <c r="B1134" s="41">
        <v>344</v>
      </c>
      <c r="C1134" s="37" t="s">
        <v>757</v>
      </c>
      <c r="D1134" s="44">
        <f t="shared" si="49"/>
        <v>0.37048611111111113</v>
      </c>
      <c r="E1134" s="41" t="s">
        <v>24</v>
      </c>
      <c r="F1134" s="41" t="s">
        <v>28</v>
      </c>
      <c r="G1134" s="41" t="s">
        <v>30</v>
      </c>
      <c r="H1134" s="41"/>
      <c r="M1134" s="41"/>
      <c r="N1134" s="41"/>
      <c r="O1134" s="41"/>
      <c r="P1134" s="41" t="str">
        <f t="shared" si="48"/>
        <v>N</v>
      </c>
      <c r="Q1134" s="41"/>
      <c r="R1134" s="41"/>
    </row>
    <row r="1135" spans="1:18" ht="19.899999999999999" customHeight="1" x14ac:dyDescent="0.25">
      <c r="A1135" s="43">
        <v>101134</v>
      </c>
      <c r="B1135" s="41">
        <v>345</v>
      </c>
      <c r="C1135" s="37" t="s">
        <v>625</v>
      </c>
      <c r="D1135" s="44">
        <f t="shared" si="49"/>
        <v>0.3712847222222222</v>
      </c>
      <c r="E1135" s="41" t="s">
        <v>24</v>
      </c>
      <c r="F1135" s="41"/>
      <c r="G1135" s="41"/>
      <c r="H1135" s="41"/>
      <c r="M1135" s="41"/>
      <c r="N1135" s="41"/>
      <c r="O1135" s="41"/>
      <c r="P1135" s="41" t="str">
        <f t="shared" si="48"/>
        <v>N</v>
      </c>
      <c r="Q1135" s="41"/>
      <c r="R1135" s="41"/>
    </row>
    <row r="1136" spans="1:18" ht="19.899999999999999" customHeight="1" x14ac:dyDescent="0.25">
      <c r="A1136" s="43">
        <v>101135</v>
      </c>
      <c r="B1136" s="41">
        <v>346</v>
      </c>
      <c r="C1136" s="37" t="s">
        <v>921</v>
      </c>
      <c r="D1136" s="44">
        <f t="shared" si="49"/>
        <v>0.37135416666666665</v>
      </c>
      <c r="E1136" s="41" t="s">
        <v>24</v>
      </c>
      <c r="F1136" s="41" t="s">
        <v>28</v>
      </c>
      <c r="G1136" s="41" t="s">
        <v>1136</v>
      </c>
      <c r="H1136" s="41" t="s">
        <v>10</v>
      </c>
      <c r="J1136" s="41">
        <v>1</v>
      </c>
      <c r="M1136" s="41"/>
      <c r="N1136" s="41"/>
      <c r="O1136" s="41"/>
      <c r="P1136" s="41" t="str">
        <f t="shared" si="48"/>
        <v>N</v>
      </c>
      <c r="Q1136" s="41"/>
      <c r="R1136" s="41"/>
    </row>
    <row r="1137" spans="1:18" ht="19.899999999999999" customHeight="1" x14ac:dyDescent="0.25">
      <c r="A1137" s="43">
        <v>101136</v>
      </c>
      <c r="B1137" s="41">
        <v>347</v>
      </c>
      <c r="C1137" s="37" t="s">
        <v>479</v>
      </c>
      <c r="D1137" s="44">
        <f t="shared" si="49"/>
        <v>0.37187500000000001</v>
      </c>
      <c r="E1137" s="41" t="s">
        <v>24</v>
      </c>
      <c r="F1137" s="41" t="s">
        <v>28</v>
      </c>
      <c r="G1137" s="41" t="s">
        <v>30</v>
      </c>
      <c r="H1137" s="41"/>
      <c r="M1137" s="41"/>
      <c r="N1137" s="41"/>
      <c r="O1137" s="41"/>
      <c r="P1137" s="41" t="str">
        <f t="shared" si="48"/>
        <v>N</v>
      </c>
      <c r="Q1137" s="41"/>
      <c r="R1137" s="41"/>
    </row>
    <row r="1138" spans="1:18" ht="19.899999999999999" customHeight="1" x14ac:dyDescent="0.25">
      <c r="A1138" s="43">
        <v>101137</v>
      </c>
      <c r="B1138" s="41">
        <v>348</v>
      </c>
      <c r="C1138" s="37" t="s">
        <v>665</v>
      </c>
      <c r="D1138" s="44">
        <f t="shared" si="49"/>
        <v>0.37208333333333332</v>
      </c>
      <c r="E1138" s="41" t="s">
        <v>24</v>
      </c>
      <c r="F1138" s="41"/>
      <c r="G1138" s="41"/>
      <c r="H1138" s="41"/>
      <c r="M1138" s="41"/>
      <c r="N1138" s="41"/>
      <c r="O1138" s="41"/>
      <c r="P1138" s="41" t="str">
        <f t="shared" si="48"/>
        <v>N</v>
      </c>
      <c r="Q1138" s="41"/>
      <c r="R1138" s="41"/>
    </row>
    <row r="1139" spans="1:18" ht="19.899999999999999" customHeight="1" x14ac:dyDescent="0.25">
      <c r="A1139" s="43">
        <v>101138</v>
      </c>
      <c r="B1139" s="41">
        <v>349</v>
      </c>
      <c r="C1139" s="37" t="s">
        <v>233</v>
      </c>
      <c r="D1139" s="44">
        <f t="shared" si="49"/>
        <v>0.37239583333333331</v>
      </c>
      <c r="E1139" s="41" t="s">
        <v>24</v>
      </c>
      <c r="F1139" s="41"/>
      <c r="G1139" s="41"/>
      <c r="H1139" s="41" t="s">
        <v>1</v>
      </c>
      <c r="M1139" s="41"/>
      <c r="N1139" s="41"/>
      <c r="O1139" s="41"/>
      <c r="P1139" s="41" t="str">
        <f t="shared" si="48"/>
        <v>N</v>
      </c>
      <c r="Q1139" s="41"/>
      <c r="R1139" s="41"/>
    </row>
    <row r="1140" spans="1:18" ht="19.899999999999999" customHeight="1" x14ac:dyDescent="0.25">
      <c r="A1140" s="43">
        <v>101139</v>
      </c>
      <c r="B1140" s="41">
        <v>350</v>
      </c>
      <c r="C1140" s="37" t="s">
        <v>922</v>
      </c>
      <c r="D1140" s="44">
        <f t="shared" si="49"/>
        <v>0.37269675925925921</v>
      </c>
      <c r="E1140" s="41" t="s">
        <v>24</v>
      </c>
      <c r="F1140" s="41"/>
      <c r="G1140" s="41"/>
      <c r="H1140" s="41" t="s">
        <v>1125</v>
      </c>
      <c r="I1140" s="41">
        <v>1</v>
      </c>
      <c r="J1140" s="41">
        <v>1</v>
      </c>
      <c r="M1140" s="41" t="s">
        <v>28</v>
      </c>
      <c r="N1140" s="41"/>
      <c r="O1140" s="41"/>
      <c r="P1140" s="41" t="str">
        <f t="shared" si="48"/>
        <v>N</v>
      </c>
      <c r="Q1140" s="41" t="s">
        <v>923</v>
      </c>
      <c r="R1140" s="41"/>
    </row>
    <row r="1141" spans="1:18" ht="19.899999999999999" customHeight="1" x14ac:dyDescent="0.25">
      <c r="A1141" s="43">
        <v>101140</v>
      </c>
      <c r="B1141" s="41">
        <v>351</v>
      </c>
      <c r="C1141" s="37" t="s">
        <v>924</v>
      </c>
      <c r="D1141" s="44">
        <f t="shared" si="49"/>
        <v>0.3727199074074074</v>
      </c>
      <c r="E1141" s="41" t="s">
        <v>24</v>
      </c>
      <c r="F1141" s="41"/>
      <c r="G1141" s="41"/>
      <c r="H1141" s="41" t="s">
        <v>10</v>
      </c>
      <c r="M1141" s="41" t="s">
        <v>28</v>
      </c>
      <c r="N1141" s="41"/>
      <c r="O1141" s="41"/>
      <c r="P1141" s="41" t="str">
        <f t="shared" si="48"/>
        <v>N</v>
      </c>
      <c r="Q1141" s="41"/>
      <c r="R1141" s="41"/>
    </row>
    <row r="1142" spans="1:18" ht="19.899999999999999" customHeight="1" x14ac:dyDescent="0.25">
      <c r="A1142" s="43">
        <v>101141</v>
      </c>
      <c r="B1142" s="41">
        <v>352</v>
      </c>
      <c r="C1142" s="37" t="s">
        <v>925</v>
      </c>
      <c r="D1142" s="44">
        <f t="shared" si="49"/>
        <v>0.37274305555555554</v>
      </c>
      <c r="E1142" s="41" t="s">
        <v>24</v>
      </c>
      <c r="F1142" s="41" t="s">
        <v>28</v>
      </c>
      <c r="G1142" s="41" t="s">
        <v>1136</v>
      </c>
      <c r="H1142" s="41" t="s">
        <v>10</v>
      </c>
      <c r="M1142" s="41" t="s">
        <v>28</v>
      </c>
      <c r="N1142" s="41"/>
      <c r="O1142" s="41"/>
      <c r="P1142" s="41" t="str">
        <f t="shared" si="48"/>
        <v>N</v>
      </c>
      <c r="Q1142" s="41"/>
      <c r="R1142" s="41"/>
    </row>
    <row r="1143" spans="1:18" ht="19.899999999999999" customHeight="1" x14ac:dyDescent="0.25">
      <c r="A1143" s="43">
        <v>101142</v>
      </c>
      <c r="B1143" s="41">
        <v>353</v>
      </c>
      <c r="C1143" s="37" t="s">
        <v>926</v>
      </c>
      <c r="D1143" s="44">
        <f t="shared" si="49"/>
        <v>0.37346064814814817</v>
      </c>
      <c r="E1143" s="41" t="s">
        <v>24</v>
      </c>
      <c r="F1143" s="41" t="s">
        <v>28</v>
      </c>
      <c r="G1143" s="41"/>
      <c r="H1143" s="41" t="s">
        <v>1</v>
      </c>
      <c r="M1143" s="41"/>
      <c r="N1143" s="41"/>
      <c r="O1143" s="41"/>
      <c r="P1143" s="41" t="str">
        <f t="shared" si="48"/>
        <v>N</v>
      </c>
      <c r="Q1143" s="41"/>
      <c r="R1143" s="41"/>
    </row>
    <row r="1144" spans="1:18" ht="19.899999999999999" customHeight="1" x14ac:dyDescent="0.25">
      <c r="A1144" s="43">
        <v>101143</v>
      </c>
      <c r="B1144" s="41">
        <v>354</v>
      </c>
      <c r="C1144" s="37" t="s">
        <v>926</v>
      </c>
      <c r="D1144" s="44">
        <f t="shared" si="49"/>
        <v>0.37346064814814817</v>
      </c>
      <c r="E1144" s="41" t="s">
        <v>2</v>
      </c>
      <c r="F1144" s="41" t="s">
        <v>28</v>
      </c>
      <c r="G1144" s="41"/>
      <c r="H1144" s="41" t="s">
        <v>1</v>
      </c>
      <c r="M1144" s="41"/>
      <c r="N1144" s="41"/>
      <c r="O1144" s="41"/>
      <c r="P1144" s="41" t="str">
        <f t="shared" si="48"/>
        <v>N</v>
      </c>
      <c r="Q1144" s="41"/>
      <c r="R1144" s="41"/>
    </row>
    <row r="1145" spans="1:18" ht="19.899999999999999" customHeight="1" x14ac:dyDescent="0.25">
      <c r="A1145" s="43">
        <v>101144</v>
      </c>
      <c r="B1145" s="41">
        <v>355</v>
      </c>
      <c r="C1145" s="37" t="s">
        <v>927</v>
      </c>
      <c r="D1145" s="44">
        <f t="shared" si="49"/>
        <v>0.37347222222222221</v>
      </c>
      <c r="E1145" s="41" t="s">
        <v>24</v>
      </c>
      <c r="F1145" s="41" t="s">
        <v>28</v>
      </c>
      <c r="G1145" s="41"/>
      <c r="H1145" s="41" t="s">
        <v>1</v>
      </c>
      <c r="M1145" s="41"/>
      <c r="N1145" s="41"/>
      <c r="O1145" s="41"/>
      <c r="P1145" s="41" t="str">
        <f t="shared" si="48"/>
        <v>N</v>
      </c>
      <c r="Q1145" s="41"/>
      <c r="R1145" s="41"/>
    </row>
    <row r="1146" spans="1:18" ht="19.899999999999999" customHeight="1" x14ac:dyDescent="0.25">
      <c r="A1146" s="43">
        <v>101145</v>
      </c>
      <c r="B1146" s="41">
        <v>356</v>
      </c>
      <c r="C1146" s="37" t="s">
        <v>928</v>
      </c>
      <c r="D1146" s="44">
        <f t="shared" si="49"/>
        <v>0.3734837962962963</v>
      </c>
      <c r="E1146" s="41" t="s">
        <v>24</v>
      </c>
      <c r="F1146" s="41" t="s">
        <v>28</v>
      </c>
      <c r="G1146" s="41"/>
      <c r="H1146" s="41" t="s">
        <v>1</v>
      </c>
      <c r="M1146" s="41"/>
      <c r="N1146" s="41"/>
      <c r="O1146" s="41"/>
      <c r="P1146" s="41" t="str">
        <f t="shared" si="48"/>
        <v>N</v>
      </c>
      <c r="Q1146" s="41"/>
      <c r="R1146" s="41"/>
    </row>
    <row r="1147" spans="1:18" ht="19.899999999999999" customHeight="1" x14ac:dyDescent="0.25">
      <c r="A1147" s="43">
        <v>101146</v>
      </c>
      <c r="B1147" s="41">
        <v>357</v>
      </c>
      <c r="C1147" s="37" t="s">
        <v>928</v>
      </c>
      <c r="D1147" s="44">
        <f t="shared" si="49"/>
        <v>0.3734837962962963</v>
      </c>
      <c r="E1147" s="41" t="s">
        <v>2</v>
      </c>
      <c r="F1147" s="41" t="s">
        <v>28</v>
      </c>
      <c r="G1147" s="41"/>
      <c r="H1147" s="41" t="s">
        <v>10</v>
      </c>
      <c r="J1147" s="41">
        <v>1</v>
      </c>
      <c r="M1147" s="41"/>
      <c r="N1147" s="41"/>
      <c r="O1147" s="41"/>
      <c r="P1147" s="41" t="str">
        <f t="shared" si="48"/>
        <v>N</v>
      </c>
      <c r="Q1147" s="41"/>
      <c r="R1147" s="41"/>
    </row>
    <row r="1148" spans="1:18" ht="19.899999999999999" customHeight="1" x14ac:dyDescent="0.25">
      <c r="A1148" s="43">
        <v>101147</v>
      </c>
      <c r="B1148" s="41">
        <v>358</v>
      </c>
      <c r="C1148" s="37" t="s">
        <v>929</v>
      </c>
      <c r="D1148" s="44">
        <f t="shared" si="49"/>
        <v>0.37350694444444449</v>
      </c>
      <c r="E1148" s="41" t="s">
        <v>24</v>
      </c>
      <c r="F1148" s="41" t="s">
        <v>28</v>
      </c>
      <c r="G1148" s="41"/>
      <c r="H1148" s="41" t="s">
        <v>11</v>
      </c>
      <c r="M1148" s="41"/>
      <c r="N1148" s="41" t="s">
        <v>28</v>
      </c>
      <c r="O1148" s="41"/>
      <c r="P1148" s="41" t="str">
        <f t="shared" si="48"/>
        <v>N</v>
      </c>
      <c r="Q1148" s="41"/>
      <c r="R1148" s="41"/>
    </row>
    <row r="1149" spans="1:18" ht="19.899999999999999" customHeight="1" x14ac:dyDescent="0.25">
      <c r="A1149" s="43">
        <v>101148</v>
      </c>
      <c r="B1149" s="41">
        <v>359</v>
      </c>
      <c r="C1149" s="37" t="s">
        <v>847</v>
      </c>
      <c r="D1149" s="44">
        <f t="shared" si="49"/>
        <v>0.37354166666666666</v>
      </c>
      <c r="E1149" s="41" t="s">
        <v>24</v>
      </c>
      <c r="F1149" s="41"/>
      <c r="G1149" s="41"/>
      <c r="H1149" s="41" t="s">
        <v>11</v>
      </c>
      <c r="M1149" s="41"/>
      <c r="N1149" s="41" t="s">
        <v>28</v>
      </c>
      <c r="O1149" s="41"/>
      <c r="P1149" s="41" t="str">
        <f t="shared" si="48"/>
        <v>N</v>
      </c>
      <c r="Q1149" s="41"/>
      <c r="R1149" s="41"/>
    </row>
    <row r="1150" spans="1:18" ht="19.899999999999999" customHeight="1" x14ac:dyDescent="0.25">
      <c r="A1150" s="43">
        <v>101149</v>
      </c>
      <c r="B1150" s="41">
        <v>360</v>
      </c>
      <c r="C1150" s="37" t="s">
        <v>471</v>
      </c>
      <c r="D1150" s="44">
        <f t="shared" si="49"/>
        <v>0.37357638888888894</v>
      </c>
      <c r="E1150" s="41" t="s">
        <v>24</v>
      </c>
      <c r="F1150" s="41"/>
      <c r="G1150" s="41"/>
      <c r="H1150" s="41" t="s">
        <v>1125</v>
      </c>
      <c r="J1150" s="41">
        <v>1</v>
      </c>
      <c r="M1150" s="41"/>
      <c r="N1150" s="41"/>
      <c r="O1150" s="41"/>
      <c r="P1150" s="41" t="str">
        <f t="shared" si="48"/>
        <v>N</v>
      </c>
      <c r="Q1150" s="41"/>
      <c r="R1150" s="41"/>
    </row>
    <row r="1151" spans="1:18" ht="19.899999999999999" customHeight="1" x14ac:dyDescent="0.25">
      <c r="A1151" s="43">
        <v>101150</v>
      </c>
      <c r="B1151" s="41">
        <v>361</v>
      </c>
      <c r="C1151" s="37" t="s">
        <v>930</v>
      </c>
      <c r="D1151" s="44">
        <f t="shared" si="49"/>
        <v>0.37386574074074069</v>
      </c>
      <c r="E1151" s="41" t="s">
        <v>24</v>
      </c>
      <c r="F1151" s="41"/>
      <c r="G1151" s="41"/>
      <c r="H1151" s="41"/>
      <c r="M1151" s="41"/>
      <c r="N1151" s="41"/>
      <c r="O1151" s="41"/>
      <c r="P1151" s="41" t="str">
        <f t="shared" si="48"/>
        <v>N</v>
      </c>
      <c r="Q1151" s="41"/>
      <c r="R1151" s="41" t="s">
        <v>933</v>
      </c>
    </row>
    <row r="1152" spans="1:18" ht="19.899999999999999" customHeight="1" x14ac:dyDescent="0.25">
      <c r="A1152" s="43">
        <v>101151</v>
      </c>
      <c r="B1152" s="41">
        <v>362</v>
      </c>
      <c r="C1152" s="37" t="s">
        <v>931</v>
      </c>
      <c r="D1152" s="44">
        <f t="shared" si="49"/>
        <v>0.37388888888888888</v>
      </c>
      <c r="E1152" s="41" t="s">
        <v>24</v>
      </c>
      <c r="F1152" s="41"/>
      <c r="G1152" s="41"/>
      <c r="H1152" s="41"/>
      <c r="M1152" s="41"/>
      <c r="N1152" s="41"/>
      <c r="O1152" s="41"/>
      <c r="P1152" s="41" t="str">
        <f t="shared" si="48"/>
        <v>N</v>
      </c>
      <c r="Q1152" s="41"/>
      <c r="R1152" s="41"/>
    </row>
    <row r="1153" spans="1:18" ht="19.899999999999999" customHeight="1" x14ac:dyDescent="0.25">
      <c r="A1153" s="43">
        <v>101152</v>
      </c>
      <c r="B1153" s="41">
        <v>363</v>
      </c>
      <c r="C1153" s="37" t="s">
        <v>932</v>
      </c>
      <c r="D1153" s="44">
        <f t="shared" si="49"/>
        <v>0.3739467592592593</v>
      </c>
      <c r="E1153" s="41" t="s">
        <v>24</v>
      </c>
      <c r="F1153" s="41"/>
      <c r="G1153" s="41"/>
      <c r="H1153" s="41" t="s">
        <v>1</v>
      </c>
      <c r="M1153" s="41"/>
      <c r="N1153" s="41"/>
      <c r="O1153" s="41"/>
      <c r="P1153" s="41" t="str">
        <f t="shared" si="48"/>
        <v>N</v>
      </c>
      <c r="Q1153" s="41"/>
      <c r="R1153" s="41"/>
    </row>
    <row r="1154" spans="1:18" ht="19.899999999999999" customHeight="1" x14ac:dyDescent="0.25">
      <c r="A1154" s="43">
        <v>101153</v>
      </c>
      <c r="B1154" s="41">
        <v>364</v>
      </c>
      <c r="C1154" s="37" t="s">
        <v>629</v>
      </c>
      <c r="D1154" s="44">
        <f t="shared" si="49"/>
        <v>0.3740046296296296</v>
      </c>
      <c r="E1154" s="41" t="s">
        <v>24</v>
      </c>
      <c r="F1154" s="41"/>
      <c r="G1154" s="41"/>
      <c r="H1154" s="41" t="s">
        <v>1</v>
      </c>
      <c r="M1154" s="41"/>
      <c r="N1154" s="41"/>
      <c r="O1154" s="41"/>
      <c r="P1154" s="41" t="str">
        <f t="shared" si="48"/>
        <v>N</v>
      </c>
      <c r="Q1154" s="41"/>
      <c r="R1154" s="41"/>
    </row>
    <row r="1155" spans="1:18" ht="19.899999999999999" customHeight="1" x14ac:dyDescent="0.25">
      <c r="A1155" s="43">
        <v>101154</v>
      </c>
      <c r="B1155" s="41">
        <v>365</v>
      </c>
      <c r="C1155" s="37" t="s">
        <v>934</v>
      </c>
      <c r="D1155" s="44">
        <f t="shared" si="49"/>
        <v>0.37409722222222225</v>
      </c>
      <c r="E1155" s="41" t="s">
        <v>24</v>
      </c>
      <c r="F1155" s="41"/>
      <c r="G1155" s="41"/>
      <c r="H1155" s="41" t="s">
        <v>1</v>
      </c>
      <c r="M1155" s="41"/>
      <c r="N1155" s="41"/>
      <c r="O1155" s="41"/>
      <c r="P1155" s="41" t="str">
        <f t="shared" si="48"/>
        <v>N</v>
      </c>
      <c r="Q1155" s="41"/>
      <c r="R1155" s="41"/>
    </row>
    <row r="1156" spans="1:18" ht="19.899999999999999" customHeight="1" x14ac:dyDescent="0.25">
      <c r="A1156" s="43">
        <v>101155</v>
      </c>
      <c r="B1156" s="41">
        <v>366</v>
      </c>
      <c r="C1156" s="37" t="s">
        <v>935</v>
      </c>
      <c r="D1156" s="44">
        <f t="shared" si="49"/>
        <v>0.37410879629629629</v>
      </c>
      <c r="E1156" s="41" t="s">
        <v>24</v>
      </c>
      <c r="F1156" s="41"/>
      <c r="G1156" s="41"/>
      <c r="H1156" s="41" t="s">
        <v>1</v>
      </c>
      <c r="M1156" s="41"/>
      <c r="N1156" s="41"/>
      <c r="O1156" s="41"/>
      <c r="P1156" s="41" t="str">
        <f t="shared" si="48"/>
        <v>N</v>
      </c>
      <c r="Q1156" s="41"/>
      <c r="R1156" s="41"/>
    </row>
    <row r="1157" spans="1:18" ht="19.899999999999999" customHeight="1" x14ac:dyDescent="0.25">
      <c r="A1157" s="43">
        <v>101156</v>
      </c>
      <c r="B1157" s="41">
        <v>367</v>
      </c>
      <c r="C1157" s="37" t="s">
        <v>936</v>
      </c>
      <c r="D1157" s="44">
        <f t="shared" si="49"/>
        <v>0.37457175925925923</v>
      </c>
      <c r="E1157" s="41" t="s">
        <v>24</v>
      </c>
      <c r="F1157" s="41" t="s">
        <v>28</v>
      </c>
      <c r="G1157" s="41" t="s">
        <v>30</v>
      </c>
      <c r="H1157" s="41"/>
      <c r="M1157" s="41"/>
      <c r="N1157" s="41"/>
      <c r="O1157" s="41"/>
      <c r="P1157" s="41" t="str">
        <f t="shared" si="48"/>
        <v>N</v>
      </c>
      <c r="Q1157" s="41"/>
      <c r="R1157" s="41"/>
    </row>
    <row r="1158" spans="1:18" ht="19.899999999999999" customHeight="1" x14ac:dyDescent="0.25">
      <c r="A1158" s="43">
        <v>101157</v>
      </c>
      <c r="B1158" s="41">
        <v>368</v>
      </c>
      <c r="C1158" s="37" t="s">
        <v>300</v>
      </c>
      <c r="D1158" s="44">
        <f t="shared" si="49"/>
        <v>0.37460648148148151</v>
      </c>
      <c r="E1158" s="41" t="s">
        <v>24</v>
      </c>
      <c r="F1158" s="41" t="s">
        <v>28</v>
      </c>
      <c r="G1158" s="41" t="s">
        <v>30</v>
      </c>
      <c r="H1158" s="41"/>
      <c r="M1158" s="41"/>
      <c r="N1158" s="41"/>
      <c r="O1158" s="41"/>
      <c r="P1158" s="41" t="str">
        <f t="shared" si="48"/>
        <v>N</v>
      </c>
      <c r="Q1158" s="41"/>
      <c r="R1158" s="41"/>
    </row>
    <row r="1159" spans="1:18" ht="19.899999999999999" customHeight="1" x14ac:dyDescent="0.25">
      <c r="A1159" s="43">
        <v>101158</v>
      </c>
      <c r="B1159" s="41">
        <v>369</v>
      </c>
      <c r="C1159" s="37" t="s">
        <v>937</v>
      </c>
      <c r="D1159" s="44">
        <f t="shared" si="49"/>
        <v>0.37532407407407403</v>
      </c>
      <c r="E1159" s="41" t="s">
        <v>24</v>
      </c>
      <c r="F1159" s="41"/>
      <c r="G1159" s="41"/>
      <c r="H1159" s="41"/>
      <c r="M1159" s="41"/>
      <c r="N1159" s="41"/>
      <c r="O1159" s="41"/>
      <c r="P1159" s="41" t="str">
        <f t="shared" si="48"/>
        <v>N</v>
      </c>
      <c r="Q1159" s="41"/>
      <c r="R1159" s="41"/>
    </row>
    <row r="1160" spans="1:18" ht="19.899999999999999" customHeight="1" x14ac:dyDescent="0.25">
      <c r="A1160" s="43">
        <v>101159</v>
      </c>
      <c r="B1160" s="41">
        <v>370</v>
      </c>
      <c r="C1160" s="37" t="s">
        <v>938</v>
      </c>
      <c r="D1160" s="44">
        <f t="shared" si="49"/>
        <v>0.37549768518518523</v>
      </c>
      <c r="E1160" s="41" t="s">
        <v>24</v>
      </c>
      <c r="F1160" s="41"/>
      <c r="G1160" s="41"/>
      <c r="H1160" s="41"/>
      <c r="M1160" s="41"/>
      <c r="N1160" s="41"/>
      <c r="O1160" s="41"/>
      <c r="P1160" s="41" t="str">
        <f t="shared" si="48"/>
        <v>N</v>
      </c>
      <c r="Q1160" s="41"/>
      <c r="R1160" s="41"/>
    </row>
    <row r="1161" spans="1:18" ht="19.899999999999999" customHeight="1" x14ac:dyDescent="0.25">
      <c r="A1161" s="43">
        <v>101160</v>
      </c>
      <c r="B1161" s="41">
        <v>371</v>
      </c>
      <c r="C1161" s="37" t="s">
        <v>938</v>
      </c>
      <c r="D1161" s="44">
        <f t="shared" si="49"/>
        <v>0.37549768518518523</v>
      </c>
      <c r="E1161" s="41" t="s">
        <v>24</v>
      </c>
      <c r="F1161" s="41"/>
      <c r="G1161" s="41"/>
      <c r="H1161" s="41"/>
      <c r="M1161" s="41"/>
      <c r="N1161" s="41"/>
      <c r="O1161" s="41"/>
      <c r="P1161" s="41" t="str">
        <f t="shared" si="48"/>
        <v>N</v>
      </c>
      <c r="Q1161" s="41"/>
      <c r="R1161" s="41"/>
    </row>
    <row r="1162" spans="1:18" ht="19.899999999999999" customHeight="1" x14ac:dyDescent="0.25">
      <c r="A1162" s="43">
        <v>101161</v>
      </c>
      <c r="B1162" s="41">
        <v>372</v>
      </c>
      <c r="C1162" s="37" t="s">
        <v>939</v>
      </c>
      <c r="D1162" s="44">
        <f t="shared" si="49"/>
        <v>0.3759143518518519</v>
      </c>
      <c r="E1162" s="41" t="s">
        <v>24</v>
      </c>
      <c r="F1162" s="41" t="s">
        <v>28</v>
      </c>
      <c r="G1162" s="41" t="s">
        <v>30</v>
      </c>
      <c r="H1162" s="41"/>
      <c r="M1162" s="41"/>
      <c r="N1162" s="41"/>
      <c r="O1162" s="41"/>
      <c r="P1162" s="41" t="str">
        <f t="shared" si="48"/>
        <v>N</v>
      </c>
      <c r="Q1162" s="41"/>
      <c r="R1162" s="41"/>
    </row>
    <row r="1163" spans="1:18" ht="19.899999999999999" customHeight="1" x14ac:dyDescent="0.25">
      <c r="A1163" s="43">
        <v>101162</v>
      </c>
      <c r="B1163" s="41">
        <v>373</v>
      </c>
      <c r="C1163" s="37" t="s">
        <v>940</v>
      </c>
      <c r="D1163" s="44">
        <f t="shared" si="49"/>
        <v>0.37607638888888889</v>
      </c>
      <c r="E1163" s="41" t="s">
        <v>24</v>
      </c>
      <c r="F1163" s="41" t="s">
        <v>28</v>
      </c>
      <c r="G1163" s="41" t="s">
        <v>3</v>
      </c>
      <c r="H1163" s="41"/>
      <c r="M1163" s="41"/>
      <c r="N1163" s="41"/>
      <c r="O1163" s="41"/>
      <c r="P1163" s="41" t="str">
        <f t="shared" si="48"/>
        <v>N</v>
      </c>
      <c r="Q1163" s="41"/>
      <c r="R1163" s="41"/>
    </row>
    <row r="1164" spans="1:18" ht="19.899999999999999" customHeight="1" x14ac:dyDescent="0.25">
      <c r="A1164" s="43">
        <v>101163</v>
      </c>
      <c r="B1164" s="41">
        <v>374</v>
      </c>
      <c r="C1164" s="37" t="s">
        <v>941</v>
      </c>
      <c r="D1164" s="44">
        <f t="shared" si="49"/>
        <v>0.37609953703703702</v>
      </c>
      <c r="E1164" s="41" t="s">
        <v>24</v>
      </c>
      <c r="F1164" s="41" t="s">
        <v>28</v>
      </c>
      <c r="G1164" s="41" t="s">
        <v>3</v>
      </c>
      <c r="H1164" s="41"/>
      <c r="M1164" s="41"/>
      <c r="N1164" s="41"/>
      <c r="O1164" s="41"/>
      <c r="P1164" s="41" t="str">
        <f t="shared" si="48"/>
        <v>N</v>
      </c>
      <c r="Q1164" s="41"/>
      <c r="R1164" s="41"/>
    </row>
    <row r="1165" spans="1:18" ht="19.899999999999999" customHeight="1" x14ac:dyDescent="0.25">
      <c r="A1165" s="43">
        <v>101164</v>
      </c>
      <c r="B1165" s="41">
        <v>375</v>
      </c>
      <c r="C1165" s="37" t="s">
        <v>942</v>
      </c>
      <c r="D1165" s="44">
        <f t="shared" si="49"/>
        <v>0.37631944444444443</v>
      </c>
      <c r="E1165" s="41" t="s">
        <v>24</v>
      </c>
      <c r="F1165" s="41"/>
      <c r="G1165" s="41"/>
      <c r="H1165" s="41"/>
      <c r="M1165" s="41"/>
      <c r="N1165" s="41"/>
      <c r="O1165" s="41"/>
      <c r="P1165" s="41" t="str">
        <f t="shared" si="48"/>
        <v>N</v>
      </c>
      <c r="Q1165" s="41"/>
      <c r="R1165" s="41"/>
    </row>
    <row r="1166" spans="1:18" ht="19.899999999999999" customHeight="1" x14ac:dyDescent="0.25">
      <c r="A1166" s="43">
        <v>101165</v>
      </c>
      <c r="B1166" s="41">
        <v>376</v>
      </c>
      <c r="C1166" s="37" t="s">
        <v>943</v>
      </c>
      <c r="D1166" s="44">
        <f t="shared" si="49"/>
        <v>0.37659722222222225</v>
      </c>
      <c r="E1166" s="41" t="s">
        <v>24</v>
      </c>
      <c r="F1166" s="41"/>
      <c r="G1166" s="41"/>
      <c r="H1166" s="41"/>
      <c r="M1166" s="41"/>
      <c r="N1166" s="41"/>
      <c r="O1166" s="41"/>
      <c r="P1166" s="41" t="str">
        <f t="shared" si="48"/>
        <v>N</v>
      </c>
      <c r="Q1166" s="41"/>
      <c r="R1166" s="41"/>
    </row>
    <row r="1167" spans="1:18" ht="19.899999999999999" customHeight="1" x14ac:dyDescent="0.25">
      <c r="A1167" s="43">
        <v>101166</v>
      </c>
      <c r="B1167" s="41">
        <v>377</v>
      </c>
      <c r="C1167" s="37" t="s">
        <v>428</v>
      </c>
      <c r="D1167" s="44">
        <f t="shared" si="49"/>
        <v>0.37736111111111109</v>
      </c>
      <c r="E1167" s="41" t="s">
        <v>24</v>
      </c>
      <c r="F1167" s="41" t="s">
        <v>28</v>
      </c>
      <c r="G1167" s="41" t="s">
        <v>30</v>
      </c>
      <c r="H1167" s="41"/>
      <c r="M1167" s="41"/>
      <c r="N1167" s="41"/>
      <c r="O1167" s="41"/>
      <c r="P1167" s="41" t="str">
        <f t="shared" si="48"/>
        <v>N</v>
      </c>
      <c r="Q1167" s="41"/>
      <c r="R1167" s="41"/>
    </row>
    <row r="1168" spans="1:18" ht="19.899999999999999" customHeight="1" x14ac:dyDescent="0.25">
      <c r="A1168" s="43">
        <v>101167</v>
      </c>
      <c r="B1168" s="41">
        <v>378</v>
      </c>
      <c r="C1168" s="37" t="s">
        <v>500</v>
      </c>
      <c r="D1168" s="44">
        <f t="shared" si="49"/>
        <v>0.37795138888888885</v>
      </c>
      <c r="E1168" s="41" t="s">
        <v>2</v>
      </c>
      <c r="F1168" s="41"/>
      <c r="G1168" s="41"/>
      <c r="H1168" s="41"/>
      <c r="M1168" s="41"/>
      <c r="N1168" s="41"/>
      <c r="O1168" s="41"/>
      <c r="P1168" s="41" t="str">
        <f t="shared" si="48"/>
        <v>N</v>
      </c>
      <c r="Q1168" s="41"/>
      <c r="R1168" s="41"/>
    </row>
    <row r="1169" spans="1:18" ht="19.899999999999999" customHeight="1" x14ac:dyDescent="0.25">
      <c r="A1169" s="43">
        <v>101168</v>
      </c>
      <c r="B1169" s="41">
        <v>379</v>
      </c>
      <c r="C1169" s="37" t="s">
        <v>944</v>
      </c>
      <c r="D1169" s="44">
        <f t="shared" si="49"/>
        <v>0.37809027777777776</v>
      </c>
      <c r="E1169" s="41" t="s">
        <v>24</v>
      </c>
      <c r="F1169" s="41"/>
      <c r="G1169" s="41"/>
      <c r="H1169" s="41"/>
      <c r="M1169" s="41"/>
      <c r="N1169" s="41"/>
      <c r="O1169" s="41"/>
      <c r="P1169" s="41" t="str">
        <f t="shared" si="48"/>
        <v>N</v>
      </c>
      <c r="Q1169" s="41"/>
      <c r="R1169" s="41"/>
    </row>
    <row r="1170" spans="1:18" ht="19.899999999999999" customHeight="1" x14ac:dyDescent="0.25">
      <c r="A1170" s="43">
        <v>101169</v>
      </c>
      <c r="B1170" s="41">
        <v>380</v>
      </c>
      <c r="C1170" s="37" t="s">
        <v>945</v>
      </c>
      <c r="D1170" s="44">
        <f t="shared" si="49"/>
        <v>0.37868055555555552</v>
      </c>
      <c r="E1170" s="41" t="s">
        <v>24</v>
      </c>
      <c r="F1170" s="41" t="s">
        <v>28</v>
      </c>
      <c r="G1170" s="41" t="s">
        <v>30</v>
      </c>
      <c r="H1170" s="41"/>
      <c r="M1170" s="41"/>
      <c r="N1170" s="41"/>
      <c r="O1170" s="41"/>
      <c r="P1170" s="41" t="str">
        <f t="shared" si="48"/>
        <v>N</v>
      </c>
      <c r="Q1170" s="41"/>
      <c r="R1170" s="41"/>
    </row>
    <row r="1171" spans="1:18" ht="19.899999999999999" customHeight="1" x14ac:dyDescent="0.25">
      <c r="A1171" s="43">
        <v>101170</v>
      </c>
      <c r="B1171" s="41">
        <v>381</v>
      </c>
      <c r="C1171" s="37" t="s">
        <v>946</v>
      </c>
      <c r="D1171" s="44">
        <f t="shared" si="49"/>
        <v>0.37885416666666666</v>
      </c>
      <c r="E1171" s="41" t="s">
        <v>24</v>
      </c>
      <c r="F1171" s="41" t="s">
        <v>28</v>
      </c>
      <c r="G1171" s="41" t="s">
        <v>30</v>
      </c>
      <c r="H1171" s="41"/>
      <c r="M1171" s="41"/>
      <c r="N1171" s="41"/>
      <c r="O1171" s="41"/>
      <c r="P1171" s="41" t="str">
        <f t="shared" si="48"/>
        <v>N</v>
      </c>
      <c r="Q1171" s="41"/>
      <c r="R1171" s="41"/>
    </row>
    <row r="1172" spans="1:18" ht="19.899999999999999" customHeight="1" x14ac:dyDescent="0.25">
      <c r="A1172" s="43">
        <v>101171</v>
      </c>
      <c r="B1172" s="41">
        <v>382</v>
      </c>
      <c r="C1172" s="37" t="s">
        <v>877</v>
      </c>
      <c r="D1172" s="44">
        <f t="shared" si="49"/>
        <v>0.37891203703703707</v>
      </c>
      <c r="E1172" s="41" t="s">
        <v>24</v>
      </c>
      <c r="F1172" s="41" t="s">
        <v>28</v>
      </c>
      <c r="G1172" s="41" t="s">
        <v>3</v>
      </c>
      <c r="H1172" s="41"/>
      <c r="M1172" s="41"/>
      <c r="N1172" s="41"/>
      <c r="O1172" s="41"/>
      <c r="P1172" s="41" t="str">
        <f t="shared" si="48"/>
        <v>N</v>
      </c>
      <c r="Q1172" s="41"/>
      <c r="R1172" s="41"/>
    </row>
    <row r="1173" spans="1:18" ht="19.899999999999999" customHeight="1" x14ac:dyDescent="0.25">
      <c r="A1173" s="43">
        <v>101172</v>
      </c>
      <c r="B1173" s="41">
        <v>383</v>
      </c>
      <c r="C1173" s="37" t="s">
        <v>592</v>
      </c>
      <c r="D1173" s="44">
        <f t="shared" si="49"/>
        <v>0.37894675925925925</v>
      </c>
      <c r="E1173" s="41" t="s">
        <v>24</v>
      </c>
      <c r="F1173" s="41" t="s">
        <v>28</v>
      </c>
      <c r="G1173" s="41" t="s">
        <v>35</v>
      </c>
      <c r="H1173" s="41"/>
      <c r="M1173" s="41"/>
      <c r="N1173" s="41"/>
      <c r="O1173" s="41"/>
      <c r="P1173" s="41" t="str">
        <f t="shared" si="48"/>
        <v>N</v>
      </c>
      <c r="Q1173" s="41"/>
      <c r="R1173" s="41"/>
    </row>
    <row r="1174" spans="1:18" ht="19.899999999999999" customHeight="1" x14ac:dyDescent="0.25">
      <c r="A1174" s="43">
        <v>101173</v>
      </c>
      <c r="B1174" s="41">
        <v>384</v>
      </c>
      <c r="C1174" s="37" t="s">
        <v>947</v>
      </c>
      <c r="D1174" s="44">
        <f t="shared" si="49"/>
        <v>0.37905092592592587</v>
      </c>
      <c r="E1174" s="41" t="s">
        <v>24</v>
      </c>
      <c r="F1174" s="41" t="s">
        <v>28</v>
      </c>
      <c r="G1174" s="41"/>
      <c r="H1174" s="41" t="s">
        <v>1</v>
      </c>
      <c r="M1174" s="41"/>
      <c r="N1174" s="41"/>
      <c r="O1174" s="41"/>
      <c r="P1174" s="41" t="str">
        <f t="shared" si="48"/>
        <v>N</v>
      </c>
      <c r="Q1174" s="41"/>
      <c r="R1174" s="41"/>
    </row>
    <row r="1175" spans="1:18" ht="19.899999999999999" customHeight="1" x14ac:dyDescent="0.25">
      <c r="A1175" s="43">
        <v>101174</v>
      </c>
      <c r="B1175" s="41">
        <v>385</v>
      </c>
      <c r="C1175" s="37" t="s">
        <v>433</v>
      </c>
      <c r="D1175" s="44">
        <f t="shared" si="49"/>
        <v>0.37925925925925924</v>
      </c>
      <c r="E1175" s="41" t="s">
        <v>24</v>
      </c>
      <c r="F1175" s="41"/>
      <c r="G1175" s="41"/>
      <c r="H1175" s="41" t="s">
        <v>1</v>
      </c>
      <c r="M1175" s="41"/>
      <c r="N1175" s="41"/>
      <c r="O1175" s="41" t="s">
        <v>40</v>
      </c>
      <c r="P1175" s="41" t="str">
        <f t="shared" si="48"/>
        <v>N</v>
      </c>
      <c r="Q1175" s="41"/>
      <c r="R1175" s="41"/>
    </row>
    <row r="1176" spans="1:18" ht="19.899999999999999" customHeight="1" x14ac:dyDescent="0.25">
      <c r="A1176" s="43">
        <v>101175</v>
      </c>
      <c r="B1176" s="41">
        <v>386</v>
      </c>
      <c r="C1176" s="37" t="s">
        <v>948</v>
      </c>
      <c r="D1176" s="44">
        <f t="shared" si="49"/>
        <v>0.37957175925925929</v>
      </c>
      <c r="E1176" s="41" t="s">
        <v>24</v>
      </c>
      <c r="F1176" s="41"/>
      <c r="G1176" s="41"/>
      <c r="H1176" s="41" t="s">
        <v>1</v>
      </c>
      <c r="M1176" s="41"/>
      <c r="N1176" s="41"/>
      <c r="O1176" s="41"/>
      <c r="P1176" s="41" t="str">
        <f t="shared" ref="P1176:P1220" si="50">IF(_xlfn.NUMBERVALUE(D1176)&gt;TIMEVALUE("7:30 pm"), "Y", "N")</f>
        <v>N</v>
      </c>
      <c r="Q1176" s="41"/>
      <c r="R1176" s="41"/>
    </row>
    <row r="1177" spans="1:18" ht="19.899999999999999" customHeight="1" x14ac:dyDescent="0.25">
      <c r="A1177" s="43">
        <v>101176</v>
      </c>
      <c r="B1177" s="41">
        <v>387</v>
      </c>
      <c r="C1177" s="37" t="s">
        <v>637</v>
      </c>
      <c r="D1177" s="44">
        <f t="shared" si="49"/>
        <v>0.38043981481481487</v>
      </c>
      <c r="E1177" s="41" t="s">
        <v>24</v>
      </c>
      <c r="F1177" s="41" t="s">
        <v>28</v>
      </c>
      <c r="G1177" s="41"/>
      <c r="H1177" s="41" t="s">
        <v>1</v>
      </c>
      <c r="M1177" s="41"/>
      <c r="N1177" s="41"/>
      <c r="O1177" s="41"/>
      <c r="P1177" s="41" t="str">
        <f t="shared" si="50"/>
        <v>N</v>
      </c>
      <c r="Q1177" s="41"/>
      <c r="R1177" s="41"/>
    </row>
    <row r="1178" spans="1:18" ht="19.899999999999999" customHeight="1" x14ac:dyDescent="0.25">
      <c r="A1178" s="43">
        <v>101177</v>
      </c>
      <c r="B1178" s="41">
        <v>388</v>
      </c>
      <c r="C1178" s="37" t="s">
        <v>949</v>
      </c>
      <c r="D1178" s="44">
        <f t="shared" ref="D1178:D1210" si="51">TIME(8, 49 + LEFT(C1178,2), RIGHT(C1178,2))</f>
        <v>0.38045138888888891</v>
      </c>
      <c r="E1178" s="41" t="s">
        <v>24</v>
      </c>
      <c r="F1178" s="41" t="s">
        <v>28</v>
      </c>
      <c r="G1178" s="41"/>
      <c r="H1178" s="41" t="s">
        <v>1</v>
      </c>
      <c r="M1178" s="41"/>
      <c r="N1178" s="41"/>
      <c r="O1178" s="41"/>
      <c r="P1178" s="41" t="str">
        <f t="shared" si="50"/>
        <v>N</v>
      </c>
      <c r="Q1178" s="41"/>
      <c r="R1178" s="41"/>
    </row>
    <row r="1179" spans="1:18" ht="19.899999999999999" customHeight="1" x14ac:dyDescent="0.25">
      <c r="A1179" s="43">
        <v>101178</v>
      </c>
      <c r="B1179" s="41">
        <v>389</v>
      </c>
      <c r="C1179" s="37" t="s">
        <v>950</v>
      </c>
      <c r="D1179" s="44">
        <f t="shared" si="51"/>
        <v>0.38056712962962963</v>
      </c>
      <c r="E1179" s="41" t="s">
        <v>24</v>
      </c>
      <c r="F1179" s="41"/>
      <c r="G1179" s="41"/>
      <c r="H1179" s="41" t="s">
        <v>1</v>
      </c>
      <c r="M1179" s="41"/>
      <c r="N1179" s="41"/>
      <c r="O1179" s="41"/>
      <c r="P1179" s="41" t="str">
        <f t="shared" si="50"/>
        <v>N</v>
      </c>
      <c r="Q1179" s="41"/>
      <c r="R1179" s="41"/>
    </row>
    <row r="1180" spans="1:18" ht="19.899999999999999" customHeight="1" x14ac:dyDescent="0.25">
      <c r="A1180" s="43">
        <v>101179</v>
      </c>
      <c r="B1180" s="41">
        <v>390</v>
      </c>
      <c r="C1180" s="37" t="s">
        <v>388</v>
      </c>
      <c r="D1180" s="44">
        <f t="shared" si="51"/>
        <v>0.38296296296296295</v>
      </c>
      <c r="E1180" s="41" t="s">
        <v>24</v>
      </c>
      <c r="F1180" s="41" t="s">
        <v>28</v>
      </c>
      <c r="G1180" s="41" t="s">
        <v>30</v>
      </c>
      <c r="H1180" s="41"/>
      <c r="M1180" s="41"/>
      <c r="N1180" s="41"/>
      <c r="O1180" s="41"/>
      <c r="P1180" s="41" t="str">
        <f t="shared" si="50"/>
        <v>N</v>
      </c>
      <c r="Q1180" s="41"/>
      <c r="R1180" s="41"/>
    </row>
    <row r="1181" spans="1:18" ht="19.899999999999999" customHeight="1" x14ac:dyDescent="0.25">
      <c r="A1181" s="43">
        <v>101180</v>
      </c>
      <c r="B1181" s="41">
        <v>391</v>
      </c>
      <c r="C1181" s="37" t="s">
        <v>202</v>
      </c>
      <c r="D1181" s="44">
        <f t="shared" si="51"/>
        <v>0.38297453703703704</v>
      </c>
      <c r="E1181" s="41" t="s">
        <v>24</v>
      </c>
      <c r="F1181" s="41" t="s">
        <v>28</v>
      </c>
      <c r="G1181" s="41" t="s">
        <v>30</v>
      </c>
      <c r="H1181" s="41"/>
      <c r="M1181" s="41"/>
      <c r="N1181" s="41"/>
      <c r="O1181" s="41"/>
      <c r="P1181" s="41" t="str">
        <f t="shared" si="50"/>
        <v>N</v>
      </c>
      <c r="Q1181" s="41"/>
      <c r="R1181" s="41"/>
    </row>
    <row r="1182" spans="1:18" ht="19.899999999999999" customHeight="1" x14ac:dyDescent="0.25">
      <c r="A1182" s="43">
        <v>101181</v>
      </c>
      <c r="B1182" s="41">
        <v>392</v>
      </c>
      <c r="C1182" s="37" t="s">
        <v>951</v>
      </c>
      <c r="D1182" s="44">
        <f t="shared" si="51"/>
        <v>0.38299768518518523</v>
      </c>
      <c r="E1182" s="41" t="s">
        <v>24</v>
      </c>
      <c r="F1182" s="41" t="s">
        <v>28</v>
      </c>
      <c r="G1182" s="41" t="s">
        <v>30</v>
      </c>
      <c r="H1182" s="41"/>
      <c r="M1182" s="41"/>
      <c r="N1182" s="41"/>
      <c r="O1182" s="41"/>
      <c r="P1182" s="41" t="str">
        <f t="shared" si="50"/>
        <v>N</v>
      </c>
      <c r="Q1182" s="41"/>
      <c r="R1182" s="41"/>
    </row>
    <row r="1183" spans="1:18" ht="19.899999999999999" customHeight="1" x14ac:dyDescent="0.25">
      <c r="A1183" s="43">
        <v>101182</v>
      </c>
      <c r="B1183" s="41">
        <v>393</v>
      </c>
      <c r="C1183" s="37" t="s">
        <v>733</v>
      </c>
      <c r="D1183" s="44">
        <f t="shared" si="51"/>
        <v>0.38327546296296294</v>
      </c>
      <c r="E1183" s="41" t="s">
        <v>24</v>
      </c>
      <c r="F1183" s="41"/>
      <c r="G1183" s="41"/>
      <c r="H1183" s="41" t="s">
        <v>1</v>
      </c>
      <c r="M1183" s="41"/>
      <c r="N1183" s="41"/>
      <c r="O1183" s="41"/>
      <c r="P1183" s="41" t="str">
        <f t="shared" si="50"/>
        <v>N</v>
      </c>
      <c r="Q1183" s="41"/>
      <c r="R1183" s="41"/>
    </row>
    <row r="1184" spans="1:18" ht="19.899999999999999" customHeight="1" x14ac:dyDescent="0.25">
      <c r="A1184" s="43">
        <v>101183</v>
      </c>
      <c r="B1184" s="41">
        <v>394</v>
      </c>
      <c r="C1184" s="37" t="s">
        <v>952</v>
      </c>
      <c r="D1184" s="44">
        <f t="shared" si="51"/>
        <v>0.38354166666666667</v>
      </c>
      <c r="E1184" s="41" t="s">
        <v>24</v>
      </c>
      <c r="F1184" s="41"/>
      <c r="G1184" s="41"/>
      <c r="H1184" s="41" t="s">
        <v>10</v>
      </c>
      <c r="J1184" s="41">
        <v>1</v>
      </c>
      <c r="M1184" s="41"/>
      <c r="N1184" s="41"/>
      <c r="O1184" s="41"/>
      <c r="P1184" s="41" t="str">
        <f t="shared" si="50"/>
        <v>N</v>
      </c>
      <c r="Q1184" s="41"/>
      <c r="R1184" s="41"/>
    </row>
    <row r="1185" spans="1:18" ht="19.899999999999999" customHeight="1" x14ac:dyDescent="0.25">
      <c r="A1185" s="43">
        <v>101184</v>
      </c>
      <c r="B1185" s="41">
        <v>395</v>
      </c>
      <c r="C1185" s="37" t="s">
        <v>153</v>
      </c>
      <c r="D1185" s="44">
        <f t="shared" si="51"/>
        <v>0.38357638888888884</v>
      </c>
      <c r="E1185" s="41" t="s">
        <v>24</v>
      </c>
      <c r="F1185" s="41"/>
      <c r="G1185" s="41"/>
      <c r="H1185" s="41" t="s">
        <v>10</v>
      </c>
      <c r="M1185" s="41"/>
      <c r="N1185" s="41"/>
      <c r="O1185" s="41"/>
      <c r="P1185" s="41" t="str">
        <f t="shared" si="50"/>
        <v>N</v>
      </c>
      <c r="Q1185" s="41"/>
      <c r="R1185" s="41"/>
    </row>
    <row r="1186" spans="1:18" ht="19.899999999999999" customHeight="1" x14ac:dyDescent="0.25">
      <c r="A1186" s="43">
        <v>101185</v>
      </c>
      <c r="B1186" s="41">
        <v>396</v>
      </c>
      <c r="C1186" s="37" t="s">
        <v>953</v>
      </c>
      <c r="D1186" s="44">
        <f t="shared" si="51"/>
        <v>0.38362268518518516</v>
      </c>
      <c r="E1186" s="41" t="s">
        <v>24</v>
      </c>
      <c r="F1186" s="41"/>
      <c r="G1186" s="41"/>
      <c r="H1186" s="41" t="s">
        <v>11</v>
      </c>
      <c r="M1186" s="41"/>
      <c r="N1186" s="41"/>
      <c r="O1186" s="41"/>
      <c r="P1186" s="41" t="str">
        <f t="shared" si="50"/>
        <v>N</v>
      </c>
      <c r="Q1186" s="41"/>
      <c r="R1186" s="41"/>
    </row>
    <row r="1187" spans="1:18" ht="19.899999999999999" customHeight="1" x14ac:dyDescent="0.25">
      <c r="A1187" s="43">
        <v>101186</v>
      </c>
      <c r="B1187" s="41">
        <v>397</v>
      </c>
      <c r="C1187" s="37" t="s">
        <v>954</v>
      </c>
      <c r="D1187" s="44">
        <f t="shared" si="51"/>
        <v>0.38369212962962962</v>
      </c>
      <c r="E1187" s="41" t="s">
        <v>24</v>
      </c>
      <c r="F1187" s="41"/>
      <c r="G1187" s="41"/>
      <c r="H1187" s="41"/>
      <c r="M1187" s="41"/>
      <c r="N1187" s="41"/>
      <c r="O1187" s="41"/>
      <c r="P1187" s="41" t="str">
        <f t="shared" si="50"/>
        <v>N</v>
      </c>
      <c r="Q1187" s="41"/>
      <c r="R1187" s="41"/>
    </row>
    <row r="1188" spans="1:18" ht="19.899999999999999" customHeight="1" x14ac:dyDescent="0.25">
      <c r="A1188" s="43">
        <v>101187</v>
      </c>
      <c r="B1188" s="41">
        <v>398</v>
      </c>
      <c r="C1188" s="37" t="s">
        <v>955</v>
      </c>
      <c r="D1188" s="44">
        <f t="shared" si="51"/>
        <v>0.38370370370370371</v>
      </c>
      <c r="E1188" s="41" t="s">
        <v>24</v>
      </c>
      <c r="F1188" s="41"/>
      <c r="G1188" s="41"/>
      <c r="H1188" s="41"/>
      <c r="M1188" s="41"/>
      <c r="N1188" s="41"/>
      <c r="O1188" s="41"/>
      <c r="P1188" s="41" t="str">
        <f t="shared" si="50"/>
        <v>N</v>
      </c>
      <c r="Q1188" s="41"/>
      <c r="R1188" s="41"/>
    </row>
    <row r="1189" spans="1:18" ht="19.899999999999999" customHeight="1" x14ac:dyDescent="0.25">
      <c r="A1189" s="43">
        <v>101188</v>
      </c>
      <c r="B1189" s="41">
        <v>399</v>
      </c>
      <c r="C1189" s="37" t="s">
        <v>956</v>
      </c>
      <c r="D1189" s="44">
        <f t="shared" si="51"/>
        <v>0.38425925925925924</v>
      </c>
      <c r="E1189" s="41" t="s">
        <v>24</v>
      </c>
      <c r="F1189" s="41" t="s">
        <v>28</v>
      </c>
      <c r="G1189" s="41" t="s">
        <v>30</v>
      </c>
      <c r="H1189" s="41"/>
      <c r="M1189" s="41"/>
      <c r="N1189" s="41"/>
      <c r="O1189" s="41"/>
      <c r="P1189" s="41" t="str">
        <f t="shared" si="50"/>
        <v>N</v>
      </c>
      <c r="Q1189" s="41"/>
      <c r="R1189" s="41"/>
    </row>
    <row r="1190" spans="1:18" ht="19.899999999999999" customHeight="1" x14ac:dyDescent="0.25">
      <c r="A1190" s="43">
        <v>101189</v>
      </c>
      <c r="B1190" s="41">
        <v>400</v>
      </c>
      <c r="C1190" s="37" t="s">
        <v>957</v>
      </c>
      <c r="D1190" s="44">
        <f t="shared" si="51"/>
        <v>0.38430555555555551</v>
      </c>
      <c r="E1190" s="41" t="s">
        <v>2</v>
      </c>
      <c r="F1190" s="41" t="s">
        <v>28</v>
      </c>
      <c r="G1190" s="41" t="s">
        <v>30</v>
      </c>
      <c r="H1190" s="41"/>
      <c r="M1190" s="41"/>
      <c r="N1190" s="41"/>
      <c r="O1190" s="41"/>
      <c r="P1190" s="41" t="str">
        <f t="shared" si="50"/>
        <v>N</v>
      </c>
      <c r="Q1190" s="41"/>
      <c r="R1190" s="41"/>
    </row>
    <row r="1191" spans="1:18" ht="19.899999999999999" customHeight="1" x14ac:dyDescent="0.25">
      <c r="A1191" s="43">
        <v>101190</v>
      </c>
      <c r="B1191" s="41">
        <v>401</v>
      </c>
      <c r="C1191" s="37" t="s">
        <v>958</v>
      </c>
      <c r="D1191" s="44">
        <f t="shared" si="51"/>
        <v>0.38437499999999997</v>
      </c>
      <c r="E1191" s="41" t="s">
        <v>24</v>
      </c>
      <c r="F1191" s="41" t="s">
        <v>28</v>
      </c>
      <c r="G1191" s="41" t="s">
        <v>30</v>
      </c>
      <c r="H1191" s="41"/>
      <c r="M1191" s="41"/>
      <c r="N1191" s="41"/>
      <c r="O1191" s="41"/>
      <c r="P1191" s="41" t="str">
        <f t="shared" si="50"/>
        <v>N</v>
      </c>
      <c r="Q1191" s="41"/>
      <c r="R1191" s="41"/>
    </row>
    <row r="1192" spans="1:18" ht="19.899999999999999" customHeight="1" x14ac:dyDescent="0.25">
      <c r="A1192" s="43">
        <v>101191</v>
      </c>
      <c r="B1192" s="41">
        <v>402</v>
      </c>
      <c r="C1192" s="37" t="s">
        <v>959</v>
      </c>
      <c r="D1192" s="44">
        <f t="shared" si="51"/>
        <v>0.3845486111111111</v>
      </c>
      <c r="E1192" s="41" t="s">
        <v>24</v>
      </c>
      <c r="F1192" s="41" t="s">
        <v>28</v>
      </c>
      <c r="G1192" s="41" t="s">
        <v>35</v>
      </c>
      <c r="H1192" s="41"/>
      <c r="M1192" s="41"/>
      <c r="N1192" s="41"/>
      <c r="O1192" s="41"/>
      <c r="P1192" s="41" t="str">
        <f t="shared" si="50"/>
        <v>N</v>
      </c>
      <c r="Q1192" s="41"/>
      <c r="R1192" s="41"/>
    </row>
    <row r="1193" spans="1:18" ht="19.899999999999999" customHeight="1" x14ac:dyDescent="0.25">
      <c r="A1193" s="43">
        <v>101192</v>
      </c>
      <c r="B1193" s="41">
        <v>403</v>
      </c>
      <c r="C1193" s="37" t="s">
        <v>960</v>
      </c>
      <c r="D1193" s="44">
        <f t="shared" si="51"/>
        <v>0.38489583333333338</v>
      </c>
      <c r="E1193" s="41" t="s">
        <v>24</v>
      </c>
      <c r="F1193" s="41"/>
      <c r="G1193" s="41"/>
      <c r="H1193" s="41" t="s">
        <v>11</v>
      </c>
      <c r="I1193" s="41">
        <v>1</v>
      </c>
      <c r="M1193" s="41"/>
      <c r="N1193" s="41"/>
      <c r="O1193" s="41"/>
      <c r="P1193" s="41" t="str">
        <f t="shared" si="50"/>
        <v>N</v>
      </c>
      <c r="Q1193" s="41"/>
      <c r="R1193" s="41"/>
    </row>
    <row r="1194" spans="1:18" ht="19.899999999999999" customHeight="1" x14ac:dyDescent="0.25">
      <c r="A1194" s="43">
        <v>101193</v>
      </c>
      <c r="B1194" s="41">
        <v>404</v>
      </c>
      <c r="C1194" s="37" t="s">
        <v>960</v>
      </c>
      <c r="D1194" s="44">
        <f t="shared" si="51"/>
        <v>0.38489583333333338</v>
      </c>
      <c r="E1194" s="41" t="s">
        <v>24</v>
      </c>
      <c r="F1194" s="41"/>
      <c r="G1194" s="41"/>
      <c r="H1194" s="41" t="s">
        <v>11</v>
      </c>
      <c r="M1194" s="41"/>
      <c r="N1194" s="41"/>
      <c r="O1194" s="41"/>
      <c r="P1194" s="41" t="str">
        <f t="shared" si="50"/>
        <v>N</v>
      </c>
      <c r="Q1194" s="41"/>
      <c r="R1194" s="41"/>
    </row>
    <row r="1195" spans="1:18" ht="19.899999999999999" customHeight="1" x14ac:dyDescent="0.25">
      <c r="A1195" s="43">
        <v>101194</v>
      </c>
      <c r="B1195" s="41">
        <v>405</v>
      </c>
      <c r="C1195" s="37" t="s">
        <v>961</v>
      </c>
      <c r="D1195" s="44">
        <f t="shared" si="51"/>
        <v>0.38490740740740742</v>
      </c>
      <c r="E1195" s="41" t="s">
        <v>24</v>
      </c>
      <c r="F1195" s="41"/>
      <c r="G1195" s="41"/>
      <c r="H1195" s="41"/>
      <c r="M1195" s="41"/>
      <c r="N1195" s="41"/>
      <c r="O1195" s="41"/>
      <c r="P1195" s="41" t="str">
        <f t="shared" si="50"/>
        <v>N</v>
      </c>
      <c r="Q1195" s="41"/>
      <c r="R1195" s="41"/>
    </row>
    <row r="1196" spans="1:18" ht="19.899999999999999" customHeight="1" x14ac:dyDescent="0.25">
      <c r="A1196" s="43">
        <v>101195</v>
      </c>
      <c r="B1196" s="41">
        <v>406</v>
      </c>
      <c r="C1196" s="37" t="s">
        <v>369</v>
      </c>
      <c r="D1196" s="44">
        <f t="shared" si="51"/>
        <v>0.38570601851851855</v>
      </c>
      <c r="E1196" s="41" t="s">
        <v>24</v>
      </c>
      <c r="F1196" s="41" t="s">
        <v>28</v>
      </c>
      <c r="G1196" s="41" t="s">
        <v>30</v>
      </c>
      <c r="H1196" s="41"/>
      <c r="M1196" s="41"/>
      <c r="N1196" s="41"/>
      <c r="O1196" s="41"/>
      <c r="P1196" s="41" t="str">
        <f t="shared" si="50"/>
        <v>N</v>
      </c>
      <c r="Q1196" s="41"/>
      <c r="R1196" s="41"/>
    </row>
    <row r="1197" spans="1:18" ht="19.899999999999999" customHeight="1" x14ac:dyDescent="0.25">
      <c r="A1197" s="43">
        <v>101196</v>
      </c>
      <c r="B1197" s="41">
        <v>407</v>
      </c>
      <c r="C1197" s="37" t="s">
        <v>962</v>
      </c>
      <c r="D1197" s="44">
        <f t="shared" si="51"/>
        <v>0.38585648148148149</v>
      </c>
      <c r="E1197" s="41" t="s">
        <v>24</v>
      </c>
      <c r="F1197" s="41" t="s">
        <v>28</v>
      </c>
      <c r="G1197" s="41" t="s">
        <v>35</v>
      </c>
      <c r="H1197" s="41"/>
      <c r="M1197" s="41"/>
      <c r="N1197" s="41"/>
      <c r="O1197" s="41"/>
      <c r="P1197" s="41" t="str">
        <f t="shared" si="50"/>
        <v>N</v>
      </c>
      <c r="Q1197" s="41"/>
      <c r="R1197" s="41"/>
    </row>
    <row r="1198" spans="1:18" ht="19.899999999999999" customHeight="1" x14ac:dyDescent="0.25">
      <c r="A1198" s="43">
        <v>101197</v>
      </c>
      <c r="B1198" s="41">
        <v>408</v>
      </c>
      <c r="C1198" s="37" t="s">
        <v>963</v>
      </c>
      <c r="D1198" s="44">
        <f t="shared" si="51"/>
        <v>0.38587962962962963</v>
      </c>
      <c r="E1198" s="41" t="s">
        <v>24</v>
      </c>
      <c r="F1198" s="41" t="s">
        <v>28</v>
      </c>
      <c r="G1198" s="41" t="s">
        <v>35</v>
      </c>
      <c r="H1198" s="41"/>
      <c r="M1198" s="41"/>
      <c r="N1198" s="41"/>
      <c r="O1198" s="41"/>
      <c r="P1198" s="41" t="str">
        <f t="shared" si="50"/>
        <v>N</v>
      </c>
      <c r="Q1198" s="41"/>
      <c r="R1198" s="41"/>
    </row>
    <row r="1199" spans="1:18" ht="19.899999999999999" customHeight="1" x14ac:dyDescent="0.25">
      <c r="A1199" s="43">
        <v>101198</v>
      </c>
      <c r="B1199" s="41">
        <v>409</v>
      </c>
      <c r="C1199" s="37" t="s">
        <v>642</v>
      </c>
      <c r="D1199" s="44">
        <f t="shared" si="51"/>
        <v>0.38594907407407408</v>
      </c>
      <c r="E1199" s="41" t="s">
        <v>24</v>
      </c>
      <c r="F1199" s="41" t="s">
        <v>28</v>
      </c>
      <c r="G1199" s="41" t="s">
        <v>35</v>
      </c>
      <c r="H1199" s="41"/>
      <c r="M1199" s="41"/>
      <c r="N1199" s="41"/>
      <c r="O1199" s="41"/>
      <c r="P1199" s="41" t="str">
        <f t="shared" si="50"/>
        <v>N</v>
      </c>
      <c r="Q1199" s="41"/>
      <c r="R1199" s="41"/>
    </row>
    <row r="1200" spans="1:18" ht="19.899999999999999" customHeight="1" x14ac:dyDescent="0.25">
      <c r="A1200" s="43">
        <v>101199</v>
      </c>
      <c r="B1200" s="41">
        <v>410</v>
      </c>
      <c r="C1200" s="37" t="s">
        <v>964</v>
      </c>
      <c r="D1200" s="44">
        <f t="shared" si="51"/>
        <v>0.38597222222222222</v>
      </c>
      <c r="E1200" s="41" t="s">
        <v>24</v>
      </c>
      <c r="F1200" s="41"/>
      <c r="G1200" s="41"/>
      <c r="H1200" s="41"/>
      <c r="M1200" s="41"/>
      <c r="N1200" s="41"/>
      <c r="O1200" s="41"/>
      <c r="P1200" s="41" t="str">
        <f t="shared" si="50"/>
        <v>N</v>
      </c>
      <c r="Q1200" s="41"/>
      <c r="R1200" s="41"/>
    </row>
    <row r="1201" spans="1:18" ht="19.899999999999999" customHeight="1" x14ac:dyDescent="0.25">
      <c r="A1201" s="43">
        <v>101200</v>
      </c>
      <c r="B1201" s="41">
        <v>411</v>
      </c>
      <c r="C1201" s="37" t="s">
        <v>341</v>
      </c>
      <c r="D1201" s="44">
        <f t="shared" si="51"/>
        <v>0.38640046296296299</v>
      </c>
      <c r="E1201" s="41" t="s">
        <v>24</v>
      </c>
      <c r="F1201" s="41"/>
      <c r="G1201" s="41"/>
      <c r="H1201" s="41"/>
      <c r="M1201" s="41"/>
      <c r="N1201" s="41"/>
      <c r="O1201" s="41"/>
      <c r="P1201" s="41" t="str">
        <f t="shared" si="50"/>
        <v>N</v>
      </c>
      <c r="Q1201" s="41"/>
      <c r="R1201" s="41"/>
    </row>
    <row r="1202" spans="1:18" ht="19.899999999999999" customHeight="1" x14ac:dyDescent="0.25">
      <c r="A1202" s="43">
        <v>101201</v>
      </c>
      <c r="B1202" s="41">
        <v>412</v>
      </c>
      <c r="C1202" s="37" t="s">
        <v>342</v>
      </c>
      <c r="D1202" s="44">
        <f t="shared" si="51"/>
        <v>0.38642361111111106</v>
      </c>
      <c r="E1202" s="41" t="s">
        <v>24</v>
      </c>
      <c r="F1202" s="41"/>
      <c r="G1202" s="41"/>
      <c r="H1202" s="41"/>
      <c r="M1202" s="41"/>
      <c r="N1202" s="41"/>
      <c r="O1202" s="41"/>
      <c r="P1202" s="41" t="str">
        <f t="shared" si="50"/>
        <v>N</v>
      </c>
      <c r="Q1202" s="41"/>
      <c r="R1202" s="41"/>
    </row>
    <row r="1203" spans="1:18" ht="19.899999999999999" customHeight="1" x14ac:dyDescent="0.25">
      <c r="A1203" s="43">
        <v>101202</v>
      </c>
      <c r="B1203" s="41">
        <v>413</v>
      </c>
      <c r="C1203" s="37" t="s">
        <v>965</v>
      </c>
      <c r="D1203" s="44">
        <f t="shared" si="51"/>
        <v>0.38650462962962967</v>
      </c>
      <c r="E1203" s="41" t="s">
        <v>24</v>
      </c>
      <c r="F1203" s="41"/>
      <c r="G1203" s="41"/>
      <c r="H1203" s="41"/>
      <c r="M1203" s="41"/>
      <c r="N1203" s="41"/>
      <c r="O1203" s="41"/>
      <c r="P1203" s="41" t="str">
        <f t="shared" si="50"/>
        <v>N</v>
      </c>
      <c r="Q1203" s="41"/>
      <c r="R1203" s="41"/>
    </row>
    <row r="1204" spans="1:18" ht="19.899999999999999" customHeight="1" x14ac:dyDescent="0.25">
      <c r="A1204" s="43">
        <v>101203</v>
      </c>
      <c r="B1204" s="41">
        <v>414</v>
      </c>
      <c r="C1204" s="37" t="s">
        <v>966</v>
      </c>
      <c r="D1204" s="44">
        <f t="shared" si="51"/>
        <v>0.38653935185185184</v>
      </c>
      <c r="E1204" s="41" t="s">
        <v>24</v>
      </c>
      <c r="F1204" s="41"/>
      <c r="G1204" s="41"/>
      <c r="H1204" s="41" t="s">
        <v>10</v>
      </c>
      <c r="J1204" s="41">
        <v>1</v>
      </c>
      <c r="M1204" s="41"/>
      <c r="N1204" s="41"/>
      <c r="O1204" s="41"/>
      <c r="P1204" s="41" t="str">
        <f t="shared" si="50"/>
        <v>N</v>
      </c>
      <c r="Q1204" s="41"/>
      <c r="R1204" s="41"/>
    </row>
    <row r="1205" spans="1:18" ht="19.899999999999999" customHeight="1" x14ac:dyDescent="0.25">
      <c r="A1205" s="43">
        <v>101204</v>
      </c>
      <c r="B1205" s="41">
        <v>415</v>
      </c>
      <c r="C1205" s="37" t="s">
        <v>967</v>
      </c>
      <c r="D1205" s="44">
        <f t="shared" si="51"/>
        <v>0.38693287037037033</v>
      </c>
      <c r="E1205" s="41" t="s">
        <v>24</v>
      </c>
      <c r="F1205" s="41" t="s">
        <v>28</v>
      </c>
      <c r="G1205" s="41" t="s">
        <v>30</v>
      </c>
      <c r="H1205" s="41"/>
      <c r="M1205" s="41"/>
      <c r="N1205" s="41"/>
      <c r="O1205" s="41"/>
      <c r="P1205" s="41" t="str">
        <f t="shared" si="50"/>
        <v>N</v>
      </c>
      <c r="Q1205" s="41"/>
      <c r="R1205" s="41"/>
    </row>
    <row r="1206" spans="1:18" ht="19.899999999999999" customHeight="1" x14ac:dyDescent="0.25">
      <c r="A1206" s="43">
        <v>101205</v>
      </c>
      <c r="B1206" s="41">
        <v>416</v>
      </c>
      <c r="C1206" s="37" t="s">
        <v>968</v>
      </c>
      <c r="D1206" s="44">
        <f t="shared" si="51"/>
        <v>0.3870601851851852</v>
      </c>
      <c r="E1206" s="41" t="s">
        <v>24</v>
      </c>
      <c r="F1206" s="41" t="s">
        <v>28</v>
      </c>
      <c r="G1206" s="41" t="s">
        <v>30</v>
      </c>
      <c r="H1206" s="41"/>
      <c r="M1206" s="41"/>
      <c r="N1206" s="41"/>
      <c r="O1206" s="41"/>
      <c r="P1206" s="41" t="str">
        <f t="shared" si="50"/>
        <v>N</v>
      </c>
      <c r="Q1206" s="41"/>
      <c r="R1206" s="41"/>
    </row>
    <row r="1207" spans="1:18" ht="19.899999999999999" customHeight="1" x14ac:dyDescent="0.25">
      <c r="A1207" s="43">
        <v>101206</v>
      </c>
      <c r="B1207" s="41">
        <v>417</v>
      </c>
      <c r="C1207" s="37" t="s">
        <v>509</v>
      </c>
      <c r="D1207" s="44">
        <f t="shared" si="51"/>
        <v>0.38771990740740742</v>
      </c>
      <c r="E1207" s="41" t="s">
        <v>24</v>
      </c>
      <c r="F1207" s="41"/>
      <c r="G1207" s="41"/>
      <c r="H1207" s="41" t="s">
        <v>1</v>
      </c>
      <c r="M1207" s="41"/>
      <c r="N1207" s="41"/>
      <c r="O1207" s="41"/>
      <c r="P1207" s="41" t="str">
        <f t="shared" si="50"/>
        <v>N</v>
      </c>
      <c r="Q1207" s="41"/>
      <c r="R1207" s="41"/>
    </row>
    <row r="1208" spans="1:18" ht="19.899999999999999" customHeight="1" x14ac:dyDescent="0.25">
      <c r="A1208" s="43">
        <v>101207</v>
      </c>
      <c r="B1208" s="41">
        <v>418</v>
      </c>
      <c r="C1208" s="37" t="s">
        <v>216</v>
      </c>
      <c r="D1208" s="44">
        <f t="shared" si="51"/>
        <v>0.38774305555555549</v>
      </c>
      <c r="E1208" s="41" t="s">
        <v>24</v>
      </c>
      <c r="F1208" s="41"/>
      <c r="G1208" s="41"/>
      <c r="H1208" s="41" t="s">
        <v>1</v>
      </c>
      <c r="M1208" s="41"/>
      <c r="N1208" s="41"/>
      <c r="O1208" s="41"/>
      <c r="P1208" s="41" t="str">
        <f t="shared" si="50"/>
        <v>N</v>
      </c>
      <c r="Q1208" s="41"/>
      <c r="R1208" s="41" t="s">
        <v>1129</v>
      </c>
    </row>
    <row r="1209" spans="1:18" ht="19.899999999999999" customHeight="1" x14ac:dyDescent="0.25">
      <c r="A1209" s="43">
        <v>101208</v>
      </c>
      <c r="B1209" s="41">
        <v>419</v>
      </c>
      <c r="C1209" s="37" t="s">
        <v>969</v>
      </c>
      <c r="D1209" s="44">
        <f t="shared" si="51"/>
        <v>0.3878240740740741</v>
      </c>
      <c r="E1209" s="41" t="s">
        <v>24</v>
      </c>
      <c r="F1209" s="41"/>
      <c r="G1209" s="41"/>
      <c r="H1209" s="41" t="s">
        <v>11</v>
      </c>
      <c r="I1209" s="41">
        <v>1</v>
      </c>
      <c r="M1209" s="41" t="s">
        <v>28</v>
      </c>
      <c r="N1209" s="41"/>
      <c r="O1209" s="41"/>
      <c r="P1209" s="41" t="str">
        <f t="shared" si="50"/>
        <v>N</v>
      </c>
      <c r="Q1209" s="41"/>
      <c r="R1209" s="41"/>
    </row>
    <row r="1210" spans="1:18" ht="19.899999999999999" customHeight="1" x14ac:dyDescent="0.25">
      <c r="A1210" s="43">
        <v>101209</v>
      </c>
      <c r="B1210" s="41">
        <v>420</v>
      </c>
      <c r="C1210" s="37" t="s">
        <v>970</v>
      </c>
      <c r="D1210" s="44">
        <f t="shared" si="51"/>
        <v>0.38785879629629627</v>
      </c>
      <c r="E1210" s="41" t="s">
        <v>24</v>
      </c>
      <c r="F1210" s="41"/>
      <c r="G1210" s="41"/>
      <c r="H1210" s="41" t="s">
        <v>1</v>
      </c>
      <c r="M1210" s="41"/>
      <c r="N1210" s="41"/>
      <c r="O1210" s="41"/>
      <c r="P1210" s="41" t="str">
        <f t="shared" si="50"/>
        <v>N</v>
      </c>
      <c r="Q1210" s="41"/>
      <c r="R1210" s="41"/>
    </row>
    <row r="1211" spans="1:18" ht="19.899999999999999" customHeight="1" x14ac:dyDescent="0.25">
      <c r="A1211" s="43">
        <v>101210</v>
      </c>
      <c r="B1211" s="41">
        <v>421</v>
      </c>
      <c r="C1211" s="37" t="s">
        <v>971</v>
      </c>
      <c r="D1211" s="44">
        <f>TIME(9, 18 + LEFT(C1211,2), 35 + RIGHT(C1211,2))</f>
        <v>0.38843749999999999</v>
      </c>
      <c r="E1211" s="41" t="s">
        <v>24</v>
      </c>
      <c r="F1211" s="41"/>
      <c r="G1211" s="41"/>
      <c r="H1211" s="41"/>
      <c r="M1211" s="41"/>
      <c r="N1211" s="41"/>
      <c r="O1211" s="41"/>
      <c r="P1211" s="41" t="str">
        <f t="shared" si="50"/>
        <v>N</v>
      </c>
      <c r="Q1211" s="41"/>
      <c r="R1211" s="41"/>
    </row>
    <row r="1212" spans="1:18" ht="19.899999999999999" customHeight="1" x14ac:dyDescent="0.25">
      <c r="A1212" s="43">
        <v>101211</v>
      </c>
      <c r="B1212" s="41">
        <v>422</v>
      </c>
      <c r="C1212" s="37" t="s">
        <v>618</v>
      </c>
      <c r="D1212" s="44">
        <f t="shared" ref="D1212:D1220" si="52">TIME(9, 18 + LEFT(C1212,2), 35 + RIGHT(C1212,2))</f>
        <v>0.3888888888888889</v>
      </c>
      <c r="E1212" s="41" t="s">
        <v>24</v>
      </c>
      <c r="F1212" s="41"/>
      <c r="G1212" s="41"/>
      <c r="H1212" s="41" t="s">
        <v>11</v>
      </c>
      <c r="I1212" s="41">
        <v>1</v>
      </c>
      <c r="M1212" s="41" t="s">
        <v>28</v>
      </c>
      <c r="N1212" s="41"/>
      <c r="O1212" s="41"/>
      <c r="P1212" s="41" t="str">
        <f t="shared" si="50"/>
        <v>N</v>
      </c>
      <c r="Q1212" s="41"/>
      <c r="R1212" s="41"/>
    </row>
    <row r="1213" spans="1:18" ht="19.899999999999999" customHeight="1" x14ac:dyDescent="0.25">
      <c r="A1213" s="43">
        <v>101212</v>
      </c>
      <c r="B1213" s="41">
        <v>423</v>
      </c>
      <c r="C1213" s="37" t="s">
        <v>618</v>
      </c>
      <c r="D1213" s="44">
        <f t="shared" si="52"/>
        <v>0.3888888888888889</v>
      </c>
      <c r="E1213" s="41" t="s">
        <v>2</v>
      </c>
      <c r="F1213" s="41"/>
      <c r="G1213" s="41"/>
      <c r="H1213" s="41" t="s">
        <v>11</v>
      </c>
      <c r="M1213" s="41" t="s">
        <v>28</v>
      </c>
      <c r="N1213" s="41"/>
      <c r="O1213" s="41"/>
      <c r="P1213" s="41" t="str">
        <f t="shared" si="50"/>
        <v>N</v>
      </c>
      <c r="Q1213" s="41"/>
      <c r="R1213" s="41"/>
    </row>
    <row r="1214" spans="1:18" ht="19.899999999999999" customHeight="1" x14ac:dyDescent="0.25">
      <c r="A1214" s="43">
        <v>101213</v>
      </c>
      <c r="B1214" s="41">
        <v>424</v>
      </c>
      <c r="C1214" s="37" t="s">
        <v>619</v>
      </c>
      <c r="D1214" s="44">
        <f t="shared" si="52"/>
        <v>0.38900462962962962</v>
      </c>
      <c r="E1214" s="41" t="s">
        <v>24</v>
      </c>
      <c r="F1214" s="41"/>
      <c r="G1214" s="41"/>
      <c r="H1214" s="41"/>
      <c r="M1214" s="41"/>
      <c r="N1214" s="41"/>
      <c r="O1214" s="41"/>
      <c r="P1214" s="41" t="str">
        <f t="shared" si="50"/>
        <v>N</v>
      </c>
      <c r="Q1214" s="41"/>
      <c r="R1214" s="41"/>
    </row>
    <row r="1215" spans="1:18" ht="19.899999999999999" customHeight="1" x14ac:dyDescent="0.25">
      <c r="A1215" s="43">
        <v>101214</v>
      </c>
      <c r="B1215" s="41">
        <v>425</v>
      </c>
      <c r="C1215" s="37" t="s">
        <v>972</v>
      </c>
      <c r="D1215" s="44">
        <f t="shared" si="52"/>
        <v>0.38930555555555557</v>
      </c>
      <c r="E1215" s="41" t="s">
        <v>24</v>
      </c>
      <c r="F1215" s="41" t="s">
        <v>28</v>
      </c>
      <c r="G1215" s="41" t="s">
        <v>30</v>
      </c>
      <c r="H1215" s="41"/>
      <c r="M1215" s="41"/>
      <c r="N1215" s="41"/>
      <c r="O1215" s="41"/>
      <c r="P1215" s="41" t="str">
        <f t="shared" si="50"/>
        <v>N</v>
      </c>
      <c r="Q1215" s="41"/>
      <c r="R1215" s="41"/>
    </row>
    <row r="1216" spans="1:18" ht="19.899999999999999" customHeight="1" x14ac:dyDescent="0.25">
      <c r="A1216" s="43">
        <v>101215</v>
      </c>
      <c r="B1216" s="41">
        <v>426</v>
      </c>
      <c r="C1216" s="37" t="s">
        <v>973</v>
      </c>
      <c r="D1216" s="44">
        <f t="shared" si="52"/>
        <v>0.39041666666666663</v>
      </c>
      <c r="E1216" s="41" t="s">
        <v>24</v>
      </c>
      <c r="F1216" s="41"/>
      <c r="G1216" s="41"/>
      <c r="H1216" s="41"/>
      <c r="M1216" s="41"/>
      <c r="N1216" s="41"/>
      <c r="O1216" s="41"/>
      <c r="P1216" s="41" t="str">
        <f t="shared" si="50"/>
        <v>N</v>
      </c>
      <c r="Q1216" s="41"/>
      <c r="R1216" s="41"/>
    </row>
    <row r="1217" spans="1:18" ht="19.899999999999999" customHeight="1" x14ac:dyDescent="0.25">
      <c r="A1217" s="43">
        <v>101216</v>
      </c>
      <c r="B1217" s="41">
        <v>427</v>
      </c>
      <c r="C1217" s="37" t="s">
        <v>974</v>
      </c>
      <c r="D1217" s="44">
        <f t="shared" si="52"/>
        <v>0.39043981481481477</v>
      </c>
      <c r="E1217" s="41" t="s">
        <v>24</v>
      </c>
      <c r="F1217" s="41" t="s">
        <v>28</v>
      </c>
      <c r="G1217" s="41" t="s">
        <v>1136</v>
      </c>
      <c r="H1217" s="41"/>
      <c r="M1217" s="41"/>
      <c r="N1217" s="41"/>
      <c r="O1217" s="41"/>
      <c r="P1217" s="41" t="str">
        <f t="shared" si="50"/>
        <v>N</v>
      </c>
      <c r="Q1217" s="41"/>
      <c r="R1217" s="41"/>
    </row>
    <row r="1218" spans="1:18" ht="19.899999999999999" customHeight="1" x14ac:dyDescent="0.25">
      <c r="A1218" s="43">
        <v>101217</v>
      </c>
      <c r="B1218" s="41">
        <v>428</v>
      </c>
      <c r="C1218" s="37" t="s">
        <v>828</v>
      </c>
      <c r="D1218" s="44">
        <f t="shared" si="52"/>
        <v>0.39070601851851849</v>
      </c>
      <c r="E1218" s="41" t="s">
        <v>24</v>
      </c>
      <c r="F1218" s="41" t="s">
        <v>28</v>
      </c>
      <c r="G1218" s="41" t="s">
        <v>30</v>
      </c>
      <c r="H1218" s="41"/>
      <c r="M1218" s="41"/>
      <c r="N1218" s="41"/>
      <c r="O1218" s="41"/>
      <c r="P1218" s="41" t="str">
        <f t="shared" si="50"/>
        <v>N</v>
      </c>
      <c r="Q1218" s="41"/>
      <c r="R1218" s="41"/>
    </row>
    <row r="1219" spans="1:18" ht="19.899999999999999" customHeight="1" x14ac:dyDescent="0.25">
      <c r="A1219" s="43">
        <v>101218</v>
      </c>
      <c r="B1219" s="41">
        <v>429</v>
      </c>
      <c r="C1219" s="37" t="s">
        <v>919</v>
      </c>
      <c r="D1219" s="44">
        <f t="shared" si="52"/>
        <v>0.39097222222222222</v>
      </c>
      <c r="E1219" s="41" t="s">
        <v>24</v>
      </c>
      <c r="F1219" s="41" t="s">
        <v>28</v>
      </c>
      <c r="G1219" s="41" t="s">
        <v>30</v>
      </c>
      <c r="H1219" s="41"/>
      <c r="M1219" s="41"/>
      <c r="N1219" s="41"/>
      <c r="O1219" s="41"/>
      <c r="P1219" s="41" t="str">
        <f t="shared" si="50"/>
        <v>N</v>
      </c>
      <c r="Q1219" s="41"/>
      <c r="R1219" s="41"/>
    </row>
    <row r="1220" spans="1:18" ht="19.899999999999999" customHeight="1" x14ac:dyDescent="0.25">
      <c r="A1220" s="43">
        <v>101219</v>
      </c>
      <c r="B1220" s="41">
        <v>430</v>
      </c>
      <c r="C1220" s="37" t="s">
        <v>919</v>
      </c>
      <c r="D1220" s="44">
        <f t="shared" si="52"/>
        <v>0.39097222222222222</v>
      </c>
      <c r="E1220" s="41" t="s">
        <v>24</v>
      </c>
      <c r="F1220" s="41" t="s">
        <v>28</v>
      </c>
      <c r="G1220" s="41" t="s">
        <v>30</v>
      </c>
      <c r="H1220" s="41"/>
      <c r="M1220" s="41"/>
      <c r="N1220" s="41"/>
      <c r="O1220" s="41"/>
      <c r="P1220" s="41" t="str">
        <f t="shared" si="50"/>
        <v>N</v>
      </c>
      <c r="Q1220" s="41"/>
      <c r="R1220" s="41"/>
    </row>
    <row r="1221" spans="1:18" ht="19.899999999999999" customHeight="1" x14ac:dyDescent="0.25">
      <c r="A1221" s="43">
        <v>101220</v>
      </c>
      <c r="B1221" s="41">
        <v>1</v>
      </c>
      <c r="C1221" s="37" t="s">
        <v>458</v>
      </c>
      <c r="D1221" s="44">
        <f>TIME(16, LEFT(C1221,2), RIGHT(C1221,2))</f>
        <v>0.66670138888888886</v>
      </c>
      <c r="E1221" s="41" t="s">
        <v>24</v>
      </c>
      <c r="F1221" s="41" t="s">
        <v>28</v>
      </c>
      <c r="G1221" s="41" t="s">
        <v>35</v>
      </c>
      <c r="H1221" s="41"/>
      <c r="M1221" s="41"/>
      <c r="N1221" s="41"/>
      <c r="O1221" s="41"/>
      <c r="P1221" s="41" t="str">
        <f>IF(_xlfn.NUMBERVALUE(D1221)&gt;TIMEVALUE("7:30 pm"), "Y", "N")</f>
        <v>N</v>
      </c>
      <c r="Q1221" s="41"/>
      <c r="R1221" s="41"/>
    </row>
    <row r="1222" spans="1:18" ht="19.899999999999999" customHeight="1" x14ac:dyDescent="0.25">
      <c r="A1222" s="43">
        <v>101221</v>
      </c>
      <c r="B1222" s="41">
        <v>2</v>
      </c>
      <c r="C1222" s="37" t="s">
        <v>976</v>
      </c>
      <c r="D1222" s="44">
        <f t="shared" ref="D1222:D1233" si="53">TIME(16, LEFT(C1222,2), RIGHT(C1222,2))</f>
        <v>0.66688657407407403</v>
      </c>
      <c r="E1222" s="41" t="s">
        <v>2</v>
      </c>
      <c r="F1222" s="41"/>
      <c r="G1222" s="41"/>
      <c r="H1222" s="41" t="s">
        <v>1</v>
      </c>
      <c r="M1222" s="41"/>
      <c r="N1222" s="41"/>
      <c r="O1222" s="41"/>
      <c r="P1222" s="41" t="str">
        <f t="shared" ref="P1222:P1285" si="54">IF(_xlfn.NUMBERVALUE(D1222)&gt;TIMEVALUE("7:30 pm"), "Y", "N")</f>
        <v>N</v>
      </c>
      <c r="Q1222" s="45"/>
      <c r="R1222" s="41"/>
    </row>
    <row r="1223" spans="1:18" ht="19.899999999999999" customHeight="1" x14ac:dyDescent="0.25">
      <c r="A1223" s="43">
        <v>101222</v>
      </c>
      <c r="B1223" s="41">
        <v>3</v>
      </c>
      <c r="C1223" s="37" t="s">
        <v>751</v>
      </c>
      <c r="D1223" s="44">
        <f t="shared" si="53"/>
        <v>0.66699074074074083</v>
      </c>
      <c r="E1223" s="41" t="s">
        <v>2</v>
      </c>
      <c r="F1223" s="41"/>
      <c r="G1223" s="41"/>
      <c r="H1223" s="41"/>
      <c r="M1223" s="41"/>
      <c r="N1223" s="41"/>
      <c r="O1223" s="41"/>
      <c r="P1223" s="41" t="str">
        <f t="shared" si="54"/>
        <v>N</v>
      </c>
      <c r="Q1223" s="41"/>
      <c r="R1223" s="41"/>
    </row>
    <row r="1224" spans="1:18" ht="19.899999999999999" customHeight="1" x14ac:dyDescent="0.25">
      <c r="A1224" s="43">
        <v>101223</v>
      </c>
      <c r="B1224" s="41">
        <v>4</v>
      </c>
      <c r="C1224" s="37" t="s">
        <v>977</v>
      </c>
      <c r="D1224" s="44">
        <f t="shared" si="53"/>
        <v>0.6670949074074074</v>
      </c>
      <c r="E1224" s="41" t="s">
        <v>2</v>
      </c>
      <c r="F1224" s="41"/>
      <c r="G1224" s="41"/>
      <c r="H1224" s="41"/>
      <c r="M1224" s="41"/>
      <c r="N1224" s="41"/>
      <c r="O1224" s="41"/>
      <c r="P1224" s="41" t="str">
        <f t="shared" si="54"/>
        <v>N</v>
      </c>
      <c r="Q1224" s="41"/>
      <c r="R1224" s="41"/>
    </row>
    <row r="1225" spans="1:18" ht="19.899999999999999" customHeight="1" x14ac:dyDescent="0.25">
      <c r="A1225" s="43">
        <v>101224</v>
      </c>
      <c r="B1225" s="41">
        <v>5</v>
      </c>
      <c r="C1225" s="37" t="s">
        <v>170</v>
      </c>
      <c r="D1225" s="44">
        <f t="shared" si="53"/>
        <v>0.66819444444444442</v>
      </c>
      <c r="E1225" s="41" t="s">
        <v>2</v>
      </c>
      <c r="F1225" s="41"/>
      <c r="G1225" s="41"/>
      <c r="H1225" s="41"/>
      <c r="M1225" s="41"/>
      <c r="N1225" s="41"/>
      <c r="O1225" s="41"/>
      <c r="P1225" s="41" t="str">
        <f t="shared" si="54"/>
        <v>N</v>
      </c>
      <c r="Q1225" s="41"/>
      <c r="R1225" s="41"/>
    </row>
    <row r="1226" spans="1:18" ht="19.899999999999999" customHeight="1" x14ac:dyDescent="0.25">
      <c r="A1226" s="43">
        <v>101225</v>
      </c>
      <c r="B1226" s="41">
        <v>6</v>
      </c>
      <c r="C1226" s="37" t="s">
        <v>978</v>
      </c>
      <c r="D1226" s="44">
        <f t="shared" si="53"/>
        <v>0.66824074074074069</v>
      </c>
      <c r="E1226" s="41" t="s">
        <v>2</v>
      </c>
      <c r="F1226" s="41"/>
      <c r="G1226" s="41"/>
      <c r="H1226" s="41"/>
      <c r="M1226" s="41"/>
      <c r="N1226" s="41"/>
      <c r="O1226" s="41" t="s">
        <v>11</v>
      </c>
      <c r="P1226" s="41" t="str">
        <f t="shared" si="54"/>
        <v>N</v>
      </c>
      <c r="Q1226" s="41"/>
      <c r="R1226" s="41"/>
    </row>
    <row r="1227" spans="1:18" ht="19.899999999999999" customHeight="1" x14ac:dyDescent="0.25">
      <c r="A1227" s="43">
        <v>101226</v>
      </c>
      <c r="B1227" s="41">
        <v>7</v>
      </c>
      <c r="C1227" s="37" t="s">
        <v>674</v>
      </c>
      <c r="D1227" s="44">
        <f t="shared" si="53"/>
        <v>0.66829861111111111</v>
      </c>
      <c r="E1227" s="41" t="s">
        <v>2</v>
      </c>
      <c r="F1227" s="41"/>
      <c r="G1227" s="41"/>
      <c r="H1227" s="41"/>
      <c r="M1227" s="41"/>
      <c r="N1227" s="41"/>
      <c r="O1227" s="41" t="s">
        <v>11</v>
      </c>
      <c r="P1227" s="41" t="str">
        <f t="shared" si="54"/>
        <v>N</v>
      </c>
      <c r="Q1227" s="41"/>
      <c r="R1227" s="41"/>
    </row>
    <row r="1228" spans="1:18" ht="19.899999999999999" customHeight="1" x14ac:dyDescent="0.25">
      <c r="A1228" s="43">
        <v>101227</v>
      </c>
      <c r="B1228" s="41">
        <v>8</v>
      </c>
      <c r="C1228" s="37" t="s">
        <v>979</v>
      </c>
      <c r="D1228" s="44">
        <f t="shared" si="53"/>
        <v>0.66833333333333333</v>
      </c>
      <c r="E1228" s="41" t="s">
        <v>2</v>
      </c>
      <c r="F1228" s="41"/>
      <c r="G1228" s="41"/>
      <c r="H1228" s="41"/>
      <c r="M1228" s="41"/>
      <c r="N1228" s="41"/>
      <c r="O1228" s="41" t="s">
        <v>11</v>
      </c>
      <c r="P1228" s="41" t="str">
        <f t="shared" si="54"/>
        <v>N</v>
      </c>
      <c r="Q1228" s="41"/>
      <c r="R1228" s="41"/>
    </row>
    <row r="1229" spans="1:18" ht="19.899999999999999" customHeight="1" x14ac:dyDescent="0.25">
      <c r="A1229" s="43">
        <v>101228</v>
      </c>
      <c r="B1229" s="41">
        <v>9</v>
      </c>
      <c r="C1229" s="37" t="s">
        <v>622</v>
      </c>
      <c r="D1229" s="44">
        <f t="shared" si="53"/>
        <v>0.66857638888888893</v>
      </c>
      <c r="E1229" s="41" t="s">
        <v>2</v>
      </c>
      <c r="F1229" s="41"/>
      <c r="G1229" s="41"/>
      <c r="H1229" s="41" t="s">
        <v>1</v>
      </c>
      <c r="M1229" s="41"/>
      <c r="N1229" s="41"/>
      <c r="O1229" s="41"/>
      <c r="P1229" s="41" t="str">
        <f t="shared" si="54"/>
        <v>N</v>
      </c>
      <c r="Q1229" s="41"/>
      <c r="R1229" s="41"/>
    </row>
    <row r="1230" spans="1:18" ht="19.899999999999999" customHeight="1" x14ac:dyDescent="0.25">
      <c r="A1230" s="43">
        <v>101229</v>
      </c>
      <c r="B1230" s="41">
        <v>10</v>
      </c>
      <c r="C1230" s="37" t="s">
        <v>356</v>
      </c>
      <c r="D1230" s="44">
        <f t="shared" si="53"/>
        <v>0.66967592592592595</v>
      </c>
      <c r="E1230" s="41" t="s">
        <v>2</v>
      </c>
      <c r="F1230" s="41"/>
      <c r="G1230" s="41"/>
      <c r="H1230" s="41" t="s">
        <v>1</v>
      </c>
      <c r="M1230" s="41"/>
      <c r="N1230" s="41"/>
      <c r="O1230" s="41"/>
      <c r="P1230" s="41" t="str">
        <f t="shared" si="54"/>
        <v>N</v>
      </c>
      <c r="Q1230" s="41"/>
      <c r="R1230" s="41"/>
    </row>
    <row r="1231" spans="1:18" ht="19.899999999999999" customHeight="1" x14ac:dyDescent="0.25">
      <c r="A1231" s="43">
        <v>101230</v>
      </c>
      <c r="B1231" s="41">
        <v>11</v>
      </c>
      <c r="C1231" s="37" t="s">
        <v>173</v>
      </c>
      <c r="D1231" s="44">
        <f t="shared" si="53"/>
        <v>0.66971064814814818</v>
      </c>
      <c r="E1231" s="41" t="s">
        <v>2</v>
      </c>
      <c r="F1231" s="41"/>
      <c r="G1231" s="41"/>
      <c r="H1231" s="41" t="s">
        <v>1</v>
      </c>
      <c r="M1231" s="41"/>
      <c r="N1231" s="41"/>
      <c r="O1231" s="41"/>
      <c r="P1231" s="41" t="str">
        <f t="shared" si="54"/>
        <v>N</v>
      </c>
      <c r="Q1231" s="41"/>
      <c r="R1231" s="41"/>
    </row>
    <row r="1232" spans="1:18" ht="19.899999999999999" customHeight="1" x14ac:dyDescent="0.25">
      <c r="A1232" s="43">
        <v>101231</v>
      </c>
      <c r="B1232" s="41">
        <v>12</v>
      </c>
      <c r="C1232" s="37" t="s">
        <v>372</v>
      </c>
      <c r="D1232" s="44">
        <f t="shared" si="53"/>
        <v>0.66983796296296294</v>
      </c>
      <c r="E1232" s="41" t="s">
        <v>2</v>
      </c>
      <c r="F1232" s="41"/>
      <c r="G1232" s="41"/>
      <c r="H1232" s="41" t="s">
        <v>1</v>
      </c>
      <c r="M1232" s="41"/>
      <c r="N1232" s="41"/>
      <c r="O1232" s="41"/>
      <c r="P1232" s="41" t="str">
        <f t="shared" si="54"/>
        <v>N</v>
      </c>
      <c r="Q1232" s="41"/>
      <c r="R1232" s="47"/>
    </row>
    <row r="1233" spans="1:18" ht="19.899999999999999" customHeight="1" x14ac:dyDescent="0.25">
      <c r="A1233" s="43">
        <v>101232</v>
      </c>
      <c r="B1233" s="41">
        <v>13</v>
      </c>
      <c r="C1233" s="37" t="s">
        <v>980</v>
      </c>
      <c r="D1233" s="44">
        <f t="shared" si="53"/>
        <v>0.66994212962962962</v>
      </c>
      <c r="E1233" s="41" t="s">
        <v>2</v>
      </c>
      <c r="F1233" s="41"/>
      <c r="G1233" s="41"/>
      <c r="H1233" s="41" t="s">
        <v>1</v>
      </c>
      <c r="M1233" s="41"/>
      <c r="N1233" s="41"/>
      <c r="O1233" s="41"/>
      <c r="P1233" s="41" t="str">
        <f t="shared" si="54"/>
        <v>N</v>
      </c>
      <c r="Q1233" s="41"/>
      <c r="R1233" s="41"/>
    </row>
    <row r="1234" spans="1:18" ht="19.899999999999999" customHeight="1" x14ac:dyDescent="0.25">
      <c r="A1234" s="43">
        <v>101233</v>
      </c>
      <c r="B1234" s="41">
        <v>14</v>
      </c>
      <c r="C1234" s="37" t="s">
        <v>913</v>
      </c>
      <c r="D1234" s="44">
        <f>TIME(16, 6 + LEFT(C1234,2), 30 + RIGHT(C1234,2))</f>
        <v>0.67143518518518519</v>
      </c>
      <c r="E1234" s="41" t="s">
        <v>24</v>
      </c>
      <c r="F1234" s="41" t="s">
        <v>28</v>
      </c>
      <c r="G1234" s="41" t="s">
        <v>30</v>
      </c>
      <c r="H1234" s="41"/>
      <c r="M1234" s="41"/>
      <c r="N1234" s="41"/>
      <c r="O1234" s="41"/>
      <c r="P1234" s="41" t="str">
        <f t="shared" si="54"/>
        <v>N</v>
      </c>
      <c r="Q1234" s="41"/>
      <c r="R1234" s="41"/>
    </row>
    <row r="1235" spans="1:18" ht="19.899999999999999" customHeight="1" x14ac:dyDescent="0.25">
      <c r="A1235" s="43">
        <v>101234</v>
      </c>
      <c r="B1235" s="41">
        <v>15</v>
      </c>
      <c r="C1235" s="37" t="s">
        <v>128</v>
      </c>
      <c r="D1235" s="44">
        <f t="shared" ref="D1235:D1256" si="55">TIME(16, 6 + LEFT(C1235,2), 30 + RIGHT(C1235,2))</f>
        <v>0.67174768518518524</v>
      </c>
      <c r="E1235" s="41" t="s">
        <v>2</v>
      </c>
      <c r="F1235" s="41" t="s">
        <v>28</v>
      </c>
      <c r="G1235" s="41"/>
      <c r="H1235" s="41" t="s">
        <v>11</v>
      </c>
      <c r="I1235" s="41">
        <v>3</v>
      </c>
      <c r="M1235" s="41" t="s">
        <v>28</v>
      </c>
      <c r="N1235" s="41"/>
      <c r="O1235" s="41"/>
      <c r="P1235" s="41" t="str">
        <f t="shared" si="54"/>
        <v>N</v>
      </c>
      <c r="Q1235" s="41"/>
      <c r="R1235" s="41"/>
    </row>
    <row r="1236" spans="1:18" ht="19.899999999999999" customHeight="1" x14ac:dyDescent="0.25">
      <c r="A1236" s="43">
        <v>101235</v>
      </c>
      <c r="B1236" s="41">
        <v>16</v>
      </c>
      <c r="C1236" s="37" t="s">
        <v>551</v>
      </c>
      <c r="D1236" s="44">
        <f t="shared" si="55"/>
        <v>0.67208333333333325</v>
      </c>
      <c r="E1236" s="41" t="s">
        <v>24</v>
      </c>
      <c r="F1236" s="41"/>
      <c r="G1236" s="41"/>
      <c r="H1236" s="41" t="s">
        <v>1</v>
      </c>
      <c r="M1236" s="41"/>
      <c r="N1236" s="41"/>
      <c r="O1236" s="41"/>
      <c r="P1236" s="41" t="str">
        <f t="shared" si="54"/>
        <v>N</v>
      </c>
      <c r="Q1236" s="41"/>
      <c r="R1236" s="41"/>
    </row>
    <row r="1237" spans="1:18" ht="19.899999999999999" customHeight="1" x14ac:dyDescent="0.25">
      <c r="A1237" s="43">
        <v>101236</v>
      </c>
      <c r="B1237" s="41">
        <v>17</v>
      </c>
      <c r="C1237" s="37" t="s">
        <v>981</v>
      </c>
      <c r="D1237" s="44">
        <f t="shared" si="55"/>
        <v>0.6728587962962963</v>
      </c>
      <c r="E1237" s="41" t="s">
        <v>2</v>
      </c>
      <c r="F1237" s="41" t="s">
        <v>28</v>
      </c>
      <c r="G1237" s="41" t="s">
        <v>3</v>
      </c>
      <c r="H1237" s="41"/>
      <c r="M1237" s="41"/>
      <c r="N1237" s="41"/>
      <c r="O1237" s="41"/>
      <c r="P1237" s="41" t="str">
        <f t="shared" si="54"/>
        <v>N</v>
      </c>
      <c r="Q1237" s="41"/>
      <c r="R1237" s="41"/>
    </row>
    <row r="1238" spans="1:18" ht="19.899999999999999" customHeight="1" x14ac:dyDescent="0.25">
      <c r="A1238" s="43">
        <v>101237</v>
      </c>
      <c r="B1238" s="41">
        <v>18</v>
      </c>
      <c r="C1238" s="37" t="s">
        <v>982</v>
      </c>
      <c r="D1238" s="44">
        <f t="shared" si="55"/>
        <v>0.67305555555555552</v>
      </c>
      <c r="E1238" s="41" t="s">
        <v>24</v>
      </c>
      <c r="F1238" s="41"/>
      <c r="G1238" s="41"/>
      <c r="H1238" s="41"/>
      <c r="M1238" s="41"/>
      <c r="N1238" s="41"/>
      <c r="O1238" s="41"/>
      <c r="P1238" s="41" t="str">
        <f t="shared" si="54"/>
        <v>N</v>
      </c>
      <c r="Q1238" s="41"/>
      <c r="R1238" s="41"/>
    </row>
    <row r="1239" spans="1:18" ht="19.899999999999999" customHeight="1" x14ac:dyDescent="0.25">
      <c r="A1239" s="43">
        <v>101238</v>
      </c>
      <c r="B1239" s="41">
        <v>19</v>
      </c>
      <c r="C1239" s="37" t="s">
        <v>983</v>
      </c>
      <c r="D1239" s="44">
        <f t="shared" si="55"/>
        <v>0.67306712962962967</v>
      </c>
      <c r="E1239" s="41" t="s">
        <v>2</v>
      </c>
      <c r="F1239" s="41" t="s">
        <v>28</v>
      </c>
      <c r="G1239" s="41"/>
      <c r="H1239" s="41"/>
      <c r="M1239" s="41"/>
      <c r="N1239" s="41"/>
      <c r="O1239" s="41"/>
      <c r="P1239" s="41" t="str">
        <f t="shared" si="54"/>
        <v>N</v>
      </c>
      <c r="Q1239" s="41"/>
      <c r="R1239" s="41"/>
    </row>
    <row r="1240" spans="1:18" ht="19.899999999999999" customHeight="1" x14ac:dyDescent="0.25">
      <c r="A1240" s="43">
        <v>101239</v>
      </c>
      <c r="B1240" s="41">
        <v>20</v>
      </c>
      <c r="C1240" s="37" t="s">
        <v>129</v>
      </c>
      <c r="D1240" s="44">
        <f t="shared" si="55"/>
        <v>0.67329861111111111</v>
      </c>
      <c r="E1240" s="41" t="s">
        <v>2</v>
      </c>
      <c r="F1240" s="41"/>
      <c r="G1240" s="41"/>
      <c r="H1240" s="41"/>
      <c r="M1240" s="41"/>
      <c r="N1240" s="41"/>
      <c r="O1240" s="41" t="s">
        <v>40</v>
      </c>
      <c r="P1240" s="41" t="str">
        <f t="shared" si="54"/>
        <v>N</v>
      </c>
      <c r="Q1240" s="41"/>
      <c r="R1240" s="41"/>
    </row>
    <row r="1241" spans="1:18" ht="19.899999999999999" customHeight="1" x14ac:dyDescent="0.25">
      <c r="A1241" s="43">
        <v>101240</v>
      </c>
      <c r="B1241" s="41">
        <v>21</v>
      </c>
      <c r="C1241" s="37" t="s">
        <v>984</v>
      </c>
      <c r="D1241" s="44">
        <f t="shared" si="55"/>
        <v>0.67354166666666659</v>
      </c>
      <c r="E1241" s="41" t="s">
        <v>2</v>
      </c>
      <c r="F1241" s="41"/>
      <c r="G1241" s="41"/>
      <c r="H1241" s="41"/>
      <c r="M1241" s="41"/>
      <c r="N1241" s="41"/>
      <c r="O1241" s="41" t="s">
        <v>40</v>
      </c>
      <c r="P1241" s="41" t="str">
        <f t="shared" si="54"/>
        <v>N</v>
      </c>
      <c r="Q1241" s="41"/>
      <c r="R1241" s="41"/>
    </row>
    <row r="1242" spans="1:18" ht="19.899999999999999" customHeight="1" x14ac:dyDescent="0.25">
      <c r="A1242" s="43">
        <v>101241</v>
      </c>
      <c r="B1242" s="41">
        <v>22</v>
      </c>
      <c r="C1242" s="37" t="s">
        <v>985</v>
      </c>
      <c r="D1242" s="44">
        <f t="shared" si="55"/>
        <v>0.67425925925925922</v>
      </c>
      <c r="E1242" s="41" t="s">
        <v>2</v>
      </c>
      <c r="F1242" s="41" t="s">
        <v>28</v>
      </c>
      <c r="G1242" s="41" t="s">
        <v>30</v>
      </c>
      <c r="H1242" s="41"/>
      <c r="M1242" s="41"/>
      <c r="N1242" s="41"/>
      <c r="O1242" s="41"/>
      <c r="P1242" s="41" t="str">
        <f t="shared" si="54"/>
        <v>N</v>
      </c>
      <c r="Q1242" s="41"/>
      <c r="R1242" s="41"/>
    </row>
    <row r="1243" spans="1:18" ht="19.899999999999999" customHeight="1" x14ac:dyDescent="0.25">
      <c r="A1243" s="43">
        <v>101242</v>
      </c>
      <c r="B1243" s="41">
        <v>23</v>
      </c>
      <c r="C1243" s="37" t="s">
        <v>986</v>
      </c>
      <c r="D1243" s="44">
        <f t="shared" si="55"/>
        <v>0.67427083333333337</v>
      </c>
      <c r="E1243" s="41" t="s">
        <v>2</v>
      </c>
      <c r="F1243" s="41" t="s">
        <v>28</v>
      </c>
      <c r="G1243" s="41" t="s">
        <v>30</v>
      </c>
      <c r="H1243" s="41"/>
      <c r="M1243" s="41"/>
      <c r="N1243" s="41"/>
      <c r="O1243" s="41"/>
      <c r="P1243" s="41" t="str">
        <f t="shared" si="54"/>
        <v>N</v>
      </c>
      <c r="Q1243" s="41"/>
      <c r="R1243" s="41"/>
    </row>
    <row r="1244" spans="1:18" ht="19.899999999999999" customHeight="1" x14ac:dyDescent="0.25">
      <c r="A1244" s="43">
        <v>101243</v>
      </c>
      <c r="B1244" s="41">
        <v>24</v>
      </c>
      <c r="C1244" s="37" t="s">
        <v>987</v>
      </c>
      <c r="D1244" s="44">
        <f t="shared" si="55"/>
        <v>0.67442129629629621</v>
      </c>
      <c r="E1244" s="41" t="s">
        <v>2</v>
      </c>
      <c r="F1244" s="41" t="s">
        <v>28</v>
      </c>
      <c r="G1244" s="41" t="s">
        <v>35</v>
      </c>
      <c r="H1244" s="41"/>
      <c r="M1244" s="41"/>
      <c r="N1244" s="41"/>
      <c r="O1244" s="41"/>
      <c r="P1244" s="41" t="str">
        <f t="shared" si="54"/>
        <v>N</v>
      </c>
      <c r="Q1244" s="41"/>
      <c r="R1244" s="41"/>
    </row>
    <row r="1245" spans="1:18" ht="19.899999999999999" customHeight="1" x14ac:dyDescent="0.25">
      <c r="A1245" s="43">
        <v>101244</v>
      </c>
      <c r="B1245" s="41">
        <v>25</v>
      </c>
      <c r="C1245" s="37" t="s">
        <v>518</v>
      </c>
      <c r="D1245" s="44">
        <f t="shared" si="55"/>
        <v>0.67503472222222216</v>
      </c>
      <c r="E1245" s="41" t="s">
        <v>2</v>
      </c>
      <c r="F1245" s="41" t="s">
        <v>28</v>
      </c>
      <c r="G1245" s="41" t="s">
        <v>1136</v>
      </c>
      <c r="H1245" s="41"/>
      <c r="M1245" s="41"/>
      <c r="N1245" s="41"/>
      <c r="O1245" s="41"/>
      <c r="P1245" s="41" t="str">
        <f t="shared" si="54"/>
        <v>N</v>
      </c>
      <c r="Q1245" s="41"/>
      <c r="R1245" s="41"/>
    </row>
    <row r="1246" spans="1:18" ht="19.899999999999999" customHeight="1" x14ac:dyDescent="0.25">
      <c r="A1246" s="43">
        <v>101245</v>
      </c>
      <c r="B1246" s="41">
        <v>26</v>
      </c>
      <c r="C1246" s="37" t="s">
        <v>988</v>
      </c>
      <c r="D1246" s="44">
        <f t="shared" si="55"/>
        <v>0.67571759259259256</v>
      </c>
      <c r="E1246" s="41" t="s">
        <v>24</v>
      </c>
      <c r="F1246" s="41" t="s">
        <v>28</v>
      </c>
      <c r="G1246" s="41" t="s">
        <v>37</v>
      </c>
      <c r="H1246" s="41" t="s">
        <v>10</v>
      </c>
      <c r="M1246" s="41"/>
      <c r="N1246" s="41"/>
      <c r="O1246" s="41"/>
      <c r="P1246" s="41" t="str">
        <f t="shared" si="54"/>
        <v>N</v>
      </c>
      <c r="Q1246" s="41"/>
      <c r="R1246" s="41"/>
    </row>
    <row r="1247" spans="1:18" ht="19.899999999999999" customHeight="1" x14ac:dyDescent="0.25">
      <c r="A1247" s="43">
        <v>101246</v>
      </c>
      <c r="B1247" s="41">
        <v>27</v>
      </c>
      <c r="C1247" s="37" t="s">
        <v>563</v>
      </c>
      <c r="D1247" s="44">
        <f t="shared" si="55"/>
        <v>0.67599537037037039</v>
      </c>
      <c r="E1247" s="41" t="s">
        <v>2</v>
      </c>
      <c r="F1247" s="41"/>
      <c r="G1247" s="41"/>
      <c r="H1247" s="41"/>
      <c r="M1247" s="41"/>
      <c r="N1247" s="41"/>
      <c r="O1247" s="41"/>
      <c r="P1247" s="41" t="str">
        <f t="shared" si="54"/>
        <v>N</v>
      </c>
      <c r="Q1247" s="41"/>
      <c r="R1247" s="41"/>
    </row>
    <row r="1248" spans="1:18" ht="19.899999999999999" customHeight="1" x14ac:dyDescent="0.25">
      <c r="A1248" s="43">
        <v>101247</v>
      </c>
      <c r="B1248" s="41">
        <v>28</v>
      </c>
      <c r="C1248" s="37" t="s">
        <v>989</v>
      </c>
      <c r="D1248" s="44">
        <f t="shared" si="55"/>
        <v>0.67707175925925922</v>
      </c>
      <c r="E1248" s="41" t="s">
        <v>2</v>
      </c>
      <c r="F1248" s="41" t="s">
        <v>28</v>
      </c>
      <c r="G1248" s="41" t="s">
        <v>3</v>
      </c>
      <c r="H1248" s="41"/>
      <c r="M1248" s="41"/>
      <c r="N1248" s="41"/>
      <c r="O1248" s="41"/>
      <c r="P1248" s="41" t="str">
        <f t="shared" si="54"/>
        <v>N</v>
      </c>
      <c r="Q1248" s="41"/>
      <c r="R1248" s="41"/>
    </row>
    <row r="1249" spans="1:18" ht="19.899999999999999" customHeight="1" x14ac:dyDescent="0.25">
      <c r="A1249" s="43">
        <v>101248</v>
      </c>
      <c r="B1249" s="41">
        <v>29</v>
      </c>
      <c r="C1249" s="37" t="s">
        <v>56</v>
      </c>
      <c r="D1249" s="44">
        <f t="shared" si="55"/>
        <v>0.6772569444444444</v>
      </c>
      <c r="E1249" s="41" t="s">
        <v>24</v>
      </c>
      <c r="F1249" s="41" t="s">
        <v>28</v>
      </c>
      <c r="G1249" s="41"/>
      <c r="H1249" s="41"/>
      <c r="M1249" s="41"/>
      <c r="N1249" s="41"/>
      <c r="O1249" s="41"/>
      <c r="P1249" s="41" t="str">
        <f t="shared" si="54"/>
        <v>N</v>
      </c>
      <c r="Q1249" s="41"/>
      <c r="R1249" s="41"/>
    </row>
    <row r="1250" spans="1:18" ht="19.899999999999999" customHeight="1" x14ac:dyDescent="0.25">
      <c r="A1250" s="43">
        <v>101249</v>
      </c>
      <c r="B1250" s="41">
        <v>30</v>
      </c>
      <c r="C1250" s="37" t="s">
        <v>990</v>
      </c>
      <c r="D1250" s="44">
        <f t="shared" si="55"/>
        <v>0.6786226851851852</v>
      </c>
      <c r="E1250" s="41" t="s">
        <v>2</v>
      </c>
      <c r="F1250" s="41"/>
      <c r="G1250" s="41"/>
      <c r="H1250" s="41"/>
      <c r="M1250" s="41"/>
      <c r="N1250" s="41"/>
      <c r="O1250" s="41"/>
      <c r="P1250" s="41" t="str">
        <f t="shared" si="54"/>
        <v>N</v>
      </c>
      <c r="Q1250" s="41"/>
      <c r="R1250" s="41"/>
    </row>
    <row r="1251" spans="1:18" ht="19.899999999999999" customHeight="1" x14ac:dyDescent="0.25">
      <c r="A1251" s="43">
        <v>101250</v>
      </c>
      <c r="B1251" s="41">
        <v>31</v>
      </c>
      <c r="C1251" s="37" t="s">
        <v>991</v>
      </c>
      <c r="D1251" s="44">
        <f t="shared" si="55"/>
        <v>0.67884259259259261</v>
      </c>
      <c r="E1251" s="41" t="s">
        <v>2</v>
      </c>
      <c r="F1251" s="41"/>
      <c r="G1251" s="41"/>
      <c r="H1251" s="41"/>
      <c r="M1251" s="41"/>
      <c r="N1251" s="41"/>
      <c r="O1251" s="41"/>
      <c r="P1251" s="41" t="str">
        <f t="shared" si="54"/>
        <v>N</v>
      </c>
      <c r="Q1251" s="41"/>
      <c r="R1251" s="41"/>
    </row>
    <row r="1252" spans="1:18" ht="19.899999999999999" customHeight="1" x14ac:dyDescent="0.25">
      <c r="A1252" s="43">
        <v>101251</v>
      </c>
      <c r="B1252" s="41">
        <v>32</v>
      </c>
      <c r="C1252" s="37" t="s">
        <v>992</v>
      </c>
      <c r="D1252" s="44">
        <f t="shared" si="55"/>
        <v>0.6788657407407408</v>
      </c>
      <c r="E1252" s="41" t="s">
        <v>2</v>
      </c>
      <c r="F1252" s="41"/>
      <c r="G1252" s="41"/>
      <c r="H1252" s="41"/>
      <c r="M1252" s="41"/>
      <c r="N1252" s="41"/>
      <c r="O1252" s="41"/>
      <c r="P1252" s="41" t="str">
        <f t="shared" si="54"/>
        <v>N</v>
      </c>
      <c r="Q1252" s="41"/>
      <c r="R1252" s="41"/>
    </row>
    <row r="1253" spans="1:18" ht="19.899999999999999" customHeight="1" x14ac:dyDescent="0.25">
      <c r="A1253" s="43">
        <v>101252</v>
      </c>
      <c r="B1253" s="41">
        <v>33</v>
      </c>
      <c r="C1253" s="37" t="s">
        <v>186</v>
      </c>
      <c r="D1253" s="44">
        <f t="shared" si="55"/>
        <v>0.67893518518518514</v>
      </c>
      <c r="E1253" s="41" t="s">
        <v>2</v>
      </c>
      <c r="F1253" s="41"/>
      <c r="G1253" s="41"/>
      <c r="H1253" s="41"/>
      <c r="M1253" s="41"/>
      <c r="N1253" s="41"/>
      <c r="O1253" s="41"/>
      <c r="P1253" s="41" t="str">
        <f t="shared" si="54"/>
        <v>N</v>
      </c>
      <c r="Q1253" s="41"/>
      <c r="R1253" s="41"/>
    </row>
    <row r="1254" spans="1:18" ht="19.899999999999999" customHeight="1" x14ac:dyDescent="0.25">
      <c r="A1254" s="43">
        <v>101253</v>
      </c>
      <c r="B1254" s="41">
        <v>34</v>
      </c>
      <c r="C1254" s="37" t="s">
        <v>993</v>
      </c>
      <c r="D1254" s="44">
        <f t="shared" si="55"/>
        <v>0.67909722222222213</v>
      </c>
      <c r="E1254" s="41" t="s">
        <v>2</v>
      </c>
      <c r="F1254" s="41"/>
      <c r="G1254" s="41"/>
      <c r="H1254" s="41" t="s">
        <v>1</v>
      </c>
      <c r="M1254" s="41"/>
      <c r="N1254" s="41"/>
      <c r="O1254" s="41"/>
      <c r="P1254" s="41" t="str">
        <f t="shared" si="54"/>
        <v>N</v>
      </c>
      <c r="Q1254" s="41"/>
      <c r="R1254" s="41"/>
    </row>
    <row r="1255" spans="1:18" ht="19.899999999999999" customHeight="1" x14ac:dyDescent="0.25">
      <c r="A1255" s="43">
        <v>101254</v>
      </c>
      <c r="B1255" s="41">
        <v>35</v>
      </c>
      <c r="C1255" s="37" t="s">
        <v>994</v>
      </c>
      <c r="D1255" s="44">
        <f t="shared" si="55"/>
        <v>0.68004629629629632</v>
      </c>
      <c r="E1255" s="41" t="s">
        <v>2</v>
      </c>
      <c r="F1255" s="41" t="s">
        <v>28</v>
      </c>
      <c r="G1255" s="41"/>
      <c r="H1255" s="41" t="s">
        <v>10</v>
      </c>
      <c r="J1255" s="41">
        <v>1</v>
      </c>
      <c r="M1255" s="41" t="s">
        <v>28</v>
      </c>
      <c r="N1255" s="41" t="s">
        <v>28</v>
      </c>
      <c r="O1255" s="41"/>
      <c r="P1255" s="41" t="str">
        <f t="shared" si="54"/>
        <v>N</v>
      </c>
      <c r="Q1255" s="41" t="s">
        <v>995</v>
      </c>
      <c r="R1255" s="41"/>
    </row>
    <row r="1256" spans="1:18" ht="19.899999999999999" customHeight="1" x14ac:dyDescent="0.25">
      <c r="A1256" s="43">
        <v>101255</v>
      </c>
      <c r="B1256" s="41">
        <v>36</v>
      </c>
      <c r="C1256" s="37" t="s">
        <v>994</v>
      </c>
      <c r="D1256" s="44">
        <f t="shared" si="55"/>
        <v>0.68004629629629632</v>
      </c>
      <c r="E1256" s="41" t="s">
        <v>24</v>
      </c>
      <c r="F1256" s="41" t="s">
        <v>28</v>
      </c>
      <c r="G1256" s="41"/>
      <c r="H1256" s="41" t="s">
        <v>10</v>
      </c>
      <c r="M1256" s="41" t="s">
        <v>28</v>
      </c>
      <c r="N1256" s="41" t="s">
        <v>28</v>
      </c>
      <c r="O1256" s="41"/>
      <c r="P1256" s="41" t="str">
        <f t="shared" si="54"/>
        <v>N</v>
      </c>
      <c r="Q1256" s="41" t="s">
        <v>996</v>
      </c>
      <c r="R1256" s="41"/>
    </row>
    <row r="1257" spans="1:18" ht="19.899999999999999" customHeight="1" x14ac:dyDescent="0.25">
      <c r="A1257" s="43">
        <v>101256</v>
      </c>
      <c r="B1257" s="41">
        <v>37</v>
      </c>
      <c r="C1257" s="37" t="s">
        <v>997</v>
      </c>
      <c r="D1257" s="44">
        <f>TIME(16, 19 + LEFT(C1257,2), 30 + RIGHT(C1257,2))</f>
        <v>0.6803703703703704</v>
      </c>
      <c r="E1257" s="41" t="s">
        <v>2</v>
      </c>
      <c r="F1257" s="41" t="s">
        <v>28</v>
      </c>
      <c r="G1257" s="41" t="s">
        <v>30</v>
      </c>
      <c r="H1257" s="41"/>
      <c r="M1257" s="41"/>
      <c r="N1257" s="41"/>
      <c r="O1257" s="41"/>
      <c r="P1257" s="41" t="str">
        <f t="shared" si="54"/>
        <v>N</v>
      </c>
      <c r="Q1257" s="41"/>
      <c r="R1257" s="41"/>
    </row>
    <row r="1258" spans="1:18" ht="19.899999999999999" customHeight="1" x14ac:dyDescent="0.25">
      <c r="A1258" s="43">
        <v>101257</v>
      </c>
      <c r="B1258" s="41">
        <v>38</v>
      </c>
      <c r="C1258" s="37" t="s">
        <v>166</v>
      </c>
      <c r="D1258" s="44">
        <f t="shared" ref="D1258:D1302" si="56">TIME(16, 19 + LEFT(C1258,2), 30 + RIGHT(C1258,2))</f>
        <v>0.68040509259259263</v>
      </c>
      <c r="E1258" s="41" t="s">
        <v>2</v>
      </c>
      <c r="F1258" s="41" t="s">
        <v>28</v>
      </c>
      <c r="G1258" s="41" t="s">
        <v>30</v>
      </c>
      <c r="H1258" s="41"/>
      <c r="M1258" s="41"/>
      <c r="N1258" s="41"/>
      <c r="O1258" s="41"/>
      <c r="P1258" s="41" t="str">
        <f t="shared" si="54"/>
        <v>N</v>
      </c>
      <c r="Q1258" s="41"/>
      <c r="R1258" s="41"/>
    </row>
    <row r="1259" spans="1:18" ht="19.899999999999999" customHeight="1" x14ac:dyDescent="0.25">
      <c r="A1259" s="43">
        <v>101258</v>
      </c>
      <c r="B1259" s="41">
        <v>39</v>
      </c>
      <c r="C1259" s="37" t="s">
        <v>223</v>
      </c>
      <c r="D1259" s="44">
        <f t="shared" si="56"/>
        <v>0.68093750000000008</v>
      </c>
      <c r="E1259" s="41" t="s">
        <v>2</v>
      </c>
      <c r="F1259" s="41" t="s">
        <v>28</v>
      </c>
      <c r="G1259" s="41"/>
      <c r="H1259" s="41"/>
      <c r="M1259" s="41"/>
      <c r="N1259" s="41"/>
      <c r="O1259" s="41" t="s">
        <v>40</v>
      </c>
      <c r="P1259" s="41" t="str">
        <f t="shared" si="54"/>
        <v>N</v>
      </c>
      <c r="Q1259" s="41"/>
      <c r="R1259" s="41"/>
    </row>
    <row r="1260" spans="1:18" ht="19.899999999999999" customHeight="1" x14ac:dyDescent="0.25">
      <c r="A1260" s="43">
        <v>101259</v>
      </c>
      <c r="B1260" s="41">
        <v>40</v>
      </c>
      <c r="C1260" s="37" t="s">
        <v>286</v>
      </c>
      <c r="D1260" s="44">
        <f t="shared" si="56"/>
        <v>0.68206018518518519</v>
      </c>
      <c r="E1260" s="41" t="s">
        <v>2</v>
      </c>
      <c r="F1260" s="41" t="s">
        <v>28</v>
      </c>
      <c r="G1260" s="41" t="s">
        <v>30</v>
      </c>
      <c r="H1260" s="41"/>
      <c r="M1260" s="41"/>
      <c r="N1260" s="41"/>
      <c r="O1260" s="41"/>
      <c r="P1260" s="41" t="str">
        <f t="shared" si="54"/>
        <v>N</v>
      </c>
      <c r="Q1260" s="41"/>
      <c r="R1260" s="41"/>
    </row>
    <row r="1261" spans="1:18" ht="19.899999999999999" customHeight="1" x14ac:dyDescent="0.25">
      <c r="A1261" s="43">
        <v>101260</v>
      </c>
      <c r="B1261" s="41">
        <v>41</v>
      </c>
      <c r="C1261" s="37" t="s">
        <v>983</v>
      </c>
      <c r="D1261" s="44">
        <f t="shared" si="56"/>
        <v>0.6820949074074073</v>
      </c>
      <c r="E1261" s="41" t="s">
        <v>2</v>
      </c>
      <c r="F1261" s="41" t="s">
        <v>28</v>
      </c>
      <c r="G1261" s="41" t="s">
        <v>3</v>
      </c>
      <c r="H1261" s="41"/>
      <c r="M1261" s="41"/>
      <c r="N1261" s="41"/>
      <c r="O1261" s="41"/>
      <c r="P1261" s="41" t="str">
        <f t="shared" si="54"/>
        <v>N</v>
      </c>
      <c r="Q1261" s="41"/>
      <c r="R1261" s="41"/>
    </row>
    <row r="1262" spans="1:18" ht="19.899999999999999" customHeight="1" x14ac:dyDescent="0.25">
      <c r="A1262" s="43">
        <v>101261</v>
      </c>
      <c r="B1262" s="41">
        <v>42</v>
      </c>
      <c r="C1262" s="37" t="s">
        <v>171</v>
      </c>
      <c r="D1262" s="44">
        <f t="shared" si="56"/>
        <v>0.68228009259259259</v>
      </c>
      <c r="E1262" s="41" t="s">
        <v>2</v>
      </c>
      <c r="F1262" s="41"/>
      <c r="G1262" s="41"/>
      <c r="H1262" s="41"/>
      <c r="M1262" s="41"/>
      <c r="N1262" s="41"/>
      <c r="O1262" s="41"/>
      <c r="P1262" s="41" t="str">
        <f t="shared" si="54"/>
        <v>N</v>
      </c>
      <c r="Q1262" s="41"/>
      <c r="R1262" s="41"/>
    </row>
    <row r="1263" spans="1:18" ht="19.899999999999999" customHeight="1" x14ac:dyDescent="0.25">
      <c r="A1263" s="43">
        <v>101262</v>
      </c>
      <c r="B1263" s="41">
        <v>43</v>
      </c>
      <c r="C1263" s="37" t="s">
        <v>493</v>
      </c>
      <c r="D1263" s="44">
        <f t="shared" si="56"/>
        <v>0.6825</v>
      </c>
      <c r="E1263" s="41" t="s">
        <v>2</v>
      </c>
      <c r="F1263" s="41"/>
      <c r="G1263" s="41"/>
      <c r="H1263" s="41" t="s">
        <v>1</v>
      </c>
      <c r="M1263" s="41"/>
      <c r="N1263" s="41"/>
      <c r="O1263" s="41"/>
      <c r="P1263" s="41" t="str">
        <f t="shared" si="54"/>
        <v>N</v>
      </c>
      <c r="Q1263" s="41"/>
      <c r="R1263" s="41"/>
    </row>
    <row r="1264" spans="1:18" ht="19.899999999999999" customHeight="1" x14ac:dyDescent="0.25">
      <c r="A1264" s="43">
        <v>101263</v>
      </c>
      <c r="B1264" s="41">
        <v>44</v>
      </c>
      <c r="C1264" s="37" t="s">
        <v>833</v>
      </c>
      <c r="D1264" s="44">
        <f t="shared" si="56"/>
        <v>0.68341435185185195</v>
      </c>
      <c r="E1264" s="41" t="s">
        <v>2</v>
      </c>
      <c r="F1264" s="41" t="s">
        <v>28</v>
      </c>
      <c r="G1264" s="41" t="s">
        <v>30</v>
      </c>
      <c r="H1264" s="41"/>
      <c r="M1264" s="41"/>
      <c r="N1264" s="41"/>
      <c r="O1264" s="41"/>
      <c r="P1264" s="41" t="str">
        <f t="shared" si="54"/>
        <v>N</v>
      </c>
      <c r="Q1264" s="41"/>
      <c r="R1264" s="41"/>
    </row>
    <row r="1265" spans="1:18" ht="19.899999999999999" customHeight="1" x14ac:dyDescent="0.25">
      <c r="A1265" s="43">
        <v>101264</v>
      </c>
      <c r="B1265" s="41">
        <v>45</v>
      </c>
      <c r="C1265" s="37" t="s">
        <v>373</v>
      </c>
      <c r="D1265" s="44">
        <f t="shared" si="56"/>
        <v>0.68342592592592588</v>
      </c>
      <c r="E1265" s="41" t="s">
        <v>2</v>
      </c>
      <c r="F1265" s="41" t="s">
        <v>28</v>
      </c>
      <c r="G1265" s="41" t="s">
        <v>30</v>
      </c>
      <c r="H1265" s="41"/>
      <c r="M1265" s="41"/>
      <c r="N1265" s="41"/>
      <c r="O1265" s="41"/>
      <c r="P1265" s="41" t="str">
        <f t="shared" si="54"/>
        <v>N</v>
      </c>
      <c r="Q1265" s="41"/>
      <c r="R1265" s="41"/>
    </row>
    <row r="1266" spans="1:18" ht="19.899999999999999" customHeight="1" x14ac:dyDescent="0.25">
      <c r="A1266" s="43">
        <v>101265</v>
      </c>
      <c r="B1266" s="41">
        <v>46</v>
      </c>
      <c r="C1266" s="37" t="s">
        <v>998</v>
      </c>
      <c r="D1266" s="44">
        <f t="shared" si="56"/>
        <v>0.68346064814814822</v>
      </c>
      <c r="E1266" s="41" t="s">
        <v>24</v>
      </c>
      <c r="F1266" s="41" t="s">
        <v>28</v>
      </c>
      <c r="G1266" s="41" t="s">
        <v>30</v>
      </c>
      <c r="H1266" s="41"/>
      <c r="M1266" s="41"/>
      <c r="N1266" s="41"/>
      <c r="O1266" s="41"/>
      <c r="P1266" s="41" t="str">
        <f t="shared" si="54"/>
        <v>N</v>
      </c>
      <c r="Q1266" s="41"/>
      <c r="R1266" s="41"/>
    </row>
    <row r="1267" spans="1:18" ht="19.899999999999999" customHeight="1" x14ac:dyDescent="0.25">
      <c r="A1267" s="43">
        <v>101266</v>
      </c>
      <c r="B1267" s="41">
        <v>47</v>
      </c>
      <c r="C1267" s="37" t="s">
        <v>999</v>
      </c>
      <c r="D1267" s="44">
        <f t="shared" si="56"/>
        <v>0.68351851851851853</v>
      </c>
      <c r="E1267" s="41" t="s">
        <v>2</v>
      </c>
      <c r="F1267" s="41" t="s">
        <v>28</v>
      </c>
      <c r="G1267" s="41" t="s">
        <v>30</v>
      </c>
      <c r="H1267" s="41"/>
      <c r="M1267" s="41"/>
      <c r="N1267" s="41"/>
      <c r="O1267" s="41"/>
      <c r="P1267" s="41" t="str">
        <f t="shared" si="54"/>
        <v>N</v>
      </c>
      <c r="Q1267" s="41"/>
      <c r="R1267" s="41"/>
    </row>
    <row r="1268" spans="1:18" ht="19.899999999999999" customHeight="1" x14ac:dyDescent="0.25">
      <c r="A1268" s="43">
        <v>101267</v>
      </c>
      <c r="B1268" s="41">
        <v>48</v>
      </c>
      <c r="C1268" s="37" t="s">
        <v>1000</v>
      </c>
      <c r="D1268" s="44">
        <f t="shared" si="56"/>
        <v>0.68458333333333332</v>
      </c>
      <c r="E1268" s="41" t="s">
        <v>2</v>
      </c>
      <c r="F1268" s="41" t="s">
        <v>28</v>
      </c>
      <c r="G1268" s="41" t="s">
        <v>30</v>
      </c>
      <c r="H1268" s="41"/>
      <c r="M1268" s="41"/>
      <c r="N1268" s="41"/>
      <c r="O1268" s="41"/>
      <c r="P1268" s="41" t="str">
        <f t="shared" si="54"/>
        <v>N</v>
      </c>
      <c r="Q1268" s="41"/>
      <c r="R1268" s="41"/>
    </row>
    <row r="1269" spans="1:18" ht="19.899999999999999" customHeight="1" x14ac:dyDescent="0.25">
      <c r="A1269" s="43">
        <v>101268</v>
      </c>
      <c r="B1269" s="41">
        <v>49</v>
      </c>
      <c r="C1269" s="37" t="s">
        <v>375</v>
      </c>
      <c r="D1269" s="44">
        <f t="shared" si="56"/>
        <v>0.68553240740740751</v>
      </c>
      <c r="E1269" s="41" t="s">
        <v>2</v>
      </c>
      <c r="F1269" s="41"/>
      <c r="G1269" s="41"/>
      <c r="H1269" s="41"/>
      <c r="M1269" s="41"/>
      <c r="N1269" s="41"/>
      <c r="O1269" s="41"/>
      <c r="P1269" s="41" t="str">
        <f t="shared" si="54"/>
        <v>N</v>
      </c>
      <c r="Q1269" s="41"/>
      <c r="R1269" s="41"/>
    </row>
    <row r="1270" spans="1:18" ht="19.899999999999999" customHeight="1" x14ac:dyDescent="0.25">
      <c r="A1270" s="43">
        <v>101269</v>
      </c>
      <c r="B1270" s="41">
        <v>50</v>
      </c>
      <c r="C1270" s="37" t="s">
        <v>1001</v>
      </c>
      <c r="D1270" s="44">
        <f t="shared" si="56"/>
        <v>0.68562499999999993</v>
      </c>
      <c r="E1270" s="41" t="s">
        <v>2</v>
      </c>
      <c r="F1270" s="41" t="s">
        <v>28</v>
      </c>
      <c r="G1270" s="41" t="s">
        <v>1136</v>
      </c>
      <c r="H1270" s="41"/>
      <c r="M1270" s="41"/>
      <c r="N1270" s="41"/>
      <c r="O1270" s="41"/>
      <c r="P1270" s="41" t="str">
        <f t="shared" si="54"/>
        <v>N</v>
      </c>
      <c r="Q1270" s="41"/>
      <c r="R1270" s="41"/>
    </row>
    <row r="1271" spans="1:18" ht="19.899999999999999" customHeight="1" x14ac:dyDescent="0.25">
      <c r="A1271" s="43">
        <v>101270</v>
      </c>
      <c r="B1271" s="41">
        <v>51</v>
      </c>
      <c r="C1271" s="37" t="s">
        <v>666</v>
      </c>
      <c r="D1271" s="44">
        <f t="shared" si="56"/>
        <v>0.68563657407407408</v>
      </c>
      <c r="E1271" s="41" t="s">
        <v>2</v>
      </c>
      <c r="F1271" s="41" t="s">
        <v>28</v>
      </c>
      <c r="G1271" s="41" t="s">
        <v>1136</v>
      </c>
      <c r="H1271" s="41"/>
      <c r="M1271" s="41"/>
      <c r="N1271" s="41"/>
      <c r="O1271" s="41"/>
      <c r="P1271" s="41" t="str">
        <f t="shared" si="54"/>
        <v>N</v>
      </c>
      <c r="Q1271" s="41"/>
      <c r="R1271" s="41"/>
    </row>
    <row r="1272" spans="1:18" ht="19.899999999999999" customHeight="1" x14ac:dyDescent="0.25">
      <c r="A1272" s="43">
        <v>101271</v>
      </c>
      <c r="B1272" s="41">
        <v>52</v>
      </c>
      <c r="C1272" s="37" t="s">
        <v>1002</v>
      </c>
      <c r="D1272" s="44">
        <f t="shared" si="56"/>
        <v>0.68612268518518515</v>
      </c>
      <c r="E1272" s="41" t="s">
        <v>24</v>
      </c>
      <c r="F1272" s="41" t="s">
        <v>28</v>
      </c>
      <c r="G1272" s="41" t="s">
        <v>30</v>
      </c>
      <c r="H1272" s="41"/>
      <c r="M1272" s="41"/>
      <c r="N1272" s="41"/>
      <c r="O1272" s="41"/>
      <c r="P1272" s="41" t="str">
        <f t="shared" si="54"/>
        <v>N</v>
      </c>
      <c r="Q1272" s="41"/>
      <c r="R1272" s="41"/>
    </row>
    <row r="1273" spans="1:18" ht="19.899999999999999" customHeight="1" x14ac:dyDescent="0.25">
      <c r="A1273" s="43">
        <v>101272</v>
      </c>
      <c r="B1273" s="41">
        <v>53</v>
      </c>
      <c r="C1273" s="37" t="s">
        <v>237</v>
      </c>
      <c r="D1273" s="44">
        <f t="shared" si="56"/>
        <v>0.68640046296296298</v>
      </c>
      <c r="E1273" s="41" t="s">
        <v>2</v>
      </c>
      <c r="F1273" s="41" t="s">
        <v>28</v>
      </c>
      <c r="G1273" s="41" t="s">
        <v>35</v>
      </c>
      <c r="H1273" s="41"/>
      <c r="M1273" s="41"/>
      <c r="N1273" s="41"/>
      <c r="O1273" s="41"/>
      <c r="P1273" s="41" t="str">
        <f t="shared" si="54"/>
        <v>N</v>
      </c>
      <c r="Q1273" s="41"/>
      <c r="R1273" s="41"/>
    </row>
    <row r="1274" spans="1:18" ht="19.899999999999999" customHeight="1" x14ac:dyDescent="0.25">
      <c r="A1274" s="43">
        <v>101273</v>
      </c>
      <c r="B1274" s="41">
        <v>54</v>
      </c>
      <c r="C1274" s="37" t="s">
        <v>1003</v>
      </c>
      <c r="D1274" s="44">
        <f t="shared" si="56"/>
        <v>0.6864351851851852</v>
      </c>
      <c r="E1274" s="41" t="s">
        <v>2</v>
      </c>
      <c r="F1274" s="41" t="s">
        <v>28</v>
      </c>
      <c r="G1274" s="41"/>
      <c r="H1274" s="41"/>
      <c r="M1274" s="41"/>
      <c r="N1274" s="41"/>
      <c r="O1274" s="41"/>
      <c r="P1274" s="41" t="str">
        <f t="shared" si="54"/>
        <v>N</v>
      </c>
      <c r="Q1274" s="41"/>
      <c r="R1274" s="41"/>
    </row>
    <row r="1275" spans="1:18" ht="19.899999999999999" customHeight="1" x14ac:dyDescent="0.25">
      <c r="A1275" s="43">
        <v>101274</v>
      </c>
      <c r="B1275" s="41">
        <v>55</v>
      </c>
      <c r="C1275" s="37" t="s">
        <v>1004</v>
      </c>
      <c r="D1275" s="44">
        <f t="shared" si="56"/>
        <v>0.68646990740740732</v>
      </c>
      <c r="E1275" s="41" t="s">
        <v>2</v>
      </c>
      <c r="F1275" s="41" t="s">
        <v>28</v>
      </c>
      <c r="G1275" s="41"/>
      <c r="H1275" s="41"/>
      <c r="M1275" s="41"/>
      <c r="N1275" s="41"/>
      <c r="O1275" s="41"/>
      <c r="P1275" s="41" t="str">
        <f t="shared" si="54"/>
        <v>N</v>
      </c>
      <c r="Q1275" s="41"/>
      <c r="R1275" s="41"/>
    </row>
    <row r="1276" spans="1:18" ht="19.899999999999999" customHeight="1" x14ac:dyDescent="0.25">
      <c r="A1276" s="43">
        <v>101275</v>
      </c>
      <c r="B1276" s="41">
        <v>56</v>
      </c>
      <c r="C1276" s="37" t="s">
        <v>1005</v>
      </c>
      <c r="D1276" s="44">
        <f t="shared" si="56"/>
        <v>0.68649305555555562</v>
      </c>
      <c r="E1276" s="41" t="s">
        <v>2</v>
      </c>
      <c r="F1276" s="41" t="s">
        <v>28</v>
      </c>
      <c r="G1276" s="41"/>
      <c r="H1276" s="41"/>
      <c r="M1276" s="41"/>
      <c r="N1276" s="41"/>
      <c r="O1276" s="41"/>
      <c r="P1276" s="41" t="str">
        <f t="shared" si="54"/>
        <v>N</v>
      </c>
      <c r="Q1276" s="41"/>
      <c r="R1276" s="41"/>
    </row>
    <row r="1277" spans="1:18" ht="19.899999999999999" customHeight="1" x14ac:dyDescent="0.25">
      <c r="A1277" s="43">
        <v>101276</v>
      </c>
      <c r="B1277" s="41">
        <v>57</v>
      </c>
      <c r="C1277" s="37" t="s">
        <v>240</v>
      </c>
      <c r="D1277" s="44">
        <f t="shared" si="56"/>
        <v>0.68655092592592604</v>
      </c>
      <c r="E1277" s="41" t="s">
        <v>2</v>
      </c>
      <c r="F1277" s="41"/>
      <c r="G1277" s="41"/>
      <c r="H1277" s="41"/>
      <c r="M1277" s="41"/>
      <c r="N1277" s="41"/>
      <c r="O1277" s="41"/>
      <c r="P1277" s="41" t="str">
        <f t="shared" si="54"/>
        <v>N</v>
      </c>
      <c r="Q1277" s="41"/>
      <c r="R1277" s="41"/>
    </row>
    <row r="1278" spans="1:18" ht="19.899999999999999" customHeight="1" x14ac:dyDescent="0.25">
      <c r="A1278" s="43">
        <v>101277</v>
      </c>
      <c r="B1278" s="41">
        <v>58</v>
      </c>
      <c r="C1278" s="37" t="s">
        <v>930</v>
      </c>
      <c r="D1278" s="44">
        <f t="shared" si="56"/>
        <v>0.68671296296296302</v>
      </c>
      <c r="E1278" s="41" t="s">
        <v>2</v>
      </c>
      <c r="F1278" s="41"/>
      <c r="G1278" s="41"/>
      <c r="H1278" s="41"/>
      <c r="M1278" s="41"/>
      <c r="N1278" s="41"/>
      <c r="O1278" s="41" t="s">
        <v>11</v>
      </c>
      <c r="P1278" s="41" t="str">
        <f t="shared" si="54"/>
        <v>N</v>
      </c>
      <c r="Q1278" s="41" t="s">
        <v>1006</v>
      </c>
      <c r="R1278" s="41"/>
    </row>
    <row r="1279" spans="1:18" ht="19.899999999999999" customHeight="1" x14ac:dyDescent="0.25">
      <c r="A1279" s="43">
        <v>101278</v>
      </c>
      <c r="B1279" s="41">
        <v>59</v>
      </c>
      <c r="C1279" s="37" t="s">
        <v>766</v>
      </c>
      <c r="D1279" s="44">
        <f t="shared" si="56"/>
        <v>0.68699074074074085</v>
      </c>
      <c r="E1279" s="41" t="s">
        <v>2</v>
      </c>
      <c r="F1279" s="41"/>
      <c r="G1279" s="41"/>
      <c r="H1279" s="41"/>
      <c r="M1279" s="41"/>
      <c r="N1279" s="41"/>
      <c r="O1279" s="41"/>
      <c r="P1279" s="41" t="str">
        <f t="shared" si="54"/>
        <v>N</v>
      </c>
      <c r="Q1279" s="41"/>
      <c r="R1279" s="41"/>
    </row>
    <row r="1280" spans="1:18" ht="19.899999999999999" customHeight="1" x14ac:dyDescent="0.25">
      <c r="A1280" s="43">
        <v>101279</v>
      </c>
      <c r="B1280" s="41">
        <v>60</v>
      </c>
      <c r="C1280" s="37" t="s">
        <v>1007</v>
      </c>
      <c r="D1280" s="44">
        <f t="shared" si="56"/>
        <v>0.68733796296296301</v>
      </c>
      <c r="E1280" s="41" t="s">
        <v>24</v>
      </c>
      <c r="F1280" s="41" t="s">
        <v>28</v>
      </c>
      <c r="G1280" s="41" t="s">
        <v>30</v>
      </c>
      <c r="H1280" s="41"/>
      <c r="M1280" s="41"/>
      <c r="N1280" s="41"/>
      <c r="O1280" s="41"/>
      <c r="P1280" s="41" t="str">
        <f t="shared" si="54"/>
        <v>N</v>
      </c>
      <c r="Q1280" s="41"/>
      <c r="R1280" s="41"/>
    </row>
    <row r="1281" spans="1:18" ht="19.899999999999999" customHeight="1" x14ac:dyDescent="0.25">
      <c r="A1281" s="43">
        <v>101280</v>
      </c>
      <c r="B1281" s="41">
        <v>61</v>
      </c>
      <c r="C1281" s="37" t="s">
        <v>855</v>
      </c>
      <c r="D1281" s="44">
        <f t="shared" si="56"/>
        <v>0.68753472222222223</v>
      </c>
      <c r="E1281" s="41" t="s">
        <v>2</v>
      </c>
      <c r="F1281" s="41" t="s">
        <v>28</v>
      </c>
      <c r="G1281" s="41" t="s">
        <v>30</v>
      </c>
      <c r="H1281" s="41"/>
      <c r="M1281" s="41"/>
      <c r="N1281" s="41"/>
      <c r="O1281" s="41"/>
      <c r="P1281" s="41" t="str">
        <f t="shared" si="54"/>
        <v>N</v>
      </c>
      <c r="Q1281" s="41"/>
      <c r="R1281" s="41"/>
    </row>
    <row r="1282" spans="1:18" ht="19.899999999999999" customHeight="1" x14ac:dyDescent="0.25">
      <c r="A1282" s="43">
        <v>101281</v>
      </c>
      <c r="B1282" s="41">
        <v>62</v>
      </c>
      <c r="C1282" s="37" t="s">
        <v>1008</v>
      </c>
      <c r="D1282" s="44">
        <f t="shared" si="56"/>
        <v>0.68763888888888891</v>
      </c>
      <c r="E1282" s="41" t="s">
        <v>2</v>
      </c>
      <c r="F1282" s="41" t="s">
        <v>28</v>
      </c>
      <c r="G1282" s="41" t="s">
        <v>3</v>
      </c>
      <c r="H1282" s="41"/>
      <c r="M1282" s="41"/>
      <c r="N1282" s="41"/>
      <c r="O1282" s="41"/>
      <c r="P1282" s="41" t="str">
        <f t="shared" si="54"/>
        <v>N</v>
      </c>
      <c r="Q1282" s="41"/>
      <c r="R1282" s="41"/>
    </row>
    <row r="1283" spans="1:18" ht="19.899999999999999" customHeight="1" x14ac:dyDescent="0.25">
      <c r="A1283" s="43">
        <v>101282</v>
      </c>
      <c r="B1283" s="41">
        <v>63</v>
      </c>
      <c r="C1283" s="37" t="s">
        <v>1008</v>
      </c>
      <c r="D1283" s="44">
        <f t="shared" si="56"/>
        <v>0.68763888888888891</v>
      </c>
      <c r="E1283" s="41" t="s">
        <v>24</v>
      </c>
      <c r="F1283" s="41" t="s">
        <v>28</v>
      </c>
      <c r="G1283" s="41" t="s">
        <v>3</v>
      </c>
      <c r="H1283" s="41"/>
      <c r="M1283" s="41"/>
      <c r="N1283" s="41"/>
      <c r="O1283" s="41"/>
      <c r="P1283" s="41" t="str">
        <f t="shared" si="54"/>
        <v>N</v>
      </c>
      <c r="Q1283" s="41"/>
      <c r="R1283" s="41"/>
    </row>
    <row r="1284" spans="1:18" ht="19.899999999999999" customHeight="1" x14ac:dyDescent="0.25">
      <c r="A1284" s="43">
        <v>101283</v>
      </c>
      <c r="B1284" s="41">
        <v>64</v>
      </c>
      <c r="C1284" s="37" t="s">
        <v>185</v>
      </c>
      <c r="D1284" s="44">
        <f t="shared" si="56"/>
        <v>0.68784722222222217</v>
      </c>
      <c r="E1284" s="41" t="s">
        <v>2</v>
      </c>
      <c r="F1284" s="41" t="s">
        <v>28</v>
      </c>
      <c r="G1284" s="41"/>
      <c r="H1284" s="41"/>
      <c r="M1284" s="41"/>
      <c r="N1284" s="41"/>
      <c r="O1284" s="41"/>
      <c r="P1284" s="41" t="str">
        <f t="shared" si="54"/>
        <v>N</v>
      </c>
      <c r="Q1284" s="41"/>
      <c r="R1284" s="41"/>
    </row>
    <row r="1285" spans="1:18" ht="19.899999999999999" customHeight="1" x14ac:dyDescent="0.25">
      <c r="A1285" s="43">
        <v>101284</v>
      </c>
      <c r="B1285" s="41">
        <v>65</v>
      </c>
      <c r="C1285" s="37" t="s">
        <v>1009</v>
      </c>
      <c r="D1285" s="44">
        <f t="shared" si="56"/>
        <v>0.68795138888888896</v>
      </c>
      <c r="E1285" s="41" t="s">
        <v>2</v>
      </c>
      <c r="F1285" s="41"/>
      <c r="G1285" s="41"/>
      <c r="H1285" s="41"/>
      <c r="M1285" s="41"/>
      <c r="N1285" s="41"/>
      <c r="O1285" s="41"/>
      <c r="P1285" s="41" t="str">
        <f t="shared" si="54"/>
        <v>N</v>
      </c>
      <c r="Q1285" s="41"/>
      <c r="R1285" s="41"/>
    </row>
    <row r="1286" spans="1:18" ht="19.899999999999999" customHeight="1" x14ac:dyDescent="0.25">
      <c r="A1286" s="43">
        <v>101285</v>
      </c>
      <c r="B1286" s="41">
        <v>66</v>
      </c>
      <c r="C1286" s="37" t="s">
        <v>424</v>
      </c>
      <c r="D1286" s="44">
        <f t="shared" si="56"/>
        <v>0.6880208333333333</v>
      </c>
      <c r="E1286" s="41" t="s">
        <v>2</v>
      </c>
      <c r="F1286" s="41"/>
      <c r="G1286" s="41"/>
      <c r="H1286" s="41"/>
      <c r="M1286" s="41"/>
      <c r="N1286" s="41"/>
      <c r="O1286" s="41"/>
      <c r="P1286" s="41" t="str">
        <f t="shared" ref="P1286:P1302" si="57">IF(_xlfn.NUMBERVALUE(D1286)&gt;TIMEVALUE("7:30 pm"), "Y", "N")</f>
        <v>N</v>
      </c>
      <c r="Q1286" s="41"/>
      <c r="R1286" s="41"/>
    </row>
    <row r="1287" spans="1:18" ht="19.899999999999999" customHeight="1" x14ac:dyDescent="0.25">
      <c r="A1287" s="43">
        <v>101286</v>
      </c>
      <c r="B1287" s="41">
        <v>67</v>
      </c>
      <c r="C1287" s="37" t="s">
        <v>1010</v>
      </c>
      <c r="D1287" s="44">
        <f t="shared" si="56"/>
        <v>0.68821759259259263</v>
      </c>
      <c r="E1287" s="41" t="s">
        <v>2</v>
      </c>
      <c r="F1287" s="41"/>
      <c r="G1287" s="41"/>
      <c r="H1287" s="41" t="s">
        <v>1</v>
      </c>
      <c r="M1287" s="41"/>
      <c r="N1287" s="41"/>
      <c r="O1287" s="41"/>
      <c r="P1287" s="41" t="str">
        <f t="shared" si="57"/>
        <v>N</v>
      </c>
      <c r="Q1287" s="41"/>
      <c r="R1287" s="41"/>
    </row>
    <row r="1288" spans="1:18" ht="19.899999999999999" customHeight="1" x14ac:dyDescent="0.25">
      <c r="A1288" s="43">
        <v>101287</v>
      </c>
      <c r="B1288" s="41">
        <v>68</v>
      </c>
      <c r="C1288" s="37" t="s">
        <v>59</v>
      </c>
      <c r="D1288" s="44">
        <f t="shared" si="56"/>
        <v>0.68824074074074071</v>
      </c>
      <c r="E1288" s="41" t="s">
        <v>2</v>
      </c>
      <c r="F1288" s="41"/>
      <c r="G1288" s="41"/>
      <c r="H1288" s="41" t="s">
        <v>1</v>
      </c>
      <c r="M1288" s="41"/>
      <c r="N1288" s="41"/>
      <c r="O1288" s="41"/>
      <c r="P1288" s="41" t="str">
        <f t="shared" si="57"/>
        <v>N</v>
      </c>
      <c r="Q1288" s="41"/>
      <c r="R1288" s="41"/>
    </row>
    <row r="1289" spans="1:18" ht="19.899999999999999" customHeight="1" x14ac:dyDescent="0.25">
      <c r="A1289" s="43">
        <v>101288</v>
      </c>
      <c r="B1289" s="41">
        <v>69</v>
      </c>
      <c r="C1289" s="37" t="s">
        <v>1011</v>
      </c>
      <c r="D1289" s="44">
        <f t="shared" si="56"/>
        <v>0.68966435185185182</v>
      </c>
      <c r="E1289" s="41" t="s">
        <v>2</v>
      </c>
      <c r="F1289" s="41"/>
      <c r="G1289" s="41"/>
      <c r="H1289" s="41" t="s">
        <v>1</v>
      </c>
      <c r="M1289" s="41"/>
      <c r="N1289" s="41"/>
      <c r="O1289" s="41"/>
      <c r="P1289" s="41" t="str">
        <f t="shared" si="57"/>
        <v>N</v>
      </c>
      <c r="Q1289" s="41"/>
      <c r="R1289" s="41"/>
    </row>
    <row r="1290" spans="1:18" ht="19.899999999999999" customHeight="1" x14ac:dyDescent="0.25">
      <c r="A1290" s="43">
        <v>101289</v>
      </c>
      <c r="B1290" s="41">
        <v>70</v>
      </c>
      <c r="C1290" s="37" t="s">
        <v>1012</v>
      </c>
      <c r="D1290" s="44">
        <f t="shared" si="56"/>
        <v>0.6897106481481482</v>
      </c>
      <c r="E1290" s="41" t="s">
        <v>2</v>
      </c>
      <c r="F1290" s="41"/>
      <c r="G1290" s="41"/>
      <c r="H1290" s="41" t="s">
        <v>1</v>
      </c>
      <c r="M1290" s="41"/>
      <c r="N1290" s="41"/>
      <c r="O1290" s="41"/>
      <c r="P1290" s="41" t="str">
        <f t="shared" si="57"/>
        <v>N</v>
      </c>
      <c r="Q1290" s="41"/>
      <c r="R1290" s="41"/>
    </row>
    <row r="1291" spans="1:18" ht="19.899999999999999" customHeight="1" x14ac:dyDescent="0.25">
      <c r="A1291" s="43">
        <v>101290</v>
      </c>
      <c r="B1291" s="41">
        <v>71</v>
      </c>
      <c r="C1291" s="37" t="s">
        <v>1013</v>
      </c>
      <c r="D1291" s="44">
        <f t="shared" si="56"/>
        <v>0.68972222222222224</v>
      </c>
      <c r="E1291" s="41" t="s">
        <v>2</v>
      </c>
      <c r="F1291" s="41"/>
      <c r="G1291" s="41"/>
      <c r="H1291" s="41" t="s">
        <v>1</v>
      </c>
      <c r="M1291" s="41"/>
      <c r="N1291" s="41"/>
      <c r="O1291" s="41"/>
      <c r="P1291" s="41" t="str">
        <f t="shared" si="57"/>
        <v>N</v>
      </c>
      <c r="Q1291" s="41"/>
      <c r="R1291" s="41"/>
    </row>
    <row r="1292" spans="1:18" ht="19.899999999999999" customHeight="1" x14ac:dyDescent="0.25">
      <c r="A1292" s="43">
        <v>101291</v>
      </c>
      <c r="B1292" s="41">
        <v>72</v>
      </c>
      <c r="C1292" s="37" t="s">
        <v>864</v>
      </c>
      <c r="D1292" s="44">
        <f t="shared" si="56"/>
        <v>0.68974537037037031</v>
      </c>
      <c r="E1292" s="41" t="s">
        <v>2</v>
      </c>
      <c r="F1292" s="41"/>
      <c r="G1292" s="41"/>
      <c r="H1292" s="41" t="s">
        <v>1</v>
      </c>
      <c r="M1292" s="41"/>
      <c r="N1292" s="41"/>
      <c r="O1292" s="41"/>
      <c r="P1292" s="41" t="str">
        <f t="shared" si="57"/>
        <v>N</v>
      </c>
      <c r="Q1292" s="41"/>
      <c r="R1292" s="41"/>
    </row>
    <row r="1293" spans="1:18" ht="19.899999999999999" customHeight="1" x14ac:dyDescent="0.25">
      <c r="A1293" s="43">
        <v>101292</v>
      </c>
      <c r="B1293" s="41">
        <v>73</v>
      </c>
      <c r="C1293" s="37" t="s">
        <v>865</v>
      </c>
      <c r="D1293" s="44">
        <f t="shared" si="56"/>
        <v>0.68976851851851861</v>
      </c>
      <c r="E1293" s="41" t="s">
        <v>2</v>
      </c>
      <c r="F1293" s="41"/>
      <c r="G1293" s="41"/>
      <c r="H1293" s="41" t="s">
        <v>1</v>
      </c>
      <c r="M1293" s="41"/>
      <c r="N1293" s="41"/>
      <c r="O1293" s="41"/>
      <c r="P1293" s="41" t="str">
        <f t="shared" si="57"/>
        <v>N</v>
      </c>
      <c r="Q1293" s="41"/>
      <c r="R1293" s="41"/>
    </row>
    <row r="1294" spans="1:18" ht="19.899999999999999" customHeight="1" x14ac:dyDescent="0.25">
      <c r="A1294" s="43">
        <v>101293</v>
      </c>
      <c r="B1294" s="41">
        <v>74</v>
      </c>
      <c r="C1294" s="37" t="s">
        <v>866</v>
      </c>
      <c r="D1294" s="44">
        <f t="shared" si="56"/>
        <v>0.68978009259259254</v>
      </c>
      <c r="E1294" s="41" t="s">
        <v>2</v>
      </c>
      <c r="F1294" s="41"/>
      <c r="G1294" s="41"/>
      <c r="H1294" s="41" t="s">
        <v>1</v>
      </c>
      <c r="M1294" s="41"/>
      <c r="N1294" s="41"/>
      <c r="O1294" s="41"/>
      <c r="P1294" s="41" t="str">
        <f t="shared" si="57"/>
        <v>N</v>
      </c>
      <c r="Q1294" s="41"/>
      <c r="R1294" s="41"/>
    </row>
    <row r="1295" spans="1:18" ht="19.899999999999999" customHeight="1" x14ac:dyDescent="0.25">
      <c r="A1295" s="43">
        <v>101294</v>
      </c>
      <c r="B1295" s="41">
        <v>75</v>
      </c>
      <c r="C1295" s="37" t="s">
        <v>1014</v>
      </c>
      <c r="D1295" s="44">
        <f t="shared" si="56"/>
        <v>0.69041666666666668</v>
      </c>
      <c r="E1295" s="41" t="s">
        <v>2</v>
      </c>
      <c r="F1295" s="41" t="s">
        <v>28</v>
      </c>
      <c r="G1295" s="41" t="s">
        <v>30</v>
      </c>
      <c r="H1295" s="41"/>
      <c r="M1295" s="41"/>
      <c r="N1295" s="41"/>
      <c r="O1295" s="41"/>
      <c r="P1295" s="41" t="str">
        <f t="shared" si="57"/>
        <v>N</v>
      </c>
      <c r="Q1295" s="41"/>
      <c r="R1295" s="41"/>
    </row>
    <row r="1296" spans="1:18" ht="19.899999999999999" customHeight="1" x14ac:dyDescent="0.25">
      <c r="A1296" s="43">
        <v>101295</v>
      </c>
      <c r="B1296" s="41">
        <v>76</v>
      </c>
      <c r="C1296" s="37" t="s">
        <v>1015</v>
      </c>
      <c r="D1296" s="44">
        <f t="shared" si="56"/>
        <v>0.69071759259259258</v>
      </c>
      <c r="E1296" s="41" t="s">
        <v>2</v>
      </c>
      <c r="F1296" s="41"/>
      <c r="G1296" s="41"/>
      <c r="H1296" s="41" t="s">
        <v>11</v>
      </c>
      <c r="I1296" s="41">
        <v>1</v>
      </c>
      <c r="M1296" s="41" t="s">
        <v>28</v>
      </c>
      <c r="N1296" s="41"/>
      <c r="O1296" s="41"/>
      <c r="P1296" s="41" t="str">
        <f t="shared" si="57"/>
        <v>N</v>
      </c>
      <c r="Q1296" s="41"/>
      <c r="R1296" s="41"/>
    </row>
    <row r="1297" spans="1:18" ht="19.899999999999999" customHeight="1" x14ac:dyDescent="0.25">
      <c r="A1297" s="43">
        <v>101296</v>
      </c>
      <c r="B1297" s="41">
        <v>77</v>
      </c>
      <c r="C1297" s="37" t="s">
        <v>1016</v>
      </c>
      <c r="D1297" s="44">
        <f t="shared" si="56"/>
        <v>0.69074074074074077</v>
      </c>
      <c r="E1297" s="41" t="s">
        <v>2</v>
      </c>
      <c r="F1297" s="41"/>
      <c r="G1297" s="41"/>
      <c r="H1297" s="41"/>
      <c r="M1297" s="41"/>
      <c r="N1297" s="41"/>
      <c r="O1297" s="41"/>
      <c r="P1297" s="41" t="str">
        <f t="shared" si="57"/>
        <v>N</v>
      </c>
      <c r="Q1297" s="41"/>
      <c r="R1297" s="41"/>
    </row>
    <row r="1298" spans="1:18" ht="19.899999999999999" customHeight="1" x14ac:dyDescent="0.25">
      <c r="A1298" s="43">
        <v>101297</v>
      </c>
      <c r="B1298" s="41">
        <v>78</v>
      </c>
      <c r="C1298" s="37" t="s">
        <v>1017</v>
      </c>
      <c r="D1298" s="44">
        <f t="shared" si="56"/>
        <v>0.69076388888888884</v>
      </c>
      <c r="E1298" s="41" t="s">
        <v>2</v>
      </c>
      <c r="F1298" s="41" t="s">
        <v>28</v>
      </c>
      <c r="G1298" s="41"/>
      <c r="H1298" s="41" t="s">
        <v>11</v>
      </c>
      <c r="M1298" s="41" t="s">
        <v>28</v>
      </c>
      <c r="N1298" s="41"/>
      <c r="O1298" s="41"/>
      <c r="P1298" s="41" t="str">
        <f t="shared" si="57"/>
        <v>N</v>
      </c>
      <c r="Q1298" s="41"/>
      <c r="R1298" s="41"/>
    </row>
    <row r="1299" spans="1:18" ht="19.899999999999999" customHeight="1" x14ac:dyDescent="0.25">
      <c r="A1299" s="43">
        <v>101298</v>
      </c>
      <c r="B1299" s="41">
        <v>79</v>
      </c>
      <c r="C1299" s="37" t="s">
        <v>1018</v>
      </c>
      <c r="D1299" s="44">
        <f t="shared" si="56"/>
        <v>0.6910532407407407</v>
      </c>
      <c r="E1299" s="41" t="s">
        <v>2</v>
      </c>
      <c r="F1299" s="41"/>
      <c r="G1299" s="41"/>
      <c r="H1299" s="41" t="s">
        <v>1</v>
      </c>
      <c r="M1299" s="41"/>
      <c r="N1299" s="41"/>
      <c r="O1299" s="41" t="s">
        <v>11</v>
      </c>
      <c r="P1299" s="41" t="str">
        <f t="shared" si="57"/>
        <v>N</v>
      </c>
      <c r="Q1299" s="41"/>
      <c r="R1299" s="41"/>
    </row>
    <row r="1300" spans="1:18" ht="19.899999999999999" customHeight="1" x14ac:dyDescent="0.25">
      <c r="A1300" s="43">
        <v>101299</v>
      </c>
      <c r="B1300" s="41">
        <v>80</v>
      </c>
      <c r="C1300" s="37" t="s">
        <v>528</v>
      </c>
      <c r="D1300" s="44">
        <f t="shared" si="56"/>
        <v>0.69204861111111116</v>
      </c>
      <c r="E1300" s="41" t="s">
        <v>2</v>
      </c>
      <c r="F1300" s="41" t="s">
        <v>28</v>
      </c>
      <c r="G1300" s="41"/>
      <c r="H1300" s="41" t="s">
        <v>1</v>
      </c>
      <c r="M1300" s="41"/>
      <c r="N1300" s="41"/>
      <c r="O1300" s="41"/>
      <c r="P1300" s="41" t="str">
        <f t="shared" si="57"/>
        <v>N</v>
      </c>
      <c r="Q1300" s="41"/>
      <c r="R1300" s="41"/>
    </row>
    <row r="1301" spans="1:18" ht="19.899999999999999" customHeight="1" x14ac:dyDescent="0.25">
      <c r="A1301" s="43">
        <v>101300</v>
      </c>
      <c r="B1301" s="41">
        <v>81</v>
      </c>
      <c r="C1301" s="37" t="s">
        <v>256</v>
      </c>
      <c r="D1301" s="44">
        <f t="shared" si="56"/>
        <v>0.69206018518518519</v>
      </c>
      <c r="E1301" s="41" t="s">
        <v>2</v>
      </c>
      <c r="F1301" s="41" t="s">
        <v>28</v>
      </c>
      <c r="G1301" s="41"/>
      <c r="H1301" s="41" t="s">
        <v>1</v>
      </c>
      <c r="M1301" s="41"/>
      <c r="N1301" s="41"/>
      <c r="O1301" s="41"/>
      <c r="P1301" s="41" t="str">
        <f t="shared" si="57"/>
        <v>N</v>
      </c>
      <c r="Q1301" s="41"/>
      <c r="R1301" s="41"/>
    </row>
    <row r="1302" spans="1:18" ht="19.899999999999999" customHeight="1" x14ac:dyDescent="0.25">
      <c r="A1302" s="43">
        <v>101301</v>
      </c>
      <c r="B1302" s="41">
        <v>82</v>
      </c>
      <c r="C1302" s="37" t="s">
        <v>1019</v>
      </c>
      <c r="D1302" s="44">
        <f t="shared" si="56"/>
        <v>0.69207175925925923</v>
      </c>
      <c r="E1302" s="41" t="s">
        <v>2</v>
      </c>
      <c r="F1302" s="41" t="s">
        <v>28</v>
      </c>
      <c r="G1302" s="41"/>
      <c r="H1302" s="41" t="s">
        <v>1</v>
      </c>
      <c r="M1302" s="41"/>
      <c r="N1302" s="41"/>
      <c r="O1302" s="41"/>
      <c r="P1302" s="41" t="str">
        <f t="shared" si="57"/>
        <v>N</v>
      </c>
      <c r="Q1302" s="41"/>
      <c r="R1302" s="41"/>
    </row>
    <row r="1303" spans="1:18" ht="19.899999999999999" customHeight="1" x14ac:dyDescent="0.25">
      <c r="A1303" s="43">
        <v>101302</v>
      </c>
      <c r="B1303" s="41">
        <v>1</v>
      </c>
      <c r="C1303" s="37" t="s">
        <v>747</v>
      </c>
      <c r="D1303" s="44">
        <f>TIME(15, 10 + LEFT(C1303,2), RIGHT(C1303,2))</f>
        <v>0.63194444444444442</v>
      </c>
      <c r="E1303" s="41" t="s">
        <v>24</v>
      </c>
      <c r="F1303" s="41"/>
      <c r="G1303" s="41"/>
      <c r="H1303" s="41"/>
      <c r="M1303" s="41"/>
      <c r="N1303" s="41"/>
      <c r="O1303" s="41"/>
      <c r="P1303" s="41" t="str">
        <f>IF(_xlfn.NUMBERVALUE(D1303)&gt;TIMEVALUE("7:30 pm"), "Y", "N")</f>
        <v>N</v>
      </c>
      <c r="Q1303" s="41"/>
      <c r="R1303" s="41"/>
    </row>
    <row r="1304" spans="1:18" ht="19.899999999999999" customHeight="1" x14ac:dyDescent="0.25">
      <c r="A1304" s="43">
        <v>101303</v>
      </c>
      <c r="B1304" s="41">
        <v>2</v>
      </c>
      <c r="C1304" s="37" t="s">
        <v>397</v>
      </c>
      <c r="D1304" s="44">
        <f t="shared" ref="D1304:D1335" si="58">TIME(15, 10 + LEFT(C1304,2), RIGHT(C1304,2))</f>
        <v>0.63195601851851857</v>
      </c>
      <c r="E1304" s="41" t="s">
        <v>2</v>
      </c>
      <c r="F1304" s="41" t="s">
        <v>28</v>
      </c>
      <c r="G1304" s="41"/>
      <c r="H1304" s="41"/>
      <c r="M1304" s="41"/>
      <c r="N1304" s="41"/>
      <c r="O1304" s="41"/>
      <c r="P1304" s="41" t="str">
        <f t="shared" ref="P1304:P1367" si="59">IF(_xlfn.NUMBERVALUE(D1304)&gt;TIMEVALUE("7:30 pm"), "Y", "N")</f>
        <v>N</v>
      </c>
      <c r="Q1304" s="45"/>
      <c r="R1304" s="41"/>
    </row>
    <row r="1305" spans="1:18" ht="19.899999999999999" customHeight="1" x14ac:dyDescent="0.25">
      <c r="A1305" s="43">
        <v>101304</v>
      </c>
      <c r="B1305" s="41">
        <v>3</v>
      </c>
      <c r="C1305" s="37" t="s">
        <v>1021</v>
      </c>
      <c r="D1305" s="44">
        <f t="shared" si="58"/>
        <v>0.63325231481481481</v>
      </c>
      <c r="E1305" s="41" t="s">
        <v>2</v>
      </c>
      <c r="F1305" s="41" t="s">
        <v>28</v>
      </c>
      <c r="G1305" s="41" t="s">
        <v>30</v>
      </c>
      <c r="H1305" s="41"/>
      <c r="M1305" s="41"/>
      <c r="N1305" s="41"/>
      <c r="O1305" s="41"/>
      <c r="P1305" s="41" t="str">
        <f t="shared" si="59"/>
        <v>N</v>
      </c>
      <c r="Q1305" s="41"/>
      <c r="R1305" s="41"/>
    </row>
    <row r="1306" spans="1:18" ht="19.899999999999999" customHeight="1" x14ac:dyDescent="0.25">
      <c r="A1306" s="43">
        <v>101305</v>
      </c>
      <c r="B1306" s="41">
        <v>4</v>
      </c>
      <c r="C1306" s="37" t="s">
        <v>1022</v>
      </c>
      <c r="D1306" s="44">
        <f t="shared" si="58"/>
        <v>0.63509259259259265</v>
      </c>
      <c r="E1306" s="41" t="s">
        <v>2</v>
      </c>
      <c r="F1306" s="41"/>
      <c r="G1306" s="41"/>
      <c r="H1306" s="41"/>
      <c r="M1306" s="41"/>
      <c r="N1306" s="41"/>
      <c r="O1306" s="41" t="s">
        <v>40</v>
      </c>
      <c r="P1306" s="41" t="str">
        <f t="shared" si="59"/>
        <v>N</v>
      </c>
      <c r="Q1306" s="41"/>
      <c r="R1306" s="41"/>
    </row>
    <row r="1307" spans="1:18" ht="19.899999999999999" customHeight="1" x14ac:dyDescent="0.25">
      <c r="A1307" s="43">
        <v>101306</v>
      </c>
      <c r="B1307" s="41">
        <v>5</v>
      </c>
      <c r="C1307" s="37" t="s">
        <v>1023</v>
      </c>
      <c r="D1307" s="44">
        <f t="shared" si="58"/>
        <v>0.63568287037037041</v>
      </c>
      <c r="E1307" s="41" t="s">
        <v>24</v>
      </c>
      <c r="F1307" s="41" t="s">
        <v>28</v>
      </c>
      <c r="G1307" s="41" t="s">
        <v>30</v>
      </c>
      <c r="H1307" s="41"/>
      <c r="M1307" s="41"/>
      <c r="N1307" s="41"/>
      <c r="O1307" s="41"/>
      <c r="P1307" s="41" t="str">
        <f t="shared" si="59"/>
        <v>N</v>
      </c>
      <c r="Q1307" s="41"/>
      <c r="R1307" s="41"/>
    </row>
    <row r="1308" spans="1:18" ht="19.899999999999999" customHeight="1" x14ac:dyDescent="0.25">
      <c r="A1308" s="43">
        <v>101307</v>
      </c>
      <c r="B1308" s="41">
        <v>6</v>
      </c>
      <c r="C1308" s="37" t="s">
        <v>1024</v>
      </c>
      <c r="D1308" s="44">
        <f t="shared" si="58"/>
        <v>0.63718750000000002</v>
      </c>
      <c r="E1308" s="41" t="s">
        <v>24</v>
      </c>
      <c r="F1308" s="41" t="s">
        <v>28</v>
      </c>
      <c r="G1308" s="41" t="s">
        <v>30</v>
      </c>
      <c r="H1308" s="41"/>
      <c r="M1308" s="41"/>
      <c r="N1308" s="41"/>
      <c r="O1308" s="41"/>
      <c r="P1308" s="41" t="str">
        <f t="shared" si="59"/>
        <v>N</v>
      </c>
      <c r="Q1308" s="41"/>
      <c r="R1308" s="41"/>
    </row>
    <row r="1309" spans="1:18" ht="19.899999999999999" customHeight="1" x14ac:dyDescent="0.25">
      <c r="A1309" s="43">
        <v>101308</v>
      </c>
      <c r="B1309" s="41">
        <v>7</v>
      </c>
      <c r="C1309" s="37" t="s">
        <v>844</v>
      </c>
      <c r="D1309" s="44">
        <f t="shared" si="58"/>
        <v>0.63792824074074073</v>
      </c>
      <c r="E1309" s="41" t="s">
        <v>2</v>
      </c>
      <c r="F1309" s="41"/>
      <c r="G1309" s="41"/>
      <c r="H1309" s="41" t="s">
        <v>1</v>
      </c>
      <c r="M1309" s="41"/>
      <c r="N1309" s="41"/>
      <c r="O1309" s="41"/>
      <c r="P1309" s="41" t="str">
        <f t="shared" si="59"/>
        <v>N</v>
      </c>
      <c r="Q1309" s="41"/>
      <c r="R1309" s="41"/>
    </row>
    <row r="1310" spans="1:18" ht="19.899999999999999" customHeight="1" x14ac:dyDescent="0.25">
      <c r="A1310" s="43">
        <v>101309</v>
      </c>
      <c r="B1310" s="41">
        <v>8</v>
      </c>
      <c r="C1310" s="37" t="s">
        <v>1025</v>
      </c>
      <c r="D1310" s="44">
        <f t="shared" si="58"/>
        <v>0.63807870370370368</v>
      </c>
      <c r="E1310" s="41" t="s">
        <v>2</v>
      </c>
      <c r="F1310" s="41"/>
      <c r="G1310" s="41"/>
      <c r="H1310" s="41" t="s">
        <v>1</v>
      </c>
      <c r="M1310" s="41"/>
      <c r="N1310" s="41"/>
      <c r="O1310" s="41"/>
      <c r="P1310" s="41" t="str">
        <f t="shared" si="59"/>
        <v>N</v>
      </c>
      <c r="Q1310" s="41"/>
      <c r="R1310" s="41"/>
    </row>
    <row r="1311" spans="1:18" ht="19.899999999999999" customHeight="1" x14ac:dyDescent="0.25">
      <c r="A1311" s="43">
        <v>101310</v>
      </c>
      <c r="B1311" s="41">
        <v>9</v>
      </c>
      <c r="C1311" s="37" t="s">
        <v>1026</v>
      </c>
      <c r="D1311" s="44">
        <f t="shared" si="58"/>
        <v>0.63846064814814818</v>
      </c>
      <c r="E1311" s="41" t="s">
        <v>2</v>
      </c>
      <c r="F1311" s="41" t="s">
        <v>28</v>
      </c>
      <c r="G1311" s="41" t="s">
        <v>30</v>
      </c>
      <c r="H1311" s="41"/>
      <c r="M1311" s="41"/>
      <c r="N1311" s="41"/>
      <c r="O1311" s="41"/>
      <c r="P1311" s="41" t="str">
        <f t="shared" si="59"/>
        <v>N</v>
      </c>
      <c r="Q1311" s="41"/>
      <c r="R1311" s="41"/>
    </row>
    <row r="1312" spans="1:18" ht="19.899999999999999" customHeight="1" x14ac:dyDescent="0.25">
      <c r="A1312" s="43">
        <v>101311</v>
      </c>
      <c r="B1312" s="41">
        <v>10</v>
      </c>
      <c r="C1312" s="37" t="s">
        <v>1027</v>
      </c>
      <c r="D1312" s="44">
        <f t="shared" si="58"/>
        <v>0.63892361111111107</v>
      </c>
      <c r="E1312" s="41" t="s">
        <v>2</v>
      </c>
      <c r="F1312" s="41"/>
      <c r="G1312" s="41"/>
      <c r="H1312" s="41"/>
      <c r="M1312" s="41"/>
      <c r="N1312" s="41"/>
      <c r="O1312" s="41"/>
      <c r="P1312" s="41" t="str">
        <f t="shared" si="59"/>
        <v>N</v>
      </c>
      <c r="Q1312" s="41"/>
      <c r="R1312" s="41"/>
    </row>
    <row r="1313" spans="1:18" ht="19.899999999999999" customHeight="1" x14ac:dyDescent="0.25">
      <c r="A1313" s="43">
        <v>101312</v>
      </c>
      <c r="B1313" s="41">
        <v>11</v>
      </c>
      <c r="C1313" s="37" t="s">
        <v>1028</v>
      </c>
      <c r="D1313" s="44">
        <f t="shared" si="58"/>
        <v>0.6422106481481481</v>
      </c>
      <c r="E1313" s="41" t="s">
        <v>2</v>
      </c>
      <c r="F1313" s="41"/>
      <c r="G1313" s="41"/>
      <c r="H1313" s="41" t="s">
        <v>1</v>
      </c>
      <c r="M1313" s="41"/>
      <c r="N1313" s="41"/>
      <c r="O1313" s="41"/>
      <c r="P1313" s="41" t="str">
        <f t="shared" si="59"/>
        <v>N</v>
      </c>
      <c r="Q1313" s="41"/>
      <c r="R1313" s="41"/>
    </row>
    <row r="1314" spans="1:18" ht="19.899999999999999" customHeight="1" x14ac:dyDescent="0.25">
      <c r="A1314" s="43">
        <v>101313</v>
      </c>
      <c r="B1314" s="41">
        <v>12</v>
      </c>
      <c r="C1314" s="37" t="s">
        <v>1029</v>
      </c>
      <c r="D1314" s="44">
        <f t="shared" si="58"/>
        <v>0.64310185185185187</v>
      </c>
      <c r="E1314" s="41" t="s">
        <v>2</v>
      </c>
      <c r="F1314" s="41" t="s">
        <v>28</v>
      </c>
      <c r="G1314" s="41"/>
      <c r="H1314" s="41"/>
      <c r="M1314" s="41"/>
      <c r="N1314" s="41"/>
      <c r="O1314" s="41"/>
      <c r="P1314" s="41" t="str">
        <f t="shared" si="59"/>
        <v>N</v>
      </c>
      <c r="Q1314" s="41"/>
      <c r="R1314" s="47"/>
    </row>
    <row r="1315" spans="1:18" ht="19.899999999999999" customHeight="1" x14ac:dyDescent="0.25">
      <c r="A1315" s="43">
        <v>101314</v>
      </c>
      <c r="B1315" s="41">
        <v>13</v>
      </c>
      <c r="C1315" s="37" t="s">
        <v>1029</v>
      </c>
      <c r="D1315" s="44">
        <f t="shared" si="58"/>
        <v>0.64310185185185187</v>
      </c>
      <c r="E1315" s="41" t="s">
        <v>24</v>
      </c>
      <c r="F1315" s="41" t="s">
        <v>28</v>
      </c>
      <c r="G1315" s="41"/>
      <c r="H1315" s="41"/>
      <c r="M1315" s="41"/>
      <c r="N1315" s="41"/>
      <c r="O1315" s="41"/>
      <c r="P1315" s="41" t="str">
        <f t="shared" si="59"/>
        <v>N</v>
      </c>
      <c r="Q1315" s="41"/>
      <c r="R1315" s="41"/>
    </row>
    <row r="1316" spans="1:18" ht="19.899999999999999" customHeight="1" x14ac:dyDescent="0.25">
      <c r="A1316" s="43">
        <v>101315</v>
      </c>
      <c r="B1316" s="41">
        <v>14</v>
      </c>
      <c r="C1316" s="37" t="s">
        <v>1030</v>
      </c>
      <c r="D1316" s="44">
        <f t="shared" si="58"/>
        <v>0.64311342592592591</v>
      </c>
      <c r="E1316" s="41" t="s">
        <v>24</v>
      </c>
      <c r="F1316" s="41" t="s">
        <v>28</v>
      </c>
      <c r="G1316" s="41"/>
      <c r="H1316" s="41"/>
      <c r="M1316" s="41"/>
      <c r="N1316" s="41"/>
      <c r="O1316" s="41"/>
      <c r="P1316" s="41" t="str">
        <f t="shared" si="59"/>
        <v>N</v>
      </c>
      <c r="Q1316" s="41"/>
      <c r="R1316" s="41" t="s">
        <v>1031</v>
      </c>
    </row>
    <row r="1317" spans="1:18" ht="19.899999999999999" customHeight="1" x14ac:dyDescent="0.25">
      <c r="A1317" s="43">
        <v>101316</v>
      </c>
      <c r="B1317" s="41">
        <v>15</v>
      </c>
      <c r="C1317" s="37" t="s">
        <v>781</v>
      </c>
      <c r="D1317" s="44">
        <f t="shared" si="58"/>
        <v>0.64317129629629632</v>
      </c>
      <c r="E1317" s="41" t="s">
        <v>2</v>
      </c>
      <c r="F1317" s="41"/>
      <c r="G1317" s="41"/>
      <c r="H1317" s="41"/>
      <c r="M1317" s="41"/>
      <c r="N1317" s="41"/>
      <c r="O1317" s="41"/>
      <c r="P1317" s="41" t="str">
        <f t="shared" si="59"/>
        <v>N</v>
      </c>
      <c r="Q1317" s="41"/>
      <c r="R1317" s="41"/>
    </row>
    <row r="1318" spans="1:18" ht="19.899999999999999" customHeight="1" x14ac:dyDescent="0.25">
      <c r="A1318" s="43">
        <v>101317</v>
      </c>
      <c r="B1318" s="41">
        <v>16</v>
      </c>
      <c r="C1318" s="37" t="s">
        <v>100</v>
      </c>
      <c r="D1318" s="44">
        <f t="shared" si="58"/>
        <v>0.64321759259259259</v>
      </c>
      <c r="E1318" s="41" t="s">
        <v>2</v>
      </c>
      <c r="F1318" s="41"/>
      <c r="G1318" s="41"/>
      <c r="H1318" s="41"/>
      <c r="M1318" s="41"/>
      <c r="N1318" s="41"/>
      <c r="O1318" s="41" t="s">
        <v>40</v>
      </c>
      <c r="P1318" s="41" t="str">
        <f t="shared" si="59"/>
        <v>N</v>
      </c>
      <c r="Q1318" s="41"/>
      <c r="R1318" s="41"/>
    </row>
    <row r="1319" spans="1:18" ht="19.899999999999999" customHeight="1" x14ac:dyDescent="0.25">
      <c r="A1319" s="43">
        <v>101318</v>
      </c>
      <c r="B1319" s="41">
        <v>17</v>
      </c>
      <c r="C1319" s="37" t="s">
        <v>1032</v>
      </c>
      <c r="D1319" s="44">
        <f t="shared" si="58"/>
        <v>0.6433564814814815</v>
      </c>
      <c r="E1319" s="41" t="s">
        <v>2</v>
      </c>
      <c r="F1319" s="41"/>
      <c r="G1319" s="41"/>
      <c r="H1319" s="41"/>
      <c r="M1319" s="41"/>
      <c r="N1319" s="41"/>
      <c r="O1319" s="41" t="s">
        <v>40</v>
      </c>
      <c r="P1319" s="41" t="str">
        <f t="shared" si="59"/>
        <v>N</v>
      </c>
      <c r="Q1319" s="41"/>
      <c r="R1319" s="41"/>
    </row>
    <row r="1320" spans="1:18" ht="19.899999999999999" customHeight="1" x14ac:dyDescent="0.25">
      <c r="A1320" s="43">
        <v>101319</v>
      </c>
      <c r="B1320" s="41">
        <v>18</v>
      </c>
      <c r="C1320" s="37" t="s">
        <v>1033</v>
      </c>
      <c r="D1320" s="44">
        <f t="shared" si="58"/>
        <v>0.64346064814814818</v>
      </c>
      <c r="E1320" s="41" t="s">
        <v>24</v>
      </c>
      <c r="F1320" s="41"/>
      <c r="G1320" s="41"/>
      <c r="H1320" s="41" t="s">
        <v>1</v>
      </c>
      <c r="M1320" s="41"/>
      <c r="N1320" s="41"/>
      <c r="O1320" s="41" t="s">
        <v>40</v>
      </c>
      <c r="P1320" s="41" t="str">
        <f t="shared" si="59"/>
        <v>N</v>
      </c>
      <c r="Q1320" s="41"/>
      <c r="R1320" s="41"/>
    </row>
    <row r="1321" spans="1:18" ht="19.899999999999999" customHeight="1" x14ac:dyDescent="0.25">
      <c r="A1321" s="43">
        <v>101320</v>
      </c>
      <c r="B1321" s="41">
        <v>19</v>
      </c>
      <c r="C1321" s="37" t="s">
        <v>1034</v>
      </c>
      <c r="D1321" s="44">
        <f t="shared" si="58"/>
        <v>0.64497685185185183</v>
      </c>
      <c r="E1321" s="41" t="s">
        <v>2</v>
      </c>
      <c r="F1321" s="41"/>
      <c r="G1321" s="41"/>
      <c r="H1321" s="41"/>
      <c r="M1321" s="41"/>
      <c r="N1321" s="41"/>
      <c r="O1321" s="41"/>
      <c r="P1321" s="41" t="str">
        <f t="shared" si="59"/>
        <v>N</v>
      </c>
      <c r="Q1321" s="41"/>
      <c r="R1321" s="41"/>
    </row>
    <row r="1322" spans="1:18" ht="19.899999999999999" customHeight="1" x14ac:dyDescent="0.25">
      <c r="A1322" s="43">
        <v>101321</v>
      </c>
      <c r="B1322" s="41">
        <v>20</v>
      </c>
      <c r="C1322" s="37" t="s">
        <v>1035</v>
      </c>
      <c r="D1322" s="44">
        <f t="shared" si="58"/>
        <v>0.64723379629629629</v>
      </c>
      <c r="E1322" s="41" t="s">
        <v>2</v>
      </c>
      <c r="F1322" s="41" t="s">
        <v>28</v>
      </c>
      <c r="G1322" s="41"/>
      <c r="H1322" s="41"/>
      <c r="M1322" s="41"/>
      <c r="N1322" s="41"/>
      <c r="O1322" s="41"/>
      <c r="P1322" s="41" t="str">
        <f t="shared" si="59"/>
        <v>N</v>
      </c>
      <c r="Q1322" s="41"/>
      <c r="R1322" s="41"/>
    </row>
    <row r="1323" spans="1:18" ht="19.899999999999999" customHeight="1" x14ac:dyDescent="0.25">
      <c r="A1323" s="43">
        <v>101322</v>
      </c>
      <c r="B1323" s="41">
        <v>21</v>
      </c>
      <c r="C1323" s="37" t="s">
        <v>1036</v>
      </c>
      <c r="D1323" s="44">
        <f t="shared" si="58"/>
        <v>0.6486574074074074</v>
      </c>
      <c r="E1323" s="41" t="s">
        <v>2</v>
      </c>
      <c r="F1323" s="41" t="s">
        <v>28</v>
      </c>
      <c r="G1323" s="41"/>
      <c r="H1323" s="41"/>
      <c r="M1323" s="41"/>
      <c r="N1323" s="41"/>
      <c r="O1323" s="41"/>
      <c r="P1323" s="41" t="str">
        <f t="shared" si="59"/>
        <v>N</v>
      </c>
      <c r="Q1323" s="41"/>
      <c r="R1323" s="41"/>
    </row>
    <row r="1324" spans="1:18" ht="19.899999999999999" customHeight="1" x14ac:dyDescent="0.25">
      <c r="A1324" s="43">
        <v>101323</v>
      </c>
      <c r="B1324" s="41">
        <v>22</v>
      </c>
      <c r="C1324" s="37" t="s">
        <v>1037</v>
      </c>
      <c r="D1324" s="44">
        <f t="shared" si="58"/>
        <v>0.64887731481481481</v>
      </c>
      <c r="E1324" s="41" t="s">
        <v>2</v>
      </c>
      <c r="F1324" s="41"/>
      <c r="G1324" s="41"/>
      <c r="H1324" s="41"/>
      <c r="M1324" s="41"/>
      <c r="N1324" s="41"/>
      <c r="O1324" s="41"/>
      <c r="P1324" s="41" t="str">
        <f t="shared" si="59"/>
        <v>N</v>
      </c>
      <c r="Q1324" s="41"/>
      <c r="R1324" s="41"/>
    </row>
    <row r="1325" spans="1:18" ht="19.899999999999999" customHeight="1" x14ac:dyDescent="0.25">
      <c r="A1325" s="43">
        <v>101324</v>
      </c>
      <c r="B1325" s="41">
        <v>23</v>
      </c>
      <c r="C1325" s="37" t="s">
        <v>332</v>
      </c>
      <c r="D1325" s="44">
        <f t="shared" si="58"/>
        <v>0.64960648148148148</v>
      </c>
      <c r="E1325" s="41" t="s">
        <v>2</v>
      </c>
      <c r="F1325" s="41" t="s">
        <v>28</v>
      </c>
      <c r="G1325" s="41" t="s">
        <v>30</v>
      </c>
      <c r="H1325" s="41"/>
      <c r="M1325" s="41"/>
      <c r="N1325" s="41"/>
      <c r="O1325" s="41"/>
      <c r="P1325" s="41" t="str">
        <f t="shared" si="59"/>
        <v>N</v>
      </c>
      <c r="Q1325" s="41"/>
      <c r="R1325" s="41"/>
    </row>
    <row r="1326" spans="1:18" ht="19.899999999999999" customHeight="1" x14ac:dyDescent="0.25">
      <c r="A1326" s="43">
        <v>101325</v>
      </c>
      <c r="B1326" s="41">
        <v>24</v>
      </c>
      <c r="C1326" s="37" t="s">
        <v>1038</v>
      </c>
      <c r="D1326" s="44">
        <f t="shared" si="58"/>
        <v>0.64997685185185183</v>
      </c>
      <c r="E1326" s="41" t="s">
        <v>2</v>
      </c>
      <c r="F1326" s="41" t="s">
        <v>28</v>
      </c>
      <c r="G1326" s="41"/>
      <c r="H1326" s="41"/>
      <c r="M1326" s="41"/>
      <c r="N1326" s="41"/>
      <c r="O1326" s="41"/>
      <c r="P1326" s="41" t="str">
        <f t="shared" si="59"/>
        <v>N</v>
      </c>
      <c r="Q1326" s="41"/>
      <c r="R1326" s="41"/>
    </row>
    <row r="1327" spans="1:18" ht="19.899999999999999" customHeight="1" x14ac:dyDescent="0.25">
      <c r="A1327" s="43">
        <v>101326</v>
      </c>
      <c r="B1327" s="41">
        <v>25</v>
      </c>
      <c r="C1327" s="37" t="s">
        <v>76</v>
      </c>
      <c r="D1327" s="44">
        <f t="shared" si="58"/>
        <v>0.65008101851851852</v>
      </c>
      <c r="E1327" s="41" t="s">
        <v>2</v>
      </c>
      <c r="F1327" s="41"/>
      <c r="G1327" s="41"/>
      <c r="H1327" s="41"/>
      <c r="M1327" s="41"/>
      <c r="N1327" s="41"/>
      <c r="O1327" s="41"/>
      <c r="P1327" s="41" t="str">
        <f t="shared" si="59"/>
        <v>N</v>
      </c>
      <c r="Q1327" s="41"/>
      <c r="R1327" s="41"/>
    </row>
    <row r="1328" spans="1:18" ht="19.899999999999999" customHeight="1" x14ac:dyDescent="0.25">
      <c r="A1328" s="43">
        <v>101327</v>
      </c>
      <c r="B1328" s="41">
        <v>26</v>
      </c>
      <c r="C1328" s="37" t="s">
        <v>1039</v>
      </c>
      <c r="D1328" s="44">
        <f t="shared" si="58"/>
        <v>0.65020833333333339</v>
      </c>
      <c r="E1328" s="41" t="s">
        <v>2</v>
      </c>
      <c r="F1328" s="41"/>
      <c r="G1328" s="41"/>
      <c r="H1328" s="41"/>
      <c r="M1328" s="41"/>
      <c r="N1328" s="41"/>
      <c r="O1328" s="41"/>
      <c r="P1328" s="41" t="str">
        <f t="shared" si="59"/>
        <v>N</v>
      </c>
      <c r="Q1328" s="41"/>
      <c r="R1328" s="41"/>
    </row>
    <row r="1329" spans="1:18" ht="19.899999999999999" customHeight="1" x14ac:dyDescent="0.25">
      <c r="A1329" s="43">
        <v>101328</v>
      </c>
      <c r="B1329" s="41">
        <v>27</v>
      </c>
      <c r="C1329" s="37" t="s">
        <v>339</v>
      </c>
      <c r="D1329" s="44">
        <f t="shared" si="58"/>
        <v>0.6509490740740741</v>
      </c>
      <c r="E1329" s="41" t="s">
        <v>24</v>
      </c>
      <c r="F1329" s="41" t="s">
        <v>28</v>
      </c>
      <c r="G1329" s="41" t="s">
        <v>30</v>
      </c>
      <c r="H1329" s="41"/>
      <c r="M1329" s="41"/>
      <c r="N1329" s="41"/>
      <c r="O1329" s="41"/>
      <c r="P1329" s="41" t="str">
        <f t="shared" si="59"/>
        <v>N</v>
      </c>
      <c r="Q1329" s="41"/>
      <c r="R1329" s="41"/>
    </row>
    <row r="1330" spans="1:18" ht="19.899999999999999" customHeight="1" x14ac:dyDescent="0.25">
      <c r="A1330" s="43">
        <v>101329</v>
      </c>
      <c r="B1330" s="41">
        <v>28</v>
      </c>
      <c r="C1330" s="37" t="s">
        <v>161</v>
      </c>
      <c r="D1330" s="44">
        <f t="shared" si="58"/>
        <v>0.65096064814814814</v>
      </c>
      <c r="E1330" s="41" t="s">
        <v>24</v>
      </c>
      <c r="F1330" s="41" t="s">
        <v>28</v>
      </c>
      <c r="G1330" s="41" t="s">
        <v>30</v>
      </c>
      <c r="H1330" s="41"/>
      <c r="M1330" s="41"/>
      <c r="N1330" s="41"/>
      <c r="O1330" s="41"/>
      <c r="P1330" s="41" t="str">
        <f t="shared" si="59"/>
        <v>N</v>
      </c>
      <c r="Q1330" s="41"/>
      <c r="R1330" s="41"/>
    </row>
    <row r="1331" spans="1:18" ht="19.899999999999999" customHeight="1" x14ac:dyDescent="0.25">
      <c r="A1331" s="43">
        <v>101330</v>
      </c>
      <c r="B1331" s="41">
        <v>29</v>
      </c>
      <c r="C1331" s="37" t="s">
        <v>1040</v>
      </c>
      <c r="D1331" s="44">
        <f t="shared" si="58"/>
        <v>0.65141203703703698</v>
      </c>
      <c r="E1331" s="41" t="s">
        <v>2</v>
      </c>
      <c r="F1331" s="41"/>
      <c r="G1331" s="41"/>
      <c r="H1331" s="41"/>
      <c r="M1331" s="41"/>
      <c r="N1331" s="41"/>
      <c r="O1331" s="41"/>
      <c r="P1331" s="41" t="str">
        <f t="shared" si="59"/>
        <v>N</v>
      </c>
      <c r="Q1331" s="41"/>
      <c r="R1331" s="41"/>
    </row>
    <row r="1332" spans="1:18" ht="19.899999999999999" customHeight="1" x14ac:dyDescent="0.25">
      <c r="A1332" s="43">
        <v>101331</v>
      </c>
      <c r="B1332" s="41">
        <v>30</v>
      </c>
      <c r="C1332" s="37" t="s">
        <v>457</v>
      </c>
      <c r="D1332" s="44">
        <f t="shared" si="58"/>
        <v>0.65241898148148147</v>
      </c>
      <c r="E1332" s="41" t="s">
        <v>24</v>
      </c>
      <c r="F1332" s="41" t="s">
        <v>28</v>
      </c>
      <c r="G1332" s="41" t="s">
        <v>30</v>
      </c>
      <c r="H1332" s="41"/>
      <c r="M1332" s="41"/>
      <c r="N1332" s="41"/>
      <c r="O1332" s="41"/>
      <c r="P1332" s="41" t="str">
        <f t="shared" si="59"/>
        <v>N</v>
      </c>
      <c r="Q1332" s="41"/>
      <c r="R1332" s="41"/>
    </row>
    <row r="1333" spans="1:18" ht="19.899999999999999" customHeight="1" x14ac:dyDescent="0.25">
      <c r="A1333" s="43">
        <v>101332</v>
      </c>
      <c r="B1333" s="41">
        <v>31</v>
      </c>
      <c r="C1333" s="37" t="s">
        <v>1041</v>
      </c>
      <c r="D1333" s="44">
        <f t="shared" si="58"/>
        <v>0.6524537037037037</v>
      </c>
      <c r="E1333" s="41" t="s">
        <v>24</v>
      </c>
      <c r="F1333" s="41" t="s">
        <v>28</v>
      </c>
      <c r="G1333" s="41" t="s">
        <v>30</v>
      </c>
      <c r="H1333" s="41"/>
      <c r="M1333" s="41"/>
      <c r="N1333" s="41"/>
      <c r="O1333" s="41"/>
      <c r="P1333" s="41" t="str">
        <f t="shared" si="59"/>
        <v>N</v>
      </c>
      <c r="Q1333" s="41"/>
      <c r="R1333" s="41"/>
    </row>
    <row r="1334" spans="1:18" ht="19.899999999999999" customHeight="1" x14ac:dyDescent="0.25">
      <c r="A1334" s="43">
        <v>101333</v>
      </c>
      <c r="B1334" s="41">
        <v>32</v>
      </c>
      <c r="C1334" s="37" t="s">
        <v>511</v>
      </c>
      <c r="D1334" s="44">
        <f t="shared" si="58"/>
        <v>0.65251157407407401</v>
      </c>
      <c r="E1334" s="41" t="s">
        <v>2</v>
      </c>
      <c r="F1334" s="41" t="s">
        <v>28</v>
      </c>
      <c r="G1334" s="41" t="s">
        <v>30</v>
      </c>
      <c r="H1334" s="41"/>
      <c r="M1334" s="41"/>
      <c r="N1334" s="41"/>
      <c r="O1334" s="41"/>
      <c r="P1334" s="41" t="str">
        <f t="shared" si="59"/>
        <v>N</v>
      </c>
      <c r="Q1334" s="41"/>
      <c r="R1334" s="41"/>
    </row>
    <row r="1335" spans="1:18" ht="19.899999999999999" customHeight="1" x14ac:dyDescent="0.25">
      <c r="A1335" s="43">
        <v>101334</v>
      </c>
      <c r="B1335" s="41">
        <v>33</v>
      </c>
      <c r="C1335" s="37" t="s">
        <v>617</v>
      </c>
      <c r="D1335" s="44">
        <f t="shared" si="58"/>
        <v>0.65260416666666665</v>
      </c>
      <c r="E1335" s="41" t="s">
        <v>24</v>
      </c>
      <c r="F1335" s="41" t="s">
        <v>28</v>
      </c>
      <c r="G1335" s="41" t="s">
        <v>3</v>
      </c>
      <c r="H1335" s="41"/>
      <c r="M1335" s="41"/>
      <c r="N1335" s="41"/>
      <c r="O1335" s="41"/>
      <c r="P1335" s="41" t="str">
        <f t="shared" si="59"/>
        <v>N</v>
      </c>
      <c r="Q1335" s="41"/>
      <c r="R1335" s="41"/>
    </row>
    <row r="1336" spans="1:18" ht="19.899999999999999" customHeight="1" x14ac:dyDescent="0.25">
      <c r="A1336" s="43">
        <v>101335</v>
      </c>
      <c r="B1336" s="41">
        <v>34</v>
      </c>
      <c r="C1336" s="37" t="s">
        <v>557</v>
      </c>
      <c r="D1336" s="44">
        <f>TIME(15, 40 + LEFT(C1336,2), RIGHT(C1336,2))</f>
        <v>0.6552662037037037</v>
      </c>
      <c r="E1336" s="41" t="s">
        <v>2</v>
      </c>
      <c r="F1336" s="41"/>
      <c r="G1336" s="41"/>
      <c r="H1336" s="41" t="s">
        <v>1</v>
      </c>
      <c r="M1336" s="41"/>
      <c r="N1336" s="41"/>
      <c r="O1336" s="41"/>
      <c r="P1336" s="41" t="str">
        <f t="shared" si="59"/>
        <v>N</v>
      </c>
      <c r="Q1336" s="41"/>
      <c r="R1336" s="41"/>
    </row>
    <row r="1337" spans="1:18" ht="19.899999999999999" customHeight="1" x14ac:dyDescent="0.25">
      <c r="A1337" s="43">
        <v>101336</v>
      </c>
      <c r="B1337" s="41">
        <v>35</v>
      </c>
      <c r="C1337" s="37" t="s">
        <v>623</v>
      </c>
      <c r="D1337" s="44">
        <f t="shared" ref="D1337:D1384" si="60">TIME(15, 40 + LEFT(C1337,2), RIGHT(C1337,2))</f>
        <v>0.65620370370370373</v>
      </c>
      <c r="E1337" s="41" t="s">
        <v>2</v>
      </c>
      <c r="F1337" s="41"/>
      <c r="G1337" s="41"/>
      <c r="H1337" s="41"/>
      <c r="M1337" s="41"/>
      <c r="N1337" s="41"/>
      <c r="O1337" s="41" t="s">
        <v>40</v>
      </c>
      <c r="P1337" s="41" t="str">
        <f t="shared" si="59"/>
        <v>N</v>
      </c>
      <c r="Q1337" s="41"/>
      <c r="R1337" s="41"/>
    </row>
    <row r="1338" spans="1:18" ht="19.899999999999999" customHeight="1" x14ac:dyDescent="0.25">
      <c r="A1338" s="43">
        <v>101337</v>
      </c>
      <c r="B1338" s="41">
        <v>36</v>
      </c>
      <c r="C1338" s="37" t="s">
        <v>1042</v>
      </c>
      <c r="D1338" s="44">
        <f t="shared" si="60"/>
        <v>0.65657407407407409</v>
      </c>
      <c r="E1338" s="41" t="s">
        <v>2</v>
      </c>
      <c r="F1338" s="41"/>
      <c r="G1338" s="41"/>
      <c r="H1338" s="41" t="s">
        <v>1</v>
      </c>
      <c r="M1338" s="41"/>
      <c r="N1338" s="41"/>
      <c r="O1338" s="41"/>
      <c r="P1338" s="41" t="str">
        <f t="shared" si="59"/>
        <v>N</v>
      </c>
      <c r="Q1338" s="41"/>
      <c r="R1338" s="41"/>
    </row>
    <row r="1339" spans="1:18" ht="19.899999999999999" customHeight="1" x14ac:dyDescent="0.25">
      <c r="A1339" s="43">
        <v>101338</v>
      </c>
      <c r="B1339" s="41">
        <v>37</v>
      </c>
      <c r="C1339" s="37" t="s">
        <v>1043</v>
      </c>
      <c r="D1339" s="44">
        <f t="shared" si="60"/>
        <v>0.65696759259259252</v>
      </c>
      <c r="E1339" s="41" t="s">
        <v>2</v>
      </c>
      <c r="F1339" s="41" t="s">
        <v>28</v>
      </c>
      <c r="G1339" s="41" t="s">
        <v>30</v>
      </c>
      <c r="H1339" s="41"/>
      <c r="M1339" s="41"/>
      <c r="N1339" s="41"/>
      <c r="O1339" s="41"/>
      <c r="P1339" s="41" t="str">
        <f t="shared" si="59"/>
        <v>N</v>
      </c>
      <c r="Q1339" s="41"/>
      <c r="R1339" s="41"/>
    </row>
    <row r="1340" spans="1:18" ht="19.899999999999999" customHeight="1" x14ac:dyDescent="0.25">
      <c r="A1340" s="43">
        <v>101339</v>
      </c>
      <c r="B1340" s="41">
        <v>38</v>
      </c>
      <c r="C1340" s="37" t="s">
        <v>175</v>
      </c>
      <c r="D1340" s="44">
        <f t="shared" si="60"/>
        <v>0.65700231481481486</v>
      </c>
      <c r="E1340" s="41" t="s">
        <v>2</v>
      </c>
      <c r="F1340" s="41" t="s">
        <v>28</v>
      </c>
      <c r="G1340" s="41" t="s">
        <v>30</v>
      </c>
      <c r="H1340" s="41"/>
      <c r="M1340" s="41"/>
      <c r="N1340" s="41"/>
      <c r="O1340" s="41"/>
      <c r="P1340" s="41" t="str">
        <f t="shared" si="59"/>
        <v>N</v>
      </c>
      <c r="Q1340" s="41"/>
      <c r="R1340" s="41"/>
    </row>
    <row r="1341" spans="1:18" ht="19.899999999999999" customHeight="1" x14ac:dyDescent="0.25">
      <c r="A1341" s="43">
        <v>101340</v>
      </c>
      <c r="B1341" s="41">
        <v>39</v>
      </c>
      <c r="C1341" s="37" t="s">
        <v>1044</v>
      </c>
      <c r="D1341" s="44">
        <f t="shared" si="60"/>
        <v>0.65704861111111112</v>
      </c>
      <c r="E1341" s="41" t="s">
        <v>2</v>
      </c>
      <c r="F1341" s="41" t="s">
        <v>28</v>
      </c>
      <c r="G1341" s="41" t="s">
        <v>30</v>
      </c>
      <c r="H1341" s="41"/>
      <c r="M1341" s="41"/>
      <c r="N1341" s="41"/>
      <c r="O1341" s="41"/>
      <c r="P1341" s="41" t="str">
        <f t="shared" si="59"/>
        <v>N</v>
      </c>
      <c r="Q1341" s="41"/>
      <c r="R1341" s="41"/>
    </row>
    <row r="1342" spans="1:18" ht="19.899999999999999" customHeight="1" x14ac:dyDescent="0.25">
      <c r="A1342" s="43">
        <v>101341</v>
      </c>
      <c r="B1342" s="41">
        <v>40</v>
      </c>
      <c r="C1342" s="37" t="s">
        <v>1045</v>
      </c>
      <c r="D1342" s="44">
        <f t="shared" si="60"/>
        <v>0.6579976851851852</v>
      </c>
      <c r="E1342" s="41" t="s">
        <v>24</v>
      </c>
      <c r="F1342" s="41"/>
      <c r="G1342" s="41"/>
      <c r="H1342" s="41"/>
      <c r="M1342" s="41"/>
      <c r="N1342" s="41"/>
      <c r="O1342" s="41"/>
      <c r="P1342" s="41" t="str">
        <f t="shared" si="59"/>
        <v>N</v>
      </c>
      <c r="Q1342" s="41"/>
      <c r="R1342" s="41"/>
    </row>
    <row r="1343" spans="1:18" ht="19.899999999999999" customHeight="1" x14ac:dyDescent="0.25">
      <c r="A1343" s="43">
        <v>101342</v>
      </c>
      <c r="B1343" s="41">
        <v>41</v>
      </c>
      <c r="C1343" s="37" t="s">
        <v>929</v>
      </c>
      <c r="D1343" s="44">
        <f t="shared" si="60"/>
        <v>0.65892361111111108</v>
      </c>
      <c r="E1343" s="41" t="s">
        <v>2</v>
      </c>
      <c r="F1343" s="41" t="s">
        <v>28</v>
      </c>
      <c r="G1343" s="41"/>
      <c r="H1343" s="41"/>
      <c r="M1343" s="41"/>
      <c r="N1343" s="41"/>
      <c r="O1343" s="41" t="s">
        <v>40</v>
      </c>
      <c r="P1343" s="41" t="str">
        <f t="shared" si="59"/>
        <v>N</v>
      </c>
      <c r="Q1343" s="41"/>
      <c r="R1343" s="41"/>
    </row>
    <row r="1344" spans="1:18" ht="19.899999999999999" customHeight="1" x14ac:dyDescent="0.25">
      <c r="A1344" s="43">
        <v>101343</v>
      </c>
      <c r="B1344" s="41">
        <v>42</v>
      </c>
      <c r="C1344" s="37" t="s">
        <v>419</v>
      </c>
      <c r="D1344" s="44">
        <f t="shared" si="60"/>
        <v>0.65894675925925927</v>
      </c>
      <c r="E1344" s="41" t="s">
        <v>2</v>
      </c>
      <c r="F1344" s="41" t="s">
        <v>28</v>
      </c>
      <c r="G1344" s="41"/>
      <c r="H1344" s="41"/>
      <c r="M1344" s="41"/>
      <c r="N1344" s="41"/>
      <c r="O1344" s="41" t="s">
        <v>40</v>
      </c>
      <c r="P1344" s="41" t="str">
        <f t="shared" si="59"/>
        <v>N</v>
      </c>
      <c r="Q1344" s="41"/>
      <c r="R1344" s="41"/>
    </row>
    <row r="1345" spans="1:18" ht="19.899999999999999" customHeight="1" x14ac:dyDescent="0.25">
      <c r="A1345" s="43">
        <v>101344</v>
      </c>
      <c r="B1345" s="41">
        <v>43</v>
      </c>
      <c r="C1345" s="37" t="s">
        <v>1046</v>
      </c>
      <c r="D1345" s="44">
        <f t="shared" si="60"/>
        <v>0.65905092592592596</v>
      </c>
      <c r="E1345" s="41" t="s">
        <v>24</v>
      </c>
      <c r="F1345" s="41" t="s">
        <v>28</v>
      </c>
      <c r="G1345" s="41"/>
      <c r="H1345" s="41"/>
      <c r="M1345" s="41"/>
      <c r="N1345" s="41"/>
      <c r="O1345" s="41"/>
      <c r="P1345" s="41" t="str">
        <f t="shared" si="59"/>
        <v>N</v>
      </c>
      <c r="Q1345" s="41"/>
      <c r="R1345" s="41"/>
    </row>
    <row r="1346" spans="1:18" ht="19.899999999999999" customHeight="1" x14ac:dyDescent="0.25">
      <c r="A1346" s="43">
        <v>101345</v>
      </c>
      <c r="B1346" s="41">
        <v>44</v>
      </c>
      <c r="C1346" s="37" t="s">
        <v>936</v>
      </c>
      <c r="D1346" s="44">
        <f t="shared" si="60"/>
        <v>0.65998842592592599</v>
      </c>
      <c r="E1346" s="41" t="s">
        <v>24</v>
      </c>
      <c r="F1346" s="41" t="s">
        <v>28</v>
      </c>
      <c r="G1346" s="41" t="s">
        <v>3</v>
      </c>
      <c r="H1346" s="41"/>
      <c r="M1346" s="41"/>
      <c r="N1346" s="41"/>
      <c r="O1346" s="41"/>
      <c r="P1346" s="41" t="str">
        <f t="shared" si="59"/>
        <v>N</v>
      </c>
      <c r="Q1346" s="41"/>
      <c r="R1346" s="41"/>
    </row>
    <row r="1347" spans="1:18" ht="19.899999999999999" customHeight="1" x14ac:dyDescent="0.25">
      <c r="A1347" s="43">
        <v>101346</v>
      </c>
      <c r="B1347" s="41">
        <v>45</v>
      </c>
      <c r="C1347" s="37" t="s">
        <v>856</v>
      </c>
      <c r="D1347" s="44">
        <f t="shared" si="60"/>
        <v>0.66012731481481479</v>
      </c>
      <c r="E1347" s="41" t="s">
        <v>24</v>
      </c>
      <c r="F1347" s="41" t="s">
        <v>28</v>
      </c>
      <c r="G1347" s="41" t="s">
        <v>37</v>
      </c>
      <c r="H1347" s="41" t="s">
        <v>10</v>
      </c>
      <c r="M1347" s="41"/>
      <c r="N1347" s="41"/>
      <c r="O1347" s="41"/>
      <c r="P1347" s="41" t="str">
        <f t="shared" si="59"/>
        <v>N</v>
      </c>
      <c r="Q1347" s="41"/>
      <c r="R1347" s="41"/>
    </row>
    <row r="1348" spans="1:18" ht="19.899999999999999" customHeight="1" x14ac:dyDescent="0.25">
      <c r="A1348" s="43">
        <v>101347</v>
      </c>
      <c r="B1348" s="41">
        <v>46</v>
      </c>
      <c r="C1348" s="37" t="s">
        <v>856</v>
      </c>
      <c r="D1348" s="44">
        <f t="shared" si="60"/>
        <v>0.66012731481481479</v>
      </c>
      <c r="E1348" s="41" t="s">
        <v>24</v>
      </c>
      <c r="F1348" s="41" t="s">
        <v>28</v>
      </c>
      <c r="G1348" s="41" t="s">
        <v>37</v>
      </c>
      <c r="H1348" s="41" t="s">
        <v>10</v>
      </c>
      <c r="M1348" s="41"/>
      <c r="N1348" s="41"/>
      <c r="O1348" s="41"/>
      <c r="P1348" s="41" t="str">
        <f t="shared" si="59"/>
        <v>N</v>
      </c>
      <c r="Q1348" s="41"/>
      <c r="R1348" s="41"/>
    </row>
    <row r="1349" spans="1:18" ht="19.899999999999999" customHeight="1" x14ac:dyDescent="0.25">
      <c r="A1349" s="43">
        <v>101348</v>
      </c>
      <c r="B1349" s="41">
        <v>47</v>
      </c>
      <c r="C1349" s="37" t="s">
        <v>769</v>
      </c>
      <c r="D1349" s="44">
        <f t="shared" si="60"/>
        <v>0.66031249999999997</v>
      </c>
      <c r="E1349" s="41" t="s">
        <v>24</v>
      </c>
      <c r="F1349" s="41" t="s">
        <v>28</v>
      </c>
      <c r="G1349" s="41"/>
      <c r="H1349" s="41"/>
      <c r="M1349" s="41"/>
      <c r="N1349" s="41"/>
      <c r="O1349" s="41"/>
      <c r="P1349" s="41" t="str">
        <f t="shared" si="59"/>
        <v>N</v>
      </c>
      <c r="Q1349" s="41"/>
      <c r="R1349" s="41"/>
    </row>
    <row r="1350" spans="1:18" ht="19.899999999999999" customHeight="1" x14ac:dyDescent="0.25">
      <c r="A1350" s="43">
        <v>101349</v>
      </c>
      <c r="B1350" s="41">
        <v>48</v>
      </c>
      <c r="C1350" s="37" t="s">
        <v>630</v>
      </c>
      <c r="D1350" s="44">
        <f t="shared" si="60"/>
        <v>0.66032407407407401</v>
      </c>
      <c r="E1350" s="41" t="s">
        <v>2</v>
      </c>
      <c r="F1350" s="41"/>
      <c r="G1350" s="41"/>
      <c r="H1350" s="41"/>
      <c r="M1350" s="41"/>
      <c r="N1350" s="41"/>
      <c r="O1350" s="41"/>
      <c r="P1350" s="41" t="str">
        <f t="shared" si="59"/>
        <v>N</v>
      </c>
      <c r="Q1350" s="41"/>
      <c r="R1350" s="41"/>
    </row>
    <row r="1351" spans="1:18" ht="19.899999999999999" customHeight="1" x14ac:dyDescent="0.25">
      <c r="A1351" s="43">
        <v>101350</v>
      </c>
      <c r="B1351" s="41">
        <v>49</v>
      </c>
      <c r="C1351" s="37" t="s">
        <v>1047</v>
      </c>
      <c r="D1351" s="44">
        <f t="shared" si="60"/>
        <v>0.66123842592592597</v>
      </c>
      <c r="E1351" s="41" t="s">
        <v>2</v>
      </c>
      <c r="F1351" s="41" t="s">
        <v>28</v>
      </c>
      <c r="G1351" s="41" t="s">
        <v>30</v>
      </c>
      <c r="H1351" s="41"/>
      <c r="M1351" s="41"/>
      <c r="N1351" s="41"/>
      <c r="O1351" s="41"/>
      <c r="P1351" s="41" t="str">
        <f t="shared" si="59"/>
        <v>N</v>
      </c>
      <c r="Q1351" s="41"/>
      <c r="R1351" s="41"/>
    </row>
    <row r="1352" spans="1:18" ht="19.899999999999999" customHeight="1" x14ac:dyDescent="0.25">
      <c r="A1352" s="43">
        <v>101351</v>
      </c>
      <c r="B1352" s="41">
        <v>50</v>
      </c>
      <c r="C1352" s="37" t="s">
        <v>1048</v>
      </c>
      <c r="D1352" s="44">
        <f t="shared" si="60"/>
        <v>0.66125</v>
      </c>
      <c r="E1352" s="41" t="s">
        <v>2</v>
      </c>
      <c r="F1352" s="41" t="s">
        <v>28</v>
      </c>
      <c r="G1352" s="41" t="s">
        <v>30</v>
      </c>
      <c r="H1352" s="41"/>
      <c r="M1352" s="41"/>
      <c r="N1352" s="41"/>
      <c r="O1352" s="41"/>
      <c r="P1352" s="41" t="str">
        <f t="shared" si="59"/>
        <v>N</v>
      </c>
      <c r="Q1352" s="41"/>
      <c r="R1352" s="41"/>
    </row>
    <row r="1353" spans="1:18" ht="19.899999999999999" customHeight="1" x14ac:dyDescent="0.25">
      <c r="A1353" s="43">
        <v>101352</v>
      </c>
      <c r="B1353" s="41">
        <v>51</v>
      </c>
      <c r="C1353" s="37" t="s">
        <v>189</v>
      </c>
      <c r="D1353" s="44">
        <f t="shared" si="60"/>
        <v>0.66175925925925927</v>
      </c>
      <c r="E1353" s="41" t="s">
        <v>2</v>
      </c>
      <c r="F1353" s="41"/>
      <c r="G1353" s="41"/>
      <c r="H1353" s="41"/>
      <c r="M1353" s="41"/>
      <c r="N1353" s="41"/>
      <c r="O1353" s="41"/>
      <c r="P1353" s="41" t="str">
        <f t="shared" si="59"/>
        <v>N</v>
      </c>
      <c r="Q1353" s="41"/>
      <c r="R1353" s="41"/>
    </row>
    <row r="1354" spans="1:18" ht="19.899999999999999" customHeight="1" x14ac:dyDescent="0.25">
      <c r="A1354" s="43">
        <v>101353</v>
      </c>
      <c r="B1354" s="41">
        <v>52</v>
      </c>
      <c r="C1354" s="37" t="s">
        <v>248</v>
      </c>
      <c r="D1354" s="44">
        <f t="shared" si="60"/>
        <v>0.66199074074074071</v>
      </c>
      <c r="E1354" s="41" t="s">
        <v>2</v>
      </c>
      <c r="F1354" s="41"/>
      <c r="G1354" s="41"/>
      <c r="H1354" s="41"/>
      <c r="M1354" s="41"/>
      <c r="N1354" s="41"/>
      <c r="O1354" s="41"/>
      <c r="P1354" s="41" t="str">
        <f t="shared" si="59"/>
        <v>N</v>
      </c>
      <c r="Q1354" s="41"/>
      <c r="R1354" s="41"/>
    </row>
    <row r="1355" spans="1:18" ht="19.899999999999999" customHeight="1" x14ac:dyDescent="0.25">
      <c r="A1355" s="43">
        <v>101354</v>
      </c>
      <c r="B1355" s="41">
        <v>53</v>
      </c>
      <c r="C1355" s="37" t="s">
        <v>1049</v>
      </c>
      <c r="D1355" s="44">
        <f t="shared" si="60"/>
        <v>0.66208333333333336</v>
      </c>
      <c r="E1355" s="41" t="s">
        <v>2</v>
      </c>
      <c r="F1355" s="41"/>
      <c r="G1355" s="41"/>
      <c r="H1355" s="41"/>
      <c r="M1355" s="41"/>
      <c r="N1355" s="41"/>
      <c r="O1355" s="41"/>
      <c r="P1355" s="41" t="str">
        <f t="shared" si="59"/>
        <v>N</v>
      </c>
      <c r="Q1355" s="41"/>
      <c r="R1355" s="41"/>
    </row>
    <row r="1356" spans="1:18" ht="19.899999999999999" customHeight="1" x14ac:dyDescent="0.25">
      <c r="A1356" s="43">
        <v>101355</v>
      </c>
      <c r="B1356" s="41">
        <v>54</v>
      </c>
      <c r="C1356" s="37" t="s">
        <v>93</v>
      </c>
      <c r="D1356" s="44">
        <f t="shared" si="60"/>
        <v>0.66255787037037039</v>
      </c>
      <c r="E1356" s="41" t="s">
        <v>24</v>
      </c>
      <c r="F1356" s="41" t="s">
        <v>28</v>
      </c>
      <c r="G1356" s="41" t="s">
        <v>30</v>
      </c>
      <c r="H1356" s="41"/>
      <c r="M1356" s="41"/>
      <c r="N1356" s="41"/>
      <c r="O1356" s="41"/>
      <c r="P1356" s="41" t="str">
        <f t="shared" si="59"/>
        <v>N</v>
      </c>
      <c r="Q1356" s="41"/>
      <c r="R1356" s="41"/>
    </row>
    <row r="1357" spans="1:18" ht="19.899999999999999" customHeight="1" x14ac:dyDescent="0.25">
      <c r="A1357" s="43">
        <v>101356</v>
      </c>
      <c r="B1357" s="41">
        <v>55</v>
      </c>
      <c r="C1357" s="37" t="s">
        <v>1050</v>
      </c>
      <c r="D1357" s="44">
        <f t="shared" si="60"/>
        <v>0.66280092592592588</v>
      </c>
      <c r="E1357" s="41" t="s">
        <v>2</v>
      </c>
      <c r="F1357" s="41" t="s">
        <v>28</v>
      </c>
      <c r="G1357" s="41" t="s">
        <v>30</v>
      </c>
      <c r="H1357" s="41"/>
      <c r="M1357" s="41"/>
      <c r="N1357" s="41"/>
      <c r="O1357" s="41"/>
      <c r="P1357" s="41" t="str">
        <f t="shared" si="59"/>
        <v>N</v>
      </c>
      <c r="Q1357" s="41"/>
      <c r="R1357" s="41"/>
    </row>
    <row r="1358" spans="1:18" ht="19.899999999999999" customHeight="1" x14ac:dyDescent="0.25">
      <c r="A1358" s="43">
        <v>101357</v>
      </c>
      <c r="B1358" s="41">
        <v>56</v>
      </c>
      <c r="C1358" s="37" t="s">
        <v>580</v>
      </c>
      <c r="D1358" s="44">
        <f t="shared" si="60"/>
        <v>0.6630787037037037</v>
      </c>
      <c r="E1358" s="41" t="s">
        <v>2</v>
      </c>
      <c r="F1358" s="41" t="s">
        <v>28</v>
      </c>
      <c r="G1358" s="41"/>
      <c r="H1358" s="41"/>
      <c r="M1358" s="41"/>
      <c r="N1358" s="41"/>
      <c r="O1358" s="41"/>
      <c r="P1358" s="41" t="str">
        <f t="shared" si="59"/>
        <v>N</v>
      </c>
      <c r="Q1358" s="41"/>
      <c r="R1358" s="41"/>
    </row>
    <row r="1359" spans="1:18" ht="19.899999999999999" customHeight="1" x14ac:dyDescent="0.25">
      <c r="A1359" s="43">
        <v>101358</v>
      </c>
      <c r="B1359" s="41">
        <v>57</v>
      </c>
      <c r="C1359" s="37" t="s">
        <v>585</v>
      </c>
      <c r="D1359" s="44">
        <f t="shared" si="60"/>
        <v>0.66321759259259261</v>
      </c>
      <c r="E1359" s="41" t="s">
        <v>2</v>
      </c>
      <c r="F1359" s="41"/>
      <c r="G1359" s="41"/>
      <c r="H1359" s="41" t="s">
        <v>1</v>
      </c>
      <c r="M1359" s="41"/>
      <c r="N1359" s="41"/>
      <c r="O1359" s="41"/>
      <c r="P1359" s="41" t="str">
        <f t="shared" si="59"/>
        <v>N</v>
      </c>
      <c r="Q1359" s="41"/>
      <c r="R1359" s="41"/>
    </row>
    <row r="1360" spans="1:18" ht="19.899999999999999" customHeight="1" x14ac:dyDescent="0.25">
      <c r="A1360" s="43">
        <v>101359</v>
      </c>
      <c r="B1360" s="41">
        <v>58</v>
      </c>
      <c r="C1360" s="37" t="s">
        <v>313</v>
      </c>
      <c r="D1360" s="44">
        <f t="shared" si="60"/>
        <v>0.66408564814814819</v>
      </c>
      <c r="E1360" s="41" t="s">
        <v>2</v>
      </c>
      <c r="F1360" s="41" t="s">
        <v>28</v>
      </c>
      <c r="G1360" s="41" t="s">
        <v>30</v>
      </c>
      <c r="H1360" s="41"/>
      <c r="M1360" s="41"/>
      <c r="N1360" s="41"/>
      <c r="O1360" s="41"/>
      <c r="P1360" s="41" t="str">
        <f t="shared" si="59"/>
        <v>N</v>
      </c>
      <c r="Q1360" s="41"/>
      <c r="R1360" s="41"/>
    </row>
    <row r="1361" spans="1:18" ht="19.899999999999999" customHeight="1" x14ac:dyDescent="0.25">
      <c r="A1361" s="43">
        <v>101360</v>
      </c>
      <c r="B1361" s="41">
        <v>59</v>
      </c>
      <c r="C1361" s="37" t="s">
        <v>67</v>
      </c>
      <c r="D1361" s="44">
        <f t="shared" si="60"/>
        <v>0.66443287037037035</v>
      </c>
      <c r="E1361" s="41" t="s">
        <v>2</v>
      </c>
      <c r="F1361" s="41" t="s">
        <v>28</v>
      </c>
      <c r="G1361" s="41"/>
      <c r="H1361" s="41"/>
      <c r="M1361" s="41"/>
      <c r="N1361" s="41"/>
      <c r="O1361" s="41"/>
      <c r="P1361" s="41" t="str">
        <f t="shared" si="59"/>
        <v>N</v>
      </c>
      <c r="Q1361" s="41"/>
      <c r="R1361" s="41"/>
    </row>
    <row r="1362" spans="1:18" ht="19.899999999999999" customHeight="1" x14ac:dyDescent="0.25">
      <c r="A1362" s="43">
        <v>101361</v>
      </c>
      <c r="B1362" s="41">
        <v>60</v>
      </c>
      <c r="C1362" s="37" t="s">
        <v>144</v>
      </c>
      <c r="D1362" s="44">
        <f t="shared" si="60"/>
        <v>0.66488425925925931</v>
      </c>
      <c r="E1362" s="41" t="s">
        <v>2</v>
      </c>
      <c r="F1362" s="41"/>
      <c r="G1362" s="41"/>
      <c r="H1362" s="41" t="s">
        <v>1</v>
      </c>
      <c r="M1362" s="41"/>
      <c r="N1362" s="41"/>
      <c r="O1362" s="41"/>
      <c r="P1362" s="41" t="str">
        <f t="shared" si="59"/>
        <v>N</v>
      </c>
      <c r="Q1362" s="41"/>
      <c r="R1362" s="41"/>
    </row>
    <row r="1363" spans="1:18" ht="19.899999999999999" customHeight="1" x14ac:dyDescent="0.25">
      <c r="A1363" s="43">
        <v>101362</v>
      </c>
      <c r="B1363" s="41">
        <v>61</v>
      </c>
      <c r="C1363" s="37" t="s">
        <v>532</v>
      </c>
      <c r="D1363" s="44">
        <f t="shared" si="60"/>
        <v>0.66501157407407407</v>
      </c>
      <c r="E1363" s="41" t="s">
        <v>2</v>
      </c>
      <c r="F1363" s="41"/>
      <c r="G1363" s="41"/>
      <c r="H1363" s="41" t="s">
        <v>1</v>
      </c>
      <c r="M1363" s="41"/>
      <c r="N1363" s="41"/>
      <c r="O1363" s="41"/>
      <c r="P1363" s="41" t="str">
        <f t="shared" si="59"/>
        <v>N</v>
      </c>
      <c r="Q1363" s="41"/>
      <c r="R1363" s="41"/>
    </row>
    <row r="1364" spans="1:18" ht="19.899999999999999" customHeight="1" x14ac:dyDescent="0.25">
      <c r="A1364" s="43">
        <v>101363</v>
      </c>
      <c r="B1364" s="41">
        <v>62</v>
      </c>
      <c r="C1364" s="37" t="s">
        <v>637</v>
      </c>
      <c r="D1364" s="44">
        <f t="shared" si="60"/>
        <v>0.66585648148148147</v>
      </c>
      <c r="E1364" s="41" t="s">
        <v>2</v>
      </c>
      <c r="F1364" s="41" t="s">
        <v>28</v>
      </c>
      <c r="G1364" s="41"/>
      <c r="H1364" s="41"/>
      <c r="M1364" s="41"/>
      <c r="N1364" s="41"/>
      <c r="O1364" s="41"/>
      <c r="P1364" s="41" t="str">
        <f t="shared" si="59"/>
        <v>N</v>
      </c>
      <c r="Q1364" s="41"/>
      <c r="R1364" s="41"/>
    </row>
    <row r="1365" spans="1:18" ht="19.899999999999999" customHeight="1" x14ac:dyDescent="0.25">
      <c r="A1365" s="43">
        <v>101364</v>
      </c>
      <c r="B1365" s="41">
        <v>63</v>
      </c>
      <c r="C1365" s="37" t="s">
        <v>949</v>
      </c>
      <c r="D1365" s="44">
        <f t="shared" si="60"/>
        <v>0.6658680555555555</v>
      </c>
      <c r="E1365" s="41" t="s">
        <v>2</v>
      </c>
      <c r="F1365" s="41" t="s">
        <v>28</v>
      </c>
      <c r="G1365" s="41"/>
      <c r="H1365" s="41"/>
      <c r="M1365" s="41"/>
      <c r="N1365" s="41"/>
      <c r="O1365" s="41"/>
      <c r="P1365" s="41" t="str">
        <f t="shared" si="59"/>
        <v>N</v>
      </c>
      <c r="Q1365" s="41"/>
      <c r="R1365" s="41"/>
    </row>
    <row r="1366" spans="1:18" ht="19.899999999999999" customHeight="1" x14ac:dyDescent="0.25">
      <c r="A1366" s="43">
        <v>101365</v>
      </c>
      <c r="B1366" s="41">
        <v>64</v>
      </c>
      <c r="C1366" s="37" t="s">
        <v>638</v>
      </c>
      <c r="D1366" s="44">
        <f t="shared" si="60"/>
        <v>0.66587962962962965</v>
      </c>
      <c r="E1366" s="41" t="s">
        <v>2</v>
      </c>
      <c r="F1366" s="41" t="s">
        <v>28</v>
      </c>
      <c r="G1366" s="41"/>
      <c r="H1366" s="41"/>
      <c r="M1366" s="41"/>
      <c r="N1366" s="41"/>
      <c r="O1366" s="41" t="s">
        <v>40</v>
      </c>
      <c r="P1366" s="41" t="str">
        <f t="shared" si="59"/>
        <v>N</v>
      </c>
      <c r="Q1366" s="41"/>
      <c r="R1366" s="41"/>
    </row>
    <row r="1367" spans="1:18" ht="19.899999999999999" customHeight="1" x14ac:dyDescent="0.25">
      <c r="A1367" s="43">
        <v>101366</v>
      </c>
      <c r="B1367" s="41">
        <v>65</v>
      </c>
      <c r="C1367" s="37" t="s">
        <v>1051</v>
      </c>
      <c r="D1367" s="44">
        <f t="shared" si="60"/>
        <v>0.66589120370370369</v>
      </c>
      <c r="E1367" s="41" t="s">
        <v>2</v>
      </c>
      <c r="F1367" s="41" t="s">
        <v>28</v>
      </c>
      <c r="G1367" s="41"/>
      <c r="H1367" s="41"/>
      <c r="M1367" s="41"/>
      <c r="N1367" s="41"/>
      <c r="O1367" s="41" t="s">
        <v>40</v>
      </c>
      <c r="P1367" s="41" t="str">
        <f t="shared" si="59"/>
        <v>N</v>
      </c>
      <c r="Q1367" s="41"/>
      <c r="R1367" s="41"/>
    </row>
    <row r="1368" spans="1:18" ht="19.899999999999999" customHeight="1" x14ac:dyDescent="0.25">
      <c r="A1368" s="43">
        <v>101367</v>
      </c>
      <c r="B1368" s="41">
        <v>66</v>
      </c>
      <c r="C1368" s="37" t="s">
        <v>727</v>
      </c>
      <c r="D1368" s="44">
        <f t="shared" si="60"/>
        <v>0.66615740740740736</v>
      </c>
      <c r="E1368" s="41" t="s">
        <v>2</v>
      </c>
      <c r="F1368" s="41"/>
      <c r="G1368" s="41"/>
      <c r="H1368" s="41"/>
      <c r="M1368" s="41"/>
      <c r="N1368" s="41"/>
      <c r="O1368" s="41"/>
      <c r="P1368" s="41" t="str">
        <f t="shared" ref="P1368:P1431" si="61">IF(_xlfn.NUMBERVALUE(D1368)&gt;TIMEVALUE("7:30 pm"), "Y", "N")</f>
        <v>N</v>
      </c>
      <c r="Q1368" s="41"/>
      <c r="R1368" s="41"/>
    </row>
    <row r="1369" spans="1:18" ht="19.899999999999999" customHeight="1" x14ac:dyDescent="0.25">
      <c r="A1369" s="43">
        <v>101368</v>
      </c>
      <c r="B1369" s="41">
        <v>67</v>
      </c>
      <c r="C1369" s="37" t="s">
        <v>730</v>
      </c>
      <c r="D1369" s="44">
        <f t="shared" si="60"/>
        <v>0.66700231481481476</v>
      </c>
      <c r="E1369" s="41" t="s">
        <v>24</v>
      </c>
      <c r="F1369" s="41" t="s">
        <v>28</v>
      </c>
      <c r="G1369" s="41" t="s">
        <v>30</v>
      </c>
      <c r="H1369" s="41"/>
      <c r="M1369" s="41"/>
      <c r="N1369" s="41"/>
      <c r="O1369" s="41"/>
      <c r="P1369" s="41" t="str">
        <f t="shared" si="61"/>
        <v>N</v>
      </c>
      <c r="Q1369" s="41"/>
      <c r="R1369" s="41"/>
    </row>
    <row r="1370" spans="1:18" ht="19.899999999999999" customHeight="1" x14ac:dyDescent="0.25">
      <c r="A1370" s="43">
        <v>101369</v>
      </c>
      <c r="B1370" s="41">
        <v>68</v>
      </c>
      <c r="C1370" s="37" t="s">
        <v>1052</v>
      </c>
      <c r="D1370" s="44">
        <f t="shared" si="60"/>
        <v>0.66703703703703709</v>
      </c>
      <c r="E1370" s="41" t="s">
        <v>24</v>
      </c>
      <c r="F1370" s="41" t="s">
        <v>28</v>
      </c>
      <c r="G1370" s="41" t="s">
        <v>3</v>
      </c>
      <c r="H1370" s="41"/>
      <c r="M1370" s="41"/>
      <c r="N1370" s="41"/>
      <c r="O1370" s="41"/>
      <c r="P1370" s="41" t="str">
        <f t="shared" si="61"/>
        <v>N</v>
      </c>
      <c r="Q1370" s="41"/>
      <c r="R1370" s="41"/>
    </row>
    <row r="1371" spans="1:18" ht="19.899999999999999" customHeight="1" x14ac:dyDescent="0.25">
      <c r="A1371" s="43">
        <v>101370</v>
      </c>
      <c r="B1371" s="41">
        <v>69</v>
      </c>
      <c r="C1371" s="37" t="s">
        <v>639</v>
      </c>
      <c r="D1371" s="44">
        <f t="shared" si="60"/>
        <v>0.66719907407407408</v>
      </c>
      <c r="E1371" s="41" t="s">
        <v>2</v>
      </c>
      <c r="F1371" s="41" t="s">
        <v>28</v>
      </c>
      <c r="G1371" s="41" t="s">
        <v>35</v>
      </c>
      <c r="H1371" s="41"/>
      <c r="M1371" s="41"/>
      <c r="N1371" s="41"/>
      <c r="O1371" s="41"/>
      <c r="P1371" s="41" t="str">
        <f t="shared" si="61"/>
        <v>N</v>
      </c>
      <c r="Q1371" s="41"/>
      <c r="R1371" s="41"/>
    </row>
    <row r="1372" spans="1:18" ht="19.899999999999999" customHeight="1" x14ac:dyDescent="0.25">
      <c r="A1372" s="43">
        <v>101371</v>
      </c>
      <c r="B1372" s="41">
        <v>70</v>
      </c>
      <c r="C1372" s="37" t="s">
        <v>654</v>
      </c>
      <c r="D1372" s="44">
        <f t="shared" si="60"/>
        <v>0.66721064814814823</v>
      </c>
      <c r="E1372" s="41" t="s">
        <v>2</v>
      </c>
      <c r="F1372" s="41" t="s">
        <v>28</v>
      </c>
      <c r="G1372" s="41" t="s">
        <v>35</v>
      </c>
      <c r="H1372" s="41"/>
      <c r="M1372" s="41"/>
      <c r="N1372" s="41"/>
      <c r="O1372" s="41"/>
      <c r="P1372" s="41" t="str">
        <f t="shared" si="61"/>
        <v>N</v>
      </c>
      <c r="Q1372" s="41"/>
      <c r="R1372" s="41"/>
    </row>
    <row r="1373" spans="1:18" ht="19.899999999999999" customHeight="1" x14ac:dyDescent="0.25">
      <c r="A1373" s="43">
        <v>101372</v>
      </c>
      <c r="B1373" s="41">
        <v>71</v>
      </c>
      <c r="C1373" s="37" t="s">
        <v>1053</v>
      </c>
      <c r="D1373" s="44">
        <f t="shared" si="60"/>
        <v>0.66730324074074077</v>
      </c>
      <c r="E1373" s="41" t="s">
        <v>24</v>
      </c>
      <c r="F1373" s="41"/>
      <c r="G1373" s="41"/>
      <c r="H1373" s="41" t="s">
        <v>1</v>
      </c>
      <c r="M1373" s="41"/>
      <c r="N1373" s="41"/>
      <c r="O1373" s="41"/>
      <c r="P1373" s="41" t="str">
        <f t="shared" si="61"/>
        <v>N</v>
      </c>
      <c r="Q1373" s="41"/>
      <c r="R1373" s="41"/>
    </row>
    <row r="1374" spans="1:18" ht="19.899999999999999" customHeight="1" x14ac:dyDescent="0.25">
      <c r="A1374" s="43">
        <v>101373</v>
      </c>
      <c r="B1374" s="41">
        <v>72</v>
      </c>
      <c r="C1374" s="37" t="s">
        <v>1054</v>
      </c>
      <c r="D1374" s="44">
        <f t="shared" si="60"/>
        <v>0.66736111111111107</v>
      </c>
      <c r="E1374" s="41" t="s">
        <v>2</v>
      </c>
      <c r="F1374" s="41"/>
      <c r="G1374" s="41"/>
      <c r="H1374" s="41" t="s">
        <v>1</v>
      </c>
      <c r="M1374" s="41"/>
      <c r="N1374" s="41"/>
      <c r="O1374" s="41"/>
      <c r="P1374" s="41" t="str">
        <f t="shared" si="61"/>
        <v>N</v>
      </c>
      <c r="Q1374" s="41"/>
      <c r="R1374" s="41"/>
    </row>
    <row r="1375" spans="1:18" ht="19.899999999999999" customHeight="1" x14ac:dyDescent="0.25">
      <c r="A1375" s="43">
        <v>101374</v>
      </c>
      <c r="B1375" s="41">
        <v>73</v>
      </c>
      <c r="C1375" s="37" t="s">
        <v>150</v>
      </c>
      <c r="D1375" s="44">
        <f t="shared" si="60"/>
        <v>0.6675578703703704</v>
      </c>
      <c r="E1375" s="41" t="s">
        <v>2</v>
      </c>
      <c r="F1375" s="41"/>
      <c r="G1375" s="41"/>
      <c r="H1375" s="41" t="s">
        <v>1</v>
      </c>
      <c r="M1375" s="41"/>
      <c r="N1375" s="41"/>
      <c r="O1375" s="41"/>
      <c r="P1375" s="41" t="str">
        <f t="shared" si="61"/>
        <v>N</v>
      </c>
      <c r="Q1375" s="41"/>
      <c r="R1375" s="41"/>
    </row>
    <row r="1376" spans="1:18" ht="19.899999999999999" customHeight="1" x14ac:dyDescent="0.25">
      <c r="A1376" s="43">
        <v>101375</v>
      </c>
      <c r="B1376" s="41">
        <v>74</v>
      </c>
      <c r="C1376" s="37" t="s">
        <v>1055</v>
      </c>
      <c r="D1376" s="44">
        <f t="shared" si="60"/>
        <v>0.66824074074074069</v>
      </c>
      <c r="E1376" s="41" t="s">
        <v>2</v>
      </c>
      <c r="F1376" s="41" t="s">
        <v>28</v>
      </c>
      <c r="G1376" s="41" t="s">
        <v>30</v>
      </c>
      <c r="H1376" s="41"/>
      <c r="M1376" s="41"/>
      <c r="N1376" s="41"/>
      <c r="O1376" s="41"/>
      <c r="P1376" s="41" t="str">
        <f t="shared" si="61"/>
        <v>N</v>
      </c>
      <c r="Q1376" s="41"/>
      <c r="R1376" s="41"/>
    </row>
    <row r="1377" spans="1:18" ht="19.899999999999999" customHeight="1" x14ac:dyDescent="0.25">
      <c r="A1377" s="43">
        <v>101376</v>
      </c>
      <c r="B1377" s="41">
        <v>75</v>
      </c>
      <c r="C1377" s="37" t="s">
        <v>1056</v>
      </c>
      <c r="D1377" s="44">
        <f t="shared" si="60"/>
        <v>0.66849537037037043</v>
      </c>
      <c r="E1377" s="41" t="s">
        <v>2</v>
      </c>
      <c r="F1377" s="41" t="s">
        <v>28</v>
      </c>
      <c r="G1377" s="41" t="s">
        <v>3</v>
      </c>
      <c r="H1377" s="41"/>
      <c r="M1377" s="41"/>
      <c r="N1377" s="41"/>
      <c r="O1377" s="41"/>
      <c r="P1377" s="41" t="str">
        <f t="shared" si="61"/>
        <v>N</v>
      </c>
      <c r="Q1377" s="41"/>
      <c r="R1377" s="41"/>
    </row>
    <row r="1378" spans="1:18" ht="19.899999999999999" customHeight="1" x14ac:dyDescent="0.25">
      <c r="A1378" s="43">
        <v>101377</v>
      </c>
      <c r="B1378" s="41">
        <v>76</v>
      </c>
      <c r="C1378" s="37" t="s">
        <v>390</v>
      </c>
      <c r="D1378" s="44">
        <f t="shared" si="60"/>
        <v>0.66980324074074071</v>
      </c>
      <c r="E1378" s="41" t="s">
        <v>2</v>
      </c>
      <c r="F1378" s="41" t="s">
        <v>28</v>
      </c>
      <c r="G1378" s="41" t="s">
        <v>30</v>
      </c>
      <c r="H1378" s="41"/>
      <c r="M1378" s="41"/>
      <c r="N1378" s="41"/>
      <c r="O1378" s="41"/>
      <c r="P1378" s="41" t="str">
        <f t="shared" si="61"/>
        <v>N</v>
      </c>
      <c r="Q1378" s="41"/>
      <c r="R1378" s="41"/>
    </row>
    <row r="1379" spans="1:18" ht="19.899999999999999" customHeight="1" x14ac:dyDescent="0.25">
      <c r="A1379" s="43">
        <v>101378</v>
      </c>
      <c r="B1379" s="41">
        <v>77</v>
      </c>
      <c r="C1379" s="37" t="s">
        <v>959</v>
      </c>
      <c r="D1379" s="44">
        <f t="shared" si="60"/>
        <v>0.6699652777777777</v>
      </c>
      <c r="E1379" s="41" t="s">
        <v>2</v>
      </c>
      <c r="F1379" s="41" t="s">
        <v>28</v>
      </c>
      <c r="G1379" s="41" t="s">
        <v>35</v>
      </c>
      <c r="H1379" s="41"/>
      <c r="M1379" s="41"/>
      <c r="N1379" s="41"/>
      <c r="O1379" s="41"/>
      <c r="P1379" s="41" t="str">
        <f t="shared" si="61"/>
        <v>N</v>
      </c>
      <c r="Q1379" s="41"/>
      <c r="R1379" s="41"/>
    </row>
    <row r="1380" spans="1:18" ht="19.899999999999999" customHeight="1" x14ac:dyDescent="0.25">
      <c r="A1380" s="43">
        <v>101379</v>
      </c>
      <c r="B1380" s="41">
        <v>78</v>
      </c>
      <c r="C1380" s="37" t="s">
        <v>959</v>
      </c>
      <c r="D1380" s="44">
        <f t="shared" si="60"/>
        <v>0.6699652777777777</v>
      </c>
      <c r="E1380" s="41" t="s">
        <v>24</v>
      </c>
      <c r="F1380" s="41" t="s">
        <v>28</v>
      </c>
      <c r="G1380" s="41" t="s">
        <v>35</v>
      </c>
      <c r="H1380" s="41"/>
      <c r="M1380" s="41"/>
      <c r="N1380" s="41"/>
      <c r="O1380" s="41"/>
      <c r="P1380" s="41" t="str">
        <f t="shared" si="61"/>
        <v>N</v>
      </c>
      <c r="Q1380" s="41"/>
      <c r="R1380" s="41"/>
    </row>
    <row r="1381" spans="1:18" ht="19.899999999999999" customHeight="1" x14ac:dyDescent="0.25">
      <c r="A1381" s="43">
        <v>101380</v>
      </c>
      <c r="B1381" s="41">
        <v>79</v>
      </c>
      <c r="C1381" s="37" t="s">
        <v>339</v>
      </c>
      <c r="D1381" s="44">
        <f t="shared" si="60"/>
        <v>0.67178240740740736</v>
      </c>
      <c r="E1381" s="41" t="s">
        <v>2</v>
      </c>
      <c r="F1381" s="41"/>
      <c r="G1381" s="41"/>
      <c r="H1381" s="41" t="s">
        <v>1</v>
      </c>
      <c r="M1381" s="41"/>
      <c r="N1381" s="41"/>
      <c r="O1381" s="41"/>
      <c r="P1381" s="41" t="str">
        <f t="shared" si="61"/>
        <v>N</v>
      </c>
      <c r="Q1381" s="41"/>
      <c r="R1381" s="41"/>
    </row>
    <row r="1382" spans="1:18" ht="19.899999999999999" customHeight="1" x14ac:dyDescent="0.25">
      <c r="A1382" s="43">
        <v>101381</v>
      </c>
      <c r="B1382" s="41">
        <v>80</v>
      </c>
      <c r="C1382" s="37" t="s">
        <v>1057</v>
      </c>
      <c r="D1382" s="44">
        <f t="shared" si="60"/>
        <v>0.67240740740740745</v>
      </c>
      <c r="E1382" s="41" t="s">
        <v>2</v>
      </c>
      <c r="F1382" s="41" t="s">
        <v>28</v>
      </c>
      <c r="G1382" s="41" t="s">
        <v>30</v>
      </c>
      <c r="H1382" s="41"/>
      <c r="M1382" s="41"/>
      <c r="N1382" s="41"/>
      <c r="O1382" s="41"/>
      <c r="P1382" s="41" t="str">
        <f t="shared" si="61"/>
        <v>N</v>
      </c>
      <c r="Q1382" s="41"/>
      <c r="R1382" s="41"/>
    </row>
    <row r="1383" spans="1:18" ht="19.899999999999999" customHeight="1" x14ac:dyDescent="0.25">
      <c r="A1383" s="43">
        <v>101382</v>
      </c>
      <c r="B1383" s="41">
        <v>81</v>
      </c>
      <c r="C1383" s="37" t="s">
        <v>1058</v>
      </c>
      <c r="D1383" s="44">
        <f t="shared" si="60"/>
        <v>0.67271990740740739</v>
      </c>
      <c r="E1383" s="41" t="s">
        <v>2</v>
      </c>
      <c r="F1383" s="41" t="s">
        <v>28</v>
      </c>
      <c r="G1383" s="41" t="s">
        <v>35</v>
      </c>
      <c r="H1383" s="41"/>
      <c r="M1383" s="41"/>
      <c r="N1383" s="41"/>
      <c r="O1383" s="41"/>
      <c r="P1383" s="41" t="str">
        <f t="shared" si="61"/>
        <v>N</v>
      </c>
      <c r="Q1383" s="41"/>
      <c r="R1383" s="41"/>
    </row>
    <row r="1384" spans="1:18" ht="19.899999999999999" customHeight="1" x14ac:dyDescent="0.25">
      <c r="A1384" s="43">
        <v>101383</v>
      </c>
      <c r="B1384" s="41">
        <v>82</v>
      </c>
      <c r="C1384" s="37" t="s">
        <v>1059</v>
      </c>
      <c r="D1384" s="44">
        <f t="shared" si="60"/>
        <v>0.67290509259259268</v>
      </c>
      <c r="E1384" s="41" t="s">
        <v>2</v>
      </c>
      <c r="F1384" s="41"/>
      <c r="G1384" s="41"/>
      <c r="H1384" s="41"/>
      <c r="M1384" s="41"/>
      <c r="N1384" s="41"/>
      <c r="O1384" s="41"/>
      <c r="P1384" s="41" t="str">
        <f t="shared" si="61"/>
        <v>N</v>
      </c>
      <c r="Q1384" s="41"/>
      <c r="R1384" s="41"/>
    </row>
    <row r="1385" spans="1:18" ht="19.899999999999999" customHeight="1" x14ac:dyDescent="0.25">
      <c r="A1385" s="43">
        <v>101384</v>
      </c>
      <c r="B1385" s="41">
        <v>83</v>
      </c>
      <c r="C1385" s="37" t="s">
        <v>1060</v>
      </c>
      <c r="D1385" s="44">
        <f>TIME(16, 10 + LEFT(C1385,2), RIGHT(C1385,2))</f>
        <v>0.67388888888888887</v>
      </c>
      <c r="E1385" s="41" t="s">
        <v>24</v>
      </c>
      <c r="F1385" s="41" t="s">
        <v>28</v>
      </c>
      <c r="G1385" s="41" t="s">
        <v>30</v>
      </c>
      <c r="H1385" s="41"/>
      <c r="M1385" s="41"/>
      <c r="N1385" s="41"/>
      <c r="O1385" s="41"/>
      <c r="P1385" s="41" t="str">
        <f t="shared" si="61"/>
        <v>N</v>
      </c>
      <c r="Q1385" s="41"/>
      <c r="R1385" s="41"/>
    </row>
    <row r="1386" spans="1:18" ht="19.899999999999999" customHeight="1" x14ac:dyDescent="0.25">
      <c r="A1386" s="43">
        <v>101385</v>
      </c>
      <c r="B1386" s="41">
        <v>84</v>
      </c>
      <c r="C1386" s="37" t="s">
        <v>222</v>
      </c>
      <c r="D1386" s="44">
        <f t="shared" ref="D1386:D1445" si="62">TIME(16, 10 + LEFT(C1386,2), RIGHT(C1386,2))</f>
        <v>0.67432870370370368</v>
      </c>
      <c r="E1386" s="41" t="s">
        <v>2</v>
      </c>
      <c r="F1386" s="41"/>
      <c r="G1386" s="41"/>
      <c r="H1386" s="41"/>
      <c r="M1386" s="41"/>
      <c r="N1386" s="41"/>
      <c r="O1386" s="41"/>
      <c r="P1386" s="41" t="str">
        <f t="shared" si="61"/>
        <v>N</v>
      </c>
      <c r="Q1386" s="41"/>
      <c r="R1386" s="41"/>
    </row>
    <row r="1387" spans="1:18" ht="19.899999999999999" customHeight="1" x14ac:dyDescent="0.25">
      <c r="A1387" s="43">
        <v>101386</v>
      </c>
      <c r="B1387" s="41">
        <v>85</v>
      </c>
      <c r="C1387" s="37" t="s">
        <v>1061</v>
      </c>
      <c r="D1387" s="44">
        <f t="shared" si="62"/>
        <v>0.67523148148148149</v>
      </c>
      <c r="E1387" s="41" t="s">
        <v>24</v>
      </c>
      <c r="F1387" s="41" t="s">
        <v>28</v>
      </c>
      <c r="G1387" s="41" t="s">
        <v>30</v>
      </c>
      <c r="H1387" s="41"/>
      <c r="M1387" s="41"/>
      <c r="N1387" s="41"/>
      <c r="O1387" s="41"/>
      <c r="P1387" s="41" t="str">
        <f t="shared" si="61"/>
        <v>N</v>
      </c>
      <c r="Q1387" s="41"/>
      <c r="R1387" s="41"/>
    </row>
    <row r="1388" spans="1:18" ht="19.899999999999999" customHeight="1" x14ac:dyDescent="0.25">
      <c r="A1388" s="43">
        <v>101387</v>
      </c>
      <c r="B1388" s="41">
        <v>86</v>
      </c>
      <c r="C1388" s="37" t="s">
        <v>621</v>
      </c>
      <c r="D1388" s="44">
        <f t="shared" si="62"/>
        <v>0.67547453703703697</v>
      </c>
      <c r="E1388" s="41" t="s">
        <v>2</v>
      </c>
      <c r="F1388" s="41" t="s">
        <v>28</v>
      </c>
      <c r="G1388" s="41" t="s">
        <v>35</v>
      </c>
      <c r="H1388" s="41"/>
      <c r="M1388" s="41"/>
      <c r="N1388" s="41"/>
      <c r="O1388" s="41"/>
      <c r="P1388" s="41" t="str">
        <f t="shared" si="61"/>
        <v>N</v>
      </c>
      <c r="Q1388" s="41"/>
      <c r="R1388" s="41"/>
    </row>
    <row r="1389" spans="1:18" ht="19.899999999999999" customHeight="1" x14ac:dyDescent="0.25">
      <c r="A1389" s="43">
        <v>101388</v>
      </c>
      <c r="B1389" s="41">
        <v>87</v>
      </c>
      <c r="C1389" s="37" t="s">
        <v>555</v>
      </c>
      <c r="D1389" s="44">
        <f t="shared" si="62"/>
        <v>0.67550925925925931</v>
      </c>
      <c r="E1389" s="41" t="s">
        <v>24</v>
      </c>
      <c r="F1389" s="41" t="s">
        <v>28</v>
      </c>
      <c r="G1389" s="41" t="s">
        <v>35</v>
      </c>
      <c r="H1389" s="41"/>
      <c r="M1389" s="41"/>
      <c r="N1389" s="41"/>
      <c r="O1389" s="41"/>
      <c r="P1389" s="41" t="str">
        <f t="shared" si="61"/>
        <v>N</v>
      </c>
      <c r="Q1389" s="41"/>
      <c r="R1389" s="41"/>
    </row>
    <row r="1390" spans="1:18" ht="19.899999999999999" customHeight="1" x14ac:dyDescent="0.25">
      <c r="A1390" s="43">
        <v>101389</v>
      </c>
      <c r="B1390" s="41">
        <v>88</v>
      </c>
      <c r="C1390" s="37" t="s">
        <v>463</v>
      </c>
      <c r="D1390" s="44">
        <f t="shared" si="62"/>
        <v>0.67574074074074064</v>
      </c>
      <c r="E1390" s="41" t="s">
        <v>2</v>
      </c>
      <c r="F1390" s="41"/>
      <c r="G1390" s="41"/>
      <c r="H1390" s="41"/>
      <c r="M1390" s="41"/>
      <c r="N1390" s="41"/>
      <c r="O1390" s="41"/>
      <c r="P1390" s="41" t="str">
        <f t="shared" si="61"/>
        <v>N</v>
      </c>
      <c r="Q1390" s="41"/>
      <c r="R1390" s="41"/>
    </row>
    <row r="1391" spans="1:18" ht="19.899999999999999" customHeight="1" x14ac:dyDescent="0.25">
      <c r="A1391" s="43">
        <v>101390</v>
      </c>
      <c r="B1391" s="41">
        <v>89</v>
      </c>
      <c r="C1391" s="37" t="s">
        <v>356</v>
      </c>
      <c r="D1391" s="44">
        <f t="shared" si="62"/>
        <v>0.67662037037037026</v>
      </c>
      <c r="E1391" s="41" t="s">
        <v>2</v>
      </c>
      <c r="F1391" s="41" t="s">
        <v>28</v>
      </c>
      <c r="G1391" s="41" t="s">
        <v>30</v>
      </c>
      <c r="H1391" s="41"/>
      <c r="M1391" s="41"/>
      <c r="N1391" s="41"/>
      <c r="O1391" s="41"/>
      <c r="P1391" s="41" t="str">
        <f t="shared" si="61"/>
        <v>N</v>
      </c>
      <c r="Q1391" s="41"/>
      <c r="R1391" s="41"/>
    </row>
    <row r="1392" spans="1:18" ht="19.899999999999999" customHeight="1" x14ac:dyDescent="0.25">
      <c r="A1392" s="43">
        <v>101391</v>
      </c>
      <c r="B1392" s="41">
        <v>90</v>
      </c>
      <c r="C1392" s="37" t="s">
        <v>1062</v>
      </c>
      <c r="D1392" s="44">
        <f t="shared" si="62"/>
        <v>0.67672453703703705</v>
      </c>
      <c r="E1392" s="41" t="s">
        <v>2</v>
      </c>
      <c r="F1392" s="41" t="s">
        <v>28</v>
      </c>
      <c r="G1392" s="41" t="s">
        <v>30</v>
      </c>
      <c r="H1392" s="41"/>
      <c r="M1392" s="41"/>
      <c r="N1392" s="41"/>
      <c r="O1392" s="41"/>
      <c r="P1392" s="41" t="str">
        <f t="shared" si="61"/>
        <v>N</v>
      </c>
      <c r="Q1392" s="41"/>
      <c r="R1392" s="41"/>
    </row>
    <row r="1393" spans="1:18" ht="19.899999999999999" customHeight="1" x14ac:dyDescent="0.25">
      <c r="A1393" s="43">
        <v>101392</v>
      </c>
      <c r="B1393" s="41">
        <v>91</v>
      </c>
      <c r="C1393" s="37" t="s">
        <v>998</v>
      </c>
      <c r="D1393" s="44">
        <f t="shared" si="62"/>
        <v>0.67686342592592597</v>
      </c>
      <c r="E1393" s="41" t="s">
        <v>2</v>
      </c>
      <c r="F1393" s="41" t="s">
        <v>28</v>
      </c>
      <c r="G1393" s="41" t="s">
        <v>35</v>
      </c>
      <c r="H1393" s="41"/>
      <c r="M1393" s="41"/>
      <c r="N1393" s="41"/>
      <c r="O1393" s="41"/>
      <c r="P1393" s="41" t="str">
        <f t="shared" si="61"/>
        <v>N</v>
      </c>
      <c r="Q1393" s="41"/>
      <c r="R1393" s="41"/>
    </row>
    <row r="1394" spans="1:18" ht="19.899999999999999" customHeight="1" x14ac:dyDescent="0.25">
      <c r="A1394" s="43">
        <v>101393</v>
      </c>
      <c r="B1394" s="41">
        <v>92</v>
      </c>
      <c r="C1394" s="37" t="s">
        <v>980</v>
      </c>
      <c r="D1394" s="44">
        <f t="shared" si="62"/>
        <v>0.67688657407407404</v>
      </c>
      <c r="E1394" s="41" t="s">
        <v>2</v>
      </c>
      <c r="F1394" s="41" t="s">
        <v>28</v>
      </c>
      <c r="G1394" s="41" t="s">
        <v>35</v>
      </c>
      <c r="H1394" s="41"/>
      <c r="M1394" s="41"/>
      <c r="N1394" s="41"/>
      <c r="O1394" s="41"/>
      <c r="P1394" s="41" t="str">
        <f t="shared" si="61"/>
        <v>N</v>
      </c>
      <c r="Q1394" s="41"/>
      <c r="R1394" s="41"/>
    </row>
    <row r="1395" spans="1:18" ht="19.899999999999999" customHeight="1" x14ac:dyDescent="0.25">
      <c r="A1395" s="43">
        <v>101394</v>
      </c>
      <c r="B1395" s="41">
        <v>93</v>
      </c>
      <c r="C1395" s="37" t="s">
        <v>358</v>
      </c>
      <c r="D1395" s="44">
        <f t="shared" si="62"/>
        <v>0.67697916666666658</v>
      </c>
      <c r="E1395" s="41" t="s">
        <v>24</v>
      </c>
      <c r="F1395" s="41"/>
      <c r="G1395" s="41"/>
      <c r="H1395" s="41"/>
      <c r="M1395" s="41"/>
      <c r="N1395" s="41"/>
      <c r="O1395" s="41"/>
      <c r="P1395" s="41" t="str">
        <f t="shared" si="61"/>
        <v>N</v>
      </c>
      <c r="Q1395" s="41"/>
      <c r="R1395" s="41"/>
    </row>
    <row r="1396" spans="1:18" ht="19.899999999999999" customHeight="1" x14ac:dyDescent="0.25">
      <c r="A1396" s="43">
        <v>101395</v>
      </c>
      <c r="B1396" s="41">
        <v>94</v>
      </c>
      <c r="C1396" s="37" t="s">
        <v>1063</v>
      </c>
      <c r="D1396" s="44">
        <f t="shared" si="62"/>
        <v>0.67744212962962969</v>
      </c>
      <c r="E1396" s="41" t="s">
        <v>24</v>
      </c>
      <c r="F1396" s="41"/>
      <c r="G1396" s="41"/>
      <c r="H1396" s="41" t="s">
        <v>1</v>
      </c>
      <c r="M1396" s="41"/>
      <c r="N1396" s="41"/>
      <c r="O1396" s="41" t="s">
        <v>11</v>
      </c>
      <c r="P1396" s="41" t="str">
        <f t="shared" si="61"/>
        <v>N</v>
      </c>
      <c r="Q1396" s="41"/>
      <c r="R1396" s="41"/>
    </row>
    <row r="1397" spans="1:18" ht="19.899999999999999" customHeight="1" x14ac:dyDescent="0.25">
      <c r="A1397" s="43">
        <v>101396</v>
      </c>
      <c r="B1397" s="41">
        <v>95</v>
      </c>
      <c r="C1397" s="37" t="s">
        <v>1064</v>
      </c>
      <c r="D1397" s="44">
        <f t="shared" si="62"/>
        <v>0.67745370370370372</v>
      </c>
      <c r="E1397" s="41" t="s">
        <v>2</v>
      </c>
      <c r="F1397" s="41"/>
      <c r="G1397" s="41"/>
      <c r="H1397" s="41" t="s">
        <v>1</v>
      </c>
      <c r="M1397" s="41"/>
      <c r="N1397" s="41"/>
      <c r="O1397" s="41" t="s">
        <v>11</v>
      </c>
      <c r="P1397" s="41" t="str">
        <f t="shared" si="61"/>
        <v>N</v>
      </c>
      <c r="Q1397" s="41"/>
      <c r="R1397" s="41"/>
    </row>
    <row r="1398" spans="1:18" ht="19.899999999999999" customHeight="1" x14ac:dyDescent="0.25">
      <c r="A1398" s="43">
        <v>101397</v>
      </c>
      <c r="B1398" s="41">
        <v>96</v>
      </c>
      <c r="C1398" s="37" t="s">
        <v>1065</v>
      </c>
      <c r="D1398" s="44">
        <f t="shared" si="62"/>
        <v>0.6780787037037036</v>
      </c>
      <c r="E1398" s="41" t="s">
        <v>2</v>
      </c>
      <c r="F1398" s="41" t="s">
        <v>28</v>
      </c>
      <c r="G1398" s="41" t="s">
        <v>30</v>
      </c>
      <c r="H1398" s="41"/>
      <c r="M1398" s="41"/>
      <c r="N1398" s="41"/>
      <c r="O1398" s="41"/>
      <c r="P1398" s="41" t="str">
        <f t="shared" si="61"/>
        <v>N</v>
      </c>
      <c r="Q1398" s="41"/>
      <c r="R1398" s="41"/>
    </row>
    <row r="1399" spans="1:18" ht="19.899999999999999" customHeight="1" x14ac:dyDescent="0.25">
      <c r="A1399" s="43">
        <v>101398</v>
      </c>
      <c r="B1399" s="41">
        <v>97</v>
      </c>
      <c r="C1399" s="37" t="s">
        <v>359</v>
      </c>
      <c r="D1399" s="44">
        <f t="shared" si="62"/>
        <v>0.67815972222222232</v>
      </c>
      <c r="E1399" s="41" t="s">
        <v>24</v>
      </c>
      <c r="F1399" s="41" t="s">
        <v>28</v>
      </c>
      <c r="G1399" s="41" t="s">
        <v>3</v>
      </c>
      <c r="H1399" s="41"/>
      <c r="M1399" s="41"/>
      <c r="N1399" s="41"/>
      <c r="O1399" s="41"/>
      <c r="P1399" s="41" t="str">
        <f t="shared" si="61"/>
        <v>N</v>
      </c>
      <c r="Q1399" s="41"/>
      <c r="R1399" s="41"/>
    </row>
    <row r="1400" spans="1:18" ht="19.899999999999999" customHeight="1" x14ac:dyDescent="0.25">
      <c r="A1400" s="43">
        <v>101399</v>
      </c>
      <c r="B1400" s="41">
        <v>98</v>
      </c>
      <c r="C1400" s="37" t="s">
        <v>705</v>
      </c>
      <c r="D1400" s="44">
        <f t="shared" si="62"/>
        <v>0.67827546296296293</v>
      </c>
      <c r="E1400" s="41" t="s">
        <v>24</v>
      </c>
      <c r="F1400" s="41" t="s">
        <v>28</v>
      </c>
      <c r="G1400" s="41"/>
      <c r="H1400" s="41"/>
      <c r="M1400" s="41"/>
      <c r="N1400" s="41"/>
      <c r="O1400" s="41"/>
      <c r="P1400" s="41" t="str">
        <f t="shared" si="61"/>
        <v>N</v>
      </c>
      <c r="Q1400" s="41"/>
      <c r="R1400" s="41"/>
    </row>
    <row r="1401" spans="1:18" ht="19.899999999999999" customHeight="1" x14ac:dyDescent="0.25">
      <c r="A1401" s="43">
        <v>101400</v>
      </c>
      <c r="B1401" s="41">
        <v>99</v>
      </c>
      <c r="C1401" s="37" t="s">
        <v>839</v>
      </c>
      <c r="D1401" s="44">
        <f t="shared" si="62"/>
        <v>0.67828703703703708</v>
      </c>
      <c r="E1401" s="41" t="s">
        <v>24</v>
      </c>
      <c r="F1401" s="41" t="s">
        <v>28</v>
      </c>
      <c r="G1401" s="41"/>
      <c r="H1401" s="41"/>
      <c r="M1401" s="41"/>
      <c r="N1401" s="41"/>
      <c r="O1401" s="41"/>
      <c r="P1401" s="41" t="str">
        <f t="shared" si="61"/>
        <v>N</v>
      </c>
      <c r="Q1401" s="41"/>
      <c r="R1401" s="41"/>
    </row>
    <row r="1402" spans="1:18" ht="19.899999999999999" customHeight="1" x14ac:dyDescent="0.25">
      <c r="A1402" s="43">
        <v>101401</v>
      </c>
      <c r="B1402" s="41">
        <v>100</v>
      </c>
      <c r="C1402" s="37" t="s">
        <v>989</v>
      </c>
      <c r="D1402" s="44">
        <f t="shared" si="62"/>
        <v>0.67950231481481482</v>
      </c>
      <c r="E1402" s="41" t="s">
        <v>24</v>
      </c>
      <c r="F1402" s="41" t="s">
        <v>28</v>
      </c>
      <c r="G1402" s="41" t="s">
        <v>3</v>
      </c>
      <c r="H1402" s="41"/>
      <c r="M1402" s="41"/>
      <c r="N1402" s="41"/>
      <c r="O1402" s="41"/>
      <c r="P1402" s="41" t="str">
        <f t="shared" si="61"/>
        <v>N</v>
      </c>
      <c r="Q1402" s="41"/>
      <c r="R1402" s="41"/>
    </row>
    <row r="1403" spans="1:18" ht="19.899999999999999" customHeight="1" x14ac:dyDescent="0.25">
      <c r="A1403" s="43">
        <v>101402</v>
      </c>
      <c r="B1403" s="41">
        <v>101</v>
      </c>
      <c r="C1403" s="37" t="s">
        <v>1066</v>
      </c>
      <c r="D1403" s="44">
        <f t="shared" si="62"/>
        <v>0.67958333333333332</v>
      </c>
      <c r="E1403" s="41" t="s">
        <v>2</v>
      </c>
      <c r="F1403" s="41" t="s">
        <v>28</v>
      </c>
      <c r="G1403" s="41" t="s">
        <v>3</v>
      </c>
      <c r="H1403" s="41"/>
      <c r="M1403" s="41"/>
      <c r="N1403" s="41"/>
      <c r="O1403" s="41"/>
      <c r="P1403" s="41" t="str">
        <f t="shared" si="61"/>
        <v>N</v>
      </c>
      <c r="Q1403" s="41"/>
      <c r="R1403" s="41"/>
    </row>
    <row r="1404" spans="1:18" ht="19.899999999999999" customHeight="1" x14ac:dyDescent="0.25">
      <c r="A1404" s="43">
        <v>101403</v>
      </c>
      <c r="B1404" s="41">
        <v>102</v>
      </c>
      <c r="C1404" s="37" t="s">
        <v>846</v>
      </c>
      <c r="D1404" s="44">
        <f t="shared" si="62"/>
        <v>0.67965277777777777</v>
      </c>
      <c r="E1404" s="41" t="s">
        <v>2</v>
      </c>
      <c r="F1404" s="41" t="s">
        <v>28</v>
      </c>
      <c r="G1404" s="41" t="s">
        <v>35</v>
      </c>
      <c r="H1404" s="41"/>
      <c r="M1404" s="41"/>
      <c r="N1404" s="41"/>
      <c r="O1404" s="41"/>
      <c r="P1404" s="41" t="str">
        <f t="shared" si="61"/>
        <v>N</v>
      </c>
      <c r="Q1404" s="41"/>
      <c r="R1404" s="41"/>
    </row>
    <row r="1405" spans="1:18" ht="19.899999999999999" customHeight="1" x14ac:dyDescent="0.25">
      <c r="A1405" s="43">
        <v>101404</v>
      </c>
      <c r="B1405" s="41">
        <v>103</v>
      </c>
      <c r="C1405" s="37" t="s">
        <v>238</v>
      </c>
      <c r="D1405" s="44">
        <f t="shared" si="62"/>
        <v>0.67984953703703699</v>
      </c>
      <c r="E1405" s="41" t="s">
        <v>2</v>
      </c>
      <c r="F1405" s="41"/>
      <c r="G1405" s="41"/>
      <c r="H1405" s="41"/>
      <c r="M1405" s="41"/>
      <c r="N1405" s="41"/>
      <c r="O1405" s="41"/>
      <c r="P1405" s="41" t="str">
        <f t="shared" si="61"/>
        <v>N</v>
      </c>
      <c r="Q1405" s="41"/>
      <c r="R1405" s="41"/>
    </row>
    <row r="1406" spans="1:18" ht="19.899999999999999" customHeight="1" x14ac:dyDescent="0.25">
      <c r="A1406" s="43">
        <v>101405</v>
      </c>
      <c r="B1406" s="41">
        <v>104</v>
      </c>
      <c r="C1406" s="37" t="s">
        <v>240</v>
      </c>
      <c r="D1406" s="44">
        <f t="shared" si="62"/>
        <v>0.67995370370370367</v>
      </c>
      <c r="E1406" s="41" t="s">
        <v>24</v>
      </c>
      <c r="F1406" s="41"/>
      <c r="G1406" s="41"/>
      <c r="H1406" s="41"/>
      <c r="M1406" s="41"/>
      <c r="N1406" s="41"/>
      <c r="O1406" s="41"/>
      <c r="P1406" s="41" t="str">
        <f t="shared" si="61"/>
        <v>N</v>
      </c>
      <c r="Q1406" s="41"/>
      <c r="R1406" s="41"/>
    </row>
    <row r="1407" spans="1:18" ht="19.899999999999999" customHeight="1" x14ac:dyDescent="0.25">
      <c r="A1407" s="43">
        <v>101406</v>
      </c>
      <c r="B1407" s="41">
        <v>105</v>
      </c>
      <c r="C1407" s="37" t="s">
        <v>297</v>
      </c>
      <c r="D1407" s="44">
        <f t="shared" si="62"/>
        <v>0.6799884259259259</v>
      </c>
      <c r="E1407" s="41" t="s">
        <v>2</v>
      </c>
      <c r="F1407" s="41"/>
      <c r="G1407" s="41"/>
      <c r="H1407" s="41"/>
      <c r="M1407" s="41"/>
      <c r="N1407" s="41"/>
      <c r="O1407" s="41"/>
      <c r="P1407" s="41" t="str">
        <f t="shared" si="61"/>
        <v>N</v>
      </c>
      <c r="Q1407" s="41"/>
      <c r="R1407" s="41"/>
    </row>
    <row r="1408" spans="1:18" ht="19.899999999999999" customHeight="1" x14ac:dyDescent="0.25">
      <c r="A1408" s="43">
        <v>101407</v>
      </c>
      <c r="B1408" s="41">
        <v>106</v>
      </c>
      <c r="C1408" s="37" t="s">
        <v>520</v>
      </c>
      <c r="D1408" s="44">
        <f t="shared" si="62"/>
        <v>0.68001157407407409</v>
      </c>
      <c r="E1408" s="41" t="s">
        <v>2</v>
      </c>
      <c r="F1408" s="41"/>
      <c r="G1408" s="41"/>
      <c r="H1408" s="41"/>
      <c r="M1408" s="41"/>
      <c r="N1408" s="41"/>
      <c r="O1408" s="41"/>
      <c r="P1408" s="41" t="str">
        <f t="shared" si="61"/>
        <v>N</v>
      </c>
      <c r="Q1408" s="41"/>
      <c r="R1408" s="41"/>
    </row>
    <row r="1409" spans="1:18" ht="19.899999999999999" customHeight="1" x14ac:dyDescent="0.25">
      <c r="A1409" s="43">
        <v>101408</v>
      </c>
      <c r="B1409" s="41">
        <v>107</v>
      </c>
      <c r="C1409" s="37" t="s">
        <v>1067</v>
      </c>
      <c r="D1409" s="44">
        <f t="shared" si="62"/>
        <v>0.68004629629629632</v>
      </c>
      <c r="E1409" s="41" t="s">
        <v>2</v>
      </c>
      <c r="F1409" s="41"/>
      <c r="G1409" s="41"/>
      <c r="H1409" s="41"/>
      <c r="M1409" s="41"/>
      <c r="N1409" s="41"/>
      <c r="O1409" s="41"/>
      <c r="P1409" s="41" t="str">
        <f t="shared" si="61"/>
        <v>N</v>
      </c>
      <c r="Q1409" s="41"/>
      <c r="R1409" s="41"/>
    </row>
    <row r="1410" spans="1:18" ht="19.899999999999999" customHeight="1" x14ac:dyDescent="0.25">
      <c r="A1410" s="43">
        <v>101409</v>
      </c>
      <c r="B1410" s="41">
        <v>108</v>
      </c>
      <c r="C1410" s="37" t="s">
        <v>241</v>
      </c>
      <c r="D1410" s="44">
        <f t="shared" si="62"/>
        <v>0.68116898148148142</v>
      </c>
      <c r="E1410" s="41" t="s">
        <v>2</v>
      </c>
      <c r="F1410" s="41"/>
      <c r="G1410" s="41"/>
      <c r="H1410" s="41"/>
      <c r="M1410" s="41"/>
      <c r="N1410" s="41"/>
      <c r="O1410" s="41"/>
      <c r="P1410" s="41" t="str">
        <f t="shared" si="61"/>
        <v>N</v>
      </c>
      <c r="Q1410" s="41"/>
      <c r="R1410" s="41"/>
    </row>
    <row r="1411" spans="1:18" ht="19.899999999999999" customHeight="1" x14ac:dyDescent="0.25">
      <c r="A1411" s="43">
        <v>101410</v>
      </c>
      <c r="B1411" s="41">
        <v>109</v>
      </c>
      <c r="C1411" s="37" t="s">
        <v>715</v>
      </c>
      <c r="D1411" s="44">
        <f t="shared" si="62"/>
        <v>0.68225694444444451</v>
      </c>
      <c r="E1411" s="41" t="s">
        <v>2</v>
      </c>
      <c r="F1411" s="41" t="s">
        <v>28</v>
      </c>
      <c r="G1411" s="41" t="s">
        <v>30</v>
      </c>
      <c r="H1411" s="41"/>
      <c r="M1411" s="41"/>
      <c r="N1411" s="41"/>
      <c r="O1411" s="41"/>
      <c r="P1411" s="41" t="str">
        <f t="shared" si="61"/>
        <v>N</v>
      </c>
      <c r="Q1411" s="41"/>
      <c r="R1411" s="41"/>
    </row>
    <row r="1412" spans="1:18" ht="19.899999999999999" customHeight="1" x14ac:dyDescent="0.25">
      <c r="A1412" s="43">
        <v>101411</v>
      </c>
      <c r="B1412" s="41">
        <v>110</v>
      </c>
      <c r="C1412" s="37" t="s">
        <v>1068</v>
      </c>
      <c r="D1412" s="44">
        <f t="shared" si="62"/>
        <v>0.68233796296296301</v>
      </c>
      <c r="E1412" s="41" t="s">
        <v>24</v>
      </c>
      <c r="F1412" s="41" t="s">
        <v>28</v>
      </c>
      <c r="G1412" s="41" t="s">
        <v>35</v>
      </c>
      <c r="H1412" s="41"/>
      <c r="M1412" s="41"/>
      <c r="N1412" s="41"/>
      <c r="O1412" s="41"/>
      <c r="P1412" s="41" t="str">
        <f t="shared" si="61"/>
        <v>N</v>
      </c>
      <c r="Q1412" s="41"/>
      <c r="R1412" s="41"/>
    </row>
    <row r="1413" spans="1:18" ht="19.899999999999999" customHeight="1" x14ac:dyDescent="0.25">
      <c r="A1413" s="43">
        <v>101412</v>
      </c>
      <c r="B1413" s="41">
        <v>111</v>
      </c>
      <c r="C1413" s="37" t="s">
        <v>484</v>
      </c>
      <c r="D1413" s="44">
        <f t="shared" si="62"/>
        <v>0.68236111111111108</v>
      </c>
      <c r="E1413" s="41" t="s">
        <v>2</v>
      </c>
      <c r="F1413" s="41" t="s">
        <v>28</v>
      </c>
      <c r="G1413" s="41" t="s">
        <v>35</v>
      </c>
      <c r="H1413" s="41"/>
      <c r="M1413" s="41"/>
      <c r="N1413" s="41"/>
      <c r="O1413" s="41"/>
      <c r="P1413" s="41" t="str">
        <f t="shared" si="61"/>
        <v>N</v>
      </c>
      <c r="Q1413" s="41"/>
      <c r="R1413" s="41"/>
    </row>
    <row r="1414" spans="1:18" ht="19.899999999999999" customHeight="1" x14ac:dyDescent="0.25">
      <c r="A1414" s="43">
        <v>101413</v>
      </c>
      <c r="B1414" s="41">
        <v>112</v>
      </c>
      <c r="C1414" s="37" t="s">
        <v>498</v>
      </c>
      <c r="D1414" s="44">
        <f t="shared" si="62"/>
        <v>0.68287037037037035</v>
      </c>
      <c r="E1414" s="41" t="s">
        <v>2</v>
      </c>
      <c r="F1414" s="41"/>
      <c r="G1414" s="41"/>
      <c r="H1414" s="41"/>
      <c r="M1414" s="41"/>
      <c r="N1414" s="41"/>
      <c r="O1414" s="41"/>
      <c r="P1414" s="41" t="str">
        <f t="shared" si="61"/>
        <v>N</v>
      </c>
      <c r="Q1414" s="41"/>
      <c r="R1414" s="41"/>
    </row>
    <row r="1415" spans="1:18" ht="19.899999999999999" customHeight="1" x14ac:dyDescent="0.25">
      <c r="A1415" s="43">
        <v>101414</v>
      </c>
      <c r="B1415" s="41">
        <v>113</v>
      </c>
      <c r="C1415" s="37" t="s">
        <v>1049</v>
      </c>
      <c r="D1415" s="44">
        <f t="shared" si="62"/>
        <v>0.68291666666666673</v>
      </c>
      <c r="E1415" s="41" t="s">
        <v>2</v>
      </c>
      <c r="F1415" s="41"/>
      <c r="G1415" s="41"/>
      <c r="H1415" s="41" t="s">
        <v>9</v>
      </c>
      <c r="K1415" s="41">
        <v>1</v>
      </c>
      <c r="L1415" s="41" t="s">
        <v>28</v>
      </c>
      <c r="M1415" s="41"/>
      <c r="N1415" s="41"/>
      <c r="O1415" s="41"/>
      <c r="P1415" s="41" t="str">
        <f t="shared" si="61"/>
        <v>N</v>
      </c>
      <c r="Q1415" s="41"/>
      <c r="R1415" s="41"/>
    </row>
    <row r="1416" spans="1:18" ht="19.899999999999999" customHeight="1" x14ac:dyDescent="0.25">
      <c r="A1416" s="43">
        <v>101415</v>
      </c>
      <c r="B1416" s="41">
        <v>114</v>
      </c>
      <c r="C1416" s="37" t="s">
        <v>251</v>
      </c>
      <c r="D1416" s="44">
        <f t="shared" si="62"/>
        <v>0.68298611111111107</v>
      </c>
      <c r="E1416" s="41" t="s">
        <v>2</v>
      </c>
      <c r="F1416" s="41"/>
      <c r="G1416" s="41"/>
      <c r="H1416" s="41"/>
      <c r="M1416" s="41"/>
      <c r="N1416" s="41"/>
      <c r="O1416" s="41"/>
      <c r="P1416" s="41" t="str">
        <f t="shared" si="61"/>
        <v>N</v>
      </c>
      <c r="Q1416" s="41"/>
      <c r="R1416" s="41"/>
    </row>
    <row r="1417" spans="1:18" ht="19.899999999999999" customHeight="1" x14ac:dyDescent="0.25">
      <c r="A1417" s="43">
        <v>101416</v>
      </c>
      <c r="B1417" s="41">
        <v>115</v>
      </c>
      <c r="C1417" s="37" t="s">
        <v>583</v>
      </c>
      <c r="D1417" s="44">
        <f t="shared" si="62"/>
        <v>0.6840046296296296</v>
      </c>
      <c r="E1417" s="41" t="s">
        <v>2</v>
      </c>
      <c r="F1417" s="41"/>
      <c r="G1417" s="41"/>
      <c r="H1417" s="41"/>
      <c r="M1417" s="41"/>
      <c r="N1417" s="41"/>
      <c r="O1417" s="41"/>
      <c r="P1417" s="41" t="str">
        <f t="shared" si="61"/>
        <v>N</v>
      </c>
      <c r="Q1417" s="41"/>
      <c r="R1417" s="41" t="s">
        <v>1069</v>
      </c>
    </row>
    <row r="1418" spans="1:18" ht="19.899999999999999" customHeight="1" x14ac:dyDescent="0.25">
      <c r="A1418" s="43">
        <v>101417</v>
      </c>
      <c r="B1418" s="41">
        <v>116</v>
      </c>
      <c r="C1418" s="37" t="s">
        <v>586</v>
      </c>
      <c r="D1418" s="44">
        <f t="shared" si="62"/>
        <v>0.68407407407407417</v>
      </c>
      <c r="E1418" s="41" t="s">
        <v>24</v>
      </c>
      <c r="F1418" s="41"/>
      <c r="G1418" s="41"/>
      <c r="H1418" s="41"/>
      <c r="M1418" s="41"/>
      <c r="N1418" s="41"/>
      <c r="O1418" s="41"/>
      <c r="P1418" s="41" t="str">
        <f t="shared" si="61"/>
        <v>N</v>
      </c>
      <c r="Q1418" s="41"/>
      <c r="R1418" s="41" t="s">
        <v>1069</v>
      </c>
    </row>
    <row r="1419" spans="1:18" ht="19.899999999999999" customHeight="1" x14ac:dyDescent="0.25">
      <c r="A1419" s="43">
        <v>101418</v>
      </c>
      <c r="B1419" s="41">
        <v>117</v>
      </c>
      <c r="C1419" s="37" t="s">
        <v>524</v>
      </c>
      <c r="D1419" s="44">
        <f t="shared" si="62"/>
        <v>0.68409722222222225</v>
      </c>
      <c r="E1419" s="41" t="s">
        <v>2</v>
      </c>
      <c r="F1419" s="41"/>
      <c r="G1419" s="41"/>
      <c r="H1419" s="41"/>
      <c r="M1419" s="41"/>
      <c r="N1419" s="41"/>
      <c r="O1419" s="41"/>
      <c r="P1419" s="41" t="str">
        <f t="shared" si="61"/>
        <v>N</v>
      </c>
      <c r="Q1419" s="41"/>
      <c r="R1419" s="41" t="s">
        <v>1069</v>
      </c>
    </row>
    <row r="1420" spans="1:18" ht="19.899999999999999" customHeight="1" x14ac:dyDescent="0.25">
      <c r="A1420" s="43">
        <v>101419</v>
      </c>
      <c r="B1420" s="41">
        <v>118</v>
      </c>
      <c r="C1420" s="37" t="s">
        <v>1070</v>
      </c>
      <c r="D1420" s="44">
        <f t="shared" si="62"/>
        <v>0.68486111111111114</v>
      </c>
      <c r="E1420" s="41" t="s">
        <v>2</v>
      </c>
      <c r="F1420" s="41" t="s">
        <v>28</v>
      </c>
      <c r="G1420" s="41" t="s">
        <v>30</v>
      </c>
      <c r="H1420" s="41"/>
      <c r="M1420" s="41"/>
      <c r="N1420" s="41"/>
      <c r="O1420" s="41"/>
      <c r="P1420" s="41" t="str">
        <f t="shared" si="61"/>
        <v>N</v>
      </c>
      <c r="Q1420" s="41"/>
      <c r="R1420" s="41"/>
    </row>
    <row r="1421" spans="1:18" ht="19.899999999999999" customHeight="1" x14ac:dyDescent="0.25">
      <c r="A1421" s="43">
        <v>101420</v>
      </c>
      <c r="B1421" s="41">
        <v>119</v>
      </c>
      <c r="C1421" s="37" t="s">
        <v>100</v>
      </c>
      <c r="D1421" s="44">
        <f t="shared" si="62"/>
        <v>0.68488425925925922</v>
      </c>
      <c r="E1421" s="41" t="s">
        <v>2</v>
      </c>
      <c r="F1421" s="41" t="s">
        <v>28</v>
      </c>
      <c r="G1421" s="41" t="s">
        <v>30</v>
      </c>
      <c r="H1421" s="41"/>
      <c r="M1421" s="41"/>
      <c r="N1421" s="41"/>
      <c r="O1421" s="41"/>
      <c r="P1421" s="41" t="str">
        <f t="shared" si="61"/>
        <v>N</v>
      </c>
      <c r="Q1421" s="41"/>
      <c r="R1421" s="41"/>
    </row>
    <row r="1422" spans="1:18" ht="19.899999999999999" customHeight="1" x14ac:dyDescent="0.25">
      <c r="A1422" s="43">
        <v>101421</v>
      </c>
      <c r="B1422" s="41">
        <v>120</v>
      </c>
      <c r="C1422" s="37" t="s">
        <v>1071</v>
      </c>
      <c r="D1422" s="44">
        <f t="shared" si="62"/>
        <v>0.68517361111111119</v>
      </c>
      <c r="E1422" s="41" t="s">
        <v>2</v>
      </c>
      <c r="F1422" s="41" t="s">
        <v>28</v>
      </c>
      <c r="G1422" s="41" t="s">
        <v>35</v>
      </c>
      <c r="H1422" s="41"/>
      <c r="M1422" s="41"/>
      <c r="N1422" s="41"/>
      <c r="O1422" s="41"/>
      <c r="P1422" s="41" t="str">
        <f t="shared" si="61"/>
        <v>N</v>
      </c>
      <c r="Q1422" s="41"/>
      <c r="R1422" s="41"/>
    </row>
    <row r="1423" spans="1:18" ht="19.899999999999999" customHeight="1" x14ac:dyDescent="0.25">
      <c r="A1423" s="43">
        <v>101422</v>
      </c>
      <c r="B1423" s="41">
        <v>121</v>
      </c>
      <c r="C1423" s="37" t="s">
        <v>595</v>
      </c>
      <c r="D1423" s="44">
        <f t="shared" si="62"/>
        <v>0.68663194444444453</v>
      </c>
      <c r="E1423" s="41" t="s">
        <v>2</v>
      </c>
      <c r="F1423" s="41" t="s">
        <v>28</v>
      </c>
      <c r="G1423" s="41"/>
      <c r="H1423" s="41"/>
      <c r="M1423" s="41"/>
      <c r="N1423" s="41"/>
      <c r="O1423" s="41"/>
      <c r="P1423" s="41" t="str">
        <f t="shared" si="61"/>
        <v>N</v>
      </c>
      <c r="Q1423" s="41"/>
      <c r="R1423" s="41" t="s">
        <v>1072</v>
      </c>
    </row>
    <row r="1424" spans="1:18" ht="19.899999999999999" customHeight="1" x14ac:dyDescent="0.25">
      <c r="A1424" s="43">
        <v>101423</v>
      </c>
      <c r="B1424" s="41">
        <v>122</v>
      </c>
      <c r="C1424" s="37" t="s">
        <v>1034</v>
      </c>
      <c r="D1424" s="44">
        <f t="shared" si="62"/>
        <v>0.68664351851851846</v>
      </c>
      <c r="E1424" s="41" t="s">
        <v>24</v>
      </c>
      <c r="F1424" s="41" t="s">
        <v>28</v>
      </c>
      <c r="G1424" s="41"/>
      <c r="H1424" s="41"/>
      <c r="M1424" s="41"/>
      <c r="N1424" s="41"/>
      <c r="O1424" s="41"/>
      <c r="P1424" s="41" t="str">
        <f t="shared" si="61"/>
        <v>N</v>
      </c>
      <c r="Q1424" s="41"/>
      <c r="R1424" s="41"/>
    </row>
    <row r="1425" spans="1:18" ht="19.899999999999999" customHeight="1" x14ac:dyDescent="0.25">
      <c r="A1425" s="43">
        <v>101424</v>
      </c>
      <c r="B1425" s="41">
        <v>123</v>
      </c>
      <c r="C1425" s="37" t="s">
        <v>597</v>
      </c>
      <c r="D1425" s="44">
        <f t="shared" si="62"/>
        <v>0.68718749999999995</v>
      </c>
      <c r="E1425" s="41" t="s">
        <v>2</v>
      </c>
      <c r="F1425" s="41"/>
      <c r="G1425" s="41"/>
      <c r="H1425" s="41"/>
      <c r="M1425" s="41"/>
      <c r="N1425" s="41"/>
      <c r="O1425" s="41"/>
      <c r="P1425" s="41" t="str">
        <f t="shared" si="61"/>
        <v>N</v>
      </c>
      <c r="Q1425" s="41"/>
      <c r="R1425" s="41"/>
    </row>
    <row r="1426" spans="1:18" ht="19.899999999999999" customHeight="1" x14ac:dyDescent="0.25">
      <c r="A1426" s="43">
        <v>101425</v>
      </c>
      <c r="B1426" s="41">
        <v>124</v>
      </c>
      <c r="C1426" s="37" t="s">
        <v>1073</v>
      </c>
      <c r="D1426" s="44">
        <f t="shared" si="62"/>
        <v>0.68721064814814825</v>
      </c>
      <c r="E1426" s="41" t="s">
        <v>2</v>
      </c>
      <c r="F1426" s="41" t="s">
        <v>28</v>
      </c>
      <c r="G1426" s="41" t="s">
        <v>1136</v>
      </c>
      <c r="H1426" s="41"/>
      <c r="M1426" s="41"/>
      <c r="N1426" s="41"/>
      <c r="O1426" s="41"/>
      <c r="P1426" s="41" t="str">
        <f t="shared" si="61"/>
        <v>N</v>
      </c>
      <c r="Q1426" s="41"/>
      <c r="R1426" s="41"/>
    </row>
    <row r="1427" spans="1:18" ht="19.899999999999999" customHeight="1" x14ac:dyDescent="0.25">
      <c r="A1427" s="43">
        <v>101426</v>
      </c>
      <c r="B1427" s="41">
        <v>125</v>
      </c>
      <c r="C1427" s="37" t="s">
        <v>1074</v>
      </c>
      <c r="D1427" s="44">
        <f t="shared" si="62"/>
        <v>0.68724537037037037</v>
      </c>
      <c r="E1427" s="41" t="s">
        <v>2</v>
      </c>
      <c r="F1427" s="41" t="s">
        <v>28</v>
      </c>
      <c r="G1427" s="41" t="s">
        <v>1136</v>
      </c>
      <c r="H1427" s="41"/>
      <c r="M1427" s="41"/>
      <c r="N1427" s="41"/>
      <c r="O1427" s="41"/>
      <c r="P1427" s="41" t="str">
        <f t="shared" si="61"/>
        <v>N</v>
      </c>
      <c r="Q1427" s="41"/>
      <c r="R1427" s="41"/>
    </row>
    <row r="1428" spans="1:18" ht="19.899999999999999" customHeight="1" x14ac:dyDescent="0.25">
      <c r="A1428" s="43">
        <v>101427</v>
      </c>
      <c r="B1428" s="41">
        <v>126</v>
      </c>
      <c r="C1428" s="37" t="s">
        <v>598</v>
      </c>
      <c r="D1428" s="44">
        <f t="shared" si="62"/>
        <v>0.687962962962963</v>
      </c>
      <c r="E1428" s="41" t="s">
        <v>24</v>
      </c>
      <c r="F1428" s="41" t="s">
        <v>28</v>
      </c>
      <c r="G1428" s="41" t="s">
        <v>35</v>
      </c>
      <c r="H1428" s="41"/>
      <c r="M1428" s="41"/>
      <c r="N1428" s="41"/>
      <c r="O1428" s="41"/>
      <c r="P1428" s="41" t="str">
        <f t="shared" si="61"/>
        <v>N</v>
      </c>
      <c r="Q1428" s="41"/>
      <c r="R1428" s="41"/>
    </row>
    <row r="1429" spans="1:18" ht="19.899999999999999" customHeight="1" x14ac:dyDescent="0.25">
      <c r="A1429" s="43">
        <v>101428</v>
      </c>
      <c r="B1429" s="41">
        <v>127</v>
      </c>
      <c r="C1429" s="37" t="s">
        <v>328</v>
      </c>
      <c r="D1429" s="44">
        <f t="shared" si="62"/>
        <v>0.68888888888888899</v>
      </c>
      <c r="E1429" s="41" t="s">
        <v>2</v>
      </c>
      <c r="F1429" s="41" t="s">
        <v>28</v>
      </c>
      <c r="G1429" s="41" t="s">
        <v>31</v>
      </c>
      <c r="H1429" s="41"/>
      <c r="M1429" s="41"/>
      <c r="N1429" s="41"/>
      <c r="O1429" s="41"/>
      <c r="P1429" s="41" t="str">
        <f t="shared" si="61"/>
        <v>N</v>
      </c>
      <c r="Q1429" s="41"/>
      <c r="R1429" s="41"/>
    </row>
    <row r="1430" spans="1:18" ht="19.899999999999999" customHeight="1" x14ac:dyDescent="0.25">
      <c r="A1430" s="43">
        <v>101429</v>
      </c>
      <c r="B1430" s="41">
        <v>128</v>
      </c>
      <c r="C1430" s="37" t="s">
        <v>904</v>
      </c>
      <c r="D1430" s="44">
        <f t="shared" si="62"/>
        <v>0.68931712962962965</v>
      </c>
      <c r="E1430" s="41" t="s">
        <v>2</v>
      </c>
      <c r="F1430" s="41" t="s">
        <v>28</v>
      </c>
      <c r="G1430" s="41" t="s">
        <v>3</v>
      </c>
      <c r="H1430" s="41"/>
      <c r="M1430" s="41"/>
      <c r="N1430" s="41"/>
      <c r="O1430" s="41"/>
      <c r="P1430" s="41" t="str">
        <f t="shared" si="61"/>
        <v>N</v>
      </c>
      <c r="Q1430" s="41"/>
      <c r="R1430" s="41"/>
    </row>
    <row r="1431" spans="1:18" ht="19.899999999999999" customHeight="1" x14ac:dyDescent="0.25">
      <c r="A1431" s="43">
        <v>101430</v>
      </c>
      <c r="B1431" s="41">
        <v>129</v>
      </c>
      <c r="C1431" s="37" t="s">
        <v>905</v>
      </c>
      <c r="D1431" s="44">
        <f t="shared" si="62"/>
        <v>0.68937500000000007</v>
      </c>
      <c r="E1431" s="41" t="s">
        <v>2</v>
      </c>
      <c r="F1431" s="41" t="s">
        <v>28</v>
      </c>
      <c r="G1431" s="41" t="s">
        <v>35</v>
      </c>
      <c r="H1431" s="41"/>
      <c r="M1431" s="41"/>
      <c r="N1431" s="41"/>
      <c r="O1431" s="41"/>
      <c r="P1431" s="41" t="str">
        <f t="shared" si="61"/>
        <v>N</v>
      </c>
      <c r="Q1431" s="41"/>
      <c r="R1431" s="41"/>
    </row>
    <row r="1432" spans="1:18" ht="19.899999999999999" customHeight="1" x14ac:dyDescent="0.25">
      <c r="A1432" s="43">
        <v>101431</v>
      </c>
      <c r="B1432" s="41">
        <v>130</v>
      </c>
      <c r="C1432" s="37" t="s">
        <v>601</v>
      </c>
      <c r="D1432" s="44">
        <f t="shared" si="62"/>
        <v>0.68956018518518514</v>
      </c>
      <c r="E1432" s="41" t="s">
        <v>2</v>
      </c>
      <c r="F1432" s="41"/>
      <c r="G1432" s="41"/>
      <c r="H1432" s="41"/>
      <c r="M1432" s="41"/>
      <c r="N1432" s="41"/>
      <c r="O1432" s="41"/>
      <c r="P1432" s="41" t="str">
        <f t="shared" ref="P1432:P1495" si="63">IF(_xlfn.NUMBERVALUE(D1432)&gt;TIMEVALUE("7:30 pm"), "Y", "N")</f>
        <v>N</v>
      </c>
      <c r="Q1432" s="41"/>
      <c r="R1432" s="41"/>
    </row>
    <row r="1433" spans="1:18" ht="19.899999999999999" customHeight="1" x14ac:dyDescent="0.25">
      <c r="A1433" s="43">
        <v>101432</v>
      </c>
      <c r="B1433" s="41">
        <v>131</v>
      </c>
      <c r="C1433" s="37" t="s">
        <v>1075</v>
      </c>
      <c r="D1433" s="44">
        <f t="shared" si="62"/>
        <v>0.68973379629629628</v>
      </c>
      <c r="E1433" s="41" t="s">
        <v>2</v>
      </c>
      <c r="F1433" s="41"/>
      <c r="G1433" s="41"/>
      <c r="H1433" s="41"/>
      <c r="M1433" s="41"/>
      <c r="N1433" s="41"/>
      <c r="O1433" s="41" t="s">
        <v>40</v>
      </c>
      <c r="P1433" s="41" t="str">
        <f t="shared" si="63"/>
        <v>N</v>
      </c>
      <c r="Q1433" s="41"/>
      <c r="R1433" s="41"/>
    </row>
    <row r="1434" spans="1:18" ht="19.899999999999999" customHeight="1" x14ac:dyDescent="0.25">
      <c r="A1434" s="43">
        <v>101433</v>
      </c>
      <c r="B1434" s="41">
        <v>132</v>
      </c>
      <c r="C1434" s="37" t="s">
        <v>1076</v>
      </c>
      <c r="D1434" s="44">
        <f t="shared" si="62"/>
        <v>0.69204861111111116</v>
      </c>
      <c r="E1434" s="41" t="s">
        <v>24</v>
      </c>
      <c r="F1434" s="41" t="s">
        <v>28</v>
      </c>
      <c r="G1434" s="41" t="s">
        <v>3</v>
      </c>
      <c r="H1434" s="41"/>
      <c r="M1434" s="41"/>
      <c r="N1434" s="41"/>
      <c r="O1434" s="41"/>
      <c r="P1434" s="41" t="str">
        <f t="shared" si="63"/>
        <v>N</v>
      </c>
      <c r="Q1434" s="41"/>
      <c r="R1434" s="41"/>
    </row>
    <row r="1435" spans="1:18" ht="19.899999999999999" customHeight="1" x14ac:dyDescent="0.25">
      <c r="A1435" s="43">
        <v>101434</v>
      </c>
      <c r="B1435" s="41">
        <v>133</v>
      </c>
      <c r="C1435" s="37" t="s">
        <v>508</v>
      </c>
      <c r="D1435" s="44">
        <f t="shared" si="62"/>
        <v>0.6925810185185185</v>
      </c>
      <c r="E1435" s="41" t="s">
        <v>2</v>
      </c>
      <c r="F1435" s="41"/>
      <c r="G1435" s="41"/>
      <c r="H1435" s="41" t="s">
        <v>1</v>
      </c>
      <c r="M1435" s="41"/>
      <c r="N1435" s="41"/>
      <c r="O1435" s="41"/>
      <c r="P1435" s="41" t="str">
        <f t="shared" si="63"/>
        <v>N</v>
      </c>
      <c r="Q1435" s="41"/>
      <c r="R1435" s="41"/>
    </row>
    <row r="1436" spans="1:18" ht="19.899999999999999" customHeight="1" x14ac:dyDescent="0.25">
      <c r="A1436" s="43">
        <v>101435</v>
      </c>
      <c r="B1436" s="41">
        <v>134</v>
      </c>
      <c r="C1436" s="37" t="s">
        <v>1077</v>
      </c>
      <c r="D1436" s="44">
        <f t="shared" si="62"/>
        <v>0.69270833333333337</v>
      </c>
      <c r="E1436" s="41" t="s">
        <v>2</v>
      </c>
      <c r="F1436" s="41"/>
      <c r="G1436" s="41"/>
      <c r="H1436" s="41" t="s">
        <v>1</v>
      </c>
      <c r="M1436" s="41"/>
      <c r="N1436" s="41"/>
      <c r="O1436" s="41"/>
      <c r="P1436" s="41" t="str">
        <f t="shared" si="63"/>
        <v>N</v>
      </c>
      <c r="Q1436" s="41"/>
      <c r="R1436" s="41"/>
    </row>
    <row r="1437" spans="1:18" ht="19.899999999999999" customHeight="1" x14ac:dyDescent="0.25">
      <c r="A1437" s="43">
        <v>101436</v>
      </c>
      <c r="B1437" s="41">
        <v>135</v>
      </c>
      <c r="C1437" s="37" t="s">
        <v>1078</v>
      </c>
      <c r="D1437" s="44">
        <f t="shared" si="62"/>
        <v>0.69341435185185185</v>
      </c>
      <c r="E1437" s="41" t="s">
        <v>2</v>
      </c>
      <c r="F1437" s="41" t="s">
        <v>28</v>
      </c>
      <c r="G1437" s="41" t="s">
        <v>30</v>
      </c>
      <c r="H1437" s="41"/>
      <c r="M1437" s="41"/>
      <c r="N1437" s="41"/>
      <c r="O1437" s="41"/>
      <c r="P1437" s="41" t="str">
        <f t="shared" si="63"/>
        <v>N</v>
      </c>
      <c r="Q1437" s="41"/>
      <c r="R1437" s="41"/>
    </row>
    <row r="1438" spans="1:18" ht="19.899999999999999" customHeight="1" x14ac:dyDescent="0.25">
      <c r="A1438" s="43">
        <v>101437</v>
      </c>
      <c r="B1438" s="41">
        <v>136</v>
      </c>
      <c r="C1438" s="37" t="s">
        <v>1078</v>
      </c>
      <c r="D1438" s="44">
        <f t="shared" si="62"/>
        <v>0.69341435185185185</v>
      </c>
      <c r="E1438" s="41" t="s">
        <v>24</v>
      </c>
      <c r="F1438" s="41" t="s">
        <v>28</v>
      </c>
      <c r="G1438" s="41" t="s">
        <v>30</v>
      </c>
      <c r="H1438" s="41"/>
      <c r="M1438" s="41"/>
      <c r="N1438" s="41"/>
      <c r="O1438" s="41"/>
      <c r="P1438" s="41" t="str">
        <f t="shared" si="63"/>
        <v>N</v>
      </c>
      <c r="Q1438" s="41"/>
      <c r="R1438" s="41"/>
    </row>
    <row r="1439" spans="1:18" ht="19.899999999999999" customHeight="1" x14ac:dyDescent="0.25">
      <c r="A1439" s="43">
        <v>101438</v>
      </c>
      <c r="B1439" s="41">
        <v>137</v>
      </c>
      <c r="C1439" s="37" t="s">
        <v>78</v>
      </c>
      <c r="D1439" s="44">
        <f t="shared" si="62"/>
        <v>0.693425925925926</v>
      </c>
      <c r="E1439" s="41" t="s">
        <v>2</v>
      </c>
      <c r="F1439" s="41" t="s">
        <v>28</v>
      </c>
      <c r="G1439" s="41" t="s">
        <v>30</v>
      </c>
      <c r="H1439" s="41"/>
      <c r="M1439" s="41"/>
      <c r="N1439" s="41"/>
      <c r="O1439" s="41"/>
      <c r="P1439" s="41" t="str">
        <f t="shared" si="63"/>
        <v>N</v>
      </c>
      <c r="Q1439" s="41"/>
      <c r="R1439" s="41"/>
    </row>
    <row r="1440" spans="1:18" ht="19.899999999999999" customHeight="1" x14ac:dyDescent="0.25">
      <c r="A1440" s="43">
        <v>101439</v>
      </c>
      <c r="B1440" s="41">
        <v>138</v>
      </c>
      <c r="C1440" s="37" t="s">
        <v>1059</v>
      </c>
      <c r="D1440" s="44">
        <f t="shared" si="62"/>
        <v>0.69373842592592594</v>
      </c>
      <c r="E1440" s="41" t="s">
        <v>24</v>
      </c>
      <c r="F1440" s="41"/>
      <c r="G1440" s="41"/>
      <c r="H1440" s="41"/>
      <c r="M1440" s="41"/>
      <c r="N1440" s="41"/>
      <c r="O1440" s="41"/>
      <c r="P1440" s="41" t="str">
        <f t="shared" si="63"/>
        <v>N</v>
      </c>
      <c r="Q1440" s="41"/>
      <c r="R1440" s="41"/>
    </row>
    <row r="1441" spans="1:18" ht="19.899999999999999" customHeight="1" x14ac:dyDescent="0.25">
      <c r="A1441" s="43">
        <v>101440</v>
      </c>
      <c r="B1441" s="41">
        <v>139</v>
      </c>
      <c r="C1441" s="37" t="s">
        <v>215</v>
      </c>
      <c r="D1441" s="44">
        <f t="shared" si="62"/>
        <v>0.69379629629629624</v>
      </c>
      <c r="E1441" s="41" t="s">
        <v>2</v>
      </c>
      <c r="F1441" s="41"/>
      <c r="G1441" s="41"/>
      <c r="H1441" s="41"/>
      <c r="M1441" s="41"/>
      <c r="N1441" s="41"/>
      <c r="O1441" s="41"/>
      <c r="P1441" s="41" t="str">
        <f t="shared" si="63"/>
        <v>N</v>
      </c>
      <c r="Q1441" s="41"/>
      <c r="R1441" s="41"/>
    </row>
    <row r="1442" spans="1:18" ht="19.899999999999999" customHeight="1" x14ac:dyDescent="0.25">
      <c r="A1442" s="43">
        <v>101441</v>
      </c>
      <c r="B1442" s="41">
        <v>140</v>
      </c>
      <c r="C1442" s="37" t="s">
        <v>1079</v>
      </c>
      <c r="D1442" s="44">
        <f t="shared" si="62"/>
        <v>0.69391203703703708</v>
      </c>
      <c r="E1442" s="41" t="s">
        <v>2</v>
      </c>
      <c r="F1442" s="41"/>
      <c r="G1442" s="41"/>
      <c r="H1442" s="41"/>
      <c r="M1442" s="41"/>
      <c r="N1442" s="41"/>
      <c r="O1442" s="41"/>
      <c r="P1442" s="41" t="str">
        <f t="shared" si="63"/>
        <v>N</v>
      </c>
      <c r="Q1442" s="41"/>
      <c r="R1442" s="41"/>
    </row>
    <row r="1443" spans="1:18" ht="19.899999999999999" customHeight="1" x14ac:dyDescent="0.25">
      <c r="A1443" s="43">
        <v>101442</v>
      </c>
      <c r="B1443" s="41">
        <v>141</v>
      </c>
      <c r="C1443" s="37" t="s">
        <v>1080</v>
      </c>
      <c r="D1443" s="44">
        <f t="shared" si="62"/>
        <v>0.69406249999999992</v>
      </c>
      <c r="E1443" s="41" t="s">
        <v>2</v>
      </c>
      <c r="F1443" s="41"/>
      <c r="G1443" s="41"/>
      <c r="H1443" s="41" t="s">
        <v>1</v>
      </c>
      <c r="M1443" s="41"/>
      <c r="N1443" s="41"/>
      <c r="O1443" s="41"/>
      <c r="P1443" s="41" t="str">
        <f t="shared" si="63"/>
        <v>N</v>
      </c>
      <c r="Q1443" s="41"/>
      <c r="R1443" s="41"/>
    </row>
    <row r="1444" spans="1:18" ht="19.899999999999999" customHeight="1" x14ac:dyDescent="0.25">
      <c r="A1444" s="43">
        <v>101443</v>
      </c>
      <c r="B1444" s="41">
        <v>142</v>
      </c>
      <c r="C1444" s="37" t="s">
        <v>969</v>
      </c>
      <c r="D1444" s="44">
        <f t="shared" si="62"/>
        <v>0.69407407407407407</v>
      </c>
      <c r="E1444" s="41" t="s">
        <v>2</v>
      </c>
      <c r="F1444" s="41"/>
      <c r="G1444" s="41"/>
      <c r="H1444" s="41" t="s">
        <v>1</v>
      </c>
      <c r="M1444" s="41"/>
      <c r="N1444" s="41"/>
      <c r="O1444" s="41"/>
      <c r="P1444" s="41" t="str">
        <f t="shared" si="63"/>
        <v>N</v>
      </c>
      <c r="Q1444" s="41"/>
      <c r="R1444" s="41"/>
    </row>
    <row r="1445" spans="1:18" ht="19.899999999999999" customHeight="1" x14ac:dyDescent="0.25">
      <c r="A1445" s="43">
        <v>101444</v>
      </c>
      <c r="B1445" s="41">
        <v>143</v>
      </c>
      <c r="C1445" s="37" t="s">
        <v>1081</v>
      </c>
      <c r="D1445" s="44">
        <f t="shared" si="62"/>
        <v>0.69415509259259256</v>
      </c>
      <c r="E1445" s="41" t="s">
        <v>2</v>
      </c>
      <c r="F1445" s="41"/>
      <c r="G1445" s="41"/>
      <c r="H1445" s="41" t="s">
        <v>11</v>
      </c>
      <c r="I1445" s="41">
        <v>1</v>
      </c>
      <c r="M1445" s="41"/>
      <c r="N1445" s="41"/>
      <c r="O1445" s="41"/>
      <c r="P1445" s="41" t="str">
        <f t="shared" si="63"/>
        <v>N</v>
      </c>
      <c r="Q1445" s="41"/>
      <c r="R1445" s="48" t="s">
        <v>1082</v>
      </c>
    </row>
    <row r="1446" spans="1:18" ht="19.899999999999999" customHeight="1" x14ac:dyDescent="0.25">
      <c r="A1446" s="43">
        <v>101445</v>
      </c>
      <c r="B1446" s="41">
        <v>144</v>
      </c>
      <c r="C1446" s="37" t="s">
        <v>458</v>
      </c>
      <c r="D1446" s="44">
        <f>TIME(16, 40 + LEFT(C1446,2), RIGHT(C1446,2))</f>
        <v>0.69447916666666665</v>
      </c>
      <c r="E1446" s="41" t="s">
        <v>24</v>
      </c>
      <c r="F1446" s="41" t="s">
        <v>28</v>
      </c>
      <c r="G1446" s="41" t="s">
        <v>30</v>
      </c>
      <c r="H1446" s="41"/>
      <c r="M1446" s="41"/>
      <c r="N1446" s="41"/>
      <c r="O1446" s="41"/>
      <c r="P1446" s="41" t="str">
        <f t="shared" si="63"/>
        <v>N</v>
      </c>
      <c r="Q1446" s="41"/>
      <c r="R1446" s="41"/>
    </row>
    <row r="1447" spans="1:18" ht="19.899999999999999" customHeight="1" x14ac:dyDescent="0.25">
      <c r="A1447" s="43">
        <v>101446</v>
      </c>
      <c r="B1447" s="41">
        <v>145</v>
      </c>
      <c r="C1447" s="37" t="s">
        <v>911</v>
      </c>
      <c r="D1447" s="44">
        <f t="shared" ref="D1447:D1510" si="64">TIME(16, 40 + LEFT(C1447,2), RIGHT(C1447,2))</f>
        <v>0.69465277777777779</v>
      </c>
      <c r="E1447" s="41" t="s">
        <v>2</v>
      </c>
      <c r="F1447" s="41" t="s">
        <v>28</v>
      </c>
      <c r="G1447" s="41"/>
      <c r="H1447" s="41"/>
      <c r="M1447" s="41"/>
      <c r="N1447" s="41"/>
      <c r="O1447" s="41"/>
      <c r="P1447" s="41" t="str">
        <f t="shared" si="63"/>
        <v>N</v>
      </c>
      <c r="Q1447" s="41"/>
      <c r="R1447" s="41"/>
    </row>
    <row r="1448" spans="1:18" ht="19.899999999999999" customHeight="1" x14ac:dyDescent="0.25">
      <c r="A1448" s="43">
        <v>101447</v>
      </c>
      <c r="B1448" s="41">
        <v>146</v>
      </c>
      <c r="C1448" s="37" t="s">
        <v>976</v>
      </c>
      <c r="D1448" s="44">
        <f t="shared" si="64"/>
        <v>0.69466435185185194</v>
      </c>
      <c r="E1448" s="41" t="s">
        <v>2</v>
      </c>
      <c r="F1448" s="41" t="s">
        <v>28</v>
      </c>
      <c r="G1448" s="41"/>
      <c r="H1448" s="41"/>
      <c r="M1448" s="41"/>
      <c r="N1448" s="41"/>
      <c r="O1448" s="41"/>
      <c r="P1448" s="41" t="str">
        <f t="shared" si="63"/>
        <v>N</v>
      </c>
      <c r="Q1448" s="41"/>
      <c r="R1448" s="41"/>
    </row>
    <row r="1449" spans="1:18" ht="19.899999999999999" customHeight="1" x14ac:dyDescent="0.25">
      <c r="A1449" s="43">
        <v>101448</v>
      </c>
      <c r="B1449" s="41">
        <v>147</v>
      </c>
      <c r="C1449" s="37" t="s">
        <v>1083</v>
      </c>
      <c r="D1449" s="44">
        <f t="shared" si="64"/>
        <v>0.69468750000000001</v>
      </c>
      <c r="E1449" s="41" t="s">
        <v>2</v>
      </c>
      <c r="F1449" s="41" t="s">
        <v>28</v>
      </c>
      <c r="G1449" s="41"/>
      <c r="H1449" s="41"/>
      <c r="M1449" s="41"/>
      <c r="N1449" s="41"/>
      <c r="O1449" s="41"/>
      <c r="P1449" s="41" t="str">
        <f t="shared" si="63"/>
        <v>N</v>
      </c>
      <c r="Q1449" s="41"/>
      <c r="R1449" s="41"/>
    </row>
    <row r="1450" spans="1:18" ht="19.899999999999999" customHeight="1" x14ac:dyDescent="0.25">
      <c r="A1450" s="43">
        <v>101449</v>
      </c>
      <c r="B1450" s="41">
        <v>148</v>
      </c>
      <c r="C1450" s="37" t="s">
        <v>1084</v>
      </c>
      <c r="D1450" s="44">
        <f t="shared" si="64"/>
        <v>0.69498842592592591</v>
      </c>
      <c r="E1450" s="41" t="s">
        <v>2</v>
      </c>
      <c r="F1450" s="41"/>
      <c r="G1450" s="41"/>
      <c r="H1450" s="41"/>
      <c r="M1450" s="41"/>
      <c r="N1450" s="41"/>
      <c r="O1450" s="41"/>
      <c r="P1450" s="41" t="str">
        <f t="shared" si="63"/>
        <v>N</v>
      </c>
      <c r="Q1450" s="41"/>
      <c r="R1450" s="41"/>
    </row>
    <row r="1451" spans="1:18" ht="19.899999999999999" customHeight="1" x14ac:dyDescent="0.25">
      <c r="A1451" s="43">
        <v>101450</v>
      </c>
      <c r="B1451" s="41">
        <v>149</v>
      </c>
      <c r="C1451" s="37" t="s">
        <v>549</v>
      </c>
      <c r="D1451" s="44">
        <f t="shared" si="64"/>
        <v>0.69515046296296301</v>
      </c>
      <c r="E1451" s="41" t="s">
        <v>2</v>
      </c>
      <c r="F1451" s="41"/>
      <c r="G1451" s="41"/>
      <c r="H1451" s="41" t="s">
        <v>1</v>
      </c>
      <c r="M1451" s="41"/>
      <c r="N1451" s="41"/>
      <c r="O1451" s="41"/>
      <c r="P1451" s="41" t="str">
        <f t="shared" si="63"/>
        <v>N</v>
      </c>
      <c r="Q1451" s="41"/>
      <c r="R1451" s="41"/>
    </row>
    <row r="1452" spans="1:18" ht="19.899999999999999" customHeight="1" x14ac:dyDescent="0.25">
      <c r="A1452" s="43">
        <v>101451</v>
      </c>
      <c r="B1452" s="41">
        <v>150</v>
      </c>
      <c r="C1452" s="37" t="s">
        <v>1085</v>
      </c>
      <c r="D1452" s="44">
        <f t="shared" si="64"/>
        <v>0.6956134259259259</v>
      </c>
      <c r="E1452" s="41" t="s">
        <v>2</v>
      </c>
      <c r="F1452" s="41" t="s">
        <v>28</v>
      </c>
      <c r="G1452" s="41" t="s">
        <v>30</v>
      </c>
      <c r="H1452" s="41"/>
      <c r="M1452" s="41"/>
      <c r="N1452" s="41"/>
      <c r="O1452" s="41"/>
      <c r="P1452" s="41" t="str">
        <f t="shared" si="63"/>
        <v>N</v>
      </c>
      <c r="Q1452" s="41"/>
      <c r="R1452" s="41"/>
    </row>
    <row r="1453" spans="1:18" ht="19.899999999999999" customHeight="1" x14ac:dyDescent="0.25">
      <c r="A1453" s="43">
        <v>101452</v>
      </c>
      <c r="B1453" s="41">
        <v>151</v>
      </c>
      <c r="C1453" s="37" t="s">
        <v>554</v>
      </c>
      <c r="D1453" s="44">
        <f t="shared" si="64"/>
        <v>0.69572916666666673</v>
      </c>
      <c r="E1453" s="41" t="s">
        <v>24</v>
      </c>
      <c r="F1453" s="41" t="s">
        <v>28</v>
      </c>
      <c r="G1453" s="41" t="s">
        <v>30</v>
      </c>
      <c r="H1453" s="41"/>
      <c r="M1453" s="41"/>
      <c r="N1453" s="41"/>
      <c r="O1453" s="41"/>
      <c r="P1453" s="41" t="str">
        <f t="shared" si="63"/>
        <v>N</v>
      </c>
      <c r="Q1453" s="41"/>
      <c r="R1453" s="41"/>
    </row>
    <row r="1454" spans="1:18" ht="19.899999999999999" customHeight="1" x14ac:dyDescent="0.25">
      <c r="A1454" s="43">
        <v>101453</v>
      </c>
      <c r="B1454" s="41">
        <v>152</v>
      </c>
      <c r="C1454" s="37" t="s">
        <v>694</v>
      </c>
      <c r="D1454" s="44">
        <f t="shared" si="64"/>
        <v>0.69574074074074066</v>
      </c>
      <c r="E1454" s="41" t="s">
        <v>2</v>
      </c>
      <c r="F1454" s="41" t="s">
        <v>28</v>
      </c>
      <c r="G1454" s="41" t="s">
        <v>30</v>
      </c>
      <c r="H1454" s="41"/>
      <c r="M1454" s="41"/>
      <c r="N1454" s="41"/>
      <c r="O1454" s="41"/>
      <c r="P1454" s="41" t="str">
        <f t="shared" si="63"/>
        <v>N</v>
      </c>
      <c r="Q1454" s="41"/>
      <c r="R1454" s="41"/>
    </row>
    <row r="1455" spans="1:18" ht="19.899999999999999" customHeight="1" x14ac:dyDescent="0.25">
      <c r="A1455" s="43">
        <v>101454</v>
      </c>
      <c r="B1455" s="41">
        <v>153</v>
      </c>
      <c r="C1455" s="37" t="s">
        <v>405</v>
      </c>
      <c r="D1455" s="44">
        <f t="shared" si="64"/>
        <v>0.69586805555555553</v>
      </c>
      <c r="E1455" s="41" t="s">
        <v>24</v>
      </c>
      <c r="F1455" s="41" t="s">
        <v>28</v>
      </c>
      <c r="G1455" s="41" t="s">
        <v>3</v>
      </c>
      <c r="H1455" s="41"/>
      <c r="M1455" s="41"/>
      <c r="N1455" s="41"/>
      <c r="O1455" s="41"/>
      <c r="P1455" s="41" t="str">
        <f t="shared" si="63"/>
        <v>N</v>
      </c>
      <c r="Q1455" s="41"/>
      <c r="R1455" s="41"/>
    </row>
    <row r="1456" spans="1:18" ht="19.899999999999999" customHeight="1" x14ac:dyDescent="0.25">
      <c r="A1456" s="43">
        <v>101455</v>
      </c>
      <c r="B1456" s="41">
        <v>154</v>
      </c>
      <c r="C1456" s="37" t="s">
        <v>914</v>
      </c>
      <c r="D1456" s="44">
        <f t="shared" si="64"/>
        <v>0.69592592592592595</v>
      </c>
      <c r="E1456" s="41" t="s">
        <v>2</v>
      </c>
      <c r="F1456" s="41" t="s">
        <v>28</v>
      </c>
      <c r="G1456" s="41" t="s">
        <v>3</v>
      </c>
      <c r="H1456" s="41"/>
      <c r="M1456" s="41"/>
      <c r="N1456" s="41"/>
      <c r="O1456" s="41"/>
      <c r="P1456" s="41" t="str">
        <f t="shared" si="63"/>
        <v>N</v>
      </c>
      <c r="Q1456" s="41"/>
      <c r="R1456" s="41"/>
    </row>
    <row r="1457" spans="1:18" ht="19.899999999999999" customHeight="1" x14ac:dyDescent="0.25">
      <c r="A1457" s="43">
        <v>101456</v>
      </c>
      <c r="B1457" s="41">
        <v>155</v>
      </c>
      <c r="C1457" s="37" t="s">
        <v>825</v>
      </c>
      <c r="D1457" s="44">
        <f t="shared" si="64"/>
        <v>0.69646990740740744</v>
      </c>
      <c r="E1457" s="41" t="s">
        <v>2</v>
      </c>
      <c r="F1457" s="41"/>
      <c r="G1457" s="41"/>
      <c r="H1457" s="41"/>
      <c r="M1457" s="41"/>
      <c r="N1457" s="41"/>
      <c r="O1457" s="41"/>
      <c r="P1457" s="41" t="str">
        <f t="shared" si="63"/>
        <v>N</v>
      </c>
      <c r="Q1457" s="41"/>
      <c r="R1457" s="41"/>
    </row>
    <row r="1458" spans="1:18" ht="19.899999999999999" customHeight="1" x14ac:dyDescent="0.25">
      <c r="A1458" s="43">
        <v>101457</v>
      </c>
      <c r="B1458" s="41">
        <v>156</v>
      </c>
      <c r="C1458" s="37" t="s">
        <v>225</v>
      </c>
      <c r="D1458" s="44">
        <f t="shared" si="64"/>
        <v>0.69648148148148137</v>
      </c>
      <c r="E1458" s="41" t="s">
        <v>2</v>
      </c>
      <c r="F1458" s="41"/>
      <c r="G1458" s="41"/>
      <c r="H1458" s="41"/>
      <c r="M1458" s="41"/>
      <c r="N1458" s="41"/>
      <c r="O1458" s="41"/>
      <c r="P1458" s="41" t="str">
        <f t="shared" si="63"/>
        <v>N</v>
      </c>
      <c r="Q1458" s="41"/>
      <c r="R1458" s="41"/>
    </row>
    <row r="1459" spans="1:18" ht="19.899999999999999" customHeight="1" x14ac:dyDescent="0.25">
      <c r="A1459" s="43">
        <v>101458</v>
      </c>
      <c r="B1459" s="41">
        <v>157</v>
      </c>
      <c r="C1459" s="37" t="s">
        <v>132</v>
      </c>
      <c r="D1459" s="44">
        <f t="shared" si="64"/>
        <v>0.69725694444444442</v>
      </c>
      <c r="E1459" s="41" t="s">
        <v>2</v>
      </c>
      <c r="F1459" s="41" t="s">
        <v>28</v>
      </c>
      <c r="G1459" s="41" t="s">
        <v>3</v>
      </c>
      <c r="H1459" s="41"/>
      <c r="M1459" s="41"/>
      <c r="N1459" s="41"/>
      <c r="O1459" s="41"/>
      <c r="P1459" s="41" t="str">
        <f t="shared" si="63"/>
        <v>N</v>
      </c>
      <c r="Q1459" s="41"/>
      <c r="R1459" s="41"/>
    </row>
    <row r="1460" spans="1:18" ht="19.899999999999999" customHeight="1" x14ac:dyDescent="0.25">
      <c r="A1460" s="43">
        <v>101459</v>
      </c>
      <c r="B1460" s="41">
        <v>158</v>
      </c>
      <c r="C1460" s="37" t="s">
        <v>81</v>
      </c>
      <c r="D1460" s="44">
        <f t="shared" si="64"/>
        <v>0.69731481481481483</v>
      </c>
      <c r="E1460" s="41" t="s">
        <v>2</v>
      </c>
      <c r="F1460" s="41" t="s">
        <v>28</v>
      </c>
      <c r="G1460" s="41" t="s">
        <v>3</v>
      </c>
      <c r="H1460" s="41"/>
      <c r="M1460" s="41"/>
      <c r="N1460" s="41"/>
      <c r="O1460" s="41"/>
      <c r="P1460" s="41" t="str">
        <f t="shared" si="63"/>
        <v>N</v>
      </c>
      <c r="Q1460" s="41"/>
      <c r="R1460" s="41"/>
    </row>
    <row r="1461" spans="1:18" ht="19.899999999999999" customHeight="1" x14ac:dyDescent="0.25">
      <c r="A1461" s="43">
        <v>101460</v>
      </c>
      <c r="B1461" s="41">
        <v>159</v>
      </c>
      <c r="C1461" s="37" t="s">
        <v>1086</v>
      </c>
      <c r="D1461" s="44">
        <f t="shared" si="64"/>
        <v>0.69796296296296301</v>
      </c>
      <c r="E1461" s="41" t="s">
        <v>2</v>
      </c>
      <c r="F1461" s="41"/>
      <c r="G1461" s="41"/>
      <c r="H1461" s="41"/>
      <c r="M1461" s="41"/>
      <c r="N1461" s="41"/>
      <c r="O1461" s="41" t="s">
        <v>11</v>
      </c>
      <c r="P1461" s="41" t="str">
        <f t="shared" si="63"/>
        <v>N</v>
      </c>
      <c r="Q1461" s="41"/>
      <c r="R1461" s="41"/>
    </row>
    <row r="1462" spans="1:18" ht="19.899999999999999" customHeight="1" x14ac:dyDescent="0.25">
      <c r="A1462" s="43">
        <v>101461</v>
      </c>
      <c r="B1462" s="41">
        <v>160</v>
      </c>
      <c r="C1462" s="37" t="s">
        <v>1087</v>
      </c>
      <c r="D1462" s="44">
        <f t="shared" si="64"/>
        <v>0.69841435185185186</v>
      </c>
      <c r="E1462" s="41" t="s">
        <v>2</v>
      </c>
      <c r="F1462" s="41" t="s">
        <v>28</v>
      </c>
      <c r="G1462" s="41" t="s">
        <v>30</v>
      </c>
      <c r="H1462" s="41"/>
      <c r="M1462" s="41"/>
      <c r="N1462" s="41"/>
      <c r="O1462" s="41"/>
      <c r="P1462" s="41" t="str">
        <f t="shared" si="63"/>
        <v>N</v>
      </c>
      <c r="Q1462" s="41"/>
      <c r="R1462" s="41"/>
    </row>
    <row r="1463" spans="1:18" ht="19.899999999999999" customHeight="1" x14ac:dyDescent="0.25">
      <c r="A1463" s="43">
        <v>101462</v>
      </c>
      <c r="B1463" s="41">
        <v>161</v>
      </c>
      <c r="C1463" s="37" t="s">
        <v>761</v>
      </c>
      <c r="D1463" s="44">
        <f t="shared" si="64"/>
        <v>0.69848379629629631</v>
      </c>
      <c r="E1463" s="41" t="s">
        <v>2</v>
      </c>
      <c r="F1463" s="41" t="s">
        <v>28</v>
      </c>
      <c r="G1463" s="41" t="s">
        <v>30</v>
      </c>
      <c r="H1463" s="41"/>
      <c r="M1463" s="41"/>
      <c r="N1463" s="41"/>
      <c r="O1463" s="41"/>
      <c r="P1463" s="41" t="str">
        <f t="shared" si="63"/>
        <v>N</v>
      </c>
      <c r="Q1463" s="41"/>
      <c r="R1463" s="41"/>
    </row>
    <row r="1464" spans="1:18" ht="19.899999999999999" customHeight="1" x14ac:dyDescent="0.25">
      <c r="A1464" s="43">
        <v>101463</v>
      </c>
      <c r="B1464" s="41">
        <v>162</v>
      </c>
      <c r="C1464" s="37" t="s">
        <v>1088</v>
      </c>
      <c r="D1464" s="44">
        <f t="shared" si="64"/>
        <v>0.69883101851851848</v>
      </c>
      <c r="E1464" s="41" t="s">
        <v>2</v>
      </c>
      <c r="F1464" s="41"/>
      <c r="G1464" s="41"/>
      <c r="H1464" s="41"/>
      <c r="M1464" s="41"/>
      <c r="N1464" s="41"/>
      <c r="O1464" s="41"/>
      <c r="P1464" s="41" t="str">
        <f t="shared" si="63"/>
        <v>N</v>
      </c>
      <c r="Q1464" s="41"/>
      <c r="R1464" s="41"/>
    </row>
    <row r="1465" spans="1:18" ht="19.899999999999999" customHeight="1" x14ac:dyDescent="0.25">
      <c r="A1465" s="43">
        <v>101464</v>
      </c>
      <c r="B1465" s="41">
        <v>163</v>
      </c>
      <c r="C1465" s="37" t="s">
        <v>1089</v>
      </c>
      <c r="D1465" s="44">
        <f t="shared" si="64"/>
        <v>0.69908564814814811</v>
      </c>
      <c r="E1465" s="41" t="s">
        <v>2</v>
      </c>
      <c r="F1465" s="41"/>
      <c r="G1465" s="41"/>
      <c r="H1465" s="41" t="s">
        <v>1</v>
      </c>
      <c r="M1465" s="41"/>
      <c r="N1465" s="41"/>
      <c r="O1465" s="41"/>
      <c r="P1465" s="41" t="str">
        <f t="shared" si="63"/>
        <v>N</v>
      </c>
      <c r="Q1465" s="41"/>
      <c r="R1465" s="41"/>
    </row>
    <row r="1466" spans="1:18" ht="19.899999999999999" customHeight="1" x14ac:dyDescent="0.25">
      <c r="A1466" s="43">
        <v>101465</v>
      </c>
      <c r="B1466" s="41">
        <v>164</v>
      </c>
      <c r="C1466" s="37" t="s">
        <v>679</v>
      </c>
      <c r="D1466" s="44">
        <f t="shared" si="64"/>
        <v>0.69988425925925923</v>
      </c>
      <c r="E1466" s="41" t="s">
        <v>2</v>
      </c>
      <c r="F1466" s="41" t="s">
        <v>28</v>
      </c>
      <c r="G1466" s="41" t="s">
        <v>30</v>
      </c>
      <c r="H1466" s="41"/>
      <c r="M1466" s="41"/>
      <c r="N1466" s="41"/>
      <c r="O1466" s="41"/>
      <c r="P1466" s="41" t="str">
        <f t="shared" si="63"/>
        <v>N</v>
      </c>
      <c r="Q1466" s="41"/>
      <c r="R1466" s="41"/>
    </row>
    <row r="1467" spans="1:18" ht="19.899999999999999" customHeight="1" x14ac:dyDescent="0.25">
      <c r="A1467" s="43">
        <v>101466</v>
      </c>
      <c r="B1467" s="41">
        <v>165</v>
      </c>
      <c r="C1467" s="37" t="s">
        <v>1090</v>
      </c>
      <c r="D1467" s="44">
        <f t="shared" si="64"/>
        <v>0.69989583333333327</v>
      </c>
      <c r="E1467" s="41" t="s">
        <v>24</v>
      </c>
      <c r="F1467" s="41" t="s">
        <v>28</v>
      </c>
      <c r="G1467" s="41" t="s">
        <v>30</v>
      </c>
      <c r="H1467" s="41"/>
      <c r="M1467" s="41"/>
      <c r="N1467" s="41"/>
      <c r="O1467" s="41"/>
      <c r="P1467" s="41" t="str">
        <f t="shared" si="63"/>
        <v>N</v>
      </c>
      <c r="Q1467" s="41"/>
      <c r="R1467" s="41"/>
    </row>
    <row r="1468" spans="1:18" ht="19.899999999999999" customHeight="1" x14ac:dyDescent="0.25">
      <c r="A1468" s="43">
        <v>101467</v>
      </c>
      <c r="B1468" s="41">
        <v>166</v>
      </c>
      <c r="C1468" s="37" t="s">
        <v>495</v>
      </c>
      <c r="D1468" s="44">
        <f t="shared" si="64"/>
        <v>0.70002314814814814</v>
      </c>
      <c r="E1468" s="41" t="s">
        <v>2</v>
      </c>
      <c r="F1468" s="41" t="s">
        <v>28</v>
      </c>
      <c r="G1468" s="41" t="s">
        <v>30</v>
      </c>
      <c r="H1468" s="41"/>
      <c r="M1468" s="41"/>
      <c r="N1468" s="41"/>
      <c r="O1468" s="41"/>
      <c r="P1468" s="41" t="str">
        <f t="shared" si="63"/>
        <v>N</v>
      </c>
      <c r="Q1468" s="41"/>
      <c r="R1468" s="41"/>
    </row>
    <row r="1469" spans="1:18" ht="19.899999999999999" customHeight="1" x14ac:dyDescent="0.25">
      <c r="A1469" s="43">
        <v>101468</v>
      </c>
      <c r="B1469" s="41">
        <v>167</v>
      </c>
      <c r="C1469" s="37" t="s">
        <v>843</v>
      </c>
      <c r="D1469" s="44">
        <f t="shared" si="64"/>
        <v>0.70040509259259265</v>
      </c>
      <c r="E1469" s="41" t="s">
        <v>2</v>
      </c>
      <c r="F1469" s="41"/>
      <c r="G1469" s="41"/>
      <c r="H1469" s="41" t="s">
        <v>1</v>
      </c>
      <c r="M1469" s="41"/>
      <c r="N1469" s="41"/>
      <c r="O1469" s="41" t="s">
        <v>11</v>
      </c>
      <c r="P1469" s="41" t="str">
        <f t="shared" si="63"/>
        <v>N</v>
      </c>
      <c r="Q1469" s="41"/>
      <c r="R1469" s="41"/>
    </row>
    <row r="1470" spans="1:18" ht="19.899999999999999" customHeight="1" x14ac:dyDescent="0.25">
      <c r="A1470" s="43">
        <v>101469</v>
      </c>
      <c r="B1470" s="41">
        <v>168</v>
      </c>
      <c r="C1470" s="37" t="s">
        <v>56</v>
      </c>
      <c r="D1470" s="44">
        <f t="shared" si="64"/>
        <v>0.70052083333333337</v>
      </c>
      <c r="E1470" s="41" t="s">
        <v>2</v>
      </c>
      <c r="F1470" s="41"/>
      <c r="G1470" s="41"/>
      <c r="H1470" s="41" t="s">
        <v>1</v>
      </c>
      <c r="M1470" s="41"/>
      <c r="N1470" s="41"/>
      <c r="O1470" s="41" t="s">
        <v>40</v>
      </c>
      <c r="P1470" s="41" t="str">
        <f t="shared" si="63"/>
        <v>N</v>
      </c>
      <c r="Q1470" s="41"/>
      <c r="R1470" s="41"/>
    </row>
    <row r="1471" spans="1:18" ht="19.899999999999999" customHeight="1" x14ac:dyDescent="0.25">
      <c r="A1471" s="43">
        <v>101470</v>
      </c>
      <c r="B1471" s="41">
        <v>169</v>
      </c>
      <c r="C1471" s="37" t="s">
        <v>56</v>
      </c>
      <c r="D1471" s="44">
        <f t="shared" si="64"/>
        <v>0.70052083333333337</v>
      </c>
      <c r="E1471" s="41" t="s">
        <v>2</v>
      </c>
      <c r="F1471" s="41"/>
      <c r="G1471" s="41"/>
      <c r="H1471" s="41" t="s">
        <v>1</v>
      </c>
      <c r="M1471" s="41"/>
      <c r="N1471" s="41"/>
      <c r="O1471" s="41" t="s">
        <v>40</v>
      </c>
      <c r="P1471" s="41" t="str">
        <f t="shared" si="63"/>
        <v>N</v>
      </c>
      <c r="Q1471" s="41"/>
      <c r="R1471" s="41"/>
    </row>
    <row r="1472" spans="1:18" ht="19.899999999999999" customHeight="1" x14ac:dyDescent="0.25">
      <c r="A1472" s="43">
        <v>101471</v>
      </c>
      <c r="B1472" s="41">
        <v>170</v>
      </c>
      <c r="C1472" s="37" t="s">
        <v>926</v>
      </c>
      <c r="D1472" s="44">
        <f t="shared" si="64"/>
        <v>0.70054398148148145</v>
      </c>
      <c r="E1472" s="41" t="s">
        <v>2</v>
      </c>
      <c r="F1472" s="41"/>
      <c r="G1472" s="41"/>
      <c r="H1472" s="41" t="s">
        <v>1</v>
      </c>
      <c r="M1472" s="41"/>
      <c r="N1472" s="41"/>
      <c r="O1472" s="41" t="s">
        <v>40</v>
      </c>
      <c r="P1472" s="41" t="str">
        <f t="shared" si="63"/>
        <v>N</v>
      </c>
      <c r="Q1472" s="41"/>
      <c r="R1472" s="41"/>
    </row>
    <row r="1473" spans="1:18" ht="19.899999999999999" customHeight="1" x14ac:dyDescent="0.25">
      <c r="A1473" s="43">
        <v>101472</v>
      </c>
      <c r="B1473" s="41">
        <v>171</v>
      </c>
      <c r="C1473" s="37" t="s">
        <v>1025</v>
      </c>
      <c r="D1473" s="44">
        <f t="shared" si="64"/>
        <v>0.70057870370370379</v>
      </c>
      <c r="E1473" s="41" t="s">
        <v>2</v>
      </c>
      <c r="F1473" s="41"/>
      <c r="G1473" s="41"/>
      <c r="H1473" s="41" t="s">
        <v>1</v>
      </c>
      <c r="M1473" s="41"/>
      <c r="N1473" s="41"/>
      <c r="O1473" s="41" t="s">
        <v>40</v>
      </c>
      <c r="P1473" s="41" t="str">
        <f t="shared" si="63"/>
        <v>N</v>
      </c>
      <c r="Q1473" s="41"/>
      <c r="R1473" s="41"/>
    </row>
    <row r="1474" spans="1:18" ht="19.899999999999999" customHeight="1" x14ac:dyDescent="0.25">
      <c r="A1474" s="43">
        <v>101473</v>
      </c>
      <c r="B1474" s="41">
        <v>172</v>
      </c>
      <c r="C1474" s="37" t="s">
        <v>238</v>
      </c>
      <c r="D1474" s="44">
        <f t="shared" si="64"/>
        <v>0.70068287037037036</v>
      </c>
      <c r="E1474" s="41" t="s">
        <v>2</v>
      </c>
      <c r="F1474" s="41"/>
      <c r="G1474" s="41"/>
      <c r="H1474" s="41" t="s">
        <v>1</v>
      </c>
      <c r="M1474" s="41"/>
      <c r="N1474" s="41"/>
      <c r="O1474" s="41"/>
      <c r="P1474" s="41" t="str">
        <f t="shared" si="63"/>
        <v>N</v>
      </c>
      <c r="Q1474" s="41"/>
      <c r="R1474" s="41"/>
    </row>
    <row r="1475" spans="1:18" ht="19.899999999999999" customHeight="1" x14ac:dyDescent="0.25">
      <c r="A1475" s="43">
        <v>101474</v>
      </c>
      <c r="B1475" s="41">
        <v>173</v>
      </c>
      <c r="C1475" s="37" t="s">
        <v>1091</v>
      </c>
      <c r="D1475" s="44">
        <f t="shared" si="64"/>
        <v>0.70140046296296299</v>
      </c>
      <c r="E1475" s="41" t="s">
        <v>2</v>
      </c>
      <c r="F1475" s="41" t="s">
        <v>28</v>
      </c>
      <c r="G1475" s="41" t="s">
        <v>30</v>
      </c>
      <c r="H1475" s="41"/>
      <c r="M1475" s="41"/>
      <c r="N1475" s="41"/>
      <c r="O1475" s="41"/>
      <c r="P1475" s="41" t="str">
        <f t="shared" si="63"/>
        <v>N</v>
      </c>
      <c r="Q1475" s="41"/>
      <c r="R1475" s="41"/>
    </row>
    <row r="1476" spans="1:18" ht="19.899999999999999" customHeight="1" x14ac:dyDescent="0.25">
      <c r="A1476" s="43">
        <v>101475</v>
      </c>
      <c r="B1476" s="41">
        <v>174</v>
      </c>
      <c r="C1476" s="37" t="s">
        <v>1027</v>
      </c>
      <c r="D1476" s="44">
        <f t="shared" si="64"/>
        <v>0.70142361111111118</v>
      </c>
      <c r="E1476" s="41" t="s">
        <v>2</v>
      </c>
      <c r="F1476" s="41" t="s">
        <v>28</v>
      </c>
      <c r="G1476" s="41" t="s">
        <v>30</v>
      </c>
      <c r="H1476" s="41"/>
      <c r="M1476" s="41"/>
      <c r="N1476" s="41"/>
      <c r="O1476" s="41"/>
      <c r="P1476" s="41" t="str">
        <f t="shared" si="63"/>
        <v>N</v>
      </c>
      <c r="Q1476" s="41"/>
      <c r="R1476" s="41"/>
    </row>
    <row r="1477" spans="1:18" ht="19.899999999999999" customHeight="1" x14ac:dyDescent="0.25">
      <c r="A1477" s="43">
        <v>101476</v>
      </c>
      <c r="B1477" s="41">
        <v>175</v>
      </c>
      <c r="C1477" s="37" t="s">
        <v>849</v>
      </c>
      <c r="D1477" s="44">
        <f t="shared" si="64"/>
        <v>0.70143518518518511</v>
      </c>
      <c r="E1477" s="41" t="s">
        <v>24</v>
      </c>
      <c r="F1477" s="41" t="s">
        <v>28</v>
      </c>
      <c r="G1477" s="41" t="s">
        <v>30</v>
      </c>
      <c r="H1477" s="41"/>
      <c r="M1477" s="41"/>
      <c r="N1477" s="41"/>
      <c r="O1477" s="41"/>
      <c r="P1477" s="41" t="str">
        <f t="shared" si="63"/>
        <v>N</v>
      </c>
      <c r="Q1477" s="41"/>
      <c r="R1477" s="41"/>
    </row>
    <row r="1478" spans="1:18" ht="19.899999999999999" customHeight="1" x14ac:dyDescent="0.25">
      <c r="A1478" s="43">
        <v>101477</v>
      </c>
      <c r="B1478" s="41">
        <v>176</v>
      </c>
      <c r="C1478" s="37" t="s">
        <v>851</v>
      </c>
      <c r="D1478" s="44">
        <f t="shared" si="64"/>
        <v>0.70145833333333341</v>
      </c>
      <c r="E1478" s="41" t="s">
        <v>2</v>
      </c>
      <c r="F1478" s="41" t="s">
        <v>28</v>
      </c>
      <c r="G1478" s="41" t="s">
        <v>3</v>
      </c>
      <c r="H1478" s="41"/>
      <c r="M1478" s="41"/>
      <c r="N1478" s="41"/>
      <c r="O1478" s="41"/>
      <c r="P1478" s="41" t="str">
        <f t="shared" si="63"/>
        <v>N</v>
      </c>
      <c r="Q1478" s="41"/>
      <c r="R1478" s="41"/>
    </row>
    <row r="1479" spans="1:18" ht="19.899999999999999" customHeight="1" x14ac:dyDescent="0.25">
      <c r="A1479" s="43">
        <v>101478</v>
      </c>
      <c r="B1479" s="41">
        <v>177</v>
      </c>
      <c r="C1479" s="37" t="s">
        <v>1092</v>
      </c>
      <c r="D1479" s="44">
        <f t="shared" si="64"/>
        <v>0.70215277777777774</v>
      </c>
      <c r="E1479" s="41" t="s">
        <v>2</v>
      </c>
      <c r="F1479" s="41"/>
      <c r="G1479" s="41"/>
      <c r="H1479" s="41"/>
      <c r="M1479" s="41"/>
      <c r="N1479" s="41"/>
      <c r="O1479" s="41"/>
      <c r="P1479" s="41" t="str">
        <f t="shared" si="63"/>
        <v>N</v>
      </c>
      <c r="Q1479" s="41"/>
      <c r="R1479" s="41"/>
    </row>
    <row r="1480" spans="1:18" ht="19.899999999999999" customHeight="1" x14ac:dyDescent="0.25">
      <c r="A1480" s="43">
        <v>101479</v>
      </c>
      <c r="B1480" s="41">
        <v>178</v>
      </c>
      <c r="C1480" s="37" t="s">
        <v>1093</v>
      </c>
      <c r="D1480" s="44">
        <f t="shared" si="64"/>
        <v>0.70217592592592604</v>
      </c>
      <c r="E1480" s="41" t="s">
        <v>2</v>
      </c>
      <c r="F1480" s="41"/>
      <c r="G1480" s="41"/>
      <c r="H1480" s="41"/>
      <c r="M1480" s="41"/>
      <c r="N1480" s="41"/>
      <c r="O1480" s="41"/>
      <c r="P1480" s="41" t="str">
        <f t="shared" si="63"/>
        <v>N</v>
      </c>
      <c r="Q1480" s="41"/>
      <c r="R1480" s="41"/>
    </row>
    <row r="1481" spans="1:18" ht="19.899999999999999" customHeight="1" x14ac:dyDescent="0.25">
      <c r="A1481" s="43">
        <v>101480</v>
      </c>
      <c r="B1481" s="41">
        <v>179</v>
      </c>
      <c r="C1481" s="37" t="s">
        <v>1094</v>
      </c>
      <c r="D1481" s="44">
        <f t="shared" si="64"/>
        <v>0.70270833333333327</v>
      </c>
      <c r="E1481" s="41" t="s">
        <v>2</v>
      </c>
      <c r="F1481" s="41" t="s">
        <v>28</v>
      </c>
      <c r="G1481" s="41" t="s">
        <v>30</v>
      </c>
      <c r="H1481" s="41"/>
      <c r="M1481" s="41"/>
      <c r="N1481" s="41"/>
      <c r="O1481" s="41"/>
      <c r="P1481" s="41" t="str">
        <f t="shared" si="63"/>
        <v>N</v>
      </c>
      <c r="Q1481" s="41"/>
      <c r="R1481" s="41"/>
    </row>
    <row r="1482" spans="1:18" ht="19.899999999999999" customHeight="1" x14ac:dyDescent="0.25">
      <c r="A1482" s="43">
        <v>101481</v>
      </c>
      <c r="B1482" s="41">
        <v>180</v>
      </c>
      <c r="C1482" s="37" t="s">
        <v>522</v>
      </c>
      <c r="D1482" s="44">
        <f t="shared" si="64"/>
        <v>0.70350694444444439</v>
      </c>
      <c r="E1482" s="41" t="s">
        <v>2</v>
      </c>
      <c r="F1482" s="41"/>
      <c r="G1482" s="41"/>
      <c r="H1482" s="41" t="s">
        <v>10</v>
      </c>
      <c r="J1482" s="41">
        <v>1</v>
      </c>
      <c r="M1482" s="41"/>
      <c r="N1482" s="41"/>
      <c r="O1482" s="41"/>
      <c r="P1482" s="41" t="str">
        <f t="shared" si="63"/>
        <v>N</v>
      </c>
      <c r="Q1482" s="41"/>
      <c r="R1482" s="41"/>
    </row>
    <row r="1483" spans="1:18" ht="19.899999999999999" customHeight="1" x14ac:dyDescent="0.25">
      <c r="A1483" s="43">
        <v>101482</v>
      </c>
      <c r="B1483" s="41">
        <v>181</v>
      </c>
      <c r="C1483" s="37" t="s">
        <v>1095</v>
      </c>
      <c r="D1483" s="44">
        <f t="shared" si="64"/>
        <v>0.70355324074074066</v>
      </c>
      <c r="E1483" s="41" t="s">
        <v>2</v>
      </c>
      <c r="F1483" s="41"/>
      <c r="G1483" s="41"/>
      <c r="H1483" s="41" t="s">
        <v>11</v>
      </c>
      <c r="M1483" s="41"/>
      <c r="N1483" s="41"/>
      <c r="O1483" s="41"/>
      <c r="P1483" s="41" t="str">
        <f t="shared" si="63"/>
        <v>N</v>
      </c>
      <c r="Q1483" s="41"/>
      <c r="R1483" s="41"/>
    </row>
    <row r="1484" spans="1:18" ht="19.899999999999999" customHeight="1" x14ac:dyDescent="0.25">
      <c r="A1484" s="43">
        <v>101483</v>
      </c>
      <c r="B1484" s="41">
        <v>182</v>
      </c>
      <c r="C1484" s="37" t="s">
        <v>1096</v>
      </c>
      <c r="D1484" s="44">
        <f t="shared" si="64"/>
        <v>0.70431712962962967</v>
      </c>
      <c r="E1484" s="41" t="s">
        <v>2</v>
      </c>
      <c r="F1484" s="41" t="s">
        <v>28</v>
      </c>
      <c r="G1484" s="41" t="s">
        <v>35</v>
      </c>
      <c r="H1484" s="41"/>
      <c r="M1484" s="41"/>
      <c r="N1484" s="41"/>
      <c r="O1484" s="41"/>
      <c r="P1484" s="41" t="str">
        <f t="shared" si="63"/>
        <v>N</v>
      </c>
      <c r="Q1484" s="41"/>
      <c r="R1484" s="41"/>
    </row>
    <row r="1485" spans="1:18" ht="19.899999999999999" customHeight="1" x14ac:dyDescent="0.25">
      <c r="A1485" s="43">
        <v>101484</v>
      </c>
      <c r="B1485" s="41">
        <v>183</v>
      </c>
      <c r="C1485" s="37" t="s">
        <v>191</v>
      </c>
      <c r="D1485" s="44">
        <f t="shared" si="64"/>
        <v>0.70436342592592593</v>
      </c>
      <c r="E1485" s="41" t="s">
        <v>2</v>
      </c>
      <c r="F1485" s="41" t="s">
        <v>28</v>
      </c>
      <c r="G1485" s="41" t="s">
        <v>35</v>
      </c>
      <c r="H1485" s="41"/>
      <c r="M1485" s="41"/>
      <c r="N1485" s="41"/>
      <c r="O1485" s="41"/>
      <c r="P1485" s="41" t="str">
        <f t="shared" si="63"/>
        <v>N</v>
      </c>
      <c r="Q1485" s="41"/>
      <c r="R1485" s="41"/>
    </row>
    <row r="1486" spans="1:18" ht="19.899999999999999" customHeight="1" x14ac:dyDescent="0.25">
      <c r="A1486" s="43">
        <v>101485</v>
      </c>
      <c r="B1486" s="41">
        <v>184</v>
      </c>
      <c r="C1486" s="37" t="s">
        <v>428</v>
      </c>
      <c r="D1486" s="44">
        <f t="shared" si="64"/>
        <v>0.70444444444444443</v>
      </c>
      <c r="E1486" s="41" t="s">
        <v>24</v>
      </c>
      <c r="F1486" s="41" t="s">
        <v>28</v>
      </c>
      <c r="G1486" s="41"/>
      <c r="H1486" s="41"/>
      <c r="M1486" s="41"/>
      <c r="N1486" s="41"/>
      <c r="O1486" s="41"/>
      <c r="P1486" s="41" t="str">
        <f t="shared" si="63"/>
        <v>N</v>
      </c>
      <c r="Q1486" s="41"/>
      <c r="R1486" s="41"/>
    </row>
    <row r="1487" spans="1:18" ht="19.899999999999999" customHeight="1" x14ac:dyDescent="0.25">
      <c r="A1487" s="43">
        <v>101486</v>
      </c>
      <c r="B1487" s="41">
        <v>185</v>
      </c>
      <c r="C1487" s="37" t="s">
        <v>779</v>
      </c>
      <c r="D1487" s="44">
        <f t="shared" si="64"/>
        <v>0.7056365740740741</v>
      </c>
      <c r="E1487" s="41" t="s">
        <v>2</v>
      </c>
      <c r="F1487" s="41" t="s">
        <v>28</v>
      </c>
      <c r="G1487" s="41" t="s">
        <v>30</v>
      </c>
      <c r="H1487" s="41"/>
      <c r="M1487" s="41"/>
      <c r="N1487" s="41"/>
      <c r="O1487" s="41"/>
      <c r="P1487" s="41" t="str">
        <f t="shared" si="63"/>
        <v>N</v>
      </c>
      <c r="Q1487" s="41"/>
      <c r="R1487" s="41"/>
    </row>
    <row r="1488" spans="1:18" ht="19.899999999999999" customHeight="1" x14ac:dyDescent="0.25">
      <c r="A1488" s="43">
        <v>101487</v>
      </c>
      <c r="B1488" s="41">
        <v>186</v>
      </c>
      <c r="C1488" s="37" t="s">
        <v>779</v>
      </c>
      <c r="D1488" s="44">
        <f t="shared" si="64"/>
        <v>0.7056365740740741</v>
      </c>
      <c r="E1488" s="41" t="s">
        <v>24</v>
      </c>
      <c r="F1488" s="41" t="s">
        <v>28</v>
      </c>
      <c r="G1488" s="41" t="s">
        <v>30</v>
      </c>
      <c r="H1488" s="41"/>
      <c r="M1488" s="41"/>
      <c r="N1488" s="41"/>
      <c r="O1488" s="41"/>
      <c r="P1488" s="41" t="str">
        <f t="shared" si="63"/>
        <v>N</v>
      </c>
      <c r="Q1488" s="41"/>
      <c r="R1488" s="41"/>
    </row>
    <row r="1489" spans="1:18" ht="19.899999999999999" customHeight="1" x14ac:dyDescent="0.25">
      <c r="A1489" s="43">
        <v>101488</v>
      </c>
      <c r="B1489" s="41">
        <v>187</v>
      </c>
      <c r="C1489" s="37" t="s">
        <v>781</v>
      </c>
      <c r="D1489" s="44">
        <f t="shared" si="64"/>
        <v>0.70567129629629621</v>
      </c>
      <c r="E1489" s="41" t="s">
        <v>24</v>
      </c>
      <c r="F1489" s="41" t="s">
        <v>28</v>
      </c>
      <c r="G1489" s="41" t="s">
        <v>3</v>
      </c>
      <c r="H1489" s="41"/>
      <c r="M1489" s="41"/>
      <c r="N1489" s="41"/>
      <c r="O1489" s="41"/>
      <c r="P1489" s="41" t="str">
        <f t="shared" si="63"/>
        <v>N</v>
      </c>
      <c r="Q1489" s="41"/>
      <c r="R1489" s="41"/>
    </row>
    <row r="1490" spans="1:18" ht="19.899999999999999" customHeight="1" x14ac:dyDescent="0.25">
      <c r="A1490" s="43">
        <v>101489</v>
      </c>
      <c r="B1490" s="41">
        <v>188</v>
      </c>
      <c r="C1490" s="37" t="s">
        <v>1097</v>
      </c>
      <c r="D1490" s="44">
        <f t="shared" si="64"/>
        <v>0.70577546296296301</v>
      </c>
      <c r="E1490" s="41" t="s">
        <v>2</v>
      </c>
      <c r="F1490" s="41" t="s">
        <v>28</v>
      </c>
      <c r="G1490" s="41" t="s">
        <v>35</v>
      </c>
      <c r="H1490" s="41"/>
      <c r="M1490" s="41"/>
      <c r="N1490" s="41"/>
      <c r="O1490" s="41"/>
      <c r="P1490" s="41" t="str">
        <f t="shared" si="63"/>
        <v>N</v>
      </c>
      <c r="Q1490" s="41"/>
      <c r="R1490" s="41"/>
    </row>
    <row r="1491" spans="1:18" ht="19.899999999999999" customHeight="1" x14ac:dyDescent="0.25">
      <c r="A1491" s="43">
        <v>101490</v>
      </c>
      <c r="B1491" s="41">
        <v>189</v>
      </c>
      <c r="C1491" s="37" t="s">
        <v>1098</v>
      </c>
      <c r="D1491" s="44">
        <f t="shared" si="64"/>
        <v>0.70582175925925927</v>
      </c>
      <c r="E1491" s="41" t="s">
        <v>2</v>
      </c>
      <c r="F1491" s="41" t="s">
        <v>28</v>
      </c>
      <c r="G1491" s="41"/>
      <c r="H1491" s="41"/>
      <c r="M1491" s="41"/>
      <c r="N1491" s="41"/>
      <c r="O1491" s="41"/>
      <c r="P1491" s="41" t="str">
        <f t="shared" si="63"/>
        <v>N</v>
      </c>
      <c r="Q1491" s="41"/>
      <c r="R1491" s="41"/>
    </row>
    <row r="1492" spans="1:18" ht="19.899999999999999" customHeight="1" x14ac:dyDescent="0.25">
      <c r="A1492" s="43">
        <v>101491</v>
      </c>
      <c r="B1492" s="41">
        <v>190</v>
      </c>
      <c r="C1492" s="37" t="s">
        <v>1099</v>
      </c>
      <c r="D1492" s="44">
        <f t="shared" si="64"/>
        <v>0.70699074074074064</v>
      </c>
      <c r="E1492" s="41" t="s">
        <v>24</v>
      </c>
      <c r="F1492" s="41" t="s">
        <v>28</v>
      </c>
      <c r="G1492" s="41" t="s">
        <v>30</v>
      </c>
      <c r="H1492" s="41"/>
      <c r="M1492" s="41"/>
      <c r="N1492" s="41"/>
      <c r="O1492" s="41"/>
      <c r="P1492" s="41" t="str">
        <f t="shared" si="63"/>
        <v>N</v>
      </c>
      <c r="Q1492" s="41"/>
      <c r="R1492" s="41"/>
    </row>
    <row r="1493" spans="1:18" ht="19.899999999999999" customHeight="1" x14ac:dyDescent="0.25">
      <c r="A1493" s="43">
        <v>101492</v>
      </c>
      <c r="B1493" s="41">
        <v>191</v>
      </c>
      <c r="C1493" s="37" t="s">
        <v>1100</v>
      </c>
      <c r="D1493" s="44">
        <f t="shared" si="64"/>
        <v>0.70701388888888894</v>
      </c>
      <c r="E1493" s="41" t="s">
        <v>24</v>
      </c>
      <c r="F1493" s="41" t="s">
        <v>28</v>
      </c>
      <c r="G1493" s="41" t="s">
        <v>3</v>
      </c>
      <c r="H1493" s="41"/>
      <c r="M1493" s="41"/>
      <c r="N1493" s="41"/>
      <c r="O1493" s="41"/>
      <c r="P1493" s="41" t="str">
        <f t="shared" si="63"/>
        <v>N</v>
      </c>
      <c r="Q1493" s="41"/>
      <c r="R1493" s="41"/>
    </row>
    <row r="1494" spans="1:18" ht="19.899999999999999" customHeight="1" x14ac:dyDescent="0.25">
      <c r="A1494" s="43">
        <v>101493</v>
      </c>
      <c r="B1494" s="41">
        <v>192</v>
      </c>
      <c r="C1494" s="37" t="s">
        <v>1101</v>
      </c>
      <c r="D1494" s="44">
        <f t="shared" si="64"/>
        <v>0.70717592592592593</v>
      </c>
      <c r="E1494" s="41" t="s">
        <v>2</v>
      </c>
      <c r="F1494" s="41" t="s">
        <v>28</v>
      </c>
      <c r="G1494" s="41" t="s">
        <v>35</v>
      </c>
      <c r="H1494" s="41"/>
      <c r="M1494" s="41"/>
      <c r="N1494" s="41"/>
      <c r="O1494" s="41"/>
      <c r="P1494" s="41" t="str">
        <f t="shared" si="63"/>
        <v>N</v>
      </c>
      <c r="Q1494" s="41"/>
      <c r="R1494" s="41"/>
    </row>
    <row r="1495" spans="1:18" ht="19.899999999999999" customHeight="1" x14ac:dyDescent="0.25">
      <c r="A1495" s="43">
        <v>101494</v>
      </c>
      <c r="B1495" s="41">
        <v>193</v>
      </c>
      <c r="C1495" s="37" t="s">
        <v>1102</v>
      </c>
      <c r="D1495" s="44">
        <f t="shared" si="64"/>
        <v>0.70741898148148152</v>
      </c>
      <c r="E1495" s="41" t="s">
        <v>2</v>
      </c>
      <c r="F1495" s="41"/>
      <c r="G1495" s="41"/>
      <c r="H1495" s="41"/>
      <c r="M1495" s="41"/>
      <c r="N1495" s="41"/>
      <c r="O1495" s="41"/>
      <c r="P1495" s="41" t="str">
        <f t="shared" si="63"/>
        <v>N</v>
      </c>
      <c r="Q1495" s="41"/>
      <c r="R1495" s="41"/>
    </row>
    <row r="1496" spans="1:18" ht="19.899999999999999" customHeight="1" x14ac:dyDescent="0.25">
      <c r="A1496" s="43">
        <v>101495</v>
      </c>
      <c r="B1496" s="41">
        <v>194</v>
      </c>
      <c r="C1496" s="37" t="s">
        <v>1103</v>
      </c>
      <c r="D1496" s="44">
        <f t="shared" si="64"/>
        <v>0.70836805555555549</v>
      </c>
      <c r="E1496" s="41" t="s">
        <v>24</v>
      </c>
      <c r="F1496" s="41" t="s">
        <v>28</v>
      </c>
      <c r="G1496" s="41" t="s">
        <v>30</v>
      </c>
      <c r="H1496" s="41"/>
      <c r="M1496" s="41"/>
      <c r="N1496" s="41"/>
      <c r="O1496" s="41"/>
      <c r="P1496" s="41" t="str">
        <f t="shared" ref="P1496:P1537" si="65">IF(_xlfn.NUMBERVALUE(D1496)&gt;TIMEVALUE("7:30 pm"), "Y", "N")</f>
        <v>N</v>
      </c>
      <c r="Q1496" s="41"/>
      <c r="R1496" s="41"/>
    </row>
    <row r="1497" spans="1:18" ht="19.899999999999999" customHeight="1" x14ac:dyDescent="0.25">
      <c r="A1497" s="43">
        <v>101496</v>
      </c>
      <c r="B1497" s="41">
        <v>195</v>
      </c>
      <c r="C1497" s="37" t="s">
        <v>68</v>
      </c>
      <c r="D1497" s="44">
        <f t="shared" si="64"/>
        <v>0.7084259259259259</v>
      </c>
      <c r="E1497" s="41" t="s">
        <v>2</v>
      </c>
      <c r="F1497" s="41" t="s">
        <v>28</v>
      </c>
      <c r="G1497" s="41" t="s">
        <v>35</v>
      </c>
      <c r="H1497" s="41"/>
      <c r="M1497" s="41"/>
      <c r="N1497" s="41"/>
      <c r="O1497" s="41"/>
      <c r="P1497" s="41" t="str">
        <f t="shared" si="65"/>
        <v>N</v>
      </c>
      <c r="Q1497" s="41"/>
      <c r="R1497" s="41"/>
    </row>
    <row r="1498" spans="1:18" ht="19.899999999999999" customHeight="1" x14ac:dyDescent="0.25">
      <c r="A1498" s="43">
        <v>101497</v>
      </c>
      <c r="B1498" s="41">
        <v>196</v>
      </c>
      <c r="C1498" s="37" t="s">
        <v>729</v>
      </c>
      <c r="D1498" s="44">
        <f t="shared" si="64"/>
        <v>0.70862268518518512</v>
      </c>
      <c r="E1498" s="41" t="s">
        <v>2</v>
      </c>
      <c r="F1498" s="41" t="s">
        <v>28</v>
      </c>
      <c r="G1498" s="41"/>
      <c r="H1498" s="41"/>
      <c r="M1498" s="41"/>
      <c r="N1498" s="41"/>
      <c r="O1498" s="41"/>
      <c r="P1498" s="41" t="str">
        <f t="shared" si="65"/>
        <v>N</v>
      </c>
      <c r="Q1498" s="41"/>
      <c r="R1498" s="41"/>
    </row>
    <row r="1499" spans="1:18" ht="19.899999999999999" customHeight="1" x14ac:dyDescent="0.25">
      <c r="A1499" s="43">
        <v>101498</v>
      </c>
      <c r="B1499" s="41">
        <v>197</v>
      </c>
      <c r="C1499" s="37" t="s">
        <v>1104</v>
      </c>
      <c r="D1499" s="44">
        <f t="shared" si="64"/>
        <v>0.70864583333333331</v>
      </c>
      <c r="E1499" s="41" t="s">
        <v>2</v>
      </c>
      <c r="F1499" s="41" t="s">
        <v>28</v>
      </c>
      <c r="G1499" s="41"/>
      <c r="H1499" s="41"/>
      <c r="M1499" s="41"/>
      <c r="N1499" s="41"/>
      <c r="O1499" s="41" t="s">
        <v>40</v>
      </c>
      <c r="P1499" s="41" t="str">
        <f t="shared" si="65"/>
        <v>N</v>
      </c>
      <c r="Q1499" s="41"/>
      <c r="R1499" s="41"/>
    </row>
    <row r="1500" spans="1:18" ht="19.899999999999999" customHeight="1" x14ac:dyDescent="0.25">
      <c r="A1500" s="43">
        <v>101499</v>
      </c>
      <c r="B1500" s="41">
        <v>198</v>
      </c>
      <c r="C1500" s="37" t="s">
        <v>1105</v>
      </c>
      <c r="D1500" s="44">
        <f t="shared" si="64"/>
        <v>0.70865740740740746</v>
      </c>
      <c r="E1500" s="41" t="s">
        <v>2</v>
      </c>
      <c r="F1500" s="41" t="s">
        <v>28</v>
      </c>
      <c r="G1500" s="41"/>
      <c r="H1500" s="41"/>
      <c r="M1500" s="41"/>
      <c r="N1500" s="41"/>
      <c r="O1500" s="41" t="s">
        <v>40</v>
      </c>
      <c r="P1500" s="41" t="str">
        <f t="shared" si="65"/>
        <v>N</v>
      </c>
      <c r="Q1500" s="41"/>
      <c r="R1500" s="41"/>
    </row>
    <row r="1501" spans="1:18" ht="19.899999999999999" customHeight="1" x14ac:dyDescent="0.25">
      <c r="A1501" s="43">
        <v>101500</v>
      </c>
      <c r="B1501" s="41">
        <v>199</v>
      </c>
      <c r="C1501" s="37" t="s">
        <v>730</v>
      </c>
      <c r="D1501" s="44">
        <f t="shared" si="64"/>
        <v>0.70866898148148139</v>
      </c>
      <c r="E1501" s="41" t="s">
        <v>2</v>
      </c>
      <c r="F1501" s="41" t="s">
        <v>28</v>
      </c>
      <c r="G1501" s="41"/>
      <c r="H1501" s="41"/>
      <c r="M1501" s="41"/>
      <c r="N1501" s="41"/>
      <c r="O1501" s="41" t="s">
        <v>40</v>
      </c>
      <c r="P1501" s="41" t="str">
        <f t="shared" si="65"/>
        <v>N</v>
      </c>
      <c r="Q1501" s="41"/>
      <c r="R1501" s="41"/>
    </row>
    <row r="1502" spans="1:18" ht="19.899999999999999" customHeight="1" x14ac:dyDescent="0.25">
      <c r="A1502" s="43">
        <v>101501</v>
      </c>
      <c r="B1502" s="41">
        <v>200</v>
      </c>
      <c r="C1502" s="37" t="s">
        <v>1106</v>
      </c>
      <c r="D1502" s="44">
        <f t="shared" si="64"/>
        <v>0.70873842592592595</v>
      </c>
      <c r="E1502" s="41" t="s">
        <v>2</v>
      </c>
      <c r="F1502" s="41"/>
      <c r="G1502" s="41"/>
      <c r="H1502" s="41"/>
      <c r="M1502" s="41"/>
      <c r="N1502" s="41"/>
      <c r="O1502" s="41" t="s">
        <v>11</v>
      </c>
      <c r="P1502" s="41" t="str">
        <f t="shared" si="65"/>
        <v>N</v>
      </c>
      <c r="Q1502" s="41"/>
      <c r="R1502" s="41"/>
    </row>
    <row r="1503" spans="1:18" ht="19.899999999999999" customHeight="1" x14ac:dyDescent="0.25">
      <c r="A1503" s="43">
        <v>101502</v>
      </c>
      <c r="B1503" s="41">
        <v>201</v>
      </c>
      <c r="C1503" s="37" t="s">
        <v>1107</v>
      </c>
      <c r="D1503" s="44">
        <f t="shared" si="64"/>
        <v>0.7088310185185186</v>
      </c>
      <c r="E1503" s="41" t="s">
        <v>2</v>
      </c>
      <c r="F1503" s="41"/>
      <c r="G1503" s="41"/>
      <c r="H1503" s="41"/>
      <c r="M1503" s="41"/>
      <c r="N1503" s="41"/>
      <c r="O1503" s="41" t="s">
        <v>40</v>
      </c>
      <c r="P1503" s="41" t="str">
        <f t="shared" si="65"/>
        <v>N</v>
      </c>
      <c r="Q1503" s="41"/>
      <c r="R1503" s="41"/>
    </row>
    <row r="1504" spans="1:18" ht="19.899999999999999" customHeight="1" x14ac:dyDescent="0.25">
      <c r="A1504" s="43">
        <v>101503</v>
      </c>
      <c r="B1504" s="41">
        <v>202</v>
      </c>
      <c r="C1504" s="37" t="s">
        <v>639</v>
      </c>
      <c r="D1504" s="44">
        <f t="shared" si="64"/>
        <v>0.70886574074074071</v>
      </c>
      <c r="E1504" s="41" t="s">
        <v>2</v>
      </c>
      <c r="F1504" s="41"/>
      <c r="G1504" s="41"/>
      <c r="H1504" s="41"/>
      <c r="M1504" s="41"/>
      <c r="N1504" s="41"/>
      <c r="O1504" s="41" t="s">
        <v>40</v>
      </c>
      <c r="P1504" s="41" t="str">
        <f t="shared" si="65"/>
        <v>N</v>
      </c>
      <c r="Q1504" s="41"/>
      <c r="R1504" s="41" t="s">
        <v>1108</v>
      </c>
    </row>
    <row r="1505" spans="1:18" ht="19.899999999999999" customHeight="1" x14ac:dyDescent="0.25">
      <c r="A1505" s="43">
        <v>101504</v>
      </c>
      <c r="B1505" s="41">
        <v>203</v>
      </c>
      <c r="C1505" s="37" t="s">
        <v>1109</v>
      </c>
      <c r="D1505" s="44">
        <f t="shared" si="64"/>
        <v>0.70980324074074075</v>
      </c>
      <c r="E1505" s="41" t="s">
        <v>2</v>
      </c>
      <c r="F1505" s="41" t="s">
        <v>28</v>
      </c>
      <c r="G1505" s="41" t="s">
        <v>30</v>
      </c>
      <c r="H1505" s="41"/>
      <c r="M1505" s="41"/>
      <c r="N1505" s="41"/>
      <c r="O1505" s="41"/>
      <c r="P1505" s="41" t="str">
        <f t="shared" si="65"/>
        <v>N</v>
      </c>
      <c r="Q1505" s="41"/>
      <c r="R1505" s="41"/>
    </row>
    <row r="1506" spans="1:18" ht="19.899999999999999" customHeight="1" x14ac:dyDescent="0.25">
      <c r="A1506" s="43">
        <v>101505</v>
      </c>
      <c r="B1506" s="41">
        <v>204</v>
      </c>
      <c r="C1506" s="37" t="s">
        <v>1110</v>
      </c>
      <c r="D1506" s="44">
        <f t="shared" si="64"/>
        <v>0.70991898148148147</v>
      </c>
      <c r="E1506" s="41" t="s">
        <v>24</v>
      </c>
      <c r="F1506" s="41" t="s">
        <v>28</v>
      </c>
      <c r="G1506" s="41" t="s">
        <v>35</v>
      </c>
      <c r="H1506" s="41"/>
      <c r="M1506" s="41"/>
      <c r="N1506" s="41"/>
      <c r="O1506" s="41"/>
      <c r="P1506" s="41" t="str">
        <f t="shared" si="65"/>
        <v>N</v>
      </c>
      <c r="Q1506" s="41"/>
      <c r="R1506" s="41"/>
    </row>
    <row r="1507" spans="1:18" ht="19.899999999999999" customHeight="1" x14ac:dyDescent="0.25">
      <c r="A1507" s="43">
        <v>101506</v>
      </c>
      <c r="B1507" s="41">
        <v>205</v>
      </c>
      <c r="C1507" s="37" t="s">
        <v>1111</v>
      </c>
      <c r="D1507" s="44">
        <f t="shared" si="64"/>
        <v>0.7101736111111111</v>
      </c>
      <c r="E1507" s="41" t="s">
        <v>2</v>
      </c>
      <c r="F1507" s="41"/>
      <c r="G1507" s="41"/>
      <c r="H1507" s="41"/>
      <c r="M1507" s="41"/>
      <c r="N1507" s="41"/>
      <c r="O1507" s="41" t="s">
        <v>11</v>
      </c>
      <c r="P1507" s="41" t="str">
        <f t="shared" si="65"/>
        <v>N</v>
      </c>
      <c r="Q1507" s="41"/>
      <c r="R1507" s="41"/>
    </row>
    <row r="1508" spans="1:18" ht="19.899999999999999" customHeight="1" x14ac:dyDescent="0.25">
      <c r="A1508" s="43">
        <v>101507</v>
      </c>
      <c r="B1508" s="41">
        <v>206</v>
      </c>
      <c r="C1508" s="37" t="s">
        <v>1112</v>
      </c>
      <c r="D1508" s="44">
        <f t="shared" si="64"/>
        <v>0.71019675925925929</v>
      </c>
      <c r="E1508" s="41" t="s">
        <v>2</v>
      </c>
      <c r="F1508" s="41" t="s">
        <v>28</v>
      </c>
      <c r="G1508" s="41"/>
      <c r="H1508" s="41"/>
      <c r="M1508" s="41"/>
      <c r="N1508" s="41"/>
      <c r="O1508" s="41"/>
      <c r="P1508" s="41" t="str">
        <f t="shared" si="65"/>
        <v>N</v>
      </c>
      <c r="Q1508" s="41"/>
      <c r="R1508" s="41"/>
    </row>
    <row r="1509" spans="1:18" ht="19.899999999999999" customHeight="1" x14ac:dyDescent="0.25">
      <c r="A1509" s="43">
        <v>101508</v>
      </c>
      <c r="B1509" s="41">
        <v>207</v>
      </c>
      <c r="C1509" s="37" t="s">
        <v>152</v>
      </c>
      <c r="D1509" s="44">
        <f t="shared" si="64"/>
        <v>0.71021990740740737</v>
      </c>
      <c r="E1509" s="41" t="s">
        <v>24</v>
      </c>
      <c r="F1509" s="41"/>
      <c r="G1509" s="41"/>
      <c r="H1509" s="41"/>
      <c r="M1509" s="41"/>
      <c r="N1509" s="41"/>
      <c r="O1509" s="41"/>
      <c r="P1509" s="41" t="str">
        <f t="shared" si="65"/>
        <v>N</v>
      </c>
      <c r="Q1509" s="41"/>
      <c r="R1509" s="41"/>
    </row>
    <row r="1510" spans="1:18" ht="19.899999999999999" customHeight="1" x14ac:dyDescent="0.25">
      <c r="A1510" s="43">
        <v>101509</v>
      </c>
      <c r="B1510" s="41">
        <v>208</v>
      </c>
      <c r="C1510" s="37" t="s">
        <v>1113</v>
      </c>
      <c r="D1510" s="44">
        <f t="shared" si="64"/>
        <v>0.71112268518518518</v>
      </c>
      <c r="E1510" s="41" t="s">
        <v>2</v>
      </c>
      <c r="F1510" s="41" t="s">
        <v>28</v>
      </c>
      <c r="G1510" s="41" t="s">
        <v>30</v>
      </c>
      <c r="H1510" s="41"/>
      <c r="M1510" s="41"/>
      <c r="N1510" s="41"/>
      <c r="O1510" s="41"/>
      <c r="P1510" s="41" t="str">
        <f t="shared" si="65"/>
        <v>N</v>
      </c>
      <c r="Q1510" s="41"/>
      <c r="R1510" s="41"/>
    </row>
    <row r="1511" spans="1:18" ht="19.899999999999999" customHeight="1" x14ac:dyDescent="0.25">
      <c r="A1511" s="43">
        <v>101510</v>
      </c>
      <c r="B1511" s="41">
        <v>209</v>
      </c>
      <c r="C1511" s="37" t="s">
        <v>1114</v>
      </c>
      <c r="D1511" s="44">
        <f t="shared" ref="D1511:D1530" si="66">TIME(16, 40 + LEFT(C1511,2), RIGHT(C1511,2))</f>
        <v>0.71119212962962963</v>
      </c>
      <c r="E1511" s="41" t="s">
        <v>2</v>
      </c>
      <c r="F1511" s="41" t="s">
        <v>28</v>
      </c>
      <c r="G1511" s="41" t="s">
        <v>3</v>
      </c>
      <c r="H1511" s="41"/>
      <c r="M1511" s="41"/>
      <c r="N1511" s="41"/>
      <c r="O1511" s="41"/>
      <c r="P1511" s="41" t="str">
        <f t="shared" si="65"/>
        <v>N</v>
      </c>
      <c r="Q1511" s="41"/>
      <c r="R1511" s="41"/>
    </row>
    <row r="1512" spans="1:18" ht="19.899999999999999" customHeight="1" x14ac:dyDescent="0.25">
      <c r="A1512" s="43">
        <v>101511</v>
      </c>
      <c r="B1512" s="41">
        <v>210</v>
      </c>
      <c r="C1512" s="37" t="s">
        <v>1115</v>
      </c>
      <c r="D1512" s="44">
        <f t="shared" si="66"/>
        <v>0.71122685185185175</v>
      </c>
      <c r="E1512" s="41" t="s">
        <v>24</v>
      </c>
      <c r="F1512" s="41" t="s">
        <v>28</v>
      </c>
      <c r="G1512" s="41" t="s">
        <v>35</v>
      </c>
      <c r="H1512" s="41"/>
      <c r="M1512" s="41"/>
      <c r="N1512" s="41"/>
      <c r="O1512" s="41"/>
      <c r="P1512" s="41" t="str">
        <f t="shared" si="65"/>
        <v>N</v>
      </c>
      <c r="Q1512" s="41"/>
      <c r="R1512" s="41"/>
    </row>
    <row r="1513" spans="1:18" ht="19.899999999999999" customHeight="1" x14ac:dyDescent="0.25">
      <c r="A1513" s="43">
        <v>101512</v>
      </c>
      <c r="B1513" s="41">
        <v>211</v>
      </c>
      <c r="C1513" s="37" t="s">
        <v>390</v>
      </c>
      <c r="D1513" s="44">
        <f t="shared" si="66"/>
        <v>0.71146990740740745</v>
      </c>
      <c r="E1513" s="41" t="s">
        <v>2</v>
      </c>
      <c r="F1513" s="41"/>
      <c r="G1513" s="41"/>
      <c r="H1513" s="41"/>
      <c r="M1513" s="41"/>
      <c r="N1513" s="41"/>
      <c r="O1513" s="41"/>
      <c r="P1513" s="41" t="str">
        <f t="shared" si="65"/>
        <v>N</v>
      </c>
      <c r="Q1513" s="41"/>
      <c r="R1513" s="41"/>
    </row>
    <row r="1514" spans="1:18" ht="19.899999999999999" customHeight="1" x14ac:dyDescent="0.25">
      <c r="A1514" s="43">
        <v>101513</v>
      </c>
      <c r="B1514" s="41">
        <v>212</v>
      </c>
      <c r="C1514" s="37" t="s">
        <v>1116</v>
      </c>
      <c r="D1514" s="44">
        <f t="shared" si="66"/>
        <v>0.71167824074074071</v>
      </c>
      <c r="E1514" s="41" t="s">
        <v>2</v>
      </c>
      <c r="F1514" s="41"/>
      <c r="G1514" s="41"/>
      <c r="H1514" s="41" t="s">
        <v>1</v>
      </c>
      <c r="M1514" s="41"/>
      <c r="N1514" s="41"/>
      <c r="O1514" s="41" t="s">
        <v>11</v>
      </c>
      <c r="P1514" s="41" t="str">
        <f t="shared" si="65"/>
        <v>N</v>
      </c>
      <c r="Q1514" s="41"/>
      <c r="R1514" s="41"/>
    </row>
    <row r="1515" spans="1:18" ht="19.899999999999999" customHeight="1" x14ac:dyDescent="0.25">
      <c r="A1515" s="43">
        <v>101514</v>
      </c>
      <c r="B1515" s="41">
        <v>213</v>
      </c>
      <c r="C1515" s="37" t="s">
        <v>1117</v>
      </c>
      <c r="D1515" s="44">
        <f t="shared" si="66"/>
        <v>0.71168981481481486</v>
      </c>
      <c r="E1515" s="41" t="s">
        <v>2</v>
      </c>
      <c r="F1515" s="41"/>
      <c r="G1515" s="41"/>
      <c r="H1515" s="41" t="s">
        <v>1</v>
      </c>
      <c r="M1515" s="41"/>
      <c r="N1515" s="41"/>
      <c r="O1515" s="41" t="s">
        <v>11</v>
      </c>
      <c r="P1515" s="41" t="str">
        <f t="shared" si="65"/>
        <v>N</v>
      </c>
      <c r="Q1515" s="41"/>
      <c r="R1515" s="41"/>
    </row>
    <row r="1516" spans="1:18" ht="19.899999999999999" customHeight="1" x14ac:dyDescent="0.25">
      <c r="A1516" s="43">
        <v>101515</v>
      </c>
      <c r="B1516" s="41">
        <v>214</v>
      </c>
      <c r="C1516" s="37" t="s">
        <v>1118</v>
      </c>
      <c r="D1516" s="44">
        <f t="shared" si="66"/>
        <v>0.7117013888888889</v>
      </c>
      <c r="E1516" s="41" t="s">
        <v>2</v>
      </c>
      <c r="F1516" s="41"/>
      <c r="G1516" s="41"/>
      <c r="H1516" s="41" t="s">
        <v>1</v>
      </c>
      <c r="M1516" s="41"/>
      <c r="N1516" s="41"/>
      <c r="O1516" s="41" t="s">
        <v>40</v>
      </c>
      <c r="P1516" s="41" t="str">
        <f t="shared" si="65"/>
        <v>N</v>
      </c>
      <c r="Q1516" s="41"/>
      <c r="R1516" s="41"/>
    </row>
    <row r="1517" spans="1:18" ht="19.899999999999999" customHeight="1" x14ac:dyDescent="0.25">
      <c r="A1517" s="43">
        <v>101516</v>
      </c>
      <c r="B1517" s="41">
        <v>215</v>
      </c>
      <c r="C1517" s="37" t="s">
        <v>1119</v>
      </c>
      <c r="D1517" s="44">
        <f t="shared" si="66"/>
        <v>0.71185185185185185</v>
      </c>
      <c r="E1517" s="41" t="s">
        <v>2</v>
      </c>
      <c r="F1517" s="41"/>
      <c r="G1517" s="41"/>
      <c r="H1517" s="41" t="s">
        <v>1</v>
      </c>
      <c r="M1517" s="41"/>
      <c r="N1517" s="41"/>
      <c r="O1517" s="41" t="s">
        <v>40</v>
      </c>
      <c r="P1517" s="41" t="str">
        <f t="shared" si="65"/>
        <v>N</v>
      </c>
      <c r="Q1517" s="41"/>
      <c r="R1517" s="41"/>
    </row>
    <row r="1518" spans="1:18" ht="19.899999999999999" customHeight="1" x14ac:dyDescent="0.25">
      <c r="A1518" s="43">
        <v>101517</v>
      </c>
      <c r="B1518" s="41">
        <v>216</v>
      </c>
      <c r="C1518" s="37" t="s">
        <v>1120</v>
      </c>
      <c r="D1518" s="44">
        <f t="shared" si="66"/>
        <v>0.71281250000000007</v>
      </c>
      <c r="E1518" s="41" t="s">
        <v>2</v>
      </c>
      <c r="F1518" s="41" t="s">
        <v>28</v>
      </c>
      <c r="G1518" s="41"/>
      <c r="H1518" s="41"/>
      <c r="M1518" s="41"/>
      <c r="N1518" s="41"/>
      <c r="O1518" s="41"/>
      <c r="P1518" s="41" t="str">
        <f t="shared" si="65"/>
        <v>N</v>
      </c>
      <c r="Q1518" s="41"/>
      <c r="R1518" s="41"/>
    </row>
    <row r="1519" spans="1:18" ht="19.899999999999999" customHeight="1" x14ac:dyDescent="0.25">
      <c r="A1519" s="43">
        <v>101518</v>
      </c>
      <c r="B1519" s="41">
        <v>217</v>
      </c>
      <c r="C1519" s="37" t="s">
        <v>805</v>
      </c>
      <c r="D1519" s="44">
        <f t="shared" si="66"/>
        <v>0.712824074074074</v>
      </c>
      <c r="E1519" s="41" t="s">
        <v>2</v>
      </c>
      <c r="F1519" s="41" t="s">
        <v>28</v>
      </c>
      <c r="G1519" s="41"/>
      <c r="H1519" s="41"/>
      <c r="M1519" s="41"/>
      <c r="N1519" s="41"/>
      <c r="O1519" s="41"/>
      <c r="P1519" s="41" t="str">
        <f t="shared" si="65"/>
        <v>N</v>
      </c>
      <c r="Q1519" s="41"/>
      <c r="R1519" s="41"/>
    </row>
    <row r="1520" spans="1:18" ht="19.899999999999999" customHeight="1" x14ac:dyDescent="0.25">
      <c r="A1520" s="43">
        <v>101519</v>
      </c>
      <c r="B1520" s="41">
        <v>218</v>
      </c>
      <c r="C1520" s="37" t="s">
        <v>1121</v>
      </c>
      <c r="D1520" s="44">
        <f t="shared" si="66"/>
        <v>0.71326388888888881</v>
      </c>
      <c r="E1520" s="41" t="s">
        <v>2</v>
      </c>
      <c r="F1520" s="41"/>
      <c r="G1520" s="41"/>
      <c r="H1520" s="41" t="s">
        <v>1</v>
      </c>
      <c r="M1520" s="41"/>
      <c r="N1520" s="41"/>
      <c r="O1520" s="41"/>
      <c r="P1520" s="41" t="str">
        <f t="shared" si="65"/>
        <v>N</v>
      </c>
      <c r="Q1520" s="41"/>
      <c r="R1520" s="41"/>
    </row>
    <row r="1521" spans="1:18" ht="19.899999999999999" customHeight="1" x14ac:dyDescent="0.25">
      <c r="A1521" s="43">
        <v>101520</v>
      </c>
      <c r="B1521" s="41">
        <v>219</v>
      </c>
      <c r="C1521" s="37" t="s">
        <v>812</v>
      </c>
      <c r="D1521" s="44">
        <f t="shared" si="66"/>
        <v>0.71400462962962974</v>
      </c>
      <c r="E1521" s="41" t="s">
        <v>2</v>
      </c>
      <c r="F1521" s="41" t="s">
        <v>28</v>
      </c>
      <c r="G1521" s="41" t="s">
        <v>3</v>
      </c>
      <c r="H1521" s="41"/>
      <c r="M1521" s="41"/>
      <c r="N1521" s="41"/>
      <c r="O1521" s="41"/>
      <c r="P1521" s="41" t="str">
        <f t="shared" si="65"/>
        <v>N</v>
      </c>
      <c r="Q1521" s="41"/>
      <c r="R1521" s="41"/>
    </row>
    <row r="1522" spans="1:18" ht="19.899999999999999" customHeight="1" x14ac:dyDescent="0.25">
      <c r="A1522" s="43">
        <v>101521</v>
      </c>
      <c r="B1522" s="41">
        <v>220</v>
      </c>
      <c r="C1522" s="37" t="s">
        <v>967</v>
      </c>
      <c r="D1522" s="44">
        <f t="shared" si="66"/>
        <v>0.71401620370370367</v>
      </c>
      <c r="E1522" s="41" t="s">
        <v>24</v>
      </c>
      <c r="F1522" s="41" t="s">
        <v>28</v>
      </c>
      <c r="G1522" s="41" t="s">
        <v>3</v>
      </c>
      <c r="H1522" s="41"/>
      <c r="M1522" s="41"/>
      <c r="N1522" s="41"/>
      <c r="O1522" s="41"/>
      <c r="P1522" s="41" t="str">
        <f t="shared" si="65"/>
        <v>N</v>
      </c>
      <c r="Q1522" s="41"/>
      <c r="R1522" s="41"/>
    </row>
    <row r="1523" spans="1:18" ht="19.899999999999999" customHeight="1" x14ac:dyDescent="0.25">
      <c r="A1523" s="43">
        <v>101522</v>
      </c>
      <c r="B1523" s="41">
        <v>221</v>
      </c>
      <c r="C1523" s="37" t="s">
        <v>967</v>
      </c>
      <c r="D1523" s="44">
        <f t="shared" si="66"/>
        <v>0.71401620370370367</v>
      </c>
      <c r="E1523" s="41" t="s">
        <v>2</v>
      </c>
      <c r="F1523" s="41" t="s">
        <v>28</v>
      </c>
      <c r="G1523" s="41" t="s">
        <v>3</v>
      </c>
      <c r="H1523" s="41"/>
      <c r="M1523" s="41"/>
      <c r="N1523" s="41"/>
      <c r="O1523" s="41"/>
      <c r="P1523" s="41" t="str">
        <f t="shared" si="65"/>
        <v>N</v>
      </c>
      <c r="Q1523" s="41"/>
      <c r="R1523" s="41"/>
    </row>
    <row r="1524" spans="1:18" ht="19.899999999999999" customHeight="1" x14ac:dyDescent="0.25">
      <c r="A1524" s="43">
        <v>101523</v>
      </c>
      <c r="B1524" s="41">
        <v>222</v>
      </c>
      <c r="C1524" s="37" t="s">
        <v>347</v>
      </c>
      <c r="D1524" s="44">
        <f t="shared" si="66"/>
        <v>0.71406249999999993</v>
      </c>
      <c r="E1524" s="41" t="s">
        <v>2</v>
      </c>
      <c r="F1524" s="41" t="s">
        <v>28</v>
      </c>
      <c r="G1524" s="41" t="s">
        <v>3</v>
      </c>
      <c r="H1524" s="41"/>
      <c r="M1524" s="41"/>
      <c r="N1524" s="41"/>
      <c r="O1524" s="41"/>
      <c r="P1524" s="41" t="str">
        <f t="shared" si="65"/>
        <v>N</v>
      </c>
      <c r="Q1524" s="41"/>
      <c r="R1524" s="41"/>
    </row>
    <row r="1525" spans="1:18" ht="19.899999999999999" customHeight="1" x14ac:dyDescent="0.25">
      <c r="A1525" s="43">
        <v>101524</v>
      </c>
      <c r="B1525" s="41">
        <v>223</v>
      </c>
      <c r="C1525" s="37" t="s">
        <v>1057</v>
      </c>
      <c r="D1525" s="44">
        <f t="shared" si="66"/>
        <v>0.71407407407407408</v>
      </c>
      <c r="E1525" s="41" t="s">
        <v>2</v>
      </c>
      <c r="F1525" s="41" t="s">
        <v>28</v>
      </c>
      <c r="G1525" s="41" t="s">
        <v>35</v>
      </c>
      <c r="H1525" s="41"/>
      <c r="M1525" s="41"/>
      <c r="N1525" s="41"/>
      <c r="O1525" s="41"/>
      <c r="P1525" s="41" t="str">
        <f t="shared" si="65"/>
        <v>N</v>
      </c>
      <c r="Q1525" s="41"/>
      <c r="R1525" s="41"/>
    </row>
    <row r="1526" spans="1:18" ht="19.899999999999999" customHeight="1" x14ac:dyDescent="0.25">
      <c r="A1526" s="43">
        <v>101525</v>
      </c>
      <c r="B1526" s="41">
        <v>224</v>
      </c>
      <c r="C1526" s="37" t="s">
        <v>742</v>
      </c>
      <c r="D1526" s="44">
        <f t="shared" si="66"/>
        <v>0.71409722222222216</v>
      </c>
      <c r="E1526" s="41" t="s">
        <v>2</v>
      </c>
      <c r="F1526" s="41" t="s">
        <v>28</v>
      </c>
      <c r="G1526" s="41" t="s">
        <v>35</v>
      </c>
      <c r="H1526" s="41"/>
      <c r="M1526" s="41"/>
      <c r="N1526" s="41"/>
      <c r="O1526" s="41"/>
      <c r="P1526" s="41" t="str">
        <f t="shared" si="65"/>
        <v>N</v>
      </c>
      <c r="Q1526" s="41"/>
      <c r="R1526" s="41"/>
    </row>
    <row r="1527" spans="1:18" ht="19.899999999999999" customHeight="1" x14ac:dyDescent="0.25">
      <c r="A1527" s="43">
        <v>101526</v>
      </c>
      <c r="B1527" s="41">
        <v>225</v>
      </c>
      <c r="C1527" s="37" t="s">
        <v>742</v>
      </c>
      <c r="D1527" s="44">
        <f t="shared" si="66"/>
        <v>0.71409722222222216</v>
      </c>
      <c r="E1527" s="41" t="s">
        <v>24</v>
      </c>
      <c r="F1527" s="41" t="s">
        <v>28</v>
      </c>
      <c r="G1527" s="41" t="s">
        <v>35</v>
      </c>
      <c r="H1527" s="41"/>
      <c r="M1527" s="41"/>
      <c r="N1527" s="41"/>
      <c r="O1527" s="41"/>
      <c r="P1527" s="41" t="str">
        <f t="shared" si="65"/>
        <v>N</v>
      </c>
      <c r="Q1527" s="41"/>
      <c r="R1527" s="41"/>
    </row>
    <row r="1528" spans="1:18" ht="19.899999999999999" customHeight="1" x14ac:dyDescent="0.25">
      <c r="A1528" s="43">
        <v>101527</v>
      </c>
      <c r="B1528" s="41">
        <v>226</v>
      </c>
      <c r="C1528" s="37" t="s">
        <v>1122</v>
      </c>
      <c r="D1528" s="44">
        <f t="shared" si="66"/>
        <v>0.71410879629629631</v>
      </c>
      <c r="E1528" s="41" t="s">
        <v>2</v>
      </c>
      <c r="F1528" s="41" t="s">
        <v>28</v>
      </c>
      <c r="G1528" s="41" t="s">
        <v>35</v>
      </c>
      <c r="H1528" s="41"/>
      <c r="M1528" s="41"/>
      <c r="N1528" s="41"/>
      <c r="O1528" s="41" t="s">
        <v>40</v>
      </c>
      <c r="P1528" s="41" t="str">
        <f t="shared" si="65"/>
        <v>N</v>
      </c>
      <c r="Q1528" s="41"/>
      <c r="R1528" s="41"/>
    </row>
    <row r="1529" spans="1:18" ht="19.899999999999999" customHeight="1" x14ac:dyDescent="0.25">
      <c r="A1529" s="43">
        <v>101528</v>
      </c>
      <c r="B1529" s="41">
        <v>227</v>
      </c>
      <c r="C1529" s="37" t="s">
        <v>1059</v>
      </c>
      <c r="D1529" s="44">
        <f t="shared" si="66"/>
        <v>0.71457175925925931</v>
      </c>
      <c r="E1529" s="41" t="s">
        <v>2</v>
      </c>
      <c r="F1529" s="41"/>
      <c r="G1529" s="41"/>
      <c r="H1529" s="41"/>
      <c r="M1529" s="41"/>
      <c r="N1529" s="41"/>
      <c r="O1529" s="41"/>
      <c r="P1529" s="41" t="str">
        <f t="shared" si="65"/>
        <v>N</v>
      </c>
      <c r="Q1529" s="41"/>
      <c r="R1529" s="41"/>
    </row>
    <row r="1530" spans="1:18" ht="19.899999999999999" customHeight="1" x14ac:dyDescent="0.25">
      <c r="A1530" s="43">
        <v>101529</v>
      </c>
      <c r="B1530" s="41">
        <v>228</v>
      </c>
      <c r="C1530" s="37" t="s">
        <v>1123</v>
      </c>
      <c r="D1530" s="44">
        <f t="shared" si="66"/>
        <v>0.71521990740740737</v>
      </c>
      <c r="E1530" s="41" t="s">
        <v>2</v>
      </c>
      <c r="F1530" s="41" t="s">
        <v>28</v>
      </c>
      <c r="G1530" s="41" t="s">
        <v>30</v>
      </c>
      <c r="H1530" s="41"/>
      <c r="M1530" s="41"/>
      <c r="N1530" s="41"/>
      <c r="O1530" s="41"/>
      <c r="P1530" s="41" t="str">
        <f t="shared" si="65"/>
        <v>N</v>
      </c>
      <c r="Q1530" s="41"/>
      <c r="R1530" s="41"/>
    </row>
    <row r="1531" spans="1:18" ht="19.899999999999999" customHeight="1" x14ac:dyDescent="0.25">
      <c r="A1531" s="43">
        <v>101530</v>
      </c>
      <c r="B1531" s="41">
        <v>229</v>
      </c>
      <c r="C1531" s="37" t="s">
        <v>397</v>
      </c>
      <c r="D1531" s="44">
        <f>TIME(17, 10 + LEFT(C1531,2), RIGHT(C1531,2))</f>
        <v>0.71528935185185183</v>
      </c>
      <c r="E1531" s="41" t="s">
        <v>2</v>
      </c>
      <c r="F1531" s="41" t="s">
        <v>28</v>
      </c>
      <c r="G1531" s="41" t="s">
        <v>30</v>
      </c>
      <c r="H1531" s="41"/>
      <c r="M1531" s="41"/>
      <c r="N1531" s="41"/>
      <c r="O1531" s="41"/>
      <c r="P1531" s="41" t="str">
        <f t="shared" si="65"/>
        <v>N</v>
      </c>
      <c r="Q1531" s="41"/>
      <c r="R1531" s="41"/>
    </row>
    <row r="1532" spans="1:18" ht="19.899999999999999" customHeight="1" x14ac:dyDescent="0.25">
      <c r="A1532" s="43">
        <v>101531</v>
      </c>
      <c r="B1532" s="41">
        <v>230</v>
      </c>
      <c r="C1532" s="37" t="s">
        <v>397</v>
      </c>
      <c r="D1532" s="44">
        <f t="shared" ref="D1532:D1537" si="67">TIME(17, 10 + LEFT(C1532,2), RIGHT(C1532,2))</f>
        <v>0.71528935185185183</v>
      </c>
      <c r="E1532" s="41" t="s">
        <v>2</v>
      </c>
      <c r="F1532" s="41" t="s">
        <v>28</v>
      </c>
      <c r="G1532" s="41" t="s">
        <v>30</v>
      </c>
      <c r="H1532" s="41"/>
      <c r="M1532" s="41"/>
      <c r="N1532" s="41"/>
      <c r="O1532" s="41"/>
      <c r="P1532" s="41" t="str">
        <f t="shared" si="65"/>
        <v>N</v>
      </c>
      <c r="Q1532" s="41"/>
      <c r="R1532" s="41"/>
    </row>
    <row r="1533" spans="1:18" ht="19.899999999999999" customHeight="1" x14ac:dyDescent="0.25">
      <c r="A1533" s="43">
        <v>101532</v>
      </c>
      <c r="B1533" s="41">
        <v>231</v>
      </c>
      <c r="C1533" s="37" t="s">
        <v>1124</v>
      </c>
      <c r="D1533" s="44">
        <f t="shared" si="67"/>
        <v>0.71530092592592587</v>
      </c>
      <c r="E1533" s="41" t="s">
        <v>2</v>
      </c>
      <c r="F1533" s="41" t="s">
        <v>28</v>
      </c>
      <c r="G1533" s="41" t="s">
        <v>30</v>
      </c>
      <c r="H1533" s="41"/>
      <c r="M1533" s="41"/>
      <c r="N1533" s="41"/>
      <c r="O1533" s="41"/>
      <c r="P1533" s="41" t="str">
        <f t="shared" si="65"/>
        <v>N</v>
      </c>
      <c r="Q1533" s="41"/>
      <c r="R1533" s="41"/>
    </row>
    <row r="1534" spans="1:18" ht="19.899999999999999" customHeight="1" x14ac:dyDescent="0.25">
      <c r="A1534" s="43">
        <v>101533</v>
      </c>
      <c r="B1534" s="41">
        <v>232</v>
      </c>
      <c r="C1534" s="37" t="s">
        <v>458</v>
      </c>
      <c r="D1534" s="44">
        <f t="shared" si="67"/>
        <v>0.71531250000000002</v>
      </c>
      <c r="E1534" s="41" t="s">
        <v>2</v>
      </c>
      <c r="F1534" s="41" t="s">
        <v>28</v>
      </c>
      <c r="G1534" s="41" t="s">
        <v>30</v>
      </c>
      <c r="H1534" s="41"/>
      <c r="M1534" s="41"/>
      <c r="N1534" s="41"/>
      <c r="O1534" s="41"/>
      <c r="P1534" s="41" t="str">
        <f t="shared" si="65"/>
        <v>N</v>
      </c>
      <c r="Q1534" s="41"/>
      <c r="R1534" s="41"/>
    </row>
    <row r="1535" spans="1:18" ht="19.899999999999999" customHeight="1" x14ac:dyDescent="0.25">
      <c r="A1535" s="43">
        <v>101534</v>
      </c>
      <c r="B1535" s="41">
        <v>233</v>
      </c>
      <c r="C1535" s="37" t="s">
        <v>749</v>
      </c>
      <c r="D1535" s="44">
        <f t="shared" si="67"/>
        <v>0.71534722222222225</v>
      </c>
      <c r="E1535" s="41" t="s">
        <v>2</v>
      </c>
      <c r="F1535" s="41" t="s">
        <v>28</v>
      </c>
      <c r="G1535" s="41" t="s">
        <v>3</v>
      </c>
      <c r="H1535" s="41"/>
      <c r="M1535" s="41"/>
      <c r="N1535" s="41"/>
      <c r="O1535" s="41"/>
      <c r="P1535" s="41" t="str">
        <f t="shared" si="65"/>
        <v>N</v>
      </c>
      <c r="Q1535" s="41"/>
      <c r="R1535" s="41"/>
    </row>
    <row r="1536" spans="1:18" ht="19.899999999999999" customHeight="1" x14ac:dyDescent="0.25">
      <c r="A1536" s="43">
        <v>101535</v>
      </c>
      <c r="B1536" s="41">
        <v>234</v>
      </c>
      <c r="C1536" s="37" t="s">
        <v>746</v>
      </c>
      <c r="D1536" s="44">
        <f t="shared" si="67"/>
        <v>0.71539351851851851</v>
      </c>
      <c r="E1536" s="41" t="s">
        <v>2</v>
      </c>
      <c r="F1536" s="41" t="s">
        <v>28</v>
      </c>
      <c r="G1536" s="41" t="s">
        <v>35</v>
      </c>
      <c r="H1536" s="41"/>
      <c r="M1536" s="41"/>
      <c r="N1536" s="41"/>
      <c r="O1536" s="41"/>
      <c r="P1536" s="41" t="str">
        <f t="shared" si="65"/>
        <v>N</v>
      </c>
      <c r="Q1536" s="41"/>
      <c r="R1536" s="41"/>
    </row>
    <row r="1537" spans="1:18" ht="19.899999999999999" customHeight="1" x14ac:dyDescent="0.25">
      <c r="A1537" s="43">
        <v>101536</v>
      </c>
      <c r="B1537" s="41">
        <v>235</v>
      </c>
      <c r="C1537" s="37" t="s">
        <v>746</v>
      </c>
      <c r="D1537" s="44">
        <f t="shared" si="67"/>
        <v>0.71539351851851851</v>
      </c>
      <c r="E1537" s="41" t="s">
        <v>2</v>
      </c>
      <c r="F1537" s="41"/>
      <c r="G1537" s="41" t="s">
        <v>35</v>
      </c>
      <c r="H1537" s="41"/>
      <c r="M1537" s="41"/>
      <c r="N1537" s="41"/>
      <c r="O1537" s="41"/>
      <c r="P1537" s="41" t="str">
        <f t="shared" si="65"/>
        <v>N</v>
      </c>
      <c r="Q1537" s="41"/>
      <c r="R1537" s="41"/>
    </row>
  </sheetData>
  <dataValidations count="7">
    <dataValidation type="list" allowBlank="1" showInputMessage="1" showErrorMessage="1" sqref="G2:G1537">
      <formula1>Signal</formula1>
    </dataValidation>
    <dataValidation type="list" allowBlank="1" showInputMessage="1" showErrorMessage="1" sqref="H2:H15 H218:H219 H376:H1537">
      <formula1>InteractionLT</formula1>
    </dataValidation>
    <dataValidation type="list" allowBlank="1" showInputMessage="1" showErrorMessage="1" sqref="O2:O1537">
      <formula1>InteractionRT</formula1>
    </dataValidation>
    <dataValidation type="list" allowBlank="1" showInputMessage="1" showErrorMessage="1" sqref="F2:F1537 M2:N1537 P2:P1537">
      <formula1>YN</formula1>
    </dataValidation>
    <dataValidation type="list" allowBlank="1" showInputMessage="1" showErrorMessage="1" sqref="E2:E1537">
      <formula1>Direction</formula1>
    </dataValidation>
    <dataValidation type="whole" allowBlank="1" showInputMessage="1" showErrorMessage="1" sqref="I2:K1048576">
      <formula1>0</formula1>
      <formula2>100</formula2>
    </dataValidation>
    <dataValidation type="list" allowBlank="1" showInputMessage="1" showErrorMessage="1" sqref="L2:L1048576">
      <formula1>HTS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Key!$C$16:$C$22</xm:f>
          </x14:formula1>
          <xm:sqref>H16:H217 H220:H375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Key</vt:lpstr>
      <vt:lpstr>1</vt:lpstr>
      <vt:lpstr>2</vt:lpstr>
      <vt:lpstr>3</vt:lpstr>
      <vt:lpstr>4</vt:lpstr>
      <vt:lpstr>5</vt:lpstr>
      <vt:lpstr>6</vt:lpstr>
      <vt:lpstr>7</vt:lpstr>
      <vt:lpstr>Combined</vt:lpstr>
      <vt:lpstr>Direction</vt:lpstr>
      <vt:lpstr>HTS</vt:lpstr>
      <vt:lpstr>InteractionLT</vt:lpstr>
      <vt:lpstr>InteractionRT</vt:lpstr>
      <vt:lpstr>Signal</vt:lpstr>
      <vt:lpstr>YN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Furth, Peter</dc:creator>
  <cp:lastModifiedBy>Mohammad Bagher Saeidi Razavi</cp:lastModifiedBy>
  <dcterms:created xsi:type="dcterms:W3CDTF">2018-12-10T17:39:35Z</dcterms:created>
  <dcterms:modified xsi:type="dcterms:W3CDTF">2021-03-12T22:57:42Z</dcterms:modified>
</cp:coreProperties>
</file>