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entprall/Documents/06_Robot_Manuscript/For Submission/pdf/"/>
    </mc:Choice>
  </mc:AlternateContent>
  <xr:revisionPtr revIDLastSave="0" documentId="8_{7E550A99-B25E-D442-9357-3E519FFB280C}" xr6:coauthVersionLast="36" xr6:coauthVersionMax="36" xr10:uidLastSave="{00000000-0000-0000-0000-000000000000}"/>
  <bookViews>
    <workbookView xWindow="780" yWindow="960" windowWidth="27640" windowHeight="16540" xr2:uid="{604D6B9B-2A7E-F94E-964C-58D427C19297}"/>
  </bookViews>
  <sheets>
    <sheet name="Supplementary Table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D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K8" i="1"/>
  <c r="H8" i="1"/>
  <c r="E8" i="1"/>
  <c r="K7" i="1"/>
  <c r="H7" i="1"/>
  <c r="E7" i="1"/>
  <c r="K6" i="1"/>
  <c r="H6" i="1"/>
  <c r="E6" i="1"/>
  <c r="K5" i="1"/>
  <c r="H5" i="1"/>
  <c r="E5" i="1"/>
  <c r="K4" i="1"/>
  <c r="K19" i="1" s="1"/>
  <c r="H4" i="1"/>
  <c r="H19" i="1" s="1"/>
  <c r="E4" i="1"/>
  <c r="E19" i="1" s="1"/>
</calcChain>
</file>

<file path=xl/sharedStrings.xml><?xml version="1.0" encoding="utf-8"?>
<sst xmlns="http://schemas.openxmlformats.org/spreadsheetml/2006/main" count="42" uniqueCount="31">
  <si>
    <r>
      <t xml:space="preserve">Supplementary Table 1 </t>
    </r>
    <r>
      <rPr>
        <sz val="14"/>
        <color theme="1"/>
        <rFont val="Arial"/>
        <family val="2"/>
      </rPr>
      <t>Combined number of reads sequenced by size</t>
    </r>
  </si>
  <si>
    <t>Asipration</t>
  </si>
  <si>
    <t>Rotation</t>
  </si>
  <si>
    <t>Automation</t>
  </si>
  <si>
    <t>Minimum read length</t>
  </si>
  <si>
    <t>Read Count</t>
  </si>
  <si>
    <t>Reads per bin</t>
  </si>
  <si>
    <t xml:space="preserve">Percentage of total </t>
  </si>
  <si>
    <t>Read count</t>
  </si>
  <si>
    <t>0 bp</t>
  </si>
  <si>
    <t>50 bp</t>
  </si>
  <si>
    <t>100 bp</t>
  </si>
  <si>
    <t>250 bp</t>
  </si>
  <si>
    <t>500 bp</t>
  </si>
  <si>
    <t>1 kb</t>
  </si>
  <si>
    <t>2.5 kb</t>
  </si>
  <si>
    <t>5 kb</t>
  </si>
  <si>
    <t>10 kb</t>
  </si>
  <si>
    <t>25 kb</t>
  </si>
  <si>
    <t>50 kb</t>
  </si>
  <si>
    <t>100 kb</t>
  </si>
  <si>
    <t>250 kb</t>
  </si>
  <si>
    <t>500 kb</t>
  </si>
  <si>
    <t>1 Mb</t>
  </si>
  <si>
    <t>Total</t>
  </si>
  <si>
    <t>N50</t>
  </si>
  <si>
    <t>N90</t>
  </si>
  <si>
    <t>Max Length</t>
  </si>
  <si>
    <t>798.24 KB</t>
  </si>
  <si>
    <t>862.322 KB</t>
  </si>
  <si>
    <t>1.253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</si>
</sst>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1"/>
    <xf numFmtId="0" fontId="4" fillId="0" borderId="1" xfId="1" applyFont="1" applyFill="1" applyBorder="1"/>
    <xf numFmtId="0" fontId="4" fillId="0" borderId="2" xfId="1" applyFont="1" applyBorder="1"/>
    <xf numFmtId="0" fontId="4" fillId="0" borderId="1" xfId="1" applyFont="1" applyBorder="1"/>
    <xf numFmtId="0" fontId="4" fillId="0" borderId="2" xfId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left"/>
    </xf>
    <xf numFmtId="0" fontId="4" fillId="0" borderId="0" xfId="1" applyFont="1" applyAlignment="1">
      <alignment horizontal="left"/>
    </xf>
    <xf numFmtId="3" fontId="4" fillId="0" borderId="7" xfId="1" applyNumberFormat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165" fontId="4" fillId="0" borderId="8" xfId="2" applyNumberFormat="1" applyFont="1" applyBorder="1" applyAlignment="1">
      <alignment horizontal="left"/>
    </xf>
    <xf numFmtId="3" fontId="4" fillId="0" borderId="0" xfId="1" applyNumberFormat="1" applyFont="1" applyAlignment="1">
      <alignment horizontal="left"/>
    </xf>
    <xf numFmtId="164" fontId="4" fillId="0" borderId="8" xfId="2" applyNumberFormat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4" xfId="1" applyFont="1" applyFill="1" applyBorder="1" applyAlignment="1">
      <alignment horizontal="right"/>
    </xf>
    <xf numFmtId="0" fontId="4" fillId="0" borderId="5" xfId="1" applyFont="1" applyBorder="1"/>
    <xf numFmtId="0" fontId="4" fillId="0" borderId="4" xfId="1" applyFont="1" applyBorder="1"/>
    <xf numFmtId="3" fontId="4" fillId="0" borderId="5" xfId="1" applyNumberFormat="1" applyFont="1" applyBorder="1" applyAlignment="1">
      <alignment horizontal="left"/>
    </xf>
    <xf numFmtId="164" fontId="4" fillId="0" borderId="5" xfId="1" applyNumberFormat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165" fontId="4" fillId="0" borderId="6" xfId="1" applyNumberFormat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164" fontId="4" fillId="0" borderId="6" xfId="1" applyNumberFormat="1" applyFont="1" applyBorder="1" applyAlignment="1">
      <alignment horizontal="left"/>
    </xf>
  </cellXfs>
  <cellStyles count="3">
    <cellStyle name="Normal" xfId="0" builtinId="0"/>
    <cellStyle name="Normal 2" xfId="1" xr:uid="{105B7E5B-1E72-8A45-A8BD-82F7C7938C0F}"/>
    <cellStyle name="Percent 2" xfId="2" xr:uid="{37237727-7B51-A948-8C34-52987966AD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4D85-1837-2548-904D-B33AA3421606}">
  <sheetPr>
    <pageSetUpPr fitToPage="1"/>
  </sheetPr>
  <dimension ref="A1:N23"/>
  <sheetViews>
    <sheetView tabSelected="1" zoomScale="109" workbookViewId="0">
      <selection activeCell="K19" sqref="K19"/>
    </sheetView>
  </sheetViews>
  <sheetFormatPr baseColWidth="10" defaultRowHeight="16" x14ac:dyDescent="0.2"/>
  <cols>
    <col min="1" max="1" width="22.6640625" style="2" bestFit="1" customWidth="1"/>
    <col min="2" max="2" width="1.6640625" style="2" customWidth="1"/>
    <col min="3" max="3" width="12.1640625" style="2" bestFit="1" customWidth="1"/>
    <col min="4" max="4" width="22" style="2" customWidth="1"/>
    <col min="5" max="5" width="18.83203125" style="2" bestFit="1" customWidth="1"/>
    <col min="6" max="6" width="11.6640625" style="2" bestFit="1" customWidth="1"/>
    <col min="7" max="7" width="14" style="2" bestFit="1" customWidth="1"/>
    <col min="8" max="8" width="18.83203125" style="2" bestFit="1" customWidth="1"/>
    <col min="9" max="9" width="11.6640625" style="2" customWidth="1"/>
    <col min="10" max="10" width="14" style="2" bestFit="1" customWidth="1"/>
    <col min="11" max="11" width="18.83203125" style="2" bestFit="1" customWidth="1"/>
    <col min="15" max="16384" width="10.83203125" style="2"/>
  </cols>
  <sheetData>
    <row r="1" spans="1:11" ht="33" customHeight="1" x14ac:dyDescent="0.2">
      <c r="A1" s="1" t="s">
        <v>0</v>
      </c>
    </row>
    <row r="2" spans="1:11" ht="17" customHeight="1" x14ac:dyDescent="0.2">
      <c r="A2" s="3"/>
      <c r="B2" s="4"/>
      <c r="C2" s="5"/>
      <c r="D2" s="6" t="s">
        <v>1</v>
      </c>
      <c r="E2" s="7"/>
      <c r="F2" s="5"/>
      <c r="G2" s="8" t="s">
        <v>2</v>
      </c>
      <c r="H2" s="9"/>
      <c r="I2" s="4"/>
      <c r="J2" s="8" t="s">
        <v>3</v>
      </c>
      <c r="K2" s="9"/>
    </row>
    <row r="3" spans="1:11" x14ac:dyDescent="0.2">
      <c r="A3" s="10" t="s">
        <v>4</v>
      </c>
      <c r="B3" s="11"/>
      <c r="C3" s="12" t="s">
        <v>5</v>
      </c>
      <c r="D3" s="11" t="s">
        <v>6</v>
      </c>
      <c r="E3" s="11" t="s">
        <v>7</v>
      </c>
      <c r="F3" s="12" t="s">
        <v>8</v>
      </c>
      <c r="G3" s="11" t="s">
        <v>6</v>
      </c>
      <c r="H3" s="13" t="s">
        <v>7</v>
      </c>
      <c r="I3" s="11" t="s">
        <v>8</v>
      </c>
      <c r="J3" s="11" t="s">
        <v>6</v>
      </c>
      <c r="K3" s="13" t="s">
        <v>7</v>
      </c>
    </row>
    <row r="4" spans="1:11" x14ac:dyDescent="0.2">
      <c r="A4" s="14" t="s">
        <v>9</v>
      </c>
      <c r="B4" s="15"/>
      <c r="C4" s="16">
        <v>4216634</v>
      </c>
      <c r="D4" s="17">
        <v>2</v>
      </c>
      <c r="E4" s="18">
        <f>D4/C4</f>
        <v>4.7431197490699926E-7</v>
      </c>
      <c r="F4" s="16">
        <v>2819324</v>
      </c>
      <c r="G4" s="17">
        <v>3</v>
      </c>
      <c r="H4" s="19">
        <f>G4/F4</f>
        <v>1.0640848657337717E-6</v>
      </c>
      <c r="I4" s="20">
        <v>5251774</v>
      </c>
      <c r="J4" s="17">
        <v>5</v>
      </c>
      <c r="K4" s="21">
        <f>J4/I4</f>
        <v>9.520592470277662E-7</v>
      </c>
    </row>
    <row r="5" spans="1:11" x14ac:dyDescent="0.2">
      <c r="A5" s="14" t="s">
        <v>10</v>
      </c>
      <c r="B5" s="15"/>
      <c r="C5" s="16">
        <v>4216632</v>
      </c>
      <c r="D5" s="17">
        <v>187</v>
      </c>
      <c r="E5" s="18">
        <f>D5/C4</f>
        <v>4.4348169653804436E-5</v>
      </c>
      <c r="F5" s="16">
        <v>2819321</v>
      </c>
      <c r="G5" s="17">
        <v>91</v>
      </c>
      <c r="H5" s="19">
        <f>G5/F4</f>
        <v>3.2277240927257741E-5</v>
      </c>
      <c r="I5" s="20">
        <v>5251769</v>
      </c>
      <c r="J5" s="17">
        <v>203</v>
      </c>
      <c r="K5" s="21">
        <f>J5/I4</f>
        <v>3.8653605429327308E-5</v>
      </c>
    </row>
    <row r="6" spans="1:11" x14ac:dyDescent="0.2">
      <c r="A6" s="14" t="s">
        <v>11</v>
      </c>
      <c r="B6" s="15"/>
      <c r="C6" s="16">
        <v>4216445</v>
      </c>
      <c r="D6" s="17">
        <v>272571</v>
      </c>
      <c r="E6" s="18">
        <f>D6/C4</f>
        <v>6.4641844656187844E-2</v>
      </c>
      <c r="F6" s="16">
        <v>2819230</v>
      </c>
      <c r="G6" s="17">
        <v>84620</v>
      </c>
      <c r="H6" s="19">
        <f>G6/F4</f>
        <v>3.0014287112797251E-2</v>
      </c>
      <c r="I6" s="20">
        <v>5251566</v>
      </c>
      <c r="J6" s="17">
        <v>222281</v>
      </c>
      <c r="K6" s="21">
        <f>J6/I4</f>
        <v>4.2324936297715783E-2</v>
      </c>
    </row>
    <row r="7" spans="1:11" x14ac:dyDescent="0.2">
      <c r="A7" s="14" t="s">
        <v>12</v>
      </c>
      <c r="B7" s="15"/>
      <c r="C7" s="16">
        <v>3943874</v>
      </c>
      <c r="D7" s="17">
        <v>581000</v>
      </c>
      <c r="E7" s="18">
        <f>D7/C4</f>
        <v>0.13778762871048328</v>
      </c>
      <c r="F7" s="16">
        <v>2734610</v>
      </c>
      <c r="G7" s="17">
        <v>206154</v>
      </c>
      <c r="H7" s="19">
        <f>G7/F4</f>
        <v>7.3121783803493323E-2</v>
      </c>
      <c r="I7" s="20">
        <v>5029285</v>
      </c>
      <c r="J7" s="17">
        <v>517825</v>
      </c>
      <c r="K7" s="21">
        <f>J7/I4</f>
        <v>9.8600015918430609E-2</v>
      </c>
    </row>
    <row r="8" spans="1:11" x14ac:dyDescent="0.2">
      <c r="A8" s="14" t="s">
        <v>13</v>
      </c>
      <c r="B8" s="15"/>
      <c r="C8" s="16">
        <v>3362874</v>
      </c>
      <c r="D8" s="17">
        <v>699341</v>
      </c>
      <c r="E8" s="18">
        <f>D8/C4</f>
        <v>0.16585290542171788</v>
      </c>
      <c r="F8" s="16">
        <v>2528456</v>
      </c>
      <c r="G8" s="17">
        <v>299313</v>
      </c>
      <c r="H8" s="19">
        <f>G8/F4</f>
        <v>0.10616481113912413</v>
      </c>
      <c r="I8" s="20">
        <v>4511460</v>
      </c>
      <c r="J8" s="17">
        <v>720202</v>
      </c>
      <c r="K8" s="21">
        <f>J8/I4</f>
        <v>0.13713499476557825</v>
      </c>
    </row>
    <row r="9" spans="1:11" x14ac:dyDescent="0.2">
      <c r="A9" s="14" t="s">
        <v>14</v>
      </c>
      <c r="B9" s="15"/>
      <c r="C9" s="16">
        <v>2663533</v>
      </c>
      <c r="D9" s="17">
        <v>982792</v>
      </c>
      <c r="E9" s="18">
        <f>D9/C4</f>
        <v>0.23307500722139982</v>
      </c>
      <c r="F9" s="16">
        <v>2229143</v>
      </c>
      <c r="G9" s="17">
        <v>564013</v>
      </c>
      <c r="H9" s="19">
        <f>G9/F4</f>
        <v>0.20005256579236724</v>
      </c>
      <c r="I9" s="20">
        <v>3791258</v>
      </c>
      <c r="J9" s="17">
        <v>1215951</v>
      </c>
      <c r="K9" s="21">
        <f>J9/I4</f>
        <v>0.23153147869653187</v>
      </c>
    </row>
    <row r="10" spans="1:11" x14ac:dyDescent="0.2">
      <c r="A10" s="14" t="s">
        <v>15</v>
      </c>
      <c r="B10" s="15"/>
      <c r="C10" s="16">
        <v>1680741</v>
      </c>
      <c r="D10" s="17">
        <v>674350</v>
      </c>
      <c r="E10" s="18">
        <f>D10/C4</f>
        <v>0.15992614013926748</v>
      </c>
      <c r="F10" s="16">
        <v>1665130</v>
      </c>
      <c r="G10" s="17">
        <v>536057</v>
      </c>
      <c r="H10" s="19">
        <f>G10/F4</f>
        <v>0.19013671362354947</v>
      </c>
      <c r="I10" s="20">
        <v>2575307</v>
      </c>
      <c r="J10" s="17">
        <v>967728</v>
      </c>
      <c r="K10" s="21">
        <f>J10/I4</f>
        <v>0.18426687820153723</v>
      </c>
    </row>
    <row r="11" spans="1:11" x14ac:dyDescent="0.2">
      <c r="A11" s="14" t="s">
        <v>16</v>
      </c>
      <c r="B11" s="15"/>
      <c r="C11" s="16">
        <v>1006391</v>
      </c>
      <c r="D11" s="17">
        <v>496187</v>
      </c>
      <c r="E11" s="18">
        <f>D11/C4</f>
        <v>0.11767371794658962</v>
      </c>
      <c r="F11" s="16">
        <v>1129073</v>
      </c>
      <c r="G11" s="17">
        <v>497746</v>
      </c>
      <c r="H11" s="19">
        <f>G11/F4</f>
        <v>0.17654799519317396</v>
      </c>
      <c r="I11" s="20">
        <v>1607579</v>
      </c>
      <c r="J11" s="17">
        <v>768147</v>
      </c>
      <c r="K11" s="21">
        <f>J11/I4</f>
        <v>0.1462642908853275</v>
      </c>
    </row>
    <row r="12" spans="1:11" x14ac:dyDescent="0.2">
      <c r="A12" s="14" t="s">
        <v>17</v>
      </c>
      <c r="B12" s="15"/>
      <c r="C12" s="16">
        <v>510204</v>
      </c>
      <c r="D12" s="17">
        <v>352386</v>
      </c>
      <c r="E12" s="18">
        <f>D12/C4</f>
        <v>8.357044979478892E-2</v>
      </c>
      <c r="F12" s="16">
        <v>631327</v>
      </c>
      <c r="G12" s="17">
        <v>425354</v>
      </c>
      <c r="H12" s="19">
        <f>G12/F4</f>
        <v>0.15087091799310756</v>
      </c>
      <c r="I12" s="20">
        <v>839432</v>
      </c>
      <c r="J12" s="17">
        <v>573817</v>
      </c>
      <c r="K12" s="21">
        <f>J12/I4</f>
        <v>0.10926155619034635</v>
      </c>
    </row>
    <row r="13" spans="1:11" x14ac:dyDescent="0.2">
      <c r="A13" s="14" t="s">
        <v>18</v>
      </c>
      <c r="B13" s="15"/>
      <c r="C13" s="16">
        <v>157818</v>
      </c>
      <c r="D13" s="17">
        <v>106106</v>
      </c>
      <c r="E13" s="18">
        <f>D13/C4</f>
        <v>2.5163673204741034E-2</v>
      </c>
      <c r="F13" s="16">
        <v>205973</v>
      </c>
      <c r="G13" s="17">
        <v>140097</v>
      </c>
      <c r="H13" s="19">
        <f>G13/F4</f>
        <v>4.9691699144901402E-2</v>
      </c>
      <c r="I13" s="20">
        <v>265615</v>
      </c>
      <c r="J13" s="17">
        <v>176771</v>
      </c>
      <c r="K13" s="21">
        <f>J13/I4</f>
        <v>3.365929303126905E-2</v>
      </c>
    </row>
    <row r="14" spans="1:11" x14ac:dyDescent="0.2">
      <c r="A14" s="14" t="s">
        <v>19</v>
      </c>
      <c r="B14" s="15"/>
      <c r="C14" s="16">
        <v>51712</v>
      </c>
      <c r="D14" s="17">
        <v>38633</v>
      </c>
      <c r="E14" s="18">
        <f>D14/C4</f>
        <v>9.1620472632910517E-3</v>
      </c>
      <c r="F14" s="16">
        <v>65876</v>
      </c>
      <c r="G14" s="17">
        <v>50341</v>
      </c>
      <c r="H14" s="19">
        <f>G14/F4</f>
        <v>1.7855698741967931E-2</v>
      </c>
      <c r="I14" s="20">
        <v>88844</v>
      </c>
      <c r="J14" s="17">
        <v>64960</v>
      </c>
      <c r="K14" s="21">
        <f>J14/I4</f>
        <v>1.2369153737384739E-2</v>
      </c>
    </row>
    <row r="15" spans="1:11" x14ac:dyDescent="0.2">
      <c r="A15" s="14" t="s">
        <v>20</v>
      </c>
      <c r="B15" s="15"/>
      <c r="C15" s="16">
        <v>13079</v>
      </c>
      <c r="D15" s="17">
        <v>11982</v>
      </c>
      <c r="E15" s="18">
        <f>D15/C4</f>
        <v>2.8416030416678326E-3</v>
      </c>
      <c r="F15" s="16">
        <v>15535</v>
      </c>
      <c r="G15" s="17">
        <v>14376</v>
      </c>
      <c r="H15" s="19">
        <f>G15/F4</f>
        <v>5.0990946765962341E-3</v>
      </c>
      <c r="I15" s="20">
        <v>23884</v>
      </c>
      <c r="J15" s="17">
        <v>21467</v>
      </c>
      <c r="K15" s="21">
        <f>J15/I4</f>
        <v>4.0875711711890117E-3</v>
      </c>
    </row>
    <row r="16" spans="1:11" x14ac:dyDescent="0.2">
      <c r="A16" s="14" t="s">
        <v>21</v>
      </c>
      <c r="B16" s="15"/>
      <c r="C16" s="16">
        <v>1097</v>
      </c>
      <c r="D16" s="17">
        <v>1051</v>
      </c>
      <c r="E16" s="18">
        <f>D16/C4</f>
        <v>2.4925094281362813E-4</v>
      </c>
      <c r="F16" s="16">
        <v>1159</v>
      </c>
      <c r="G16" s="17">
        <v>1112</v>
      </c>
      <c r="H16" s="19">
        <f>G16/F4</f>
        <v>3.944207902319847E-4</v>
      </c>
      <c r="I16" s="20">
        <v>2417</v>
      </c>
      <c r="J16" s="17">
        <v>2240</v>
      </c>
      <c r="K16" s="21">
        <f>J16/I4</f>
        <v>4.265225426684393E-4</v>
      </c>
    </row>
    <row r="17" spans="1:11" x14ac:dyDescent="0.2">
      <c r="A17" s="14" t="s">
        <v>22</v>
      </c>
      <c r="B17" s="15"/>
      <c r="C17" s="22">
        <v>46</v>
      </c>
      <c r="D17" s="17">
        <v>46</v>
      </c>
      <c r="E17" s="18">
        <f>D17/C4</f>
        <v>1.0909175422860984E-5</v>
      </c>
      <c r="F17" s="22">
        <v>47</v>
      </c>
      <c r="G17" s="17">
        <v>47</v>
      </c>
      <c r="H17" s="19">
        <f>G17/F4</f>
        <v>1.6670662896495757E-5</v>
      </c>
      <c r="I17" s="15">
        <v>177</v>
      </c>
      <c r="J17" s="17">
        <v>175</v>
      </c>
      <c r="K17" s="21">
        <f>J17/I4</f>
        <v>3.3322073645971819E-5</v>
      </c>
    </row>
    <row r="18" spans="1:11" x14ac:dyDescent="0.2">
      <c r="A18" s="14" t="s">
        <v>23</v>
      </c>
      <c r="B18" s="15"/>
      <c r="C18" s="16">
        <v>0</v>
      </c>
      <c r="D18" s="17">
        <v>0</v>
      </c>
      <c r="E18" s="18">
        <f>D18/C4</f>
        <v>0</v>
      </c>
      <c r="F18" s="16">
        <v>0</v>
      </c>
      <c r="G18" s="17">
        <v>0</v>
      </c>
      <c r="H18" s="19">
        <f>G18/F4</f>
        <v>0</v>
      </c>
      <c r="I18" s="15">
        <v>2</v>
      </c>
      <c r="J18" s="17">
        <v>2</v>
      </c>
      <c r="K18" s="21">
        <f>J18/I4</f>
        <v>3.8082369881110648E-7</v>
      </c>
    </row>
    <row r="19" spans="1:11" x14ac:dyDescent="0.2">
      <c r="A19" s="23" t="s">
        <v>24</v>
      </c>
      <c r="B19" s="24"/>
      <c r="C19" s="25"/>
      <c r="D19" s="26">
        <f>SUM(D4:D18)</f>
        <v>4216634</v>
      </c>
      <c r="E19" s="27">
        <f>SUM(E4:E18)</f>
        <v>0.99999999999999989</v>
      </c>
      <c r="F19" s="28"/>
      <c r="G19" s="26">
        <f>SUM(G4:G18)</f>
        <v>2819324</v>
      </c>
      <c r="H19" s="29">
        <f>SUM(H4:H18)</f>
        <v>0.99999999999999989</v>
      </c>
      <c r="I19" s="30"/>
      <c r="J19" s="26">
        <f>SUM(J4:J18)</f>
        <v>5251774</v>
      </c>
      <c r="K19" s="31">
        <f>SUM(K4:K18)</f>
        <v>0.99999999999999978</v>
      </c>
    </row>
    <row r="21" spans="1:11" hidden="1" x14ac:dyDescent="0.2">
      <c r="C21" s="2" t="s">
        <v>25</v>
      </c>
      <c r="D21" s="2">
        <v>15881</v>
      </c>
      <c r="F21" s="2" t="s">
        <v>25</v>
      </c>
      <c r="G21" s="2">
        <v>20816</v>
      </c>
      <c r="I21" s="2" t="s">
        <v>25</v>
      </c>
      <c r="J21" s="2">
        <v>18208</v>
      </c>
    </row>
    <row r="22" spans="1:11" hidden="1" x14ac:dyDescent="0.2">
      <c r="C22" s="2" t="s">
        <v>26</v>
      </c>
      <c r="D22" s="2">
        <v>97061</v>
      </c>
      <c r="F22" s="2" t="s">
        <v>26</v>
      </c>
      <c r="G22" s="2">
        <v>107253</v>
      </c>
      <c r="I22" s="2" t="s">
        <v>26</v>
      </c>
      <c r="J22" s="2">
        <v>151377</v>
      </c>
    </row>
    <row r="23" spans="1:11" hidden="1" x14ac:dyDescent="0.2">
      <c r="C23" s="2" t="s">
        <v>27</v>
      </c>
      <c r="D23" s="2" t="s">
        <v>28</v>
      </c>
      <c r="F23" s="2" t="s">
        <v>27</v>
      </c>
      <c r="G23" s="2" t="s">
        <v>29</v>
      </c>
      <c r="I23" s="2" t="s">
        <v>27</v>
      </c>
      <c r="J23" s="2" t="s">
        <v>30</v>
      </c>
    </row>
  </sheetData>
  <mergeCells count="3">
    <mergeCell ref="D2:E2"/>
    <mergeCell ref="G2:H2"/>
    <mergeCell ref="J2:K2"/>
  </mergeCells>
  <pageMargins left="0.7" right="0.7" top="0.75" bottom="0.75" header="0.3" footer="0.3"/>
  <pageSetup scale="6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2020-09-17T19:24:11Z</dcterms:created>
  <dcterms:modified xsi:type="dcterms:W3CDTF">2020-09-17T19:24:28Z</dcterms:modified>
</cp:coreProperties>
</file>