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1760" activeTab="0"/>
  </bookViews>
  <sheets>
    <sheet name="DCS, TP and FP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<sst xmlns="http://schemas.openxmlformats.org/spreadsheetml/2006/main" count="56" uniqueCount="27">
  <si>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t>FP</t>
  </si>
  <si>
    <t>Subject</t>
  </si>
  <si>
    <t>dev1</t>
  </si>
  <si>
    <t>dev2</t>
  </si>
  <si>
    <t>dev3</t>
  </si>
  <si>
    <t>dev4</t>
  </si>
  <si>
    <t>dev5</t>
  </si>
  <si>
    <t>dev6</t>
  </si>
  <si>
    <t>dev7</t>
  </si>
  <si>
    <t>dev8</t>
  </si>
  <si>
    <t>Average</t>
  </si>
  <si>
    <t>DSC</t>
  </si>
  <si>
    <t>DCS</t>
  </si>
  <si>
    <t>std1</t>
  </si>
  <si>
    <t>std2</t>
  </si>
  <si>
    <t>std3</t>
  </si>
  <si>
    <t>std4</t>
  </si>
  <si>
    <t>std5</t>
  </si>
  <si>
    <t>std6</t>
  </si>
  <si>
    <t>std7</t>
  </si>
  <si>
    <t>std8</t>
  </si>
  <si>
    <t>Sum</t>
  </si>
  <si>
    <t>Total average</t>
  </si>
  <si>
    <t>TP</t>
  </si>
  <si>
    <t>FN</t>
  </si>
  <si>
    <t>NID</t>
  </si>
  <si>
    <t>ID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</si>
</sst>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2" fontId="45" fillId="33" borderId="10" xfId="0" applyNumberFormat="1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2" fontId="47" fillId="33" borderId="10" xfId="0" applyNumberFormat="1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2" fontId="48" fillId="35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19</xdr:row>
      <xdr:rowOff>0</xdr:rowOff>
    </xdr:from>
    <xdr:ext cx="304800" cy="304800"/>
    <xdr:sp>
      <xdr:nvSpPr>
        <xdr:cNvPr id="1" name="AutoShape 1" descr="data:image/png;base64,iVBORw0KGgoAAAANSUhEUgAABLAAAALmCAYAAABSJm0fAAAgAElEQVR4XuzdCZhcVZ03/l8n6SQESAjIKqsgMGIURBFkM4KAAs6MKBgwyOYAw4zP7M47zj7jMo7OvO9/XNgHQZYAcUFAgSCyyWYgrBrCLpAAhjV7p7v/z7lNh0qlt+q+VX1v1ec+j48kfevccz6/U7frfnPurbbu7u7usBEgQIAAAQIECBAgQIAAAQIECBAoqECbAKugldEtAgQIECBAgAABAgQIECBAgACBTECAZSIQIECAAAECBAgQIECAAAECBAgUWkCAVejy6BwBAgQIECBAgAABAgQIECBAgIAAyxwgQIAAAQIECBAgQIAAAQIECBAotIAAq9Dl0TkCBAgQIECAAAECBAgQIECAAAEBljlAgAABAgQIECBAgAABAgQIECBQaAEBVqHLo3MECBAgQIAAAQIECBAgQIAAAQICLHOAAAECBAgQIECAAAECBAgQIECg0AICrEKXR+cIECBAgAABAgQIECBAgAABAgQEWOYAAQIECBAgQIAAAQIECBAgQIBAoQUEWIUuj84RIECAAAECBAgQIECAAAECBAgIsMwBAgQIECBAgAABAgQIECBAgACBQgsIsApdHp0jQIAAAQIECBAgQIAAAQIECBAQYJkDBAgQIECAAAECBAgQIECAAAEChRYQYBW6PDpHgAABAgQIECBAgAABAgQIECAgwDIHCBAgQIAAAQIECBAgQIAAAQIECi0gwCp0eXSOAAECBAgQIECAAAECBAgQIEBAgGUOECBAgAABAgQIECBAgAABAgQIFFpAgFXo8ugcAQIECBAgQIAAAQIECBAgQICAAMscIECAAAECBAgQIECAAAECBAgQKLSAAKvQ5dE5AgQIECBAgAABAgQIECBAgAABAZY5QIAAAQIECBAgQIAAAQIECBAgUGgBAVahy6NzBAgQIECAAAECBAgQIECAAAECAixzgAABAgQIECBAgAABAgQIECBAoNACAqxCl0fnCBAgQIAAAQIECBAgQIAAAQIEBFjmAAECBAgQIECAAAECBAgQIECAQKEFBFiFLo/OESBAgAABAgQIECBAgAABAgQICLDMAQIECBAgQIAAAQIECBAgQIAAgUILCLAKXR6dI0CAAAECBAgQIECAAAECBAgQEGCZAwQIECBAgAABAgQIECBAgAABAoUWEGAVujw6R4AAAQIECBAgQIAAAQIECBAgIMAyBwgQIECAAAECBAgQIECAAAECBAotIMAqdHl0jgABAgQIECBAgAABAgQIECBAQIBlDhAgQIAAAQIECBAgQIAAAQIECBRaQIBV6PLoHAECBAgQIECAAAECBAgQIECAgADLHCBAgAABAgQIECBAgAABAgQIECi0gACr0OXROQIEqgVWd0Z889qVMffJzlxxNp/SFl84dEK8c4sxubarMQL9Cbx80bnx2lWzo23s2NyQ2tabFBt/9qTY8KDDcmtTQ80h0LXkN7HqkT+LrjcezHVAY6fuH+OnnRlt7Rvl2q7Gyi3wf+66ML7/6C9i/faJuQ3kbRM3jH96/4z46Na759amhggQIECgXAICrHLVS28JtLzAf169Mn72wOq6OGwwsS1+/BeT6tK2RglUCrx+7Y/jxf/+at1Qtjnzopiw4zvr1r6Gyyew/Pa9ouvVe+rS8XFbHBUT9ryyLm1rtHwCX7tvdnztvvrNh8ePPTs2mbhh+WD0mAABAgRGLCDAGjGhBggQaKTAcd9ZFote7a7bIS/+40mxxUZtI2r/mWeeiXPPPTdWrFiRtfO+970vPv3pT8fYqpU26efnn39+PPXUU9l+733ve+O4445b59ivvfZa3HTTTfHwww/H66+/Ht3d3bHeeuvFNttsEwcffHBst9120da2dp8vvvjiuP/++9dpa8yYMbHRRhvF+9///thnn31i/fXXH/JYq8dV+cLe/nzkIx+J7bffPtJx+ttWrlwZd911V9xzzz2xePHiWL16dbZ/b7/222+/mDix/3+1f+GFF+LGG2+MBQsWxNKlS7PDpHG8853vjIMOOig233zzIY9ptHZ88Ztfjtd/9pO6HX6zv/xSTD7syBG1n+bdt7/97Xj11VezdlJdTzrppD5rUznf+tuvo6Mj7r333rjtttvW1H3cuHGxySabRKp5ep+0t7ev1ec5c+bE9ddfv8440nyfPHly7LbbbnHggQfG1KlThzTW6jEN6UUVY09zt9Kk+vWpX2keT5s2Lfbff/+YMmXKUA9R1/26O16JZddvXLdjtLVPjUmHvJxr+8123ks4wz13pXP+888/n533nnzyyTXnvcF+D+RakBoa+4OffTl+8fxDNbyitl1/dNiX4sNbvbu2Fw2wt3NTbpQaIkCAQN0FBFh1J3YAAgTyFChjgJUu0o8//vjYdddd16IYLMBKFy133313XHXVVZE+YPe1pQvmdBGfArJ0MdO79RdgVbaRwoJPfOITsddee60TgPV1rIECrMr93/GOd8Sxxx6bBQzV26OPPhqXXXZZLFmypN9pscEGG8RnPvOZ2Hnnndfap7OzM1KgkcK8rq6uPl+fgrAPfehDcfjhh68TGOY5D0faVhkDrDTXjjzyyCxsqt4GC7AWLVoUF110Ubz00kv90m288cbx2c9+Nrbeeus1+/QXYFU2kmo+ffr0LMytDomrD1bvAKvyeCmEPfroo+Pd787vQnu4865MAVYznvdGcu5Koens2bOzf5BINv39Hkj/AHLUUUfFhAkThjtNcntdmQIs56bcyq4hAgQINERAgNUQZgchQCAvgTIGWGnsb3/72+OUU05Za8XTYAHWvHnz4vLLL89WKPVuKXQaP378mn+B7/37PffcMz71qU+tuYCvDBRSgJZWKKUAIl0MLV++fE176e8++tGPZiuXqldxVdesOsBKbab+pDApBVKVoVJaVfP5z38+UijRu6Xw4qyzzspWkfVuKXRLF1zV/Zo0aVKcfPLJ2SqztKULt7T64IYbbljrIq43tBvumPKal7W2U8YAK40xhZKnnnpqbLrppmsNeaAA6+WXX45zzjknW3XVu6XQKdV42bJlA86bygArvSaFm+n/U6Dbu/quv/dAXzV544034nvf+95aczDNrdRW7/sszenqlYkpVEuhappnlSuweudv77FSO5VhcxrjiSeemK2SHM2tTAFWs533RnLuSq+99tpr4+abb17rvZPeB2mrPu+mlbUpxBosyK33XCxLgOXcNPrnpnrPRe0TINB8AgKs5qupERFoaoGyBlipKIcccki2SqR3GyjAeuWVV+Lss89ec9GfgqCZM2dmQVja0mt/8pOfxK9+9ass0Kle5dVfoNB7K8qsWbMi/ctz2tJKkRSubbvttgPOneoAK/Un3SqVthRA3XLLLdnqqN4goPrWycowIvU3BW577LFHFpylfj344INZYLdq1aqszQ9+8IPZxVjaqo+dAoG0yqv31rHk9YMf/CDmz5+f7Z8u8FKAtuWWWxby/VDWACth9nVLbH/zLa08ueKKK7JbB9OW6p5WcaXapiAqhZ7pZ2mVYe8tt3vvvXf84R/+YTYvKudMujXvjDPOWHNbXgrEfvSjH62pebpoP+aYY2L33Wt7wPNgQXLlBKpewVX9nu4dT5qLve+DtAIr3Ro8mqFCWQKsZjzvjeTclW7f/e53vxvJJW077LBDfO5zn8vC37SlAPiSSy6JtLI1bSl4TQHzFltsMarnvTIEWM5Nka0OHe1z06hOVAcnQKCUAgKsUpZNpwm0rkCZA6zqUGWgC+f0nKB0UZ+2tOLqhBNOiJ122mmtwqfVHinkWrhwYfb36cJ9xowZ2YX/YLd0pYv/tCom/Qt02obyQXagACu1kUKoFDikVVK9/U6rqNJFV9oq+5TCshSaVT7rKr3++9//fhZkpa3yWUrpFpr03Ky09bcK6MUXX4wzzzxzze2J1eFCkd41ZQ6w+roltr/5lkLStOqud7VUel7Vxz/+8bVW+6W6pzA2zfm0pVDy9NNPz54lNVCAlfZNK6LSc+Sefvrp7LVppVQKLitvpx2s7nkGWL3vgzRf0+2/aasO3gbrTz1+XpYAqxnPeyM5d1Wfc1NoXx3Qprl/3nnnrQmAK/9hoR5zaShtliHAcm4qxrlpKPPJPgQIEKgUEGCZDwQIlEqgjAFWWnmR/rU3bel5Vek5P+nv+rtwTvum5wU98sgj6wQ51cXqLxQaLMBK7aRbU37xi1+sCYVOO+20eNvb3tbvfBgswEovTMFYCpHSSpW0HXDAAXHEEUdk/3311Vdnq7TSloKrtJJgxx13XOt4KZDoXYGVgpK00iD9XQrbnnvuuWzfyqCu8sXVnml1WLIe7NbI0XgDlDHAqpzH1bfE9jff0oP60wqs3pr3t9IvhZZpzvful4LPtMpusAAr7T937txs5V4KwtLtf+lB89XzaqAa5x1gpWNV9juFaSlUq3y2V6PnXBkCrGY876UVUiM5d/WeT3tvu07nvvS8w8ovO0huKSDufT5WOmdWfxlCo+dbGQIs56bIgv7RPjc1em46HgEC5RcQYJW/hkZAoKUEyhhgpVui0m1SKZipvM2pvwvn6oue/r6dcKDCDyXASt9qeOGFF2YXPqlfKVCqftB85TGGEmClMaYVMU888UT20vTNgGn1WLqgSt+elVYK9AZU6RayFDLtu+++2e2L/X1z4e9+97ssFOu9iCvyyqqhvhnLGGCli+dU177q0N98qwwth7MSaSgB1rPPPpuFBL3PQUtfTNDXg+b7q03eAVZ6P1mBNdR3wlv7NeN5LwX5Izl3pXAqvbceeuitb/RL76P0DwPp9utavkW29ooM/xVlCLCcm6zAGv4M90oCBEZTQIA1mvqOTYBAzQJlDLDSLR0LFiyIO++8MxvvZpttlj2nJIU6Kex56qmnsr/vDaqqn7NT+SyooYINJcAaSiBVa4CV9h/o+VvpGVnXX3/9Ot8imCzS6rT0MPnNN998rWFW97PWgGKoZo3cr4wBVgoO08q5dLtfCmkqb4ntr+aVf5/mfVrl1/sA6qF4DyXAGuy5VIMdJ88AKz3APd3qmlY39j4DqzLEHawv9fp5GVZgNeN5L93WfO655665vW845650m3f6PZHaqtzSytL0ZRnpttz0XLrRXnVV2bcyBFjOTWv/A1O9zj3aJUCAQN4CAqy8RbVHgEBdBcoaYKVv00urRNI38aUtXXSksGYoAdZwVhwVMcBK407BRwrzfvzjH6+xqL4oe9e73pXdJtP7oOJag7a6TsCcGi9rgJVWNqVv8Xv88cczid5bYi+77LK4//77s7+rfHbZUObhQKRFD7AGmw793So72Ovy/nkZA6xmOO9VB1jDfT5VClmvueaa7HbZym+l7Z0n6VyZvhQjvR+LcMt02QKsynPWUN97zk1DlbIfAQIE8hUQYOXrqTUCBOosUNYAK90qlx7qnG4tSiFOurBNFzPpgeetsgKrcmqkb2tL404PbU7fHJhWrlRu73jHO7JbGtMzOqzAqv1NtdlffikmH3Zk7S+seEV/K5see+yxuOCCC9a6JTbdjjpYgNWMK7AGAk6hQgpiU6gw2lsZA6xmWHmaxwqsyrmTnnWVVvilb59Nz8fqfe5V2ic9M/Doo4+u+Vs46zE3yxZgOTfVYxZokwABAvUREGDVx1WrBAjUSaDMAVYKadLqld6vPE8PqU5/9/zzz2davbcQNuOzYAa6vSU95yWFWemZJL0Pak8eH/7wh7NvrPMMrNrfTPUMsNJF8w9/+MO1bolNtwX2PvescjVDsz9nJgWsEyZMWKtAG2+8cXZLV3o/V/+s9krm84oyBFjNeN4b6TOwBqp+ehbd7bffnv0jQO8/AEyZMiW7TTfdWjiaWxkCLOemtc9bozlfHJsAAQK1CAiwatGyLwECoy5Q5gAr4f32t7/NHmSeLtaqt94Aq1HfxlX5AX7y5MnZhc9Iv4WwOmzq/RbCNN60cqf32xh32GGHSA8jrtzSQ7jTLZXpa+HTllZhpW+US7fMjOSbvIpwS011rct6C+HBBx+cDeXVV19d65bYyvFVBliN+KavymMU5VsIR/1EWdWBMgRYzXreG8m5K50LX3nllayaKSRO58T0hRuVW/qCkPRNn8kvneuOP/74UV/1V4YAy7mpaGcp/SFAgMDQBARYQ3OyFwECBREoe4CVVq+kBzzffPPN/QZY6QfpX9WvuuqqbJ/x48fHySefHCn0qdzS7SRnn312LFy4MPvr9C1xM2bMyC5iBnv2ULr9JF1YpQcEp+3d7353HHfccetcHFUeb7BnUaWxpeeCpNsiq/td/U1xRxxxRPZNWtVbf/1Ot16mW2fS1t8qg3S7TvrGryVLlmT7DecZOo2a5mUPsJJT5S2xlW6VAdaiRYvirLPOijRX09a7qq5y/zRv0oPh05xP29SpU+P000/PAs7BnjNTHXpuvfXW2dfCp5VRQ93yfIj7UI/Z6P3KEGA143kvjWkk5670bLkUUKVt0003zb78I/1jQy3n5UbPtXS8MgRYzk2jMTMckwABAiMXEGCN3FALBAg0UKDsAVaieuONN7KL+upvlepdgZX2SQFTCmPSLShp22KLLbJwasstt8z+nC6607+6P/jgg9mf07/Kp2dqpQegp22gbwJMtyzOmjUr0gf4tKXncaWVTil4GGgbKMBauXJl3HLLLZG+ZbD3IcMpUDvmmGOyvqVbXP73f/83W4WVthROHHvssZFuo+xdIZVCrgsvvDBb3ZO2ym9ve/LJJ7OVa6tWrcp+tssuu8QnP/nJLOxIW1qlcMkll6xZvZWeP/RHf/RHsdVWWzVwdg79UM0QYFXfEts7+soAK60KSXPxoYceWjPX0jexpVvsxowZk30bZQomU4DVO2/22muvOOqoo7J5MVCAld4jP/rRj7JnqPW+B9Izp1LbtWwCrFq0+t63rX1qTDqkJwwfydZs571kMZJz1yOPPBIXXXTRmtVV6blghx9++JpbU9N78LrrrsvOvb3vgfTswF133XUkZRjxa8sQYDk3jbjMGiBAgMCoCAiwRoXdQQkQGK5AMwRYaewpeLr00kvX+kapygAr7TNv3ry4/PLL19onrSxJF/69K1p6Hffcc8/sW6h6by+pDLDSw33XX3/9LBBIQVNatdK7pb/76Ec/mn0j4mC32lUHWKnNdMtWCiHSqqf0/71begZLWgmTngfUu/3mN7/JAqrKb9HqbSP9XRpT70OJ0zhS+JVCsLSlv7/xxhuz1V2VDy5Or0/HHe6YhjsPR/q6ZgiwkkFft8RWf6NXWuWXVvulcKJ3S3MyhYyDzZvKACvN+3QbVfr/dOE+2HtgqDUSYA1Vqv/98gqwmvG8N5JzV18hceX5PL0HKr8AYzjfpjfy6q/bQhkCrNRr56Z6VF+bBAgQqK+AAKu+vlonQCBngWYJsNK//n7/+9+P9O1tvVt1gJUufG699db42c9+1udXp6fXpdApfctZWnlSedtUZYDVXwlS+JRWw6QVL4OFV6mN6gCrv3bTc1rS6qrqW13S/mm8aeVYX88A620vBRTpWUsf+chHsrCid0tmaaXOHXfcsVaIVdmPtP+HPvShbJVC9bNicp6KI2quWQKsvm6J7esiunp1XV94Kez87Gc/G+k2wN6tMsDqDzzVfPr06dmcGU7NBVgjmsrZi/MMsJrxvDeSc1cK59M5M507K8P76qqlb9JLq6/SrYajvZUlwEpOzk2jPVscnwABArUJCLBq87I3AQKjLNAsAVZiTM+uSitTep/ZVB1g9VKnlSvp1rxf//rX2e2HaUth1TbbbJNdtFfehtf7mv4CrHSxnx7Unm6zSrejpBVMQ90GCrBSf3bcccfYb7/9slsRK4On6vbTKrD7778/+xa7F154IVtBkAK0FHil2wYPPPDA2HzzzfvsVrqAS7dAptVYjz/++JqVV2kc6bVpJVl/rx3qOBuxX7MEWMmq+pbY/laBpLqn2wXTs7PSw/7Tyrm0miSt1kvzJs3J6m+r7C/ASvMl3YY6bdq02HfffdfcSjqc2gmwhqO29mvyDLCa9bw3knNXem265Tv9g8aCBQsifQNh+rv0fknnuxTap98fA33b68irPPQWyhRgpVE5Nw29tvYkQIDAaAsIsEa7Ao5PgEBNAmUIsGoakJ1bUqAMAVZLFqZJB12Wh7g3KX/LDatsAVbLFciACRAgUGIBAVaJi6frBFpRQIDVilVvvjELsJqvpkUekQCryNVpvr4JsJqvpkZEgACBoggIsIpSCf0gQGBIAgKsITHZqeACAqyCF6jJuifAarKCFnw4AqyCF0j3CBAgUGIBAVaJi6frBFpR4O9mrYi7Hu+sy9Db2iKu/ev1Y/y4ujSvUQJrBF659IJYfP6ZdRN5+9f/J9bb4wN1a1/D5RNYdv3GkYKsemxjpuwR6+13bz2a1mYJBf7yjvPjvF/fULee33PUN+OdU7aqW/saJkCAAIHiCgiwilsbPSNAoA+BZxZ3xVd+vDIWLOrK1ad9bMQXj5wQ098lvcoVVmP9Ciz69y/FkptvzF1o6rEnxCYnnpZ7uxost0DnCz+JFffNiOhcmutA2sa/LSbudW2MmSIwzRW2xI29vmp5HP/z/45fPP9g7qP4ygdnxh/v9vHc29UgAQIECJRDQIBVjjrpJQECVQKLl3TnarLRpLYYOybXJjVGYFCB1Yt/N+g+tezQNmZMjJ26cS0vsW+LCXSveD7XEbdNtBImV9AmamzRsnxX/E0aNyEmj5/UREKGQoAAAQK1CgiwahWzPwECBAgQIECAAAECBAgQIECAQEMFBFgN5XYwAgQIECBAgAABAgQIECBAgACBWgUEWLWK2Z8AAQIECBAgQIAAAQIECBAgQKChAgKshnI7GAECBAgQIECAAAECBAgQIECAQK0CAqxaxexPgAABAgQIECBAgAABAgQIECDQUAEBVkO5HYwAAQIECBAgQIAAAQIECBAgQKBWAQFWrWL2J0CAAAECBAgQIECAAAECBAgQaKiAAKuh3A5GgAABAgQIECBAgAABAgQIECBQq4AAq1Yx+xMgQIAAAQIECBAgQIAAAQIECDRUQIDVUG4HI0CAAAECBAgQIECAAAECBAgQqFVAgFWrmP0JECBAgAABAgQIECBAgAABAgQaKiDAaii3gxEgQIAAAQIECBAgQIAAAQIECNQqIMCqVcz+BAgQIECAAAECBAgQIECAAAECDRUQYDWU28EIECBAgAABAgQIECBAgAABAgRqFRBg1SpmfwIECBAgQIAAAQIECBAgQIAAgYYKCLAayu1gBAgQIECAAAECBAgQIECAAAECtQoIsGoVsz8BAgQIECBAgAABAgQIECBAgEBDBQRYDeV2MAIECBAgQIAAAQIECBAgQIAAgVoFBFi1itmfAAECBAgQIECAAAECBAgQIECgoQICrIZyOxgBAgQIECBAgAABAgQIECBAgECtAgKsWsXsT4AAAQIECBAgQIAAAQIECBAg0FABAVZDuR2MAAECBAgQIECAAAECBAgQIECgVgEBVq1i9idAgAABAgQIECBAgAABAgQIEGiogACrodwORoAAAQIECBAgQIAAAQIECBAgUKuAAKtWMfsTIECAAAECBAgQIECAAAECBAg0VECA1VBuByNAgAABAgQIECBAgAABAgQIEKhVoCkDrK6urpg3b178/Oc/j9/97neR/rzeeuvFNttsE4cffnhsueWWfTotXLgwrrnmmnjyySejo6Mj2tvbY9q0aXHooYfG1KlTa7W1PwECBAgQIECAAAECBAgQIECAQA4CTRdgLV++PC666KJ47LHH+uQZN25cHHbYYbH//vtHW1vbmn1S4HXFFVdkwVX1NmnSpDjxxBNju+22y4FcEwQIECBAgAABAgQIECBAgAABArUINFWA1d3dHT/84Q/jzjvvHNBg4sSJccopp8S2226b7ffqq6/GOeecEy+99FK/r9tss83i1FNPjQ033LAWX/sSIECAAAECBAgQIECAAAECBAiMUKCpAqzFixfHmWeeGa+99lrGkm7/++QnP5ndPvjrX/86W2G1bNmy7Gcf/OAH46ijjsr++5Zbbomrr746+++02mrmzJmxww47xPz582PWrFnZa9JqraOPPjr23HPPEZJ7OQECBAgQIECAAAECBAgQIECAQC0CTRVgPfzww3HhhRdGWok1efLkOO200+Jtb3tb5pH+7tJLL82ejZW29773vXHcccdltwxecMEFsWDBguzvDzjggDjiiCPWvGb27Nlx9913Z3/efffdY8aMGWvdelgLtn0JECBAgAABAgQIECBAgAABAgRqF2iqAOv++++P6667LlasWBGbbLJJnHzyyZFuF+zd0iqrtNqqMsB6/fXX4zvf+U68/PLL2d+n1Vdp5Vbvds8992Qrt9KWbjlMtx5Wtlk7uVcQIECAAAECBAgQIECAAAECBAjUItBUAdZAA1+6dGmce+658dxzz2W7pVVWabVV+pbCdNthCrKqn42V9nvwwQezh8KnbaONNoozzjgjpkyZUouxfQkQIECAAAECBAgQIECAAAECBEYg0BIBVrp98MYbb4wbbrghu5UwBVDp9sK0SuuZZ57Jgq20aquvAOvpp5+O8847L/u5AGsEM81LCRAgQIAAAQIECBAgQIAAAQLDFGj6AKurqysLr+bMmZOFV+lh7EceeWTst99+GdlgAVblz9NztU4//fQs+KrHNnfu3Ho0q00CBAgQIECAAAECBAgQIECAwJAFivgFdk0dYHV2dsZPfvKTuOOOO9aEV/vss08WYI0dO3ZIAVYjV2AJsIb8XrIjAQIECBAgQIAAAQIECBAgUCcBAVadYPtqduXKldnD1x944IHsx+PGjYtDDjkke+7VmDFj1rxk0aJFcdZZZ0V6RpZnYDWwQA5FgAABAgQIECBAgAABAgQIEBiiQFOuwFq+fHnMmjUrHnnkkYxhgw02iM985v567GMAACAASURBVDOx8847r8PiWwiHOFPsRoAAAQIECBAgQIAAAQIECBAYJYGmC7DSbYNXXnll9N6Ot9lmm8XnPve52HTTTfsk7ujoiAsuuCAWLFiQ/Tyt0ErfUJi29Mys2bNnx9133539effdd48ZM2Zkz9GyESBAgAABAgQIECBAgAABAgQINEagqQKs6m8bTA9b//znPx8bb7zxgJrpAe/XX399ts+kSZNi5syZscMOO8T8+fOzlVzLli3LQqujjz46ingfaGOmiqMQIECAAAECBAgQIECAAAECBEZHoKkCrIULF8Y555wTS5YsGVRz++23j5NOOil77tVLL72UPQcr3U7Y35ZWcp166qmx4YYbDtq2HQgQIECAAAECBAgQIECAAAECBPITaKoA69prr41f/OIXQ9KpDLDSCx566KG4/PLLY8WKFeu8Pq3KOvHEE2O77bYbUtt2IkCAAAECBAgQIECAAAECBAgQyE+gaQKsVatWxfnnnx9PPPHEkHSqA6z0orQS64YbboiHH3440rOx2tvbY9q0aXHooYfG1KlTh9SunQgQIECAAAECBAgQIECAAAECBPIVaJoAK18WrREgQIAAAQIECBAgQIAAAQIECBRFQIBVlEroBwECBAgQIECAAAECBAgQIECAQJ8CAiwTgwABAgQIECBAgAABAgQIECBAoNACAqxCl0fnCBAgQIAAAQIECBAgQIAAAQIEBFjmAAECBAgQIECAAAECBAgQIECAQKEFBFiFLo/OESBAgAABAgQIECBAgAABAgQICLDMAQIECBAgQIAAAQIECBAgQIAAgUILCLAKXR6dI0CAAAECBAgQIECAAAECBAgQEGCZAwQIECBAgAABAgQIECBAgAABAoUWEGAVujw6R4AAAQIECBAgQIAAAQIECBAgIMAyBwgQIECAAAECBAgQIECAAAECBAotIMAqdHl0jgABAgQIECBAgAABAgQIECBAQIBlDhAgQIAAAQIECBAgQIAAAQIECBRaQIBV6PLoHAECBAgQIECAAAECBAgQIECAgADLHCBAgAABAgQIECBAgAABAgQIECi0gACr0OXROQIECBAgQIAAAQIECBAgQIAAAQGWOUCAAAECBAgQIECAAAECBAgQIFBoAQFWocujcwQIECBAgAABAgQIECBAgAABAgIsc4AAAQIECBAgQIAAAQIECBAgQKDQAgKsQpdH5wgQIECAAAECBAgQIECAAAECBARY5gABAgQIECBAgAABAgQIECBAgEChBQRYhS6PzhEgQIAAAQIECBAgQIAAAQIECAiwzAECBAgQIECAAAECBAgQIECAAIFCCwiwCl0enSNAgAABAgQIECBAgAABAgQIEBBgmQMECBAgQIAAAQIECBAgQIAAAQKFFhBgFbo8OkeAAAECBAgQIECAAAECBAgQICDAMgcIECBAgAABAgQIECBAgAABAgQKLSDAKnR5dI4AAQIECBAgQIAAAQIECBAgQECAZQ4QIECAAAECBAgQIECAAAECBAgUWkCAVejy6BwBAgQIECBAgAABAgQIECBAgIAAyxwgQIAAAQIECBAgQIAAAQIECBAotIAAq9Dl0TkCBAgQIECAAAECBAgQIECAAAEBljlAgAABAgQIECBAgAABAgQIECBQaAEBVqHLo3MECBAgQIAAAQIECBAgQIAAAQICLHOAAAECBAgQIECAAAECBAgQIECg0AICrEKXR+cIECBAgAABAgQIECBAgAABAgQEWOYAAQIECBAgQIAAAQIECBAgQIBAoQUEWIUuj84RIECAAAECBAgQIECAAAECBAgIsMwBAgQIECBAgAABAgQIECBAgACBQgsIsApdHp0jQIAAAQIECBAgQIAAAQIECBAQYJkDBAgQIECAAAECBAgQIECAAAEChRYQYBW6PDpHgAABAgQIECBAgAABAgQIECAgwDIHCBAgQIAAAQIECBAgQIAAAQIECi0gwCp0eXSOAAECBAgQIECAAAECBAgQIEBAgGUOECBAgAABAgQIECBAgAABAgQIFFpAgFXo8ugcAQIECBAgQIAAAQIECBAgQICAAMscIECAAAECBAgQIECAAAECBAgQKLSAAKvQ5dE5AgQIECBAgAABAgQIECBAgAABAZY5QIAAAQIECBAgQIAAAQIECBAgUGgBAVahy6NzBAgQIECAAAECBAgQIECAAAECAixzgAABAgQIECBAgAABAgQIECBAoNACAqxCl0fnCBAgQIAAAQIECBAgQIAAAQIEBFjmAAECBAgQIECAAAECBAgQIECAQKEFBFiFLo/OESBAgAABAgQIECBAgAABAgQICLDMAQIECBAgQIAAAQIECBAgQIAAgUILCLAKXR6dI0CAAAECBAgQIECAAAECBAgQEGCZAwQIECBAgAABAgQIECBAgAABAoUWEGAVujw6R4AAAQIECBAgQIAAAQIECBAgIMAyBwgQIECAAAECBAgQIECAAAECBAotIMAqdHl0jgABAgQIECBAgAABAgQIECBAQIBlDhAgQIAAAQIECBAgQIAAAQIECBRaQIBV6PLoHAECBAgQIECAAAECBAgQIECAgADLHCBAgAABAgQIECBAgAABAgQIECi0gACr0OXROQIECBAgQIAAAQIECBAgQIAAAQGWOUCAAAECBAgQIECAAAECBAgQIFBoAQFWocujcwQIECBAgAABAgQIECBAgAABAgIsc4AAAQIECBAgQIAAAQIECBAgQKDQAgKsQpdH5wgQIECAAAECBAgQIECAAAECBARY5gABAgQIECBAgAABAgQIECBAgEChBQRYhS6PzhEgQIAAAQIECBAgQIAAAQIECAiwzAECBAgQIECAAAECBAgQIECAAIFCCwiwCl0enSNAgAABAgQIECBAgAABAgQIEBBgmQMECBAgQIAAAQIECBAgQIAAAQKFFhBgFbo8OkeAAAECBAgQIECAAAECBAgQICDAMgcIECBAgAABAgQIECBAgAABAgQKLSDAKnR5dI4AAQIECBAgQIAAAQIECBAgQECAZQ4QIECAAAECBAgQIECAAAECBAgUWkCAVejy6BwBAgQIECBAgAABAgQIECBAgIAAyxwgQIAAAQIECBAgQIAAAQIECBAotIAAq9Dl0TkCBAgQIECAAAECBAgQIECAAAEBljlAgAABAgQIECBAgAABAgQIECBQaAEBVqHLo3MECBAgQIAAAQIECBAgQIAAAQICLHOAAAECBAgQIECAAAECBAgQIECg0AICrEKXR+cIECBAgAABAgQIECBAgAABAgQEWOYAAQIECBAgQIAAAQIECBAgQIBAoQUEWIUuj84RIECAAAECBAgQIECAAAECBAgIsMwBAgQIECBAgAABAgQIECBAgACBQgsIsApdHp0jQIAAAQIECBAgQIAAAQIECBAQYJkDBAgQIECAAAECBAgQIECAAAEChRYQYBW6PDpHgAABAgQIECBAgAABAgQIECAgwDIHCBAgQIAAAQIECBAgQIAAAQIECi0gwCp0eXSOAAECBAgQIECAAAECBAgQIEBAgGUOECBAgAABAgQIECBAgAABAgQIFFpAgFXo8ugcAQIECBAgQIAAAQIECBAgQICAAMscIECAAAECBAgQIECAAAECBAgQKLSAAKvQ5dE5AgQIECBAgAABAgQIECBAgAABAZY5QIAAAQIECBAgQIAAAQIECBAgUGgBAVahy6NzBAgQIECAAAECBAgQIECAAAECAixzgAABAgQIECBAgAABAgQIECBAoNACAqxCl0fnCBAgQIAAAQIECBAgQIAAAQIEBFjmAAECBAgQIECAAAECBAgQIECAQKEFBFiFLo/OESBAgAABAgQIECBAgAABAgQICLDMAQIECBAgQIAAAQIECBAgQIAAgUILCLAKXR6dI0CAAAECBAgQIECAAAECBAgQEGCZAwQIECBAgAABAgQIECBAgAABAoUWEGAVujw6R4AAAQIECBAgQIAAAQIECBAgIMAyBwgQIECAAAECBAgQIECAAAECBAotIMAqdHl0jgABAgQIECBAgAABAgQIECBAQIBlDhAgQIAAAQIECBAgQIAAAQIECBRaQIBV6PLoHAECBAgQIECAAAECBAgQIECAgADLHCBAgAABAgQIECBAgAABAgQIECi0gACr0OXROQIECBAgQIAAAQIECBAgQIAAAQGWOUCAAAECBAgQIECAAAECBAgQIFBoAQFWocujcwQIECBAgAABAgQIECBAgAABAgIsc4AAAQIECBAgQIAAAQIECBAgQKDQAgKsQpdH5wgQIECAAAECBAgQIECAAAECBARY5gABAgQIECBAgAABAgQIECBAgEChBQRYhS6PzhEgQIAAAQIECBAgQIAAAQIECAiwzAECBAgQIECAAAECBAgQIECAAIFCCwiwCl0enSNAgAABAgQIECBAgAABAgQIEBBgmQMECBAgQIAAAQIECBAgQIAAAQKFFhBgFbo8OkeAAAECBAgQIECAAAECBAgQICDAMgcIECBAgAABAgQIECBAgAABAgQKLdD0AdbSpUvj3HPPjeeeey422mijOOOMM2LKlCnrFGXZsmVxzjnnZPv1t733ve+N4447rtAF1TkCBAgQIECAAAECBAgQIECAQLMJNHWA1dnZGVdeeWXMnTs3q9tAAdaiRYvirLPOihR4CbCabZobDwECBAgQIECAAAECBAgQIFBmgaYNsFasWBGzZ8+OBx54ILq7uwcNsObNmxeXXHLJgLW0AqvMU13fCRAgQIAAAQIECBAgQIAAgbIKNF2AtXLlyrj33nvjuuuui3RbYOU20Aqsq6++Om655ZZs94MPPjgOOeSQstZUvwkQIECAAAECBAgQIECAAAECTSXQdAHWnDlz4vrrr8+K1NbWFhtuuGG8/vrr2Z/7C7BWrVoV559/fjzxxBPZa44//vjYbbfdmqrQBkOAAAECBAgQIECAAAECBAgQKKtA0wZY7e3t2SqqFFpdfPHFAwZYr776anz729+O1157LdLrtt5663j22Wejo6Mje+D7QQcdFB/4wAdi7NixZa2zfhMgQIAAAQIECBAgQIAAAQIESivQdAHWrbfeGosXL47p06dn4dODDz4YF1100YAB1uOPP56twEqBVX/be97znvj0pz8dEyZMKG2xdZwAAQIECBAgQIAAAQIECBAgUEaBpguwqoswlADrpptuip/+9KcD1i/dWnjooYfGRz7ykTLWWZ8JECBAgAABAgQIECBAgAABAqUVEGBFxA9/+MN45JFHYunSpZG+aTDdejh16tR48cUX49JLL43nnnsuK/Cmm24ap556akyePLm0BddxAgQIECBAgAABAgQIECBAgEDZBARYg1TsySefjPPOOy/Sg97T87FOOumk2HHHHctWZ/0lQIAAAQIECBAgQIAAAQIECJRWQIA1SOnSg93TA97Tg97TNnPmzJg2bVpdCj537ty6tKtRAgQIECBAgAABAgQIECBAgMBQBfbcc8+h7tqw/Vo+wHr99dez51+llVYrV66MY445Jnbdddc1BRBgNWwuOhABAgQIECBAgAABAgQIECBQAAEB1igUYbCHuC9btizOOeecNc+52muvveKoo46K9ND2tD366KPxve99L/uGwvXXXz97BtYWW2wxCiNxSAIECBAgQIAAAQIECBAgQIBAawq0/AqsVPbZs2fHXXfdlc2AcePGxZFHHhkf/OAHY+HChXHJJZfESy+9lP1sp512ihNPPDF7FpaNAAECBAgQIECAAAECBAgQIECgMQICrIgsqEqrsJYsWdKv+vjx4+OEE07IQiwbAQIECBAgQIAAAQIECBAgQIBA4wQEWG9az5s3L6644orsVsHqLa3KOuyww2L//fdfc2th40rkSAQIECBAgAABAgQIECBAgACB1hYQYFXU/4UXXogbb7wxHn744SzISrcK7rDDDnH44YfHlltu2dozxegJECBAgAABAgQIECBAgAABAqMk0PQB1ii5OiwBAgQIECBAgAABAgQIECBAgEBOAgKsnCA1Q4AAAQIECBAgQIAAAQIECBAgUB8BAVZ9XLVKgAABAgQIECBAgAABAgQIECCQk4AAKydIzRAgQIAAAQIECBAgQIAAAQIECNRHQIBVH1etEiBAgAABAgQIECBAgAABAgQI5CQgwMoJUjMECBAgQIAAAQIECBAgQIAAAQL1ERBg1cdVqwQIECBAgAABAgQIECBAgAABAjkJCLBygtQMAQIECBAgQIAAAQIECBAgQIBAfQQEWPVx1SoBAgQIECBAgAABAgQIECBAgEBOAgKsnCA1Q4AAAQIECBAgQIAAAQIECBAgUB8BAVZ9XLVKgAABAgQIECBAgAABAgQIECCQk4AAKydIzRAgQIAAAQIECBAgQIAAAQIECNRHQIBVH1etEiBAgAABAgQIECBAgAABAgQI5CQgwMoJUjMECBAgQIAAAQIECBAgQIAAAQL1ERBg1cdVqwQIECBAgAABAgQIECBAgAABAjkJCLBygtQMAQIECBAgQIAAAQIECBAgQIBAfQQEWPVx1SoBAgQIECBAgAABAgQIECBAgEBOAgKsnCA1Q4AAAQIECBAgQIAAAQIECBAgUB8BAVZ9XLVKgAABAgQIECBAgAABAgQIECCQk4AAKydIzRAgQIAAAQIECBAgQIAAAQIECNRHQIBVH1etEiBAgAABAgQIECBAgAABAgQI5CQgwMoJUjMECBAgQIAAAQIECBAgQIAAAQL1ERBg1cdVqwQIECBAgAABAgQIECBAgAABAjkJCLBygtQMAQIECBAgQIAAAQIECBAgQIBAfQQEWPVx1SoBAgQIECBAgAABAgQIECBAgEBOAgKsnCA1Q4AAAQIECBAgQIAAAQIECBAgUB8BAVZ9XLVKgAABAgQIECBAgAABAgQIECCQk4AAKydIzRAgQIAAAQIECBAgQIAAAQIECNRHQIBVH1etEiBAgAABAgQIECBAgAABAgQI5CQgwMoJUjMECBAgQIAAAQIECBAgQIAAAQL1ERBg1cdVqwQIECBAgAABAgQIECBAgAABAjkJCLBygtQMAQIECBAgQIAAAQIECBAgQIBAfQQEWPVx1SoBAgQIECBAgAABAgQIECBAgEBOAgKsnCA1Q4AAAQIECBAgQIAAAQIECBAgUB8BAVZ9XLVKgAABAgQIECBAgAABAgQIECCQk4AAKydIzRAgQIAAAQIECBAgQIAAAQIECNRHQIBVH1etEiBAgAABAgQIECBAgAABAgQI5CQgwMoJUjMECBAg0GCB7q7ofOna6HjsaxFj2mPi3jf124HOl34WHY99OTpfmxvRuTwi2qJt/MYxdpPpMf73vhlt623b4M47HAECBAgQIECAAAECtQgIsGrRsi8BAgQIjLpA9+olsfrpb0XH02dF9/KnI6I7xk7dNyZ+6LZ1+9bdFSsf+uNY/dvzIrpX99n3tvaNY/y0M2Pclp8e9bHpAAECBAgQIECAAAECfQsIsMwMAgQIECiFQNfSR7NVVKsXzo7oXLpWn/sLsDoe+0qsevSf3gqvxoyPtrEbRHSvihSE9W5jNtwtJu59c7SN36QUFjpJgAABAgQIECBAoNUEBFitVnHjJUCAQEkFVvxyv+h85fY+e99XgNW9anGsuPPA6Hrj4ew1Y9bfKSZ84NoYs/47I7pWxYp7j47OF37c097YSTHhvd+LcVt+qqQ6uk2AAAECBAgQIECguQUEWM1dX6MjQIBA0wisCbDaxsWYKXtE98oX37yFMPq8hbDzxWti5X0zonv1G9kzr8bv8u/RvtPfrfFY/dzFsfKBUyK6VmR/N37Xr0b7jn/bNF4GQoAAAQIECBAgQKCZBARYzVRNYyFAgEATC6x6+AvRNukdMW6bU6Jt3AZRuSKrrxVYnS/fmt1yGF0rI8ZMiPadvhRjN97/rQDr+Utj5QMn9zzUfcz4mLDbt2Lctp9vYkFDI0CAAAECBAgQIFBeAQFWeWun5wQIEGhpgcECrMFwVj54Wqx+5qxst7YJW8TEva6LMZPfM9jL/JwAAQIECBAgQIAAgVEQEGCNArpDEiBAgMDIBUYSYK1+7vuRAqzeh8GPe/vMmLD7hSPvlBYIECBAgAABAgQIEKiLgACrLqwaJUCAAIF6Cww3wEoPgl8596joXvlC1sUxG+waE/f6abStt329u6x9AgQIECBAgAABAgSGKSDAGiaclxEgQIDA6AoMJ8DqWrogVt5zZHQtnZ91vm3chjF+2pkxbqtjR3cwjk6AAAECBAgQIECAwIACAiwThAABAgRKKVBrgNW9/KlYcffHomvJb3rGO3b9mJDCq7d/tpTj12kCBAgQIECAAAECrSQgwGqlahsrAQIEmkiglgArC6/Syqs3HnorvNrtf2LcNic2kYihECBAgAABAgQIEGheAQFW89bWyAgQINDUAkMNsLLwau6no+u1X60Jr8bv+pVo3/4LTe1jcAQIECBAgAABAgSaSUCA1UzVNBYCBAi0kMBQAqzulQtjxdyjouuVO4RXLTQ3DJUAAQIECBAgQKD5BARYzVdTIyJAgEBLCAwaYHUuy24b7Fz887c8xoyPtrEb9OnTtv5OMfH9V0XbhM1bws8gCRAgQIAAAQIECJRJQIBVpmrpKwECBAisERgswOpe8XysuHN6dC19dEhqY9bfOSbufVO0TdxqSPvbiQABAgQIECBAgACBxgkIsBpn7UgECBAgkKOAACtHTE0RIECAAAECBAgQKLiAAKvgBdI9AgQIECBAgAABAgQIECBAgECrCwiwWn0GGD8BAgQIECBAgAABAgQIECBAoOACAqyCF0j3CBAgQIAAAQIECBAgQIAAAQKtLiDAavUZYPwECBAgQIAAAQIECBAgQIAAgYILCLAKXiDdI0CAAAECBAgQIECAAAECBAi0uoAAq9VngPETIECAAAECBAgQIECAAAECBAouIMAqeIF0jwABAgQIECBAgAABAgQIECDQ6gICrFafAcZPgAABAgQIECBAgAABAgQIECi4gACr4AXSPQIECBAgQIAAAQIECBAgQIBAqwsIsFp9Bhg/AQIECBAgQIAAAQIECBAgQKDgAgKsghdI9wgQIECAAAECBAgQIECAAAECrS4gwGr1GWD8BAgQIECAAAECBAgQIECAAIGCCwiwCl4g3SNAgAABAgQIECBAgAABAgQItLqAAKvVZ4DxEyBAgAABAgQIECBAgAABAgQKLiDAKniBdI8AAQIECBAgQIAAAQIECBAg0OoCAqxWnwHGT4AAAQIECBAgQIAAAQIECBAouIAAq+AF0j0CBAgQIECAAAECBAgQIECAQKsLCLBafQYYPwECBAgQIECAAAECBAgQIECg4AICrIIXSPcIECBAgAABAgQIECBAgAABAq0uIMBq9Rlg/AQIECBAgAABAgQIECBAgACBggsIsApeIN0jQIAAAQIECBAgQIAAAQIECLS6gACr1WeA8RMgQIAAAQIECBAgQIAAAQIECi4gwCp4gXSPAAECBAgQIECAAAECBAgQINDqAgKsVp8Bxk+AAIEmEFj9zNnR8czZIx7J4o5dYuvpF4+4HQ0QIECAAAECBAgQIJCvgAArX0+tESBAgECDBfIMr+b89JI44evdDR6BwxEgQIAAAQIECBAgMJiAAGswIT8nQIAAgcIK5B1epYEKsApbbh0jQIAAAQIECBBoYQEBVgsX39AJECBQZoF6hFcCrDLPCH0nQIAAAQIECBBoZgEBVjNX19gIECDQpAL1Cq8EWE06YQyLAAECBAgQIECg9AICrNKX0AAIECDQWgL1DK8EWK01l4yWAAECBAgQIECgPAICrPLUSk8JECBAICKWXtOWi8MVN/fdjGdg5cKrEQIECBAgQIAAAQK5CgiwcuXUGAECBAjUW0CAVW9h7RMgQIAAAQIECBAonoAAq3g10SMCBAgQGEBAgGV6ECBAgAABAgQIEGg9AQFW69XciAkQIFBqAQFWqcun8wQIECBAgAABAgSGJSDAGhabFxEgQIDAaAkIsEZL3nEJECBAgAABAgQIjJ6AAGv07B2ZAAECBIYhIMAaBpqXECBAgAABAgQIECi5gACr5AXUfQIECLSagACr1SpuvAQIECBAgAABAgQiBFhmAQECBAiUSkCAVapy6SwBAgQIECBAgACBXAQEWLkwaoQAAQIEGiUgwGqUtOMQIECAAAECBAgQKI6AAKs4tdATAgQIEBiCgABrCEh2IUCAAAECBAgQINBkAgKsJiuo4RAgQKDZBQRYzV5h4yNAgAABAgQIECCwroAAy6wop0B3V3S+dG10PPa1iDHtMXHvm/odR9fr98Wq+X8fXS/fHt2rX4uItmgbv3GM3eKoGL/LV6Jt/CblNNBrAi0qIMBq0cIbNgECBAgQIECAQEsLCLBauvzlG3z36iWx+ulvRcfTZ0X38qcjojvGTt03Jn7otj4Hs/r5S2LVg6dF9+o3+vz5mA12jYl7/TTa1tu+fBh6TKBFBQRYLVp4wyZAgAABAgQIEGhpAQFWS5e/PIPvWvpodDz25Vi9cHZE59K1Ot5fgJVes+KuQ6N7+VM9+7eNibZxkyO6u94MtLqzvx676WEx8QPXZD+3ESBQfAEBVvFrpIcECBAgQIAAAQIE8hYQYOUtqr26CKz45X7R+crtfbbdX4C1av6XouOxr2artGLsejHh3WfGuK2PzwKslQ+cGKufvSj7Wdu4KTHh/T+KsZt8uC591ygBAvkKCLDy9dQaAQIECBAgQIAAgTIICLDKUCV9jDUBVtu4GDNlj+he+eKbtxBGv7cQrrjjwOh8+ZZMb8yUPWO9fW6JGDsp+3PXa7+KFXcfFt2rFmd/Hr/zv0T7O/+RNAECJRAQYJWgSLpIgAABAgQIECBAIGcBAVbOoJqrj8Cqh78QbZPeEeO2OSXaxm3wVqCVbgHsFBJ78QAAIABJREFU4xlY3SuejxV3To90G2Haxm11bEzY4+I1nVvn52+fGRN2v7A+ndcqAQK5CgiwcuXUGAECBAgQIECAAIFSCAiwSlEmnawWqLylcEgBVlVAVR1gDfQgePoECBRLQIBVrHroDQECBAgQIECAAIFGCAiwGqHsGLkLCLByJ9UggdIICLBKUyodJUCAAAECBAgQIJCbgAArN0oNNVJAgNVIbcciUCwBAVax6qE3BAgQIECAAAECBBohIMBqhLJj5C4gwMqdVIMESiMgwCpNqXSUAAECBAgQIECAQG4CAqzcKDXUSAEBViO1HYtAsQQEWMWqh94QIECAAAECBAgQaISAAKsRyo6Ru0DNAZZvIcy9BhokMFoCAqzRkndcAgQIECBAgAABAqMnIMAaPXtHHoHAYAFWanrFHQdG58u3ZEcZM2XPWG+fWyLGTsr+3PXar2LF3YdF96rF2Z/H7/wv0f7OfxxBj7yUAIFGCQiwGiXtOAQIECBAgAABAgSKIyDAKk4t9KQGgaEEWKvmfyk6HvtqRHRHjF0vJuz2PzFum5Mjurti5QMnxupnL8p+1jZuw5iwx6UxdrPDa+iBXQkQGC0BAdZoyTsuAQIECBAgQIAAgdETEGCNnr0jj0BgKAFW19JHY8Vdh0b38qd6jtQ2JtrGTc4CrO7Vb/QEWxExdtPDYuIHrsl+biNAoPgCAqzi10gPCRAgQIAAAQIECOQtIMDKW1R7DREYSoCVOrL6+Uti1YOnvRlYrdu1MRvsGhP3+mm0rbd9Q/rtIAQIjFxAgDVyQy0QIECAAAECBAgQKJuAAKtsFdPfTGCoAVbat+v1+2LV/L+Prpdvj+7Vr6WlWNE2fuMYu8VRMX6Xr0Tb+E2oEiBQIgEBVomKpasECBAgQIAAAQIEchIQYOUEqRkCBAgQaIyAAKsxzo5CgAABAgQIECBAoEgCAqwiVUNfCBAgQGBQAQHWoER2IECAAAECBAgQINB0AgKspiupAREgQKC5BQRYzV1foyNAgAABAgQIECDQl4AAy7wgQIAAgVIJCLBKVS6dJUCAAAECBAgQIJCLgAArF0aNECBAgECjBARYjZJ2HAIECBAgQIAAAQLFERBgFacWekKAAAECQxAQYA0ByS4ECBAgQIAAAQIEmkxAgNVkBTUcAgQINLuAAKvZK2x8BAgQIECAAAECBNYVEGCZFQQIECBQKgEBVqnKpbMECBAgQIAAAQIEchEQYOXCqBECBAgQaJSAAKtR0o5DgAABAgQIECBAoDgCAqzi1EJPCBAgQGAIAgKsISDZhQABAgQIECBAgECTCQiwmqyghkOAAIFmFxBgNXuFjY8AAQIECBAgQIDAugICLLOCAAECBEolIMAqVbl0lgABAgQIECBAgEAuAgKsXBg1QoAAAQKNEhBgNUracQgQIECAAAECBAgUR6DpA6ylS5fGueeeG88991xstNFGccYZZ8SUKVP6rMDChQvjmmuuiSeffDI6Ojqivb09pk2bFoceemhMnTq1OFXTEwIECLSwgACrhYtv6AQIECBAgAABAi0r0NQBVmdnZ1x55ZUxd+7crMADBVjz5s2LK664IguuqrdJkybFiSeeGNttt13LThQDJ0CAQFEEBFhFqYR+ECBAgAABAgQIEGicQNMGWCtWrIjZs2fHAw88EN3d3QMGWK+++mqcc8458dJLL/Urv9lmm8Wpp54aG264YeOq40gECBAgsI6AAMukIECAAAECBAgQINB6Ak0XYK1cuTLuvffeuO6662LZsmVrVbS/FVi33HJLXH311dm+abXVzJkzY4cddoj58+fHrFmzsnba2tri6KOPjj333LP1ZokREyBAoEACAqwCFUNXCBAgQIAAAQIECDRIoOkCrDlz5sT111+f8aXQKa2Yev3117M/9xVgpVsGL7jggliwYEG2zwEHHBBHHHFE9t9p5VZaxXX33Xdnf959991jxowZWbs2AgQIEBgdAQHW6Lg7KgECBAgQIECAAIHRFGjaACs9gP2QQw7JQquLL7643wArhVvf+c534uWXX872Sauv0oPbe7d77rknezZW2rbddts45ZRTYuLEiaNZM8cmQIBASwsIsFq6/AZPgAABAgQIECDQogJNF2DdeuutsXjx4pg+fXr2bYMPPvhgXHTRRf0GWL/73e/izDPPzFZppWAqBVQpqOrdBnt9i84bwyZAgMCoCQiwRo3egQkQIECAAAECBAiMmkDTBVjVkoMFUM8880yce+65kR763leA9fTTT8d5552X/XygbzEctQo6MAECBFpMQIDVYgU3XAIECBAgQIAAAQLpMVHdvV/R16QcIw2wKgOuyZMnx+mnnx6bbLJJk2oZFgECBIovIMAqfo30kAABAgQIECBAgEDeAgKsAq3Amjt3bt71bYn2Nu24OjZd/ZMRj/WpV7aMZVv984jb0QABAvUV2HXR+3M5wBU3993MtGN+lUv7GiFAgAABAgQIECBQVoE999yzcF1v+QBr0aJFcdZZZ8XSpUtH/RlYAqza3x95hld33Xp1uHCtvQZeQaDRAgKsRos7HgECBAgQIECAQKsJCLBGoeKD3ULoWwhHoSg5HXL1M2dHxzNnj7i1xR27xJyfXpK1c8LXu0fcngYIEKivgFsI6+urdQIECBAgQIAAAQJFFGj5FVgdHR1xwQUXxIIFC7L6HHDAAXHEEUdk/50eDzZ79uy4++67sz/vvvvuMWPGjGhraytiLVuqT/UIrwRYLTWFDLbEAgKsEhdP1wkQIECAAAECBAgMU6DlA6zkNmfOnLj++uszwkmTJsXMmTNjhx12iPnz58esWbNi2bJlWWh19NFHRxGX0Q2z9qV9Wb3CKwFWaaeEjreYgACrxQpuuAQIECBAgAABAgR8C2HPHHjppZey52Cl2wn72zbbbLM49dRTY8MNNzRxRlGgnuGVAGsUC+vQBGoQEGDVgGVXAgQIECBAgAABAk0iYAXWm4V86KGH4vLLL48VK1asU9q0KuvEE0+M7bbbrknKXt5huHAtb+30nEBeAs4DeUlqhwABAgQIECBAgEB5BARYFbVKK7FuuOGGePjhhyM9G6u9vT2mTZsWhx56aEydOrU8VW3inrpwbeLiGhqBIQo4DwwRym4ECBAgQIAAAQIEmkig6QOsJqqVoUSEC1fTgAAB5wFzgAABAgQIECBAgEDrCQiwWq/mpR6xC9dSl0/nCeQi4DyQC6NGCBAgQIAAAQIECJRKQIBVqnLprAtXc4AAAecBc4AAAQIECBAgQIBA6wkIsFqv5qUesQvXUpdP5wnkIuA8kAujRggQIECAAAECBAiUSkCAVapy6awLV3OAAAHnAXOAAAECBAgQIECAQOsJCLBar+alHrEL11KXT+cJ5CLgPJALo0YIECBAgAABAgQIlEpAgFWqcumsC1dzgAAB5wFzgAABAgQIECBAgEDrCQiwWq/mpR6xC9dSl0/nCeQi4DyQC6NGCBAgQIAAAQIECJRKQIBVqnLprAtXc4AAAecBc4AAAQIECBAgQIBA6wkIsFqv5qUesQvXUpdP5wnkIuA8kAujRggQIECAAAECBAiUSkCAVapy6awLV3OAAAHnAXOAAAECBAgQIECAQOsJCLBar+alHrEL11KXT+cJ5CLgPJALo0YIECBAgAABAgQIlEpAgFWqcumsC1dzgAAB5wFzgAABAgQIECBAgEDrCQiwWq/mpR6xC9dSl0/nCeQi4DyQC6NGCBAgQIAAAQIECJRKQIBVqnLprAtXc4AAAecBc4AAAQIECBAgQIBA6wkIsFqv5qUesQvXUpdP5wnkIuA8kAujRggQIECAAAECBAiUSkCAVapy6awLV3OAAAHnAXOAAAECBAgQIECAQOsJCLBar+alHrEL11KXT+cJ5CLgPJALo0YIECBAgAABAgQIlEpAgFWqcumsC1dzgAAB5wFzgAABAgQIECBAgEDrCQiwWq/mpR6xC9dSl0/nCeQi4DyQC6NGCBAgQIAAAQIECJRKQIBVqnLprAtXc4AAgUacBy6Yf2Ok/41027Ft4zjvyL8aaTNeT4AAAQKDCKx+5uzoeObsETst7tgltp5+8Yjb0QABAgQI5C8gwMrfVIt1FGjEhWsdu69pAgRyEKj3eSBOnpNbeHXZ1T+IpWf9ModRa4IAAQIE+hPIM7ya89NL4oSvd8MmQIAAgQIKCLAKWBRd6l+g3heuPrCYfQSKL1DP88C8bfeLedvuP2KEtPIqhVdpE2CNmFMDBAgQ6Fcg7/AqHcjnQROOAAECxRQQYBWzLnrVj0A9L1x9YDHtCJRDoF7ngXqEVwKscswpvSRAoJwC9QivfB4s51zQawIEWkNAgNUadW6aUdbrwrUXyL+4Nc1UMZAmFqjHeaBe4ZUAq4knoqERIDCqAvUKrwRYo1pWBydAgMCAAgIsE6RUAvW4cK0EEGCVajrobIsK5H0eqGd4JcBq0Ulq2AQI1FWgnuGVAKuupdM4AQIERiQgwBoRnxc3WiDvC9fq/guwGl1RxyNQu0De54E/2/UztXeij1d03PV0n+14BlYuvBohQIDAGoG8fw/4PGhyESBAoBwCAqxy1Ekv3xTwgcVUIEAg7/OAAMucIkCAQLkE8v49IMAqV/31lgCB1hUQYLVu7Us5ch9YSlk2nSaQq0De5wEBVq7l0RgBAgTqLpD37wEBVt1L5gAECBDIRUCAlQujRhol4ANLo6Qdh0BxBfI+DwiwiltrPSNAgEBfAnn/HhBgmWcECBAoh4AAqxx10ss3BXxgMRUIEMj7PCDAMqcIECBQLoG8fw8IsMpVf70lQKB1BQRYrVv7Uo7cB5ZSlk2nCeQqkPd5QICVa3k0RoAAgboL5P17QIBV95I5AAECBHIREGDlwqiRRgn4wNIoacchUFyBvM8DAqzi1lrPCBAg0JdA3r8HBFjmGQECBMohIMAqR5308k0BH1hMBQIE8j4PCLDMKQIECJRLIO/fAwKsctVfbwkQaF0BAVbr1r6UI/eBpZRl02kCuQrkfR4QYOVaHo0RIECg7gJ5/x4QYNW9ZA5AgACBXAQEWLkwaqRRAj6wNEracQgUVyDv84AAq7i11jMCBAj0JZD37wEBlnlGgACBcggIsMpRJ718U8AHFlOBAIG8zwMCLHOKAAEC5RLI+/eAAKtc9ddbAgRaV0CA1bq1L+XIfWApZdl0mkCuAnmfBwRYuZZHYwQIEKi7QN6/BwRYdS+ZAxAgQCAXAQFWLowaaZSADyyNknYcAsUVyPs80F+ANXPn6XH6bh+LHSdvERPGtkdnd1e8tPz1+MGTv4yv3HtlLOlYvhZSx11P94m29KxfFhdTzwgQIFBCgf5+D/zutYjvXR/xg9si7n88YtvNIqbvHnHakRHv3j6irW3twV5xc9+DP+Hr3SVU0WUCBAg0v4AAq/lr3FQjzPvC1b+4NdX0MJgWEcj7PNBXgPXd/U+PT++4b4wbM3Yd1e7ojntfeiLOuPXM+M2rz675uQCrRSagYRIgMOoCff0euP2hiD/5VsSCt07La/q5wXoR//K5iJM/FjGu4rQuwBr1UuoAAQIEahIQYNXEZefRFsj7wlWANdoVdXwCtQvkfR6oDrD+do9PxZ+95xMxcWx71rm08mrF6lUxdsyYmDh2fPZ3KcT60ZN3xYk3/T8BVu0l9AoCBAiMSKD698Djz0ec8s2Ie+b3NJtWXu24VcTSFRF3/6bn71KIdfHfRRy0x1uHFmCNqAxeTIAAgYYLCLAaTu6AIxHI+8JVgDWSangtgdERyPs8UBlgbdC+Xlz78X+M92yyfTa411Yti6/ee0Wc+cjPYqv1N45zDvyT2HeL38t+9uLy17JVWDc8Oy/7c8evfhvR2bUOilsIR2eeOCoBAs0rUPl7oLs74ls/jvg/5/aM94i9I/7r9IitNono6o649OcRp/53z88+e3DEN0+LWH9iz5+vuTNi2cp1ndxC2Lxzx8gIECi3gACr3PVrud7nfeFaDegDS8tNKQMuoUDe54HKAOuwbd8X/7PfqbHpxMmZzM3PPxS//7Mvr1H6o3cdGv/8/hkxadyEWN3VmQVbf3/397Ofr37kheh+Y4UAq4RzSpcJECiXQOXvgSXLI/78uz1BVdrO+6uIYz781ngWvhxx0n9G3Ppgz6qstAorPQ8rbWnF1lOLBFjlqr7eEiDQygICrFaufgnHnveFqwCrhJNAl1teIO/zQGWA9Zmd9o9v7HNipJVYabvo0ZviT287e4359LdPi+/u/8exxaSNsr/76TNzY8acb2T/3fn0y9G16A0BVsvPUAAECNRboPL3wMtv9ARUc+7tOeqcr0fs/a63epBWWP3N2REXXNfzd7P+IeLwD/b892PPRdz32Lq99Q+a9a6g9gkQIDA8AQHW8Ny8apQE8r5wrR6GDyyjVFiHJVCDQN7ngYFWYN314qNx6NX/tKZ31QFW5Qqtzmdfja7nXhNg1VBLuxIgQGA4AgOtwPp/Z/Q8rL13qw6wKldoPf3CW8/IquyHz4PDqYrXECBAoP4CAqz6GztCjgJ5X7gKsHIsjqYINEgg7/NA9TOw5hzxr7Hr1K2z0azo7IjLHrslvj7vB/GOyVvE37/v6Pjg5jtHW/R8F7sAq0FFdxgCBAhUCFQ/A+vrsyL+redu7vjALhH/8fmI9+8SsbIj4rKbep6PlW41TJsAy1QiQIBAeQUEWOWtXUv2PO8LVwFWS04jgy65QN7ngcG+hXAgLgFWySeT7hMgUEqBwb6FcKBBCbBKWXKdJkCAQCYgwDIRSiWQ94WrAKtU5ddZAplA3ueB6gArHeP/7ntKfGanA2Li2Pa11F9duTQmtU+I8WPGZX/vGVgmJQECBBov0Nfvgbt/E/HXZ0XMXbB2fz7xoYgnF0Y8+GTP33sGVuPr5YgECBDIS0CAlZekdhoikPeFa18B1gXzb4z0v5FuO7ZtHOcd+Vcjbcbrhyiw+pmzo+OZtx62PcSXrbPb4o5dYuvpFw/35U37uqvvWx3X3Ncx4vFtPmFx/PNxPbfnDXfL+zzQV4CV+rbflu+KmTtPj3dN3SZWdnbELc8/HEs6lsff7PHJmDh2fHR1d8d5v7kh/vqO/82G4lsIh1vRkb/O+3/khs3QgnnQDFUc2hj6+z2wfFXEr+ZH3LsgYtKEiAPeEzFhfMQp34i489cRW2wcccU/RuyxU89xfAvh0LztRaAsAn4PlKVSw++nAGv4dl45CgJ5X7iuM4ST5+QWXl129Q9i6Vm/HAWl1jtknr+s5vz0kvDw1rXnUJ7h1ZVXzYmHZp0wokma93mgvwCrr07O+ujfxKHb7JH9aGnHivinX10S5/76huzPHb/6bURn1zovcx4YUbkHfbH3/6BELbGDedASZV4zyFp+D1z1y4hjv9Lz0um7R5zzFz1BVtquuTMiPeS9evM5oLXmk9E2h4DfA81Rx8FGIcAaTMjPCyVQyweWgTp+xc3r/nTetvvFvG33H/F408qrFF5lF7gCrBF7DtZA3r+s0vF8cH1LPe/wKrVc1gDrpF0Pjn96/4yYMn5SBvTA4qfi49f+a7YqK20ddz3d53R1HhjsXTz8n3v/D9+umV5pHjRTNYc2lqF+Hnzx1YgvfCvi6jt72v3qKRF/8vsRbT3fwxF9fR70OWBoNbAXgSIJ+D1QpGrUty8CrPr6aj1ngaF+YBnssNUfWOoRXqU+uHAdrBIj+3k9fln54PpWTeoRXqXWyxZg7brR1vGFaUfEJ7bfKzZoXy8DSt9O+H8fuCq+dt+Va8AEWCN7P9f6au//WsWac3/zoDnrOtioBvs8uLozIj0T6z8ui7jxvp7W0rcTnvuXETtu9VbrAqzBpP2cQPEF/B4ofo3y7KEAK09NbdVdYLAPLEPtQOUHlnqFVwKsoVZjePvV65eVAKunHvUKr8oUYF128F/HAVvtFuuNGx9t8eY/10dEZ3dXXPH4bXHaLd9da/IKsIb3Xh7Oq7z/h6PWfK8xD5qvpkMdUX+fB9NKq+9c1fPA9lfeeKu1bTeLOPsvIvZ799pHEGANVdx+BIop4PdAMetSz14JsOqpq+3cBfIOsOoZXgmwci//mgbr+ctKgFXf8KpMAdaPD/tSHLjV2lc7KzpXxffm3xRfvPOCdSa4AKt+7/nKlr3/G+Nc9KOYB0WvUH3719/nwVm/iDj5G2sfe+93RXzj1Ijdd1y3TwKs+tZJ6wTqKeD3QD11i9u2AKu4tdGzPgTyDrBqeXjzQAVx4drY6Zr3PKjufas/A+ugryzNpaAv3H9Fn+2U5RbC3gArfQPhi8tfi9sX/Tr71sF7Xqz6jvY3R+k8kMu0GbQR7/9BiVpiB/OgJcrc7yAHC7Deu2PEh3aL+MQ+EXvtGjGhve+mBFitPY+MvtwCfg+Uu37D7b0Aa7hyXjcqAnmfqARYo1LGER8073kgwFpbQIA1vCkqwBqeW62v8v6vVaw59zcPmrOuQx2V+g9Vyn4EmlfAeaB5azvQyARYrVn30o467xOVAKucUyHveSDAEmDl8U4QYOWhOHgb3v+DG7XCHuZBK1S5/zGqf2vX3+gJJAHngdacBwKs1qx7aUed94lKgFXOqZD3PBBgCbDyeCcIsPJQHLwN7//BjVphD/OgFaoswGrtKhs9gYEF/B5ozRkiwGrNupd21HmfqARY5ZwKec8DAZYAK493ggArD8XB2/D+H9yoFfYwD1qhygKs1q6y0RMQYJkD6woIsMyKUgnk/YFVgFWq8q/pbN7zQIAlwMrjnSDAykNx8Da8/wc3aoU9zINWqLIAq7WrbPQEBFjmgADLHCi5QN4fWAVY5ZwQec8DAZYAK493ggArD8XB2/D+H9yoFfYwD1qhygKs1q6y0RMQYJkDAixzoOQCeX9gFWCVc0LkPQ8EWAKsPN4JAqw8FAdvw/t/cKNW2MM8aIUqC7Bau8pGT0CAZQ4IsMyBkgvk/YFVgFXOCZH3PBBgCbDyeCcIsPJQHLwN7//BjVphD/OgFaoswGrtKhs9AQGWOSDAMgdKLpD3B1YBVjknRN7zQIAlwMrjnSDAykNx8Da8/wc3aoU9zINWqLIAq7WrbPQEBFjmgADLHCi5QN4fWAVY5ZwQec8DAZYAK493ggArD8XB2/D+H9yoFfYwD1qhygKs1q6y0RMQYJkDAixzoOQCeX9gFWCVc0LkPQ8EWAKsPN4JAqw8FAdvw/t/cKNW2MM8aIUqC7Bau8pGT0CAZQ4IsMyBkgvk/YG1vwBr5s7T4/TdPhY7Tt4iJoxtj+7ojiUdK+Lhl5+J/5z3g7jxuQfWknTh2tiJ1d88+N1rEd+7PuIHt0Xc/3jEButF7POuiD/YN+JTB0SsP3Htfl5xc9/9PuHr3Y0dUMGOdtBXlvbZo4+9d1wc9YH22HqTMdE+NiIpLV/ZHU+82BXfv70j7nmic63XvXD/FX2289CsE0Y04kadB2rtpPNArWLD29/7f3huzfYq86DZKlrbePL+PVB99Fb/HFBbNexNYHQE/B4YHffRPmpbd3d3a1+pjXYFHL8mgbw/sPQVYH13/9Pj0zvuG+PGjO2zb0s6lse3Hromvnbf7DU/d+FaUxlHvHNf8+D2hyL+5FsRC57tu/mD9oj4r9MjdtzqrZ8LsPqx6iPA+uKRE+Kg3cbF2DF9v2bZqu644q6OuPDWjjU7CLB6KJae9csRz3kNvCXg/W82ZO+ra9rWgfB7oHXmRt6fBwVYrTN3jLR5BPweaJ5a1jISAVYtWvYddYG8P7BUB1in/N5H41/ef2ys396zVCetvFq+elWkj8kTx42Ptuy/Ip5+48U45eZvxT0vLsj+LMBq7NSongeLXo74/H9F3DSvpx9TN4yYtkPE6s6IB56IWLK85++/8IcR/3R8xIT2nj8LsPquW/UKrN/fsz0+P7091hvfM//Tv3qs7Ijs3TC+vef/07bo1e748o9XxCPPdWV/FmD1uAiw8j0/eP/n61nW1syDslYun37n/XmwuldWYOVTJ60QqKeA3wP11C1u2wKs4tZGz/oQyPsDS3WAdf70L8Qnd9gnO3JHV2ec/5s58cU7L4gN2teLSw7+yzhgy92yn63s7Ij/uv/H8R/zelZhdfzqtxGdPRftlZsL1/pM4+p58PP7Ij7xDz3H2mWbiPP+KmL3HSPS+tJZv4g45Zs9P9tjp4jvfTHiHVv2/PmaOyOWrVy3j63+wbU6wPqHP5gQH37XuAxqdVfET+7tiG9dvyomjW+Lf/3UhNhj+57Vih2dERffviouuq1nFdZLD18VXavXBXYLYX3eF63Sqvd/q1R64HGaB609D/L+PFit2eqfA1p7dhl9WQT8HihLpfLtpwArX0+t1Vkg7w8s1QHWjw/7Uhy41bt7Lr5XvB5/ettZ8bNn7s3+/Hfv+3T82Xs+EePH9FzIX/ToTfGnt53dc1H/yAvR/caKdUYvwKrPhKieBymkOvkbPcea8ZGI/z695/lXaUu3FB7/HxEPPtnz5zlfj9j7XT3/fc/8iKcWrdvHVv/gWh1g/eexE+N9b4ZUry7tjm9cuzLuWNDzvKsTDhgfM/Zpj3Fv3nH70/tXxzeu6QmtXn3y9lj5+vPrAAuw6vO+aJVWvf9bpdIDj9M8aO15kPfnwWrNVv8c0Nqzy+jLIuD3QFkqlW8/BVj5emqtzgJ5f2CpDrAuPfiv4mPb7pmN4pWVS+LPf3le/OjJO7M///2eR8cXph2ZBVirulbH//fgT+Lf516e/Wz1vOeie+XqdUYvwKrPhKieB9fcFXHMv/UcKz2w/TtfiJi8fs+fH302YubXIh5+KmK37SMu+tuInbfu+dmN90W8/Pq6fWz1D67VAda/fXpifOidPQnVG8u7479/tipu/nXPfD/pwPFxzN49AVa6ZXPWnR1x/s2rsp8t/s3PYvXKN9YBFmDV533RKq16/7dKpQcep3nQ2vMg78+D1Zqt/jmgtWeX0ZcEl4iRAAAgAElEQVRFwO+BslQq334KsPL11FqdBfL+wFIdYP35e34/vrjHJ2Pi2PHZ869uW/hI/PUdF8Tb1984vrr352LnKT1PAF+47OU49eb/n70zgZejqvL/eXsSEkLIwhY2AYns+yYgq2FHQHaDBBBQXPgzijPqoM4IoqOOo4OyBcFoAoZViGxh2GRHEiSsCRAggez79vb/51SnX/r16/eq+ta91V23vv358CFJ171V9T3nnnPur2/d+p089cnrwd/ZA8ux4Yu6L/aDD+aJXPhLkeffyK280s3az/hcbp+m/7lb5JoJuQ4uPFbk2q+I9G/M/Z09sErbrVjA0hVWYw5plKb63P5Xr37QLr95uEVGbFgjXzu6UbYamtvZfeGKTrn2/maZOiu3Oos9sHJ8EbLtxgfGv12eae0NP0ir5exct+16sPiqELDs2IleIOCSAHnAJd3q7RsBq3ptw5WVIGC7YOEthOl0M9464tZuxQKWno23EIYzR8gOZ2TjCMa/DYrp7wM/SL8N49yB7XoQASuONWgLgcoQIA9Uhnulz4qAVWkLcP6yCNguWEoJWPuO2EH+c99zZb8Rn5bamu6v6W7v7JC/ffCyfPeF2+TjVYu7rp2Ja1lmjH1wKT/Q1VYT/0/kx+NFFiztfoqtRuRWZX1+H5HaApOyAqu0KUoJWDttUSuXHNkoO29RJ0XDQjo6RZ55p02ue6RFFqzQNVq5DyuwchxYgRV7yHfrgPFvl2dae8MP0mo5O9dtux5EwLJjF3qBQJIEyANJ0q6ecyFgVY8tuJIIBGwXLMUC1tEj95D/+exXZPMNNg6uRgWrtW0tgZDVr75RaqQmeLTw5fkz5atP/15mLvskOI63EEYwnsVDiv1g1VqRH/xB5KbJuZOoYLXd5rlHCP/5nsjKNblHC38yVmTsMSJ1uSfeeAthLzYpFrD2265OrjiuSYYPyql/Klg1t3YG46KxQUT/VWWrN+d0yM/ub5bZi3Nv5OQthDnACFgWB7/ynNz9hwXGv12+aekNP0iLpdxcp+16sPgqeYTQjd3oFQI2CZAHbNJMT18IWOmxFVdaYuJiCiW/8qZYwHrw+B/KgZuMCrpd1rJafvrKJLn+jYeCv19/6Ffl9O0Olrqa2kDYuuWtKfKd5/4QfNf+7kLpWLiqx+UwcTW1UN/tihPWbY+IXPabXJsTDsitttp8aO7vf58ucvGvRD6cnxO2/vRvInvtkPvuzQ9Fpq97O2HhGbNeuBYLWL8e00923TK3ifvKtZ1y29OtcvdLrcHf9dHCo3apD1a2qbB1/yutwf5Y+lnx8TRZvWBGD2OyibubcZGVXpMY/7e+/Zjof3E/29VsLONO/Hbcbqqm/QNT22Ty1NzYj/PZpGmR/OjcdW/TMOwoCT8wvDSaJUAgCQGLOJCAIS2eou3DG6X1w9zbweN8FrXuKCMP/3OcLmibEIEk8gBxICFjlnEaBKwyYHFo5QnYLlgKBSwVrsYd9o2u1VdPf/K6nPjgT7pu+vAtdpXfH/I12XTARsG/vTD/HRn9wA+DP7fPXiodc5b1AISA5cZnCv1gbYvIv41bv/rqxitEzjli/XlXN4tceaPIrQ/n/u1/Lstt5q4f3fz9xbd6XiMC1noxVoWr739h/eqraR+0y7/8eW0XtL23rQtErKEDc6tiXp/dId/845rgz6sXzpAVc6b1AIyA5WZcZKVX1+NfLpxiTby6/YG7vVmBZ1O8uvOvU8RmHCAPZGX0r79P2/VgD4LEgVQ5lU3xasqDEyTrdWBajE89kBZL2b1OBCy7POnNMQHbBUuhgHXoZjvLDZ/7mmw2IPf4YLGAVfz9W0tnywF3fyc4tmPucmn/YAkClmP757sv9IM1LSL/epPIuAdz3xYLWMXf/+BLIv96Vu7YjxeKPJN7kWS3T9YLl8IVWHtuUyf/emKTDFv3+GCxgFX8/QcLO+SCG3MC1prFs2T5Ry/14Gtz4hrH5XpbiWnaJ3vhmZIrr53L8T9tq4Nl2laHlHdBJY7WlVcqXunHhx8ybItXysVmHCAPxHbZ1HVgux4sBEAcSJc72Bav9O6zXgemxQOoB9JiKbvXiYBllye9OSZgu2ApFLC2H7yZ/OXoK+VTG24a3EXxI4S/OfhiOXv7Q6WhNvco1f/N+aec+vBPgz+3f7BYOuau6HH3PkxcHJvUqPtCP2jvEPnP8SK/mJTrqvgRwhfeEvna/4i8/VHu+9u+K3LauvnpzDkiU2f2vISsFy6FAtbIjWvlmjObZIshuY3Dih8h/JfjmuTzu9VL/bp9xV5+v12+OzG3QmvVvDdk5dyeCqHNiauRA61rhIAVh17l2roa/y4mrcE4uOHZysGycGYX4pVels04QB6wYOiUdWG7HszfPnEgXY7gQrxSAlmvA9PiBdQDabGU3etEwLLLk94cE7BdsBTvgfX7Q74qZ25/SNfbB0tt4q63uLa9RX429W7573/eF9xx2xvzpHPF+seq8hjSPnFxbE7j7ov94JnpIl/+ucjcdS+GLLWJu57sgJ1Exv2LyNab5E790tsis+b2vIysFy7Fe2DpI4JH71Lf9fbBUpu4K8XmNpHxT7fIxOdye+Qsff8ZaV7+cQ/ANieuxk4kIghYcehVrq2L8e9q0qqU0pwHXIlXtgUs7Y88ULkxWYkz264H9R6IA5WwpPk5XYlXekVZrwPNrZJsS+qBZHlXy9kQsKrFElxHJAK2C5ZiAWvURiPlukMulb2Gfyp442CpT1tHu0x695ngLYT5D48ORTKftYOK/aCtPfcI4Q9vy71xsNRnh5Ei//t1kc/usv7bvIBRfHzWC5diAWvrYbVy5QlNsuPmtb2MChFdAfHY623BWwjzn3mvrlsWVwQYAcvaUMhkR7bHv8tJa5oFLJfilQsBizyQrXBgux4kDqTLf1yKVwhY6fEF6oH02MrmlSJg2aRJX84J2C5YigUsvYGBDf3lit1OltM+daBsOmCINNU1BPe1pq1ZZiz7RG568xEZ/87j3e4VAcu56budoJQfdHaKvDM7t1n7U6+JvPpursnBu4gct39uY/dhg7tfJwJWabsVC1h61IDGGjn7oAY5Yqd6GTqoRhpyT9JKc6vIR4s75N6XW+XBV9u6dYiAlcOR5hU4yY7saGezPf5L5YFoV9L9KN/yQKk4YMIlyThAHjCxUDrbJFEPmpDxLQ6YMEiijW37F19z1n/ITMKGNs5BPWCDYvr6QMBKn80yfcW2ExYTl3S6k20/oHDpTiCNE1cTT+YRQhNqlW9je/yTB6IL2SbWT1LAMrk+fsgwoVb5NsSBytugkldg2/7UgZW0pvm5bfsB9YC5LZJsiYCVJG3OFZsAgSo2Qi86sO0HFC4IWDYGBr+826AY3oft8U/BioBVigArMMLHYiWPIA5Ukn7lz23b/tSBlbepyRXY9gPqARMrJN8GASt55pwxBgECVQx4HjW17QcULghYNoYHApYNiuF92B7/FKwIWAhY4eOu2o4gDlSbRZK9Htv2pw5M1n62zmbbD6gHbFnGbT8IWG750rtlAgQqy0BT2p1tP6BwQcCyMRQQsGxQDO/D9vinYEXAQsAKH3fVdgRxoNoskuz12LY/dWCy9rN1Ntt+QD1gyzJu+0HAcsuX3i0TIFBZBprS7mz7AYULApaNoYCAZYNieB+2xz8FKwIWAlb4uKu2I4gD1WaRZK/Htv2pA5O1n62z2fYD6gFblnHbDwKWW770bpkAgcoy0JR2Z9sPKFwQsGwMBQQsGxTD+7A9/ilYEbAQsMLHXbUdQRyoNoskez227U8dmKz9bJ3Nth9QD9iyjNt+ELDc8qV3ywQIVJaBprQ7235A4YKAZWMoIGDZoBjeh+3xT8GKgIWAFT7uqu0I4kC1WSTZ67Ftf+rAZO1n62y2/YB6wJZl3PaDgOWWL71bJkCgsgw0pd3Z9gMKFwQsG0MBAcsGxfA+bI9/ClYELASs8HFXbUcQB6rNIslej237Uwcmaz9bZ7PtB9QDtizjth8ELLd86d0yAQKVZaAp7c62H1C4IGDZGAoIWDYohvdhe/xTsCJgIWCFj7tqO4I4UG0WSfZ6bNufOjBZ+9k6m20/oB6wZRm3/SBgueVL75YJEKgsA01pd7b9gMIFAcvGUEDAskExvA/b499Wwdr+wWLpmLuixw2suuHZ8JuqwiOOvGaVlataNe8NWTn39R59Tb/j/Fj92/YD8kAscyTe2Lb9iQOJmzDWCW3Zf+Yckakze17K+T/vjHV9NE6GgC0/mPRk7nqJA8nYLe5ZELDiEqR9ogSqNVAxcU3UDcS2HzBxQcCy4cHEARsUw/uwPf5tFaydy9dK25vzELCKCLSuXiKLZ0xBwAp3bY4ogwBxoAxYHh5qy/7LV4s8/BICVlpdxJYf2BawfKsHqs0/ELCqzSJcT58EqjVQMXFN1nFt+wECFgKWDQ8mDtigGN6H7fFfKGD99uCLZcynDw+/iHVHfLJ6sVzy5O/kqU9eF98K1sIVWN8+vkmO3b0+MpeFKzrl2vubZeqsdkHAioyNA8sgQBwoA5aHhxba//k3RI66MvpNXnisyLVfEenfKIKAFZ1bNR5JHKhGq7i/JgQs94w5g0UCLgNVnMtk4hqHXvltbfsBAhYCVvle2LMFccAGxfA+bI9/BKzSzBGweIQofDRW7gjiQOXYV8OZEbCqwQqVvwbiQOVtUIkrQMCqBHXOaUzAZaAyvigRYeIah175bW37AQIWAlb5XoiAZYOZSR+2x3+hgPVfB46Vs7c/pNfLqpEa6VffKHU1tcExT348XU5+6Orgzx1LVkv7Owt6tPVhD6xvjm6Uo3ftfQVWjYg0NdRIrf5BRF6Z1S7fmbA2+HPLyvmy5N11G4wU0GEPLBPvp02eAHEg275QaH/dw+pHt/XOo6NT5N2PRT6cnztm3LdFzjws9+fFK0Qee6VnW/bASod/EQfSYSfbV4mAZZso/Tkl4DJQxblwBKw49Mpva9sPiq8g64WLrc2b5706qaRxq23iamsPJOJA+WPZpIXt8V+O/a/Y7WS5cs/TpF9dg6xqXSs/fHmC3Pzmo8FttL8zXzqWrOlxSz4IWGF2OuegBhlzcKM01ousaemUmx5vlfv+0Ro0W/7RS7Jm8aweXVRbHCAPhFm5ur4nDlSXPZK+mnLsP2ueyNifi7z0tsjhe4jcdIXIphvnrvjVd0XemY2AlbT9bJ2vHD/o65wme2BlqR6wZS9b/SBg2SJJP4kQqGSg6usGmbgmYv6uk9j2AyYu3QkgYJn5M3HAjFu5rWyP/6gC1sCG/vK3466S3YZuE1zyPxfNkuP+9h+ysjUnWvlm/6hxYEBjjfz3mH6y/Sa5VWkz53XI/xu/Vla35B7BS4uQTR4odyRW9njiQGX5V/rsUe3f2Snyv/eJ/NvNuSv+6UUiXz9ZpGbdatG8cMH4r7RFzc4f1Q/Cei9XwMpaPRDGL+nvEbCSJs75YhGoVKAKu2jfJi5h91vp7237AYVLdwJRJ65hfpCWiWtUASPsfokDYYTsfG97/Ee1/6U7HSNX7XOWDKhvktaOdrlu+mT50csTu27KN/tHjQOn7tsgFx7WKP0aRNo6RO58oVVueryli0ta4gB5wM74TKoX4kBSpKvzPFHt//EikYt+KfLUP0V23FLkT/8m8pmt1t8TAlZ12jfqVUX1g7D+yhWwslYPhPFL+nsErKSJc75YBCoVqMIu2reJS9j9Vvp7237AxAUBy4ZPEwdsUAzvw/b4jypgPXj8D+XATUYFF/jBivly0ZP/Ky/Nn5F5AevXY/rJrlvWBRzmLu2Uq+9bK2/M6UDACndljohBgDgQA54HTaPa/7ZHRC77Te6Gv3mKyA/P0/36ELA8cIHgFqL6Qdj9litgZa0eCOOX9PcIWEkT53yxCFQqUIVdNBPXMEJ2v7ftBwhYCFg2PJQ4YINieB+2x38UAevLOx4h/7HvuTK4cYB0dHbKrW8/Jlc8O67bxfpm/ygrsI7fo14uPqJRBvarEX1U54GpbfLrh5q7cWEFVrhPc0T5BIgD5TPzqUUU+y9YKvL134pMfiG359XtPxDZ59PdKbACK91eEcUPotxhOQJWFuuBKAyTPAYBK0nanCs2gUoEqigX7dvEJco9V/IY236AgIWAZcOfiQM2KIb3YXv8RxGw7jj6Shm95Z7Bxc1fs0wue/p6eXT2tMwLWFef0U8O2D63+mrJqk75+QPN8uK77QhY4W7METEJEAdiAkx58yj2/+uzIudck7vRLx0l8stLRTboh4CVctN3u/wofhDlfssRsLJYD0RhmOQxCFhJ0uZcsQlUIlBFuWgmrlEo2TvGth8gYCFg2fBO4oANiuF92B7/YQLWaZ86SH5x4FgZ0jQwuLiHP5oqZz768x4X6pv9w1ZgHb5TvXxrdKMM6p/bDfn5me3y/b+s7cGFFVjhPs0R5RMgDpTPzKcWYfZfulLkG/8rcs/fc3c94XsiJx3UkwArsNLtFWF+EPXuogpYWa0HonJM6jgErKRIcx4rBJIOVFEv2reJS9T7rtRxtv2glICljwjpf3E/29VsLONO/HbcbhJtHzZxjXoxfU1cl02+V5ZPvjdqV92O2/j424zaFTeKWrBEPRlxICqpeMfZHv9hAtbNh31DTvvUgVIjNbKqda388OUJcvObj/a4Cd/sHxYHvn9ykxy+c72ofLWmpVNuerxV7vtHaw8uaRawspwH4o1S962JA+4ZF59BHxGePLXnGC/3SjZpWiQ/Ondkuc26HR9m/ydeFTnrJyIr14gcvofITVfkHiPsrQ6gDoxujjT5QdS7iloPZrUeiMoxqeMQsJIizXmsEAhLWFFPEjVQRe3Pt4lL1Puu1HG2/aDHfVw4xZp4dfsDd8uqG56tFCqj84ZNXKN22tvE9ZnzNjIWr/TcCFhRLeDncbbHf18C1tEj95DrDrlURvQfHMB8bt5bcuzkH5cE61se6CsO7LddnVx5QpMM2SC3+uq1j9rl8vE9V1/pd2kVsCTjeaDaowdxIFkL2RQt7vzrFJl+x/mxbqAv+69aK/Iv14v8aUruFNd9U+TLny99ut5WYDH+S/NKkx+U42BR5oVZrgfKYZnEsQhYSVDmHNYIJFmwlHPRvk1cyrn3Shxr2w8K72HaVgfLtK0OiX1buvJKxSv9IGCtx3lu/1nypQGzYvFFwIqFL/WNbY//vgSsXx10oZy/45FSW1Mja9tb5edT75Jf/fO+zAtYlx/TJCfsWS81NSItbSLj/94iE54tvTIjjQIWeaD6wwRxIDkb2RYt9MpdClgvv5NbfTV3sci+O4r84UqRbTaJLmAx/pMRr1z7QTkjJIqAleV6oByWSRyLgJUEZc5hjUCSBUs5F42AVQ6t+Mfa9oP8FbkoWhCw7IpX2hsCVvwxlOYebI//3gSsfUfsILcc9k3ZcuCwANeMZR/L2VN+ITOXfZJpAWunLWrlB1/oJ5sMzq2++mhRh/xgUrPMXtxRkkvaBCzyQDqiA3EgGTu5EK9cChfNrSI/+IPI7/+a4/OvZ4n82zkidbXRBCzGf3LilUs/KHd0hAlYWa8HyuXp+ngELNeE6d8qgaQKlnIvGgGrXGLxjrftB3o1rooWBKycrW2svNJ+lo/YTLbZ99p4DrSudVjBUu5JiAPlEjM73vb4703Aunq/L8nFOx0jDbV10tHZGTxWfMWz43q9aN/s39sjhJce2Sin7Nsg9bUinZ0iOsH99UPNvXJJk4BFHjAbk5VoRRxwT92VeOVSuJg+S+TLPxN5+6Pcnle3/0Bkn0/3zqrwEULGf7LilUs/KHd0hNWDWa8HyuXp+ngELNeE6d8qgaQKlnIv2reJS7n3n/Txtv3AZdGCgGVXvHrkrjvl4mtnWnG5sIKl3JMQB8olZna87fFfSsDafvBmMvGob8sOgzcPLvKjlQvlgid+Iy/Nn5FpAWvkxrXyk9ObZMuhueUM85Z1yk/uXStvzCm9+io45tVJJZm5fISoHM/KxwHyQDnUKn8sccCtDVyKV66Ei/YOkZ9OELn29hybr54k8pOxIk0N4QIW4z958cqVH5iMjL7qQeoBE6Ju2yBgueVL75YJJFGwmFwyE1cTauZt8ANzdlFa2t7E/d7F10c5begx989dFByDgBWKyusDkhj/39vrdLl8t5OksbZeOqVT7nrvObnoid/2ydW3PFAqDpx/aKOcfWCD1NeJdIrI46+3ydX39b76Kk0CVtjbKKMOKt/8IOp9J30cccAtcdt1QPHVuhCwZ8wWOe9nIq+9LzKwf2711WG7982JH7L65pNGPzAZGX35AfWACVG3bRCw3PKld8sEkihYTC6ZgtWEmnkb/MCcXZSWtgsWBKx0vYUyio9U8hjGfzL0bceBJCawJmSYwJpQq3wb4oBbGzD+zfj6Nh/AD/ADMwJuWyFgueVL75YJULBYBprS7vADt4azXbAgYCFg2fRYxr9Nmr33ZTsOIGARB2x6LnHAJs2efTH+zfgiYJXmlpZHyVmJa+b3SbdCwEqaOOeLRYCCJRY+bxrjB25NabtwRcBi4mrTYxn/NmkiYLECKxl/sn0W4oBtot37s10HIGCnsw7AD8zGmW9CphkFd60QsNyxpWcHBChYHEBNYZf4gVuj2S5YELDSWbi69TLz3hn/5uzKaWk7DjCBJQ6U439hxxIHwgjF+57xb8bPN+ECP8APzAi4bYWA5ZYvvVsmQMFiGWhKu8MP3BrOdsGCgMXE1abHMv5t0uy9L9txAAGLOGDTc4kDNmn27Ivxb8YXAas0Nx4hzHFZdQN5wGxkdW+FgGWDIn0kRoCCJTHUVX0i/MCteWwXrghYFCw2PZbxb5MmAhaPECbjT7bPQhywTbR7f7brAATsdNYB+IHZOPNNyDSj4K4VApY7tvTsgAAFiwOoKewSP3BrNNsFCwJWOgtXt15m3jvj35xdOS1txwEmsMSBcvwv7FjiQBiheN8z/s34+SZc4Af4gRkBt60QsNzypXfLBChYLANNaXf4gVvD2S5YELCYuNr0WMa/TZq992U7DiBgEQdsei5xwCbNnn0x/s34ImCV5sYjhDkuPEJoNq6KWyFg2eFILwkRoGBJCHSVnwY/cGsg24UrAhYTV5sey/i3SRMBi0cIk/En22chDtgm2r0/23UAAnY66wD8wGyc+SZkmlFw1woByx1benZAgILFAdQUdokfuDWa7YIFASudhatbLzPvnfFvzq6clrbjABNY4kA5/hd2LHEgjFC87xn/Zvx8Ey7wA/zAjIDbVghYbvnSu2UCFCyWgaa0O/zAreFsFywIWExcbXos498mzd77sh0HELCIAzY9lzhgk2bPvhj/ZnwRsEpz4xHCHBceITQbV8WtELDscKSXhAhQsCQEuspPk7QfHLzZTnLhqKPls5t+RjZuGij1tXUy/p3H5Rt/v7EbKV8KF9uFa5iA1X/3vWTwiadJ/932lNoNB0tNXZ0sf/CvMv9X13Tje//cRcHfL752phUP5dEhKxgT7yTp8R/1Bn0Z//n7tR0H0i5gZS0PRPX7Sh1HHHBLPmz87751nZy0V73svlWdbNi/RupqRR58tU1+Mbm524X5IlxkdfzjB2bjzLd6wIyCu1YIWOvYrl69Wm666SaZM2dOr7R33313Offcc91Zg55DCVCwhCLKxAFJ+cHAhv7yq4MukJO22V/61TV0Y4uAFe5q+cK1NwGrdsAAGf7N78rAQw6XmsbGbh0iYIXzzeoRSY3/cvn6VrCGTVyi8kn7BDareSCqfSt1HHHALfnexv+Axhq5/JhGOWRUvTTWd78GHwWsrI9//MBsnPlWD5hRcNcKAWsd27lz58oNN9wgq1atQsBy52+xe6ZgiY3Qiw6S8AMtWv505P+Tz22+i9RITRe3to52WdveIhNnPi3fee4P3Xj6krBsT1xLCVgqXm36w5/JgD33EalZz7ezvV06m5tlxZS/yYLf/qIbX1ZgeTF8Y99EEuPf5CJ9Gf/5e7cdB4qZTr/jfBPMXW2S8IMs54FYxkmgcRL2N7kNX+JAqfGv4tWPT2uSPbetK6iKRNo7RJrbOuXR19rkNw+3dMOWZgGb8S+CH5hEARFf4oDZ3btvhYC1jvG0adNkwoQJfRJnBZZ7hww7AwVLGKFsfJ+EH/zvwZfI2TscKnU1tQHUpc2r5M8znpDrXv+bfLxqcUnQviQs2xPXUgLWiH/5vmz4+eNFanN8O1aukOUPPSBL754obQvml+SLgJWN8R12l0mM/7BrKPW9L+MfAWu9dbOcB0zGQJJtiANuaZeqA759fJOM3q1eatf95rRibac89Gqb3PViqyxY0VnygtIsYDH+SwtYWfMDk5HmWz1gwsBlGwSsdXQfeOABeeqpp4K/HXXUUfL5z3/eJXf6NiRAwWIIzrNmrv3g6JF7yHWHXCoj+g8OyKlg9a1nbpJHZ0/rk6QvCcu1gDVgvwNlk2//u9QN2TjgqYLV/F//VFa/+FyffBGwPBvIhrfjevwbXpZ3v7jajgPFXKt9BVbW84DpOEiqHXHALeni8b/fdnVy5QlNMmSDnHqlgtWv/tYsL77b3ueFpFXAYvznzJp1PzAdZb7MB0zv33U7BCwRaWlpkVtuuUXee+89qampkfPOO0923nln1+zp34AABYsBNA+buPaD/zpwbLBpe21NjbR2tMt10yfLj16eGErSl4Rle+JavAJr+De+LYNPPFWkplY629pk6V0TZdHN14XyRcAKRZSJA1yPf1OIvoz//P3bjgNpE7CyngdMx0FS7YgDbkkXj/9vjm6Uk/ZqCJ74b+sQufOFVrnp8e6PC5a6orQKWIz/0gJW1vzAdJT5Vg+YcnDVDgFLHw1aulSuu+46WbZsmTQ0NMjIkSNl9uzZ0traKoMHD5YjjzxS9t13X6mrq3NlB/qNSICCJSIozw9z7QcPn/Bj2X/EpwOKc1cvkUdmT5PRW+7ZtQUW5+oAACAASURBVCJrWfNqeXj2VPnxyxO7PU7oS8KyPXEtFrBG/vpG6bfzbgHftkULZfWLz8oG+3+2a0VWx6qVsuqFZ2TRuN91e5wQAcvzgR3x9lyP/4iX0eMwX8Y/AlaOQNbzgOk4SKodccAt6eI64Dfn9ZedR+Ye+V+0slNemNkuB+xQ17Uia+Xa3L/d/HhLt8cJ0ypgMf5LC1hZ8wPTUeZbPWDKwVU7BCwReffdd4MVWCpY9fbZbbfd5PTTT5empiZXtqDfCAQoWCJAysAhLv1g+8GbyV+OvlI+teGmAcn2zo5gJVbhRu76753SKS/Pnylfffr3MnPZJzkxZtoc6Wxu62GBVTc8myqruBSwGkZuJZtf/Stp2HxkjklHR24T94KN3IN/7+yUtW+9LvN+/h/SOvvD4J+mLFgia9o75OJrZ1rhOenJXDeXjzrLSn8ULFYwhnbicvyHnryPA3yzv+04UIyumh8hJA/EGQnJtCUOuOVcOP5Hblwr15zZJFsMWbdnZee6tF10CboL1ptzOuRn9zfL7MUdwbeL3npI2ppX9LhYxr9b+9nqPct+EIehb/VAHBYu2iJgicjjjz8uDz74YJ989dHC0aNHyxFHHOHCDvQZkQAFS0RQnh/m0g8O3WxnueFzX5PNBuT2Z9KPilVr2nJL5fvXN3aJWSpu3fLWlK63EbbPXiodc5b1oI+AdX0Xk/577CObfPeHUj9s+HpOnZ3S0bw2+HttU7/1YlZHhyx74O6utxG+vXK1vLNyDQKW5+M77PZcjv+wc/f1vW8Fa5YFLPJAnJGQTFvigFvOheN/z23q5F9PbJJhgwreGCwizet+929qkK63EnZ0itz/SmvX2whXL5whK+b03D+0mgUsxv9638qyH8QZYb7VA3FYuGiLgCUi99xzj7zxxhuyatUq0TcN6gbuQ4YMkfnz58vEiRNlzpw5Afvhw4fLJZdcIhtuuKELW9BnBAIULBEgZeAQl35QXLgsa1ktP31lklz/xkMB2R/ve45cstMx0q+uIfj7W0tmy1EPXCUrW9dIx4KV0v7eIgSsdQTyjw4UPkJYLGDp2wcX//EmWXrPX4JWQy+6TDY65UypaWwM/t4y6z2Z/a2LpGP1avloTbNMW7YSASsDY7yvW3Q5/uOg9a1gRcBa/0NGFvNAnLGQRFvigFvKfQkX+rjgbU+3yt0v5RSsi49olFP2aZDG+tw1zVrQId+4ba2sbumU5mVzZOmsnqvQ0yRgZXn8Z9kP4oww3+qBOCxctEXACqH6/vvvy7hx44KN3nV/rAsuuEC22247F7aQf/zjH0769anTUXP3sXI7ST069NTFv7VyvXTSnYBLPygWsJ78eLqc/NDV3S7gyZOvkd2Hbhv82yerF8slT/5Onvrkdelcvlba3pzXw1xp84MrHx5lxeWiCFhrpr4kc678Rrfzbfm726Rphx2Df2tbuEDm/ezHsmbay7KwpVWeW7w8dQJW2uxfyvivzBsur8wtWDVn6CEDWmbJOfuuNmyda+Zy/Me5sN4K1rTa33YcKGZ725W7xsHt1A/IA6VNQxwId1lf4kDh+C9egfXKrHb5zoTcqun85/oL+ssOm+YeMVy4olOuvb9Zps5ql9bVS2TxjCk9wDH+w32pGo7Ish/E4e9LHFAGe++9dxwUTtoiYIVg1Y3ddYN33ehdP2PGjJFdd41XdPV2SgSscB9n4hLOKAtHuPSDvYZtJ7ce8S3ZamBusv7C/Hdk9AM/7Ib1vmO+L5/bfJfg3woFLGnvkNaXP+phgrRNYG1PXAtXYDXtuJNs+u9XS8MmmwWc1r7+T5l9+cXdmG3x899K/z33Df6tUMBq7eiUh+YvRsBKeJDbnLQ+/PgLUs0TlzhofSpYlYPtOFDMtpr9gDzQcyQQB6JFB1/iQOH433GzWrnq1H6y6eDcI4Svz+6Qb/5xTTcg/3VOP9lrm9zLrgoFrM6ONpn/2j094DH+o/lTpY/Ksh/EYe9LHFAGCFhxPMFR2+XLlwf7X+lKq+bmZjnzzDNl1Kj1qw+SFLAc3aJX3bJk3CtzGt+Maz8oXGH14coFcv7//Y+8svDd4HoHNvSXvx13lew2dJvg7x+vWiwXPvFbeW7eW72uwGIPrPV7YCmzwhVWrfM+kbn/+X1pfvuNgGftgAGyxS+vl6btc2+BbFswX+b99CpZ89q01K7ASpv9CwfmA1PbZPLU3l9wEnUQb9K0SO78a+5X+Gp+dCTq/ZQ6zrdHBrL8CKHaN+t5gDhgFg18iQPF479whdXcZZ3yH3evlbc/yW3UPqCxRv57TD/ZfpPcCqwFKzrl6nub5bWPel+BVe15gPGf8/+s+4FZFBDxJQ6Y3r/rdplfgbV69Wq56aabuva52m+//eS0004T3bRdP++8847cdtttwRsKN9hgg2APrE03zb2djE/yBFwLF6Z3RKAyJWfWzrUfXLv/efKVnUZLXU1t8BbCSe/+XS596vfBxRbvgaXC1bGTfxx817FktbS/s6DHTaVNwLA9cS1cgaVwhn3t/8lGJ58uUlsbvIVwxWMPBW8b1E/xHlgqXM254tLgu7lrW+SlpStStwIrbfbPO7AL8Ur7rvaJi1lU8q9gtR0HirlWux9kPQ8QB8wigS/1YPH4v+zoRvnCPg1SWyOiG7VPmd4WvG1QP8V7YKlwdfn43COGLSvny5J3173ytwAp49/Mv5JulXU/MOXtSxwwvX/X7TIvYCngu+66S1544YWAdX19vZx44omy//77yyeffCITJkyQBQtyE9Ltt99exo4dG+yFxacyBFwLF6Z3RaAyJWfWzrUfjNpopNx6+Ldk1JCRwQXqWwjXtrWIviK68C2Eq9ua5T9evr1rg/f2dxdKx8JVPW4qbQKG7YlrsYDVuPW2sukPrpbGbT6VY9XZKZ0tzdLZ2dntLYQda9fI4lt+37XB+9RlK2X2mmYELLNhU1YrV+KVXkS1T1zKAlVwsG95wHYcKOZa7X6Q9Tyg9iIOlB8NfIkDxeN/62G1ctUpTbLN8NwqK62HWlpz/y98C+HaVpFxT7R0bfC+4uNpsnrBjB4gGf/l+1YlWmTdD0yZ+xIHTO/fdTsELN3D5pNPglVYK1eu7JV3Y2OjnH/++YGIxadyBFwLF6Z3RqAyJWfWLgk/OG6rfeTnB3xZRg4cVvIiWzra5PaZT8s3/35j1/e++IHtiWuxgKXANjjoUBl+2RVSP6L0itbOtlZZ8eiDMv9X13TxvX9u7g2PF18708xxilol9TKHtAmYLietCFhWXDeRTmzHgbQJWHq9Wc4DxAGzYeZzHfDZT9fJ1z/fJCM2zD2lUvxpaxd55LU2+eXfciuz9JN/mQvjv+ebGM08LNlWpfJA1vzAhLgvccDk3pNog4C1jvK0adNk0qRJwaOCxR9dlXXMMcfIIYcc0vVoYRLG4Rw9CSQhXJhwJ1CZUDNvk5Qf7DtiB7ls5+OCDds3atpAaqRG1rQ1y5tLZ8uNbzwcCFiFH1/8wPbEtZSApdz6fWYX2eiLZwcbttcNHCRSUyOdzWulZdZ7svTeSbJiyoPd+CJgmY+Zclratn8aJy7l8Mof68v4z98PfpAjQR4wGQ3r26RZwDC5c1/iQG/jf6ctauWL+zUEG7YP7K9VkUhzq8ishR1yz0ut8uj0tm7Y0m7/rI7/sDyQNT8oNxb4EgfKve+kjkfAKiA9b948eeyxx+T1118PhCx9VHDbbbeV448/XjbbLPfGLD6VJZCUcFHuXRKoyiUW73j8IB6/sNa2J669CVhh11H8PQJWucTMjrdtfwQsf355N/GotE9gy71nX+oB4kC5ls8dj/27c2P853ikbSV2mIBV7ujAD9LtB+Xa2/XxCFiuCdO/VQIIF1ZxprYz/MCt6WxPXBCw0iVg2LY/Ala67M/EJV58RcBAwCjlQWkTMMgDZnHAl/FPHjCzf76Vb34Qj4b91ghY9pnSo0MCCBcO4aaoa/zArbFsF64IWOkSMGzbHwErXfZn4hIvvvoycSEOmPkB9kfA9EHAJA+YjX8ErHjcorZGwIpKiuOqggDCRVWYoeIXgR+4NYHtiQsCVroEDNv2R8BKl/2ZuMSLrwgYCBg+CBjkAbM44Mv4Jw+Y2R8BKx63qK0RsKKS4riqIIBwURVmqPhF4AduTWC7cEXASpeAYdv+CFjpsj8Tl3jx1ZcJLHHAzA+wPwKmDwImecBs/CNgxeMWtTUCVlRSHFcVBBAuqsIMFb8I/MCtCWxPXBCw0iVg2LY/Ala67M/EJV58RcBAwPBBwCAPmMUBX8Y/ecDM/ghY8bhFbY2AFZUUx1UFAYSLqjBDxS8CP3BrAtuFKwJWugQM2/ZHwEqX/Zm4xIuvvkxgiQNmfoD9ETB9EDDJA2bjHwErHreorRGwopLiuKoggHBRFWao+EXgB25NYHvigoCVLgHDtv0RsNJlfyYu8eIrAgYChg8CBnnALA74Mv7JA2b2R8CKxy1qawSsqKQ4rioIIFxUhRkqfhH4gVsT2C5cEbDSJWDYtj8CVrrsz8QlXnz1ZQJLHDDzA+yPgOmDgEkeMBv/CFjxuEVtjYAVlRTHVQUBhIuqMEPFLwI/cGsC2xMXBKx0CRi27Y+AlS77M3GJF18RMBAwfBAwyANmccCX8U8eMLM/AlY8blFbI2BFJcVxVUEA4aIqzFDxi8AP3JrAduGKgJUuAcOW/RfPfFxaVy3s4azT7zg/lgMz/mPhi9zYlh/Me3VSyXPiB5FNUZEDbdmfOJAz36obspkHGP/ptD8CVryw65uQGY+G/dYIWPaZ0qNDAkxcHMJNUdf4gVtj2Zq45AtXBKz0T1z+/QtNcthO9X06Xlu7yMTnWuXWp1qC45a+/4w0L/8YAStlE1cmLvHiqy8Tl1J5gDgQ7hs+2z/87nsegYCFgKUE8IN0+4HJ2HfZBgHLJV36tk4A4cI60lR2iB+4NRsClhlfnycu/3VOP9lrmzoErD4I+GJ/BCyz8Z9v5YsflMoDxIFw3/DZ/uF3j4Dli/3JAybevr6Nb34Qj4b91ghY9pnSo0MCCBcO4aaoa/zArbEQsMz4+lKwlLL/LRf3l62H1QZgmttE2js6e0DSFViTXmiVCc+2Bt+xAiuHKG2PDjFxMRv/WRCwiAPhvuFzHgi/ewQsX+xPHjDxdgSseNSit0bAis6KI6uAAMJFFRihCi4BP3BrBAQsM76+FK7F9t9xs1q56tR+sungmgDMg6+2yS8mN4dCWvD6X6Wjredx7H0Uiq4qDrAdB4pvCj+oCjP3ehHEATP7+JoHzGjw6FieGz9ksBdimn/QMh3/rtohYLkiS79OCCBcOMGauk7xA7cmsz1xZQ+sdO+Btec2dfKvJzbJsEE1oqus7ni+VW55MrfPVV8f9rzI0WHiwsQljX5QnAeIA2ERL/c9AlZ3TuQB8oASwA/S7QfRol9yRyFgJceaM1kggHBhAaIHXeAHbo2IgGXG19eJy9G71Ms3j2mUAY010tou8udnWmT833OPCSJgrSfgi/3zd2Q7DhT7CiuwwkZQZb8vtj9xIJo9fIkDjP9o9i4+yhf7kwfM7J9v5ZsfxKNhvzUCln2m9OiQAMKFQ7gp6ho/cGss24UrK7DSvQLrzAMa5MuHNkpTvUhLm8jcpR2y6Ua10lgvolthzV/eKVOmt8kfilZl8YtrbpyyAosVWGn0g+I8QByIlnd9mbjargMQsNNVByBgRRvvvR3lSxyIR8FdawQsd2zp2QEBhAsHUFPYJX7g1mi2C1cErHQVrsX2P//QRjn7wAap7+MlhCpkvfhuu1x9b7Osbslt8M4eWAhYSgAhM51+QBwwy7O+TFxt1wEIWOmqAxCwzMZ/vpUvcSAeBXetEbDcsaVnBwQQLhxATWGX+IFbo9kuXBGw0lW4Ftv/m6Mb5YQ9G6SuVkSlqUUrOmX5mk7p31gjmwyukdrc3u7B2wnHP90iE5/jLYSFI5QVWKzAUn9Imx8QB8zyrC8TV9t1AAJWuuoABCyz8Y+AFY9b1NYIWFFJcVxVEEC4qAozVPwi8AO3JrBduCJgpatwLWX/4YNq5OAd66WpQeT2dQKVeuGFhzXKF/drCB4n1M8rs9rlOxPWBn9evXCGrJgzrYezsveR2/Frq3fbcYAJLHGg0AeIA7ZGqpt+GP9mXH0RMBGwzOyPgBWPW9TWCFhRSWX4uAemtsnkqeEb9oYh2qRpkfzo3JFhh/X5PcJFLHyxGuMH4fh8KVxsF64IWOmfuPbm/SM3rpVrzmySLYbUBod8sLBDLrhxTfDn5mVzZOmsnveuE9dlk++V5ZPvDR9UJY7Y+PjbjNoVN5r0ZO5fLh91lpX+fBn/SU5c8AMrruekk3LyAHFgvQl8iQPl2L8vB+zrEWLGv5Oha7VT/MAMpy9xwOzu3bdCwHLPONVnsCla3PnXKcIvbul0B/wgmt18SVi2CxYELH8FLB0Zt1zcX7YelhOwFq7olGvvb5aps9qldfUSWTxjSo/B88x5GxmLV9oZAla0eBT3KNtxoPh68IO4FnLbvlz7Ewdy9qAO6O6XvQlYjH+349dW7+XGgd7Oix/kyKTtUXJbfmS7HwQs20Q96s+2aKFoELDS5yD4QXSbUbiWLlwRsNIrYH1qRK187+SmYK8r/bw3v0O+9cfcI4L62XGzWrnq1H6y6brvC1dgtaycL0veXbfMad3x5/afJV8aMCv6oCpxJAJWLHyRG7ucuOAHkc1QsQML7U8ciG4G6oBwAYvxH92fKn0kecDMAr7EAbO7d98KAcs941SewYVogYCVPlfAD8qzmS8Jy3bBgoCVXgFLR8Cvx/STXbfMvYKwpU3kzhdbZdwTLcHfv3tikxy1S33XRu7PzmiXf59Ueg8sG5MWPScCVnlxyfRo23Egfx34galFkm1XbH/iQDT+1AF9C1iM/2h+VC1HkQfMLOFLHDC7e/etELDcM07dGVyJFghY6XIF/KB8e/mSsGwXLAhY6Rawzj6wQcYc0ihN6zZq1zcRNq/bFlE3dV/3EkJZsbZTbnisRR58tS0YPEvff0aal38c/NnWpGX5iM1km32vLX9wlmjBHlh9Y7QdB/AD4gBxwEroSqQTxr8ZZl/qwPzd4wf4gRkBt60QsNzyTV3vLkULBKz0uAN+YGYrXwoX2wULAla6J646Gr7++UY5bo+GLhGreIQ0t4lMeqFV/vBkbmWWfvJ7XtictD5y151y8bUzzQZoUSsErGQFLPyAOBD38WH1WBWxiQNWQmCfndiuAxj/6Rr/rgQs/CCdfuA+4pR3BgSs8nh5f7TthFUMjD2w0uFC+IGZnRCwunPLCxgIWOkqWHob/wfvWCen79cguh9O/6aaYOWVrsR6d36H/PHpFnnpvfZuDoD9czjSummr7TxAHCAOmGXW7q3un7so+AeEbBs0e++D8W/G15c60JWARR5IVx4wGwXuWyFguWecqjPYTlgIWOkMVPiB2bD1pXCxbX8KlnTFAeyf7fHPxMXM/vlW5AF+yCjlQWkTsskDZnHAl/FPHjCzv295IB4Fd60RsNyxTWXPthMWAla6Jq6uEhZ+kC4/sB0HELCwv42EyMoLGxSj90EciM6q8EhfJrDYH/ubEUDA9EHAdDUfoB5MVz1oIwa46AMBywXVFPdpu2BBuEhnoMIPzAYxExcKVx8KV9vjn4KVPKDjAj9Ilx8QB6gDzAhQB/hQByBgxfN+X+YD8Si4a42A5Y5tKnu2XbAgYKWrYHWVsPCDdPmB7TjAxBX720iIrMCyQTF6H8SB6KxYgdU7K/bCy7HhEcLrzQZUUSvygBWMkTshD0RG1e1ABCwzblFbIWBFJZWR42wHKoSLdE1cEbDiDXRfEpbtOICAla44gP3N4oAv499VHiAOEAfMRlb3VggYNiiG90EeCGdU6gjyQGluCNnpFLLNRoH7VghY7hmn6gy2ExYCVroKVlcTF/wgXX5gOw4wccX+NhIhE1cbFKP3QRyIzqrwSF8msNgf+5sR6N4K4SLdwgVxwGwU+JIHzO7efSsELPeMU3UG24EK4SJdE1cErHjD1ZeEZTsOIGClKw5gf7M44Mv4d5UHiAPEAbOR1b0VQrYNiuF9kAfCGZU6gjxQmhtCZrqFTLPR4K4VApY7tqns2XbCQsBKV8HqauKCH6TLD2zHASau2N9GQmTiaoNi9D6IA9FZFR7pywQW+2N/MwLdWyFcpFu4IA6YjQJf8oDZ3btvhYDlnnGqzmA7UCFcpGviioAVb7j6krBsxwEErHTFAexvFgd8Gf+u8gBxgDhgNrK6t0LItkExvA/yQDijUkeQB0pzQ8hMt5BpNhrctULAcsc2lT3bTlgIWOkqWF1NXPCDdPmB7TjAxBX720iITFxtUIzeB3EgOqvCI32ZwGJ/7G9GoHsrhIt0CxfEAbNR4EseMLt7960QsNwzTtUZbAcqhIt0TVwRsOINV18Slu04gICVrjiA/c3igC/j31UeIA4QB8xGVvdWCNk2KIb3QR4IZ1TqCPJAaW4ImekWMs1Gg7tWCFju2Kay5ygJa0Bjjfz0rCbZZWRdcI9t7SITn2uVW59q6brnfKBCwEpXwVrOxAU/6DnEfSlcosSBKAGOgiWdBUsl7F87YIBsfs2vpd/OuwXQOttaZcnt42XxbTd2uRoT1yijzt4x+IEZS/JAd27l5AHigJnPuWjF+Dej6sv4L2c+EIUUcSCd9WAU21biGASsSlCv4nNGSVhfPqRRzjqwQRrrczeCgCWSxYSFHyBghYWycgqWsL70ewSMKJTiHxMlD0Q5Szn23/i8i2TImedJTWMjAlYUuAkcgx+YQfalHsD+2N+MgLmASR6wQdxuH8QBM56+5AGzu3ffCgHLPeNUnSEsUO20Ra18/+R+sulGNV33hYCVPQELPyg9rH1JWGFxIGpQK0fAiNInAlYUSvGPSdr+/T6zi2zyvf+Qhk0377p4VmDFt2PcHvADM4LkATMBgzhg5m+uWjH+zcj6Mv7zd48f4AdmBNy2QsByyzd1vYcFqn8/pUk+95l6WS9fsQJLjZy1hIUfIGBFCW4IWDlKq25I16PEYXkgiu31mKj23/QHV8vAQ48QqVmfWRCwolJ2dxx+YMbWl3oA+2N/MwJmAiZ5wAZt+30QB8yY+pIHzO7efSsELPeMU3WGvgLV8XvUy8VHNMrAfjXS3iFSW5Obb7ACK1sCFn7Q+5D2JWElXbBEDZKswIpKKt5xSdp/w+NOlmFf+brUDhwkne3tUhMkllr2wIpnQiut8QMzjOSB8gUM4oCZr7lsxfg3o+vL+M/fPX6AH5gRcNsKAcst39T13lug0g27f3FuP9lxs1rp6BR57cN22XlkndTXIWCpkbOSsPCDvoe0L36QZMFSTpBEwCqHlvmxSdlfN2ze4r+uk6ZPf0ako0PWvDZN+u28q9TUNyBgmZvPWkv8wAwleaA8AYs4YOZnrlsx/s0I+zL+kxawiANm/pbVVghYWbV8L/fdW8K69MhGOWXfBqmvFZm1oEOen9kuX9yvAQFrHcesJCz8AAGrnJAZ9RGyqH0iYEUlFe+4pCYuwy75lgz+wulSU18vLbPek1UvPCMbnXYWAlY881lrjR+YofSlHsD+2N+MQHkCJnnABmV3fRAHzNj6kgfM7t59KwQs94xTdYZSgWq/7erk28c3ydCBNdLcJjL+6RZpaqiRsw9EwMob17dAhR+YDVtf/CCpgqVcyghY5RIzOz4J+w/Y70AZccX3pX7oMOlsbpbFfxonNU39ZMhZYxCwzMxmvRV+YIaUPBBdwCAOmPlYEq0Y/2aUfRn/+bvHD/ADMwJuWyFgueWbut5LBaqfnN5PDtihLti4/ZVZ7fKdCWvl/EMb+xSwVs17Q1bOfb3H/U+/4/xYTFZNLtw+3ryrSU/m2l4+6izzTgpaZiFh4QfhruKLHyRRsITT7HkEApYJtfLbJGH/zf7zF7LB/p8NNlJcM/UlmXPlN2TjL1/cp4A1ffkqeX/1Wrn42pnl31SJFuSBvjHiB2ZuRh6ILmARB8x8LIlWjH8zyr6M/yQFLOKAma9luRUCVpatX+LeixPWqfs2yIWHNUq/BpGlqzrlvx9qlr+/3R4qYHV2tMn81+5BwErZ28d6S1j4QbRA4UvhkkThGo1o96MQsEyold/Gtf03OuUM2fiCr0ptv/7SvnSJzP/1z2TVM0+EClitHZ3y0PzFCFjlm9SoBX5ghM2bPTGxP/Y3IxBNwCQP2KDrvg/igBljX+YDZnfvvhUClnvGqTpDYaDaelitXHVKk2wzPLdx+8P/bJNfTG4O7idsBZYek9//phCArsBaNvleWT75XiMuGx9/m1G74kb88t43RvzAzM18SViuCxYzuiIIWKbkymvn0v6NW28r+rr0xm0+FWzcvvyRyTL/l1cHFxi2AkuPUR9gBVZ59jQ9Gj8wI0ceCBcwiANmvpVkK8a/GW1fxn/+7vED/MCMgNtWCFhu+aau98JAddnRjfKFfRpE32oe5dPWLjLxuVa59amW4PBSAtYz521kLF4FExwErCimiH0MfmCG0JfCxWXBYkY21woBKw696G1d2n/Y1/6fbHTy6SK1tZEuqLOtVZbcPl4W33Zjlw8gYEVCF/sg/MAMIXkgXMAiDpj5VpKtGP9mtH0Z/0kIWMQBMx+jlQgCFl7QjUBhwtKN24/dvT4yoTAB69z+s+RLA2ZF7q/UgQhYsfBFbowfREbV7UBfCheXhasZWQSsONzKbevS/iOu+J5seOxJkS8JASsyKusH4gdmSMkD4QIWccDMt5Jsxfg3o+3L+E9CwCIOmPkYrRCw8IEiAoUJ65yDGuT0/XNvGiz+1NXUSGODBBu7d4pIS6tIc1unTHqhVSY82xocXrgCy4Z4pX0iYCXjsviBGWdfCheXhasZWQSsONzKbevS/kPOPl82+uLZwZsGiz81dbVS09gUbOwunZ3S2dIsHc3NsvTOibJkpxmHAwAAIABJREFU4q3B4TxCWK41zY/HD8zYkQfCBSzigJlvJdmK8W9G25fxn4SARRww8zFaIWDhA30IWH3BCdsDq3ATd1vi1fIRm8k2+15rxWbsgdU3xqiFC37QnaMvhUtU+4cNxryIfe/i68MOjfQ9jxBGwhT7oErZP2wPLDZxj23asjrAD8rC1XUweSBcwOqLLHHAzO9st2L8mxH1ZfwnIWARB8x8jFYIWPiAIwFr+UcvyZrFs8SmePXIXXeyeW9CHhu1cAkTsPCDnMFWpextlFHtH+aOCFjYXwlEFTDDJq4vLVkhc5tbyANhA8/S95WKA/iBJQPG7Ab7mwH0RcDA/tm2f7ULWNQDZv7pSyv2wPLFkpbuI2rCChMumLimc+JabsLCD7oPPArXeL+8h4UxVmCFEbLzfdQ8EHa2cvNAmHCB/cOI2/0ePzDjSR6IlweIA2Z+Z7sV49+MqC/jv9z5QBgt6oF0zwvD7Jv09whYSROv8vNVKmGFYWHiEkbI7vf4gRlPXwoX7I/9zQjEm7iGnZM8EEbI7vfEATOe5AHiQCnPYSU2WwmYRZTKtiIPmPH3JQ+Y3b37VghY7hmn6gwEKjNz+Rao8INs+wH2x/5mBJi4+jBxzd8DccBsFPhSD2B/7G9GgDxAHuhJoNwVWGG+xw9aYYT8/h4By2/7ln13FCxlIwsa+FKwMnExs3++lS9+QBww8wPsz8SFiQsTF+IAccCHOEAdkO06gPmAmf19mw/Eo+CuNQKWO7ap7JmEZWY2XwpWEpaZ/X1LWMQBMz/wJQ5g/2zbnzxgZn/yQGlurLzIceERQh4hjBdZKtOaesCMuy/1oNndu2+FgOWecarOQKAyM5dvgQo/yLYfYH/sb0ageysmrumcuCJgxfN+X+oB8oCZH2B/8kApz0mbgEkeMBv/vv2QEY+Cu9YIWO7YprJnChYzs/lSsJCwzOzvW8IiDpj5gS9xAPtn2/7kATP7kwdKc0PITqeQTR4wiwO+1AHkATP7+5YH4lFw1xoByx3bVPZMwjIzGwmLwlUJ+OIHxIFsxwHsn237M3Exs79vExfigJkfUAd054aAmU4BkzxgNv59ywPxKLhrjYDljm0qe6ZgMTObLwULCcvM/r4lLOKAmR/4Egewf7btTx4wsz95gB+y+CGrpw8gYCFgKQH8IN1+EC8r2m+NgGWfaap7ZOJiZj5fJq5MXMzsz8SFiQsTFyYu5AHiAHGAOOBLHGA+YFYP+mJ/5gNm9vdtPhCPgrvWCFju2KayZxKWmdlIWExcmLgwcfElDpAHyANKAD/Ith9gf+xvRqB7K1be5HiwifukgMO9i3kbpY1xlfU+ELCy7gFF90/BYuYQvkxc+cXFzP6+/eJCHDDzA1/iAPbPtv3JA2b2Jw/wQxY/ZPFDli91AHmAPBCPgNvWCFhu+aaudyYuZiYjYVG4UrhSuPoSB8gD5AElgB9k2w+wP/Y3I9C9FSuwcjxYgcUKrDT7gY1YYLMPBCybND3oK4mCpX74CBlyxhjZ4MBDpG7YcKmpqxPp7JT2lSuk+Z03ZemdE2X1y893o3n/3EXB3y++dqYVypOezHVz+aizrPTny8Q1yV9c8AMrruekkyTigMmFEwdMqJXfBvuXz8wnATvJPGBCmjhgQq38NsSB8pn5FAewf7btTx4ws3++lW/zwng07LdGwLLPNNU9uk5Y/XffS4Z//dvSuPW2IjU1JVm1r1gui2+5XpY9cHfX9xSsyboVfmDG25eE5dr+ZnRFiAOm5Mprh/3L4+VrwYofZNsPsD/2NyPQvRUrsHI8WIHFCqw0+4GNWGCzDwQsmzQ96Mt1wbLFz38r/ffct4tUZ3u7dDY3B6uwapqauv69de7HMu+aq2Ttm9ODf2Pimqxz4QdmvBGwKFxLeU7aClfX499sdJEHTLmZtsMPzMiRB8gD5IH1BBCwELCUAH6Qbj8wy4buWiFguWObyp5dFqwDDz1Shl/+XakbtGHApuWD92X+L68ORKraAQNk0x/+TAbsuU+wMquzrVWW3D5eFt92Y3DslAVLZE17B48QJuRV+IEZaCYuTFyYuDBxKfaBtAmY+et3mQfMImyuFT9oxaEXvS32j86q8EjqAOoAH+oA8oDZ+M+38iUOxKPgrjUClju2qezZZcGywf6flSHnjpXapn4Bm5V/f0IWj7+5i9OQM8fIxmMu6lqJtfzBv8r8X10TfP/s4uWyqKUVASshr8IPzED7krBc2t+MLBPXONzKbYv9yyWWO96X8c/Excz+vk1ciANmfuBLHMD+2bY/ecDM/r7lgXgU3LVGwHLHNpU9VzJhDR17qWx0xrlSU98g+mjhsnvukIU3/Cbg+OTCZbK8rQ0BKyGvwg/MQFO4dufGkvEcj7StwKnk+O9r5LHyxiwumbbCD8zIkQfIA6U8hzxwvdmAKmpFHrCCMXIn5IHIqLod6EseMLt7960QsNwzTtUZKhWoBp90mgw5Z6zUDx0W8GpbME/m/fw/Zc20l4O/k7CSdSP8wIy3LwmrUvYPo04cCCNk53vsb8bRl/Gfv3v8INt+gP2xvxkBBEwfBEzyQDzv960eiEfDfmsELPtMU91jkgXLiCu+Jxsee1IPXu2LF8miP1wvyx+6v+s7Jq7JuhV+YMbbl4SVpP3LIU0cKIeW+bHY34ydL+OfiYuZ/fOtfPED4oCZH2B/BCwErJ4EWJGfY5K2lZhmUdB9KwQs94xTdYYkC5ZSAlZnS4usfOYJWXTT/0rbgvkIWBXyHvzADDyFK4WrD4VrkuO/nJGGgFkOrfjH4gdmDMkD5AHywHoCCBfpFi7IA9nOA2Z3774VApZ7xqk6Q5KBSjdsH3jwYSK1NVI3dLjUDRwUvIFQPy3vzZS51/x78KZC/Tw0b7G0dnayB1ZC3oQfmIFm4sLEhYkLE5diH0jrL65J5oFyIi5CZjm0zI/F/mbsqAOoA3yoA/L3QBzIdhwwu3v3rRCw3DNO1RkqGag2ufIqGXTkMSK1tSKdHbLs/rtlwW9/EfB7ackKmdvcgoCVkDfhB2agKVwpXH0oXCs5/vsaeQgXZnHJtBV+YEaOPEAeIA/wQwY/ZBAHfIgDZlnQfSsELPeMU3WGShasA/beT0ZceZXUb5zbyH3N1JdkzpXfCP789srV8s7KNQhYCXkTfmAGmokLBYsPBUslxz8CllnscdEKPzCjSh4gD5AHELAQsIgDPsQBsyzovhUClnvGqTqDy4J16Fe+LoOPO1mktk4621pl6Z0TZcnEW7v4IGBVj6vgB2a2YOJCweJDweJy/JuNrFwrVmDFoVd+W/ygfGbagjxAHiAPIGAhYBEHfIgDZlnQfSsELPeMU3UGlwXrkDPHiO57VdPUFDBpef9dmf/fP5W1b06X2gEDZPg3vyuDDj869wihiKx8YorMvfoHwZ95hDBZN8IPzHgzcaFg8aFgcTn+zUYWAlYcbqZt8QMzcuQB8gB5AAELAYs44EMcMMuC7lshYLlnnKozuCxYG0ZuJZtd9VNp3Ha7Liadra2i/9XU1XUJW/pl+4rlsuC3/yUrH380OHbKgiWypr2DRwgT8ib8wAw0ExcKFh8KFpfj32xkIWDF4WbaFj8wI0ceIA+QBxCwELCIAz7EAbMs6L4VApZ7xqk6g+uCdYODDpXhl10h9SM27ZVLx+rVsvTOCbJ4/M1dx/DoSLJuhB+Y8WbiQsHiQ8HievybjS4eITTlZtoOPzAjRx4gD5AHELAQsIgDPsQBsyzovhUClnvGqTpDEgVr/fARMnTspTJgnwOkbvBG69462CntK1dI8ztvBntjrX75+W7cELCSdSP8wIw3ExcKFh8KliTGv8kIIw+YUDNvgx+YsSMPkAfIAwhYCFjEAR/igFkWdN8KAcs941SdgYLVzFy+FKz5u8cPsu0H2B/7mxGgYPWpYCUOmI0CX+oB7I/9zQiQB8gDPQnMe3VS8I/3Lr7ehlvxUhcrFNPbCQJWem3n5MopWMyw+lKwImCZ2T/fyhc/IA6Y+QH2Z+LCxIWJC3GAOOBDHKAOyHYdwHzAzP6+zQfiUXDXGgHLHdtU9kzCMjObLwUrCcvM/r4lLOKAmR/4Egewf7btTx4wsz95oDQ3Vl7kuKy64dl4jpVwa/KAGXBf6gDygJn9fcsD8Si4a42A5Y5tKnsmYZmZjYRF4aoEfPED4kC24wD2z7b9mbiY2d+3iQtxwMwPqAO6c0PATKeASR4wG/++5YF4FNy1RsByxzaVPVOwmJnNl4KFhGVmf98SFnHAzA98iQPYP9v2Jw+Y2Z88wA9Z/JDV0wcQsBCwlAB+kG4/iJcV7bdGwLLPNNU9MnExM58vE1cmLmb2Z+LCxIWJCxMX8gBxgDhAHPAlDjAfMKsHfbE/8wEz+/s2H4hHwV1rBCx3bFPZMwnLzGwkLCYuTFyYuPgSB8gD5AElgB9k2w+wP/Y3I9C9FStvcjzStgcaAlY87/elHoxHwV1rBCx3bFPZMwWLmdl8C1T4Qbb9APtjfzMCTFxKcWPiwuvT0ziBJQ+YRUFf6kHsn237I2CZ2T/fypc4EI+Cu9YIWO7YprJnEpaZ2XwLVPhBtv0A+2N/MwIIWAhYPQmwAiOdKzDIA2ZR0Jd6EPtn2/4IWGb2R8CKxy1qawSsqKQychwJy8zQvhQsJCwz+/uWsIgDZn7gSxzA/tm2P3nAzP7kgdLcEDARMJXAvYuvjzew1rW+f+6i4E8XXzvTSn+Tnsx1c/mos6z050sdQB6I5w6++UE8GvZbI2DZZ5rqHpm4mJnPt0CFH2TbD7A/9jcj0L0VE9d0TlyZuMTzfl/qAfKAmR9gf/JAKc/hUXIeJVe/SKsfmEVDd60QsNyxTWXPFCxmZvOlYGHiYmb/fCtf/IA4YOYH2J+JCxOXngQQMtMpZJIHyANmBMgD5AHygC/1oI0Y4KIPBCwXVFPcJwWLmfF8C1T4Qbb9APtjfzMCTFyYuDBx8aUeIA+YRUHsTx4gD5AHfIkDZlHQfSsELPeMU3UGChYzc/kWqPCDbPsB9sf+ZgSYuDBxYeLiSz1AHjCLgtifPEAeIA/4EgfMoqD7VghY7hmn6gwULGbm8i1Q4QfZ9gPsj/3NCDBxYeLCxMWXeoA8YBYFsT95gDxAHvAlDphFQfetELDcM07VGShYzMzlW6DCD7LtB9gf+5sRYOLCxIWJiy/1AHnALApif/IAeYA84EscMIuC7lshYLlnnKozULCYmcu3QIUfZNsPsD/2NyPAxIWJCxMXX+oB8oBZFMT+5AHyAHnAlzhgFgXdt0LAcs84VWegYDEzl2+BCj/Ith9gf+xvRoCJCxMXJi6+1APkAbMoiP3JA+QB8oAvccAsCrpvhYDlnnGqzkDBYmYu3wIVfpBtP8D+2N+MABMXJi5MXHypB8gDZlEQ+5MHyAPkAV/igFkUdN8KAcs941SdgYLFzFy+BSr8INt+gP2xvxkBJi5MXJi4+FIPkAfMoiD2Jw+QB8gDvsQBsyjovhUClnvGqToDBYuZuXwLVPhBtv0A+2N/MwJMXJi4MHHxpR4gD5hFQexPHiAPkAd8iQNmUdB9KwQs94xTdQYKFjNz+Rao8INs+wH2x/5mBJi4MHFh4uJLPUAeMIuC2J88QB4gD/gSB8yioPtWCFjuGafqDBQsZubyLVDhB9n2A+yP/c0IMHFh4sLExZd6gDxgFgWxP3mAPEAe8CUOmEVB960QsNwzTtUZKFjMzOVboMIPsu0H2B/7mxFg4sLEhYmLL/UAecAsCmJ/8gB5gDzgSxwwi4LuWyFguWecqjNQsJiZy7dAhR9k2w+wP/Y3I8DEhYkLExdf6gHygFkUxP7kAfIAecCXOGAWBd23QsByzzhVZ6BgMTOXb4EKP8i2H2B/7G9GgIkLExcmLr7UA+QBsyiI/ckD5AHygC9xwCwKum+FgOWecarOQMFiZi7fAhV+kG0/wP7Y34wAExcmLkxcfKkHyANmURD7kwfIA+QBX+KAWRR03woByz3jVJ2BgsXMXL4FKvwg236A/bG/GQEmLkxcmLj4Ug+QB8yiIPYnD5AHyAO+xAGzKOi+FQKWe8apOgMFi5m5fAtU+EG2/QD7Y38zAkxcmLgwcfGlHiAPmEVB7E8eIA+QB3yJA2ZR0H0rBCz3jFN1BgoWM3P5Fqjwg2z7AfbH/mYEmLgwcWHi4ks9QB4wi4LYnzxAHiAP+BIHzKKg+1YIWO4Zp+oMFCxm5vItUOEH2fYD7I/9zQgwcWHiwsTFl3qAPGAWBbE/eYA8QB7wJQ6YRUH3rRCw3DNO1RkoWMzM5Vugwg+y7QfYH/ubEWDiwsSFiYsv9QB5wCwKYn/yAHmAPOBLHDCLgu5bIWC5Z5yqM1CwmJnLt0CFH2TbD7A/9jcjwMSFiQsTF1/qAfKAWRTE/uQB8gB5wJc4YBYF3bdCwHLPOFVnoGAxM5dvgQo/yLYfYH/sb0aAiQsTFyYuvtQD5AGzKIj9yQPkAfKAL3HALAq6b4WA5Z5xqs5AwWJmLt8CFX6QbT/A/tjfjAATFyYuTFx8qQfIA2ZREPuTB8gD5AFf4oBZFHTfCgHLPeNUnYGCxcxcvgUq/CDbfoD9sb8ZASYuTFyYuPhSD5AHzKIg9icPkAfIA77EAbMo6L4VApZ7xqk6AwWLmbl8C1T4Qbb9APtjfzMCTFyYuDBx8aUeIA+YRUHsTx4gD5AHfIkDZlHQfSsELPeMU3UGChYzc/kWqPCDbPsB9sf+ZgSYuDBxYeLiSz1AHjCLgtifPEAeIA/4EgfMoqD7VghY7hmn6gwULGbm8i1Q4QfZ9gPsj/3NCDBxYeLCxMWXeoA8YBYFsT95gDxAHvAlDphFQfetELAKGH/yyScyefJkef/996W1tVUaGhpk1113ldGjR8uQIUPcW6MKzkDBYmYE3wIVfpBtP8D+2N+MABMXJi5MXHypB8gDZlEQ+5MHyAPkAV/igFkUdN8KAWsd42nTpsmkSZMC4ar4M2DAABk7dqxsvfXW7i1S4TNQsJgZwLdAhR9k2w+wP/Y3I8DEhYkLExdf6gHygFkUxP7kAfIAecCXOGAWBd23QsASkaVLl8pNN90kCxYs6JX4iBEj5JJLLpFBgwa5t0oFz0DBYgbft0CFH2TbD7A/9jcjwMSFiQsTF1/qAfKAWRTE/uQB8gB5wJc4YBYF3bdCwBKRp556Sh544IGAtq62GjNmjGy77bby9ttvyx133CGrV6+WmpoaOeOMM2Tvvfd2b5UKnoGCxQy+b4EKP8i2H2B/7G9GgIkLExcmLr7UA+QBsyiI/ckD5AHygC9xwCwKum+VeQFLHxm89dZbZcaMGQHtQw89VE444YTgz52dnXLXXXfJiy++GPx9jz32kLPPPjsQs3z9ULCYWda3QIUfZNsPsD/2NyPAxIWJCxMXX+oB8oBZFMT+5AHyAHnAlzhgFgXdt8q8gLV8+XL53e9+J4sXLw5o6+or3bg9/3nppZeCvbH0s9VWW8lFF10k/fr1c2+ZCp2BgsUMvG+BCj/Ith9gf+xvRoCJCxMXJi6+1APkAbMoiP3JA+QB8oAvccAsCrpvlXkBa+HChXL99deLClkqTKlApUJV/vPaa6/J+PHjg79utNFGctlll8ngwYPdW6ZCZ6BgMQPvW6DCD7LtB9gf+5sRYOLCxIWJiy/1AHnALApif/IAeYA84EscMIuC7ltlXsD68MMP5eabb5a1a9eWFLA++OADGTduXPA9AlZ0h5z3am7V2r2Lr4/eqI8j75+7KPj24mtnWulv0pO5bi4fdZaV/nwLVBSuZm7hix9gf+xvRoCJCxMXJi7kAeKAD3GAOsAsC/oy/vN3jx/gB2YE3LZCwAoRsAoFrg033FC++tWvytChQ91apYK9E6jM4JOwSnNDyMxxWXXDs2aOVaFWxAEz8L7EAeyfbfszcTGzf74VcQABCwFrPQHqwHTWgeQB8kA8Am5bI2BV0QqsffbZx621I/Q++NR1S5MiHNvXISQskWEft8vwT9pjkqxMc/zAjHupiUsa/QD7Y38zAkxci7mlcfzn74E4YDYKyAPEAR/iAOM/2+OfPGBm/75+yEhrPfDyyy/Hg+GgdeYFrLlz58oNN9wgq1atqvgeWAhYvXt42h4hTGuQImHFi7LFE5e0+gGFq5kfYH8mroUE0jr+yQNm47+3iUta/YA8YOYH5AHyAHmg59jJ+sKGtOYBtSQCllkucNqKtxB2x8ujI2buVliwfO/EC+X7J1xo1lGVtMIPzAzhix9gf+xvRoCJS54AeWC9L2R54pJmPyAPmEVB6gDyAHkAAcuXOGAWBd23yvwKrNbWVrn11ltlxowZAe1DDz1UTjjhhODPnZ2dctddd8mLL74Y/H2PPfaQs88+W2pqaqxbZvXq1dLc3Gy933I7/OLvG8ttUvL4rBasVxx1jlxx1LlWGFayE/zAjH4+YaXdD7A/9jcjwMRFCaR9/OetSBwwGwXkAeKAD3GA8Z/t8U8eMLN/vpUveWDAgAHS1NQUD4aD1pkXsJTplClT5JFHHgnwqqHGjBkj2267rbz99ttyxx13iIpLKlqdccYZsvfee1s1Q0dHR9C/CmnV8LGZsC44YZSc9MfLrdyWPkK4x9ivyH47ftdKf/oWwlEHf1eOWfiBlf40UPkyaVEg+IGZW/jiB9gf+5sR6DlxJQ/YIFmZPogDZtzJA8QBH+pBxn+2x78LAYt6wMynKtGqtrY20EQaGhoqcfrQcyJgiciCBQuCfbD0ccLePiNGjJBLLrlEBg0aFAo16gEqWql4pSJWtXxsJazjt3xNxp6woyw641grt/bRsacGAlbjsxtb6e+19u/Kjod8V7a952tW+vvGoM96sfLKdsLCD6y4V+KdEAfMkPsSB7B/tu1PHjCzf74VcaA7P+qAeP5UqdbkATPyvox/8oCZ/X3IAypaqXilIla1fhCw1llm+vTp8pe//EXWrl3bw1ZqxLFjx8rWW29tzY76uKCKV3wgAAEIQAACEIAABCAAAQhAAAIQgEClCOjjgqp7VPsHAavAQroS69FHH5XXX389eKRPFchdd91VRo8eLUOGDLFmy2rZ78raDdERBCAAAQhAAAIQgAAEIAABCEAAAqkjUK37XZUCiYCVoHtV235XCd46p4IABCAAAQhAAAIQgAAEIAABCECgSghU+35XCFgVdJRq3O+qgjg4NQQgAAEIQAACEIAABCAAAQhAAAIVIJCG/a4QsCrgGHpK9ruqEHhOCwEIQAACEIAABCAAAQhAAAIQgEAXgbTsd4WAhdNCAAIQgAAEIAABCEAAAhCAAAQgAAEIpI4Ae2ClzmRcMAQgAAEIQAACEIAABCAAAQhAAAIQyBYBBKxs2Zu7hQAEIAABCEAAAhCAAAQgAAEIQAACqSOAgJU6k3HBEIAABCAAAQhAAAIQgAAEIAABCEAgWwQQsLJlb+4WAhCAAAQgAAEIQAACEIAABCAAAQikjgACVupMxgVDAAIQgAAEIAABCEAAAhCAAAQgAIFsEUDAypa9uVsIQAACEIAABCAAAQhAAAIQgAAEIJA6AghYqTMZFwwBCEAAAhCAAAQgAAEIQAACEIAABLJFAAErW/bmbiEAAQhAAAIQgAAEIAABCEAAAhCAQOoIIGClzmRcMAQgAAEIQAACEIAABCAAAQhAAAIQyBYBBKxs2Zu7hQAEIAABCEAAAhCAAAQgAAEIQAACqSOAgJU6k3HBEIAABCAAAQhAAAIQgAAEIAABCEAgWwQQsLJlb+4WAhCAAAQgAAEIQAACEIAABCAAAQikjgACVupMxgVDAAIQgAAEIAABCEAAAhCAAAQgAIFsEUDAypa9U3G3n3zyibzwwgtyzDHHSL9+/SJf85///Gd59dVXg+N33313Offcc3ttu2DBArnhhhtk+fLlss0228gFF1xQ1rkiXxQHlk2gs7NTZsyYIe+++64ce+yxkduvXbtWbrnlFpk1a1bQ5vOf/7wcddRR3dqrb02ePFnef/99aW1tlfr6ehk6dKgcfvjhsscee0htbW3k83GgOwJqyylTpgQ2GTlyZOQTvfbaazJ+/Pjg+I022kguu+wyGTx4cFd7tfmzzz4b/Ld06dKu4w466CDR/xoaGiKfiwPdEkgiD2isUT979NFHI+UNt3dM74UEdKw++eSTwfgfNWpUZDgffvih3HzzzaIxROuHiy66SLbaaquu9qtXr5abbrpJ5syZ02ufYfVD5IvhwFgEXMaAefPmyWOPPSavv/56UAto7N91111l9OjRMmTIkFjXTWM7BGzXgoWxIewKS8WOsDZ8b5+Aq1qwublZ/v73v8uLL74Y1ILqaxtssIHsuOOOxAD7ZnTSIwKWE6x0akJAA5WKCy+99FJQcJYrKkUVsNasWSO33XabvPfee8FlImCZWMtNmyVLlsi9994rb731luy22259ipDFV9CXgKXJ6fHHH5dHHnlEOjo6Sl78TjvtJGeeeab079/fzc3RaygBtc0rr7wiDzzwQGCn4slnWAd9CVg67lXcmjlzZsluPvWpT8mXv/xl7B8G2fH3SeUBvQ0Vu1X01nPqB+HCsXEjdJ+ftN59992yePFiGTNmTCAsRP2ECVhz584NfrxatWpVr13iB1FpuznOZQxQ/3r66afloYcekra2th43MHDgQDn//PO7iZ5u7pJe+yLgohZEwEqPz7msBVWw0jlgbz9iDBgwQMaOHStbb711eoBl8EoRsDJo9Gq9Zf0lXAUGU1EpioClSfGOO+7oEq9Mz1WtDNN+XVFs2Ns99iVgqSD2xz/+sWTBWthfqVVbaWeapusPm3yG3UtfAtbf/vY3eeKJJ/rs4oADDpBTTjlFampqwk7F944IJJEH9NJV0FTx6oMPPui6E4QLR0Yto9tly5bJdddd17VC0raANW3aNJkwYUKfV4QflGEwB4e6jAFRaoHtt98+mMCyIteBcSN26aIWRMCa5l0VAAAXP0lEQVSKCL8KDnNVC6qAfc8998jzzz/f513qyt+vfOUr/KBZBb7Q2yUgYFWxcbJ2aS6LFv219amnngqWjOpy8cIPK7Cqx9NcFC3t7e2i/U6fPj240Y033li+9KUvyRZbbBH8wn/77bd3TWJHjBghl156qeivsHySJ+CqaFm5cqVcf/31Mn/+/ECcOvTQQ7seL9WVHlOnTg1uFvsnb/PiM7rMA/lzFT86mP93hIvK29+1gKWrO7UW0I8+Yq4/WvCpLgKuYoDWfn/4wx+6VuFqDXD22WfLsGHDgscJ9bwaGxobG+XCCy+UbbfdtrrAZOhqXNSCfeH76KOPZNy4caKPGGuNcOCBB8qJJ54odXV1GaJePbfqqhbUbWN+97vfBbW/fnSM63xAV11pDND/NAaoeK1PAW233XbVA4Ur6UYAAQuHcEJACwV9FEgFo0WLFgUrX3R/Id2XZt9995WDDz5YmpqagnP39atI8XPo+T1stF8tdAv3LdAVFr3tgVWYDPU6NFjppFY/CFhOXEDye0zoflb5xzX08bwtt9wymDQU7ktSuHKm+GqK9zLSlVa6Uk/9S4sNteVee+0ViBL6y3rxHljFCev0008PfDD/0XP/6U9/CpJWqX2T3NDxv1ddAv7GG28Eq550LxMdu1oYbrjhhrLzzjsHk8e8UFi8eq6YTuHKOLWT7o/24IMPdi0B14mI7peWf0xQ2xfaUmPQww8/HAiVWpBefPHFwff6KfQ9FTe/9rWvBdfIJz4BjdH66K7uM6PjMF8YbrbZZnLEEUfIZz7zma7VbknkgfwdFT86mP93BKz4Ni/uoZw8UJini/spto3GFBWjdD9D/ZFC9zLUmKL/14loqT2wWlpaglV3un2AxqLzzjsviEV83BGoplqwMMZoHtDVfbp1gH60HtRHSzWHaE1x0kknia7E4hOfQDkxwGUt2NudFG8rojFBRQ3Eq/i21x6qqRYsjAHFIpU+Wqirf7Vu0U+5q3/t0KKXqAQQsKKS4rjIBML2mtGOCvebiTpxKU4yhRekE2H91SyvqhcXu/nCWAuTL37xi8GEOr9xLwJWZNNGPlAf05g0aVKP1W75DnTz9DPOOCPYpFs/UYsWta9uwKuCRPFHBQlNlDpR1k9e9NBj//KXvwS+oUKq7m9R+Gy7iiE6qdFCGwErson7PFAnlHfddZf84x//CESLUh+daOoSbRWNogpY2pf+QqZjt7hfFaY333xzmT17dnC6KLZU3yhcgadCqAqcFK7x/UDj+q233tr1Q0FxjyogHH300XLkkUcGYkISeUCvofDRQc0bKqrrSz30g4AV3+6FPZSbB6IKWNqvxvTiPYzUj3QVpcZ6jefFP4AVTlB08qKPiWi80GP1ZQ/qi/rjBuPfjh9UWy2o+6tqXaIffqywY+OwXsqNAS5rwd6u9f/+7/+CH7i0plC/0LpE6xM+8QlUWy1YnAMKV1kVfscPHPFt77oHBCzXhDPYv05atbjUZKATglNPPTWYJOivMDqhyYsPhx12mBx33HGRJi66aifKc8t53MUTkfvuuy94w4Su/NKiNu4S9QyaNfIta9GqIpNODJS1/pKlv2TmxYf8El2dMOjjelooRClaVHzUjRffeeedSNcSZT8rvSZduadvu9IPe19EQht6kK6K0FUQuuJBV9rpL1lq7xUrVgSr3fR7/eyyyy7BRv06gSx8g2TxCfK2jLJ/Sb5tXwJW8WNK2kZXcekm7vmVWaE3yQG9Eih8bFfFAN1XbO+99w6EKl05qY9tqvhQ+KhOFAErbh4ofHRQr0XfOKY/ZkR9ey0mj07AJA9EEbDUXppf8iuo+7qiYgGr8MeK3trpy0NUxM6vEI9+xxxZTKDaakFdua21n370h8vPfe5zwd8//vjjQLTUx4lOOOEE0RWifOITMIkBSdeChW8k15xw2mmnyX777Rf/5ukhIFBttWDxliK62k5f3qTjX38Y1bmA1gn6Q8gll1wigwYNwpJVSgABq0oNk+bLKixC9RdN/ZVdV0fop7CgKd5vpi9RSUUv3cMmv7Rz0003DYKOrrjQx8h0QqSJL/8J+yUdAcudhxVORPXXLP2FQ22tn8KCRv+uy/RVVMx/+tr3oDAR6vH6utsvfOELgQBWvJJGv48iYOkjZbonRn7fA10VphNtPvEIFI4vXWWnE8L8hriFdlRRWYsEHc/66Wvfg+LCQyenOtnI2+uFF14IHinKr8roS8BauHBhEE/yq/XUP3UvFBWx+MQnUCgQqp1UGMzvJVFsx/333z+YNOQ/LvNA4aODej16XbpSEAErvs2LezDNA2F7YBW+jEFX8h5++OHB4+MaX958881ghY3Gc/0UC1j6OKs+etzXJy9s6iOufOIRqLZasHgrCZ2oFq/kLV4dHo9AtlubxgCllkQtWLyhN09j2PfXaqwFdYWu/mCqe6KW+vAmUvt+4KJHBCwXVDPep04IdDKZ/2gw0EmsikoqOPX2Zpe+Ji66h4q+RU4TTnFRqufRiajuXxD1URAELHdOWvyachUvtTDQx7NUdNL9hXp7y1tfRUvh5ENFK93HaMiQIV03or+i3njjjV2TlzABS/dBUZ/KT3Y+/elPBxNa3jwU3zd0j7q//vWvXR3pmNXVVrq6QX1B/17q05eAVbyXWbF9NTZo7HnxxReDrvsSsEqt9lE/1T51QsxbCOP5QOGm+dqT8txkk02CX7Y1Buj4zf+oUXwmV3mg8NFBXc2pmzTriq44mwXHo+R3a9M80JeAVbiHldIr9civbtCuQrZ+imsFXcWt+/Lpnoxaj+h41xyiE5mJEyd27ak3fPjwQFhnL7x4PlpttWBfK/wK71RrVn2MjJVY8exvGgPCBCxbtWDhD+O6Akd/FM9vaxHvzmmdJ1CttaA+IaJPA+S3nclfrz4tpD+46sos6sDq9mMErOq2Tyqvrq/HfHTSovtfaeGo+xAVBoi+Ji6F3+kjSRdddFGPSXA5ExEELHeupY+D9fWonxaHBx10UNfjnIVX0pcNC7/bddddg0cTC/2neB+lvgQsfSOhPuaqbfTD42N2/aGvx3zUZipk6+pM3UC3UMjoS8Aq/k4FiMK9zPQOCh8/6EvA0lVAKnjptRSu3NJf33Vj51GjRtkFkrHewl5VrcKCig8qFuqjpYUfF3mg1KOD+RU25eSNjJkx1u2a5oG+BKzi784555weE07Tt1cVrgzlDVSxTN/VuNpqwWIBS18ioXui6kpgzR0quOVrgvwWF3ZIZLMX0xgQJmDZqgULxW7dD09FSxUw+NgjUI21YNi+bFoX6sp+XRnOfoj2fMF2TwhYtonSXzAxVNX9oYce6nUT71IBIurEpbdlvoXteYSwso6omyGOHz9e9NXEvX1KLdONKmD1Zt/C9qUELPVNFSx0dVD+UTMtYvWXN12VwcceAV01Wfg4T6medc8x3R8rXzSWI2CpiF34Jkvtv7B9lE3ctY2KWeqrujJDPyqsnHXWWfZAZLQnXfGk9lc/6G0jfxUK9NfOwl+9XeSBmTNnBvsv6gqewheIhE2UMmo6a7dtkgfKEbBKvSWq+PHVUnGi1A2GPbpoDUqGOqq2WlBX5qlooR/N97qKW39M0U/xCt4ddtgheOELK7LjOaxJDAiLy1F+dAirBcv5wTMeAVpXUy1YvOeZPn6ub6/VcV4oYusclS1Fqtt3EbCq2z6pvrrm5uZgb5Hnnnsu2ChX3xBX+Cl+jXFfE5fCJcO6WkZ/KSkWHPRtYrpBsH4QsCrvOloQ6hLyp59+OhAH8o/qFV5Z8abpfRUmhfbVlTs6eSn8daT48ZJSj5jptaiwquKVrvzRFSCavPiVxY2/qDiktn/22WdF9xsrfmuYnlX3sdIioliAKn78R5d86+bNKoz0tkKi8FHjQgFL/12FS33MdNiwYcHEpPAxxsLNfcNihxtS/va6ZMkSeeaZZ4JckN/DsPBuix/XcpEHCvuMQpq9UKJQinZMuXmgLyGp+DFiFT/1rYGFn8I4URhDtK3uf6UrrbQ20R8tCldaImBFs6fJUdVSCxY+zlTqBw5W5ptYN7xNuTEgTMCKWwuG1Rrhd8QR5RKollqwMAYUzyWLRWxqwXKtnOzxCFjJ8s7s2XQpsU4eVczS5Zt5MatQZIi690nhm6vyQNkDq7pdSxOD2kgfKVAxMv/ceXERGXUPrMI3GObvPGwPrMJXr6sAoo8O6MoPnnNPxne0gNG9ZvRFDhoHNCbop7BIKGcPrOJHPPraA6vw9enFv7zrdekjr+qbxdeTDJnsnEX3HtK95/S15XPmzAluvFiodJEHELCqw8ei5IFy9sDKv8W08AeI3vbA0h9QVADP+53ux6aPiOTjv77dVuOAxqXil0tUBz0/rqKStWDhWyhL/QhSuEKLFVhu/C1KDAgTsAp/0DapBbX/voQMN3dOr3kClawFC2uBUgKW7oWocwVqwer3VwSs6rdRqq6wcPPeUkswi5ftFr6FrjCw6OaZurxbiwwtTnUZcuFbCPVX+/xbw1QMuffee+Xtt9/uYhWmnPNLmzu3KiwMSu0rULhPUfGbKAsFLP11XDdV14JXRUtdwTNu3LjgMSD96KNA+gu8vulQxas77rgjWPGV/xSKo4VvG+QtQ+5srz2rvfRxrRkzZgQnKrWXSKGdC99CVyhg6djPv71OCx6NA9pO9y/Tj36vq7d0Iqoru3TiqoVtqbcQFr/FVF+XrnuoqZil7fT1ydqOZeN2fEPFQBUD1G6lJhiFdi4WC1zkAQQsO3YtpxfTPFAsYJ166qnBGNe4r2Jn4VsIdRXt5z73OdH9zDSuqziuIkR+H6NicbRwU3E9/sQTTxSNP7pCfMKECV0vgSleGVzOfXNsjkA11oLFb0HWt99qHan/15ilNUR+pXjYS2CwczgB0xigPbuqBfNXXbiKq9SequF3xxFhBKqxFtT5h27ent8DtfARwuK32Ba/ITnsfvk+WQIIWMnyzsTZ9Nf1hx9+OAgQKi7oRqsqZOjfNUDceeedQZFQ/KaX3l5xrY+K6S+tOgnRiWaUDwJWFEpujlGxUX/p1mfNVRDQBKETDN3nSFdh3XfffcGz5vo54IAD5JRTTun6FbywqMhfXX4Sor+WaIGZ/3Uk7OrzBWjYRqKF/ZR6w2XYefi+JwG1r/6SpaKQikS62k33GlN/0Ed8dLKownPxpumFj/8U9pofz7NmzQpef5yfoPbFvnB1n8Yenfg++eSTfZqreH8kbGtGQO2jApaueNCPThBOPvnk4K1uOonUHKHCodql+O2fSeaB4olSWN4wo5HNVqZ5oPgxwTy9/GOduopP80vx26NKUS6O531tKJxvrz+W6CPGKmLxiUegGmtBfUutCpm97cund6xxSt9CqT+U8jEnYBoD9IwuasH8nbD/lblNy21ZbbXgihUrgjfW69MAfX2YC5Rr6eSPR8BKnrn3Z9Rf3bVA0F9DeysSSq2CKXwLUCGk/EatOvFRASO/2XLhMdqfrtjJr84Im4iwAsutG+oKC12Fo7/C9vYpJRaoz+jbAQv9pjCRaEGkE+P8YyCFfatQokKpPgqin7yA1ZtfRZnwuKXkb+9qPxUidG+p4r3v8netYtbRRx8dvI0w/xhP8S/k+WPz41n7LdzHrJigTjp1FZ76XfHjqX3FD+1HVwNecMEFgejOJz4BFRhUbOyrUBw6dGiwn2Eh8yTzgN5llA2B49PIZg8meUDrh8KVlnlyhfuSFb9FtpCubsqtwrn6XalJSF9voNI64phjjpFDDjmER8stuGw11oJ6TfoDq/6YUao+VZ/RzZv1R1M+8QmYxAA9q4taMH83xSJ5qZdBxL9zelAC1VgLhvmk5gF9OkhXYLHFSPX6MQJW9dom1VemQUt/fddf4PTxrfx+N/q4iO4toJPWTTbZpNs9ahvd6FcnvfrIjwYO3XD5C1/4QtevoVp86IbAOonVRw000Gy99dbBRty6qkvfJqYfBKzKu4/+yqX2V5uq8KT2VXvppPXggw8O3vZW/IafUvbVCYk+Kpj3F90QVn1ECxy1ufax4447yujRo4OVXfqdfvICVm8rOkoR4lcXu36jKx501aTGAhWQ9KMr8bbccstgzOrYLS4Q5s2bF7wlUoUMnYgOGjQoWKmnMUMfGdKP9qcrqlTIVL9SnzrwwANl5513Dh41Vn8rtUmvimk6gVUBW2OMfvS4gw46KPiPN07Ztb/G/eeffz7YQH/hwoWBmKk2VOb77LNPEAcKN9PPF7xJ5QE9HwKWXZsX92aSB3SCqeNb47n6kMaM3XbbLXjkT1dI6ac4TuijqppTPvvZzwaPiOhqzd7iubZ97LHHgjdkav867vWx4uOPP150+wI+9ghUYy2YvyZ9oYtuP6B5Rn1MVwlrHTFkyBB7AOgpWDFdDbVg3hS8sCF5p6y2WlB9Uh9x1f1R8/MTjQHbbbdd8MMqeSB5Hyn3jAhY5RLjeAhAAAIQgAAEIAABCEAAAhCAAAQgAIFECSBgJYqbk0EAAhCAAAQgAAEIQAACEIAABCAAAQiUSwABq1xiHA8BCEAAAhCAAAQgAAEIQAACEIAABCCQKAEErERxczIIQAACEIAABCAAAQhAAAIQgAAEIACBcgkgYJVLjOMhAAEIQAACEIAABCAAAQhAAAIQgAAEEiWAgJUobk4GAQhAAAIQgAAEIAABCEAAAhCAAAQgUC4BBKxyiXE8BCAAAQhAAAIQgAAEIAABCEAAAhCAQKIEELASxc3JIAABCEAAAhCAAAQgAAEIQAACEIAABMolgIBVLjGOhwAEIAABCEAAAhCAAAQgAAEIQAACEEiUAAJWorg5GQQgAAEIQAACEIAABCAAAQhAAAIQgEC5BBCwyiXG8RCAAAQgAAEIQAACEIAABCAAAQhAAAKJEkDAShQ3J4MABCAAAQhAAAIQgAAEIAABCEAAAhAolwACVrnEOB4CEIAABCAAAQhAAAIQgAAEIAABCEAgUQIIWIni5mQQgAAEIAABCEDg/7djxyYAAAAIw/7/2hu6OGUXhIwlQIAAAQIECBAgUAUErCpmT4AAAQIECBAgQIAAAQIECBAgcBUQsK7czggQIECAAAECBAgQIECAAAECBKqAgFXF7AkQIECAAAECBAgQIECAAAECBK4CAtaV2xkBAgQIECBAgAABAgQIECBAgEAVELCqmD0BAgQIECBAgAABAgQIECBAgMBVQMC6cjsjQIAAAQIECBAgQIAAAQIECBCoAgJWFbMnQIAAAQIECBAgQIAAAQIECBC4CghYV25nBAgQIECAAAECBAgQIECAAAECVUDAqmL2BAgQIECAAAECBAgQIECAAAECVwEB68rtjAABAgQIECBAgAABAgQIECBAoAoIWFXMngABAgQIECBAgAABAgQIECBA4CogYF25nREgQIAAAQIECBAgQIAAAQIECFQBAauK2RMgQIAAAQIECBAgQIAAAQIECFwFBKwrtzMCBAgQIECAAAECBAgQIECAAIEqIGBVMXsCBAgQIECAAAECBAgQIECAAIGrgIB15XZGgAABAgQIECBAgAABAgQIECBQBQSsKmZPgAABAgQIECBAgAABAgQIECBwFRCwrtzOCBAgQIAAAQIECBAgQIAAAQIEqoCAVcXsCRAgQIAAAQIECBAgQIAAAQIErgIC1pXbGQECBAgQIECAAAECBAgQIECAQBUQsKqYPQECBAgQIECAAAECBAgQIECAwFVAwLpyOyNAgAABAgQIECBAgAABAgQIEKgCAlYVsydAgAABAgQIECBAgAABAgQIELgKCFhXbmcECBAgQIAAAQIECBAgQIAAAQJVQMCqYvYECBAgQIAAAQIECBAgQIAAAQJXAQHryu2MAAECBAgQIECAAAECBAgQIECgCghYVcyeAAECBAgQIECAAAECBAgQIEDgKiBgXbmdESBAgAABAgQIECBAgAABAgQIVIEBoI/NrTkKZNMAAAAASUVORK5CYII="/>
        <xdr:cNvSpPr>
          <a:spLocks noChangeAspect="1"/>
        </xdr:cNvSpPr>
      </xdr:nvSpPr>
      <xdr:spPr>
        <a:xfrm>
          <a:off x="9372600" y="3619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2" max="2" width="15.140625" style="0" bestFit="1" customWidth="1"/>
    <col min="3" max="3" width="11.57421875" style="0" bestFit="1" customWidth="1"/>
    <col min="4" max="6" width="9.28125" style="0" bestFit="1" customWidth="1"/>
    <col min="7" max="7" width="12.28125" style="0" customWidth="1"/>
    <col min="8" max="9" width="9.28125" style="0" bestFit="1" customWidth="1"/>
    <col min="10" max="10" width="9.28125" style="0" customWidth="1"/>
    <col min="11" max="11" width="9.28125" style="0" bestFit="1" customWidth="1"/>
  </cols>
  <sheetData>
    <row r="2" spans="2:11" ht="15" customHeight="1">
      <c r="B2" s="11" t="s">
        <v>1</v>
      </c>
      <c r="C2" s="10" t="s">
        <v>25</v>
      </c>
      <c r="D2" s="10"/>
      <c r="E2" s="10"/>
      <c r="F2" s="10"/>
      <c r="G2" s="11" t="s">
        <v>1</v>
      </c>
      <c r="H2" s="10" t="s">
        <v>26</v>
      </c>
      <c r="I2" s="10"/>
      <c r="J2" s="10"/>
      <c r="K2" s="10"/>
    </row>
    <row r="3" spans="2:11" ht="15" customHeight="1">
      <c r="B3" s="11"/>
      <c r="C3" s="3" t="s">
        <v>11</v>
      </c>
      <c r="D3" s="3" t="s">
        <v>23</v>
      </c>
      <c r="E3" s="3" t="s">
        <v>0</v>
      </c>
      <c r="F3" s="3" t="s">
        <v>24</v>
      </c>
      <c r="G3" s="11"/>
      <c r="H3" s="3" t="s">
        <v>12</v>
      </c>
      <c r="I3" s="3" t="s">
        <v>23</v>
      </c>
      <c r="J3" s="3" t="s">
        <v>0</v>
      </c>
      <c r="K3" s="3" t="s">
        <v>24</v>
      </c>
    </row>
    <row r="4" spans="2:11" ht="15" customHeight="1">
      <c r="B4" s="4" t="s">
        <v>2</v>
      </c>
      <c r="C4" s="1">
        <f>D4+E4</f>
        <v>6</v>
      </c>
      <c r="D4" s="1">
        <v>5</v>
      </c>
      <c r="E4" s="1">
        <v>1</v>
      </c>
      <c r="F4" s="1">
        <v>17</v>
      </c>
      <c r="G4" s="4" t="s">
        <v>2</v>
      </c>
      <c r="H4" s="1">
        <f>SUM(I4+J4)</f>
        <v>9</v>
      </c>
      <c r="I4" s="1">
        <v>8</v>
      </c>
      <c r="J4" s="1">
        <v>1</v>
      </c>
      <c r="K4" s="1">
        <v>14</v>
      </c>
    </row>
    <row r="5" spans="2:11" ht="15" customHeight="1">
      <c r="B5" s="4" t="s">
        <v>3</v>
      </c>
      <c r="C5" s="1">
        <f aca="true" t="shared" si="0" ref="C5:C11">D5+E5</f>
        <v>9</v>
      </c>
      <c r="D5" s="1">
        <v>7</v>
      </c>
      <c r="E5" s="1">
        <v>2</v>
      </c>
      <c r="F5" s="1">
        <v>15</v>
      </c>
      <c r="G5" s="4" t="s">
        <v>2</v>
      </c>
      <c r="H5" s="1">
        <f aca="true" t="shared" si="1" ref="H5:H11">SUM(I5+J5)</f>
        <v>18</v>
      </c>
      <c r="I5" s="1">
        <v>16</v>
      </c>
      <c r="J5" s="1">
        <v>2</v>
      </c>
      <c r="K5" s="1">
        <v>6</v>
      </c>
    </row>
    <row r="6" spans="2:11" ht="15" customHeight="1">
      <c r="B6" s="4" t="s">
        <v>4</v>
      </c>
      <c r="C6" s="1">
        <f t="shared" si="0"/>
        <v>11</v>
      </c>
      <c r="D6" s="1">
        <v>10</v>
      </c>
      <c r="E6" s="1">
        <v>1</v>
      </c>
      <c r="F6" s="1">
        <v>12</v>
      </c>
      <c r="G6" s="4" t="s">
        <v>4</v>
      </c>
      <c r="H6" s="1">
        <f t="shared" si="1"/>
        <v>19</v>
      </c>
      <c r="I6" s="1">
        <v>16</v>
      </c>
      <c r="J6" s="1">
        <v>3</v>
      </c>
      <c r="K6" s="1">
        <v>6</v>
      </c>
    </row>
    <row r="7" spans="2:11" ht="15" customHeight="1">
      <c r="B7" s="4" t="s">
        <v>5</v>
      </c>
      <c r="C7" s="1">
        <f t="shared" si="0"/>
        <v>8</v>
      </c>
      <c r="D7" s="1">
        <v>6</v>
      </c>
      <c r="E7" s="1">
        <v>2</v>
      </c>
      <c r="F7" s="1">
        <v>16</v>
      </c>
      <c r="G7" s="4" t="s">
        <v>5</v>
      </c>
      <c r="H7" s="1">
        <f t="shared" si="1"/>
        <v>12</v>
      </c>
      <c r="I7" s="1">
        <v>10</v>
      </c>
      <c r="J7" s="1">
        <v>2</v>
      </c>
      <c r="K7" s="1">
        <v>12</v>
      </c>
    </row>
    <row r="8" spans="2:11" ht="15" customHeight="1">
      <c r="B8" s="4" t="s">
        <v>6</v>
      </c>
      <c r="C8" s="1">
        <f t="shared" si="0"/>
        <v>12</v>
      </c>
      <c r="D8" s="1">
        <v>10</v>
      </c>
      <c r="E8" s="1">
        <v>2</v>
      </c>
      <c r="F8" s="1">
        <v>12</v>
      </c>
      <c r="G8" s="4" t="s">
        <v>6</v>
      </c>
      <c r="H8" s="1">
        <f t="shared" si="1"/>
        <v>14</v>
      </c>
      <c r="I8" s="1">
        <v>13</v>
      </c>
      <c r="J8" s="1">
        <v>1</v>
      </c>
      <c r="K8" s="1">
        <v>9</v>
      </c>
    </row>
    <row r="9" spans="2:11" ht="15" customHeight="1">
      <c r="B9" s="4" t="s">
        <v>7</v>
      </c>
      <c r="C9" s="1">
        <f t="shared" si="0"/>
        <v>14</v>
      </c>
      <c r="D9" s="1">
        <v>11</v>
      </c>
      <c r="E9" s="1">
        <v>3</v>
      </c>
      <c r="F9" s="1">
        <v>11</v>
      </c>
      <c r="G9" s="4" t="s">
        <v>7</v>
      </c>
      <c r="H9" s="1">
        <f t="shared" si="1"/>
        <v>17</v>
      </c>
      <c r="I9" s="1">
        <v>14</v>
      </c>
      <c r="J9" s="1">
        <v>3</v>
      </c>
      <c r="K9" s="1">
        <v>8</v>
      </c>
    </row>
    <row r="10" spans="2:11" ht="15" customHeight="1">
      <c r="B10" s="4" t="s">
        <v>8</v>
      </c>
      <c r="C10" s="1">
        <f t="shared" si="0"/>
        <v>8</v>
      </c>
      <c r="D10" s="1">
        <v>7</v>
      </c>
      <c r="E10" s="1">
        <v>1</v>
      </c>
      <c r="F10" s="1">
        <v>15</v>
      </c>
      <c r="G10" s="4" t="s">
        <v>8</v>
      </c>
      <c r="H10" s="1">
        <f t="shared" si="1"/>
        <v>11</v>
      </c>
      <c r="I10" s="1">
        <v>9</v>
      </c>
      <c r="J10" s="1">
        <v>2</v>
      </c>
      <c r="K10" s="1">
        <v>13</v>
      </c>
    </row>
    <row r="11" spans="2:11" ht="15" customHeight="1">
      <c r="B11" s="4" t="s">
        <v>9</v>
      </c>
      <c r="C11" s="1">
        <f t="shared" si="0"/>
        <v>10</v>
      </c>
      <c r="D11" s="1">
        <v>8</v>
      </c>
      <c r="E11" s="1">
        <v>2</v>
      </c>
      <c r="F11" s="1">
        <v>14</v>
      </c>
      <c r="G11" s="4" t="s">
        <v>9</v>
      </c>
      <c r="H11" s="1">
        <f t="shared" si="1"/>
        <v>14</v>
      </c>
      <c r="I11" s="1">
        <v>13</v>
      </c>
      <c r="J11" s="1">
        <v>1</v>
      </c>
      <c r="K11" s="1">
        <v>9</v>
      </c>
    </row>
    <row r="12" spans="2:11" ht="15" customHeight="1">
      <c r="B12" s="2" t="s">
        <v>21</v>
      </c>
      <c r="C12" s="2">
        <f>SUM(C4:C11)</f>
        <v>78</v>
      </c>
      <c r="D12" s="2">
        <f>SUM(D4:D11)</f>
        <v>64</v>
      </c>
      <c r="E12" s="2">
        <f>SUM(E4:E11)</f>
        <v>14</v>
      </c>
      <c r="F12" s="2">
        <f>SUM(F4:F11)</f>
        <v>112</v>
      </c>
      <c r="G12" s="2" t="s">
        <v>21</v>
      </c>
      <c r="H12" s="2">
        <f>SUM(H4:H11)</f>
        <v>114</v>
      </c>
      <c r="I12" s="2">
        <f>SUM(I4:I11)</f>
        <v>99</v>
      </c>
      <c r="J12" s="2">
        <f>SUM(J4:J11)</f>
        <v>15</v>
      </c>
      <c r="K12" s="2">
        <f>SUM(K4:K11)</f>
        <v>77</v>
      </c>
    </row>
    <row r="13" spans="2:11" ht="15" customHeight="1">
      <c r="B13" s="2" t="s">
        <v>10</v>
      </c>
      <c r="C13" s="5">
        <f>AVERAGE(C4:C12)</f>
        <v>17.333333333333332</v>
      </c>
      <c r="D13" s="2">
        <f>AVERAGE(D4:D11)</f>
        <v>8</v>
      </c>
      <c r="E13" s="2">
        <f>AVERAGE(E4:E11)</f>
        <v>1.75</v>
      </c>
      <c r="F13" s="2">
        <f>AVERAGE(F4:F11)</f>
        <v>14</v>
      </c>
      <c r="G13" s="2" t="s">
        <v>10</v>
      </c>
      <c r="H13" s="5">
        <f>AVERAGE(H4:H11)</f>
        <v>14.25</v>
      </c>
      <c r="I13" s="5">
        <f>AVERAGE(I4:I11)</f>
        <v>12.375</v>
      </c>
      <c r="J13" s="5">
        <f>AVERAGE(J4:J11)</f>
        <v>1.875</v>
      </c>
      <c r="K13" s="5">
        <f>AVERAGE(K4:K11)</f>
        <v>9.625</v>
      </c>
    </row>
    <row r="14" spans="2:11" ht="15" customHeight="1">
      <c r="B14" s="4" t="s">
        <v>13</v>
      </c>
      <c r="C14" s="1">
        <f>SUM(D14:E14)</f>
        <v>6</v>
      </c>
      <c r="D14" s="1">
        <v>5</v>
      </c>
      <c r="E14" s="1">
        <v>1</v>
      </c>
      <c r="F14" s="1">
        <v>17</v>
      </c>
      <c r="G14" s="4" t="s">
        <v>13</v>
      </c>
      <c r="H14" s="1">
        <f>SUM(I14:J14)</f>
        <v>13</v>
      </c>
      <c r="I14" s="1">
        <v>11</v>
      </c>
      <c r="J14" s="1">
        <v>2</v>
      </c>
      <c r="K14" s="1">
        <v>11</v>
      </c>
    </row>
    <row r="15" spans="2:11" ht="15" customHeight="1">
      <c r="B15" s="4" t="s">
        <v>14</v>
      </c>
      <c r="C15" s="1">
        <f aca="true" t="shared" si="2" ref="C15:C21">SUM(D15:E15)</f>
        <v>6</v>
      </c>
      <c r="D15" s="1">
        <v>5</v>
      </c>
      <c r="E15" s="1">
        <v>1</v>
      </c>
      <c r="F15" s="1">
        <v>17</v>
      </c>
      <c r="G15" s="4" t="s">
        <v>14</v>
      </c>
      <c r="H15" s="1">
        <f aca="true" t="shared" si="3" ref="H15:H21">SUM(I15:J15)</f>
        <v>11</v>
      </c>
      <c r="I15" s="1">
        <v>9</v>
      </c>
      <c r="J15" s="1">
        <v>2</v>
      </c>
      <c r="K15" s="1">
        <v>13</v>
      </c>
    </row>
    <row r="16" spans="2:11" ht="15" customHeight="1">
      <c r="B16" s="4" t="s">
        <v>15</v>
      </c>
      <c r="C16" s="1">
        <f t="shared" si="2"/>
        <v>10</v>
      </c>
      <c r="D16" s="1">
        <v>8</v>
      </c>
      <c r="E16" s="1">
        <v>2</v>
      </c>
      <c r="F16" s="1">
        <v>14</v>
      </c>
      <c r="G16" s="4" t="s">
        <v>15</v>
      </c>
      <c r="H16" s="1">
        <f t="shared" si="3"/>
        <v>15</v>
      </c>
      <c r="I16" s="1">
        <v>12</v>
      </c>
      <c r="J16" s="1">
        <v>3</v>
      </c>
      <c r="K16" s="1">
        <v>10</v>
      </c>
    </row>
    <row r="17" spans="2:11" ht="15" customHeight="1">
      <c r="B17" s="4" t="s">
        <v>16</v>
      </c>
      <c r="C17" s="1">
        <f t="shared" si="2"/>
        <v>7</v>
      </c>
      <c r="D17" s="1">
        <v>6</v>
      </c>
      <c r="E17" s="1">
        <v>1</v>
      </c>
      <c r="F17" s="1">
        <v>16</v>
      </c>
      <c r="G17" s="4" t="s">
        <v>16</v>
      </c>
      <c r="H17" s="1">
        <f t="shared" si="3"/>
        <v>11</v>
      </c>
      <c r="I17" s="1">
        <v>10</v>
      </c>
      <c r="J17" s="1">
        <v>1</v>
      </c>
      <c r="K17" s="1">
        <v>12</v>
      </c>
    </row>
    <row r="18" spans="2:11" ht="15" customHeight="1">
      <c r="B18" s="4" t="s">
        <v>17</v>
      </c>
      <c r="C18" s="1">
        <f t="shared" si="2"/>
        <v>9</v>
      </c>
      <c r="D18" s="1">
        <v>6</v>
      </c>
      <c r="E18" s="1">
        <v>3</v>
      </c>
      <c r="F18" s="1">
        <v>16</v>
      </c>
      <c r="G18" s="4" t="s">
        <v>17</v>
      </c>
      <c r="H18" s="1">
        <f t="shared" si="3"/>
        <v>11</v>
      </c>
      <c r="I18" s="1">
        <v>9</v>
      </c>
      <c r="J18" s="1">
        <v>2</v>
      </c>
      <c r="K18" s="1">
        <v>13</v>
      </c>
    </row>
    <row r="19" spans="2:11" ht="15" customHeight="1">
      <c r="B19" s="4" t="s">
        <v>18</v>
      </c>
      <c r="C19" s="1">
        <f t="shared" si="2"/>
        <v>7</v>
      </c>
      <c r="D19" s="1">
        <v>5</v>
      </c>
      <c r="E19" s="1">
        <v>2</v>
      </c>
      <c r="F19" s="1">
        <v>17</v>
      </c>
      <c r="G19" s="4" t="s">
        <v>18</v>
      </c>
      <c r="H19" s="1">
        <f t="shared" si="3"/>
        <v>12</v>
      </c>
      <c r="I19" s="1">
        <v>9</v>
      </c>
      <c r="J19" s="1">
        <v>3</v>
      </c>
      <c r="K19" s="1">
        <v>13</v>
      </c>
    </row>
    <row r="20" spans="2:11" ht="15" customHeight="1">
      <c r="B20" s="4" t="s">
        <v>19</v>
      </c>
      <c r="C20" s="1">
        <f t="shared" si="2"/>
        <v>8</v>
      </c>
      <c r="D20" s="1">
        <v>6</v>
      </c>
      <c r="E20" s="1">
        <v>2</v>
      </c>
      <c r="F20" s="1">
        <v>16</v>
      </c>
      <c r="G20" s="4" t="s">
        <v>19</v>
      </c>
      <c r="H20" s="1">
        <f t="shared" si="3"/>
        <v>10</v>
      </c>
      <c r="I20" s="1">
        <v>9</v>
      </c>
      <c r="J20" s="1">
        <v>1</v>
      </c>
      <c r="K20" s="1">
        <v>13</v>
      </c>
    </row>
    <row r="21" spans="2:11" ht="15" customHeight="1">
      <c r="B21" s="4" t="s">
        <v>20</v>
      </c>
      <c r="C21" s="1">
        <f t="shared" si="2"/>
        <v>8</v>
      </c>
      <c r="D21" s="1">
        <v>5</v>
      </c>
      <c r="E21" s="1">
        <v>3</v>
      </c>
      <c r="F21" s="1">
        <v>17</v>
      </c>
      <c r="G21" s="4" t="s">
        <v>20</v>
      </c>
      <c r="H21" s="1">
        <f t="shared" si="3"/>
        <v>11</v>
      </c>
      <c r="I21" s="1">
        <v>10</v>
      </c>
      <c r="J21" s="1">
        <v>1</v>
      </c>
      <c r="K21" s="1">
        <v>12</v>
      </c>
    </row>
    <row r="22" spans="2:11" ht="15" customHeight="1">
      <c r="B22" s="2" t="s">
        <v>21</v>
      </c>
      <c r="C22" s="2">
        <f>SUM(C14:C21)</f>
        <v>61</v>
      </c>
      <c r="D22" s="2">
        <f aca="true" t="shared" si="4" ref="D22:K22">SUM(D14:D21)</f>
        <v>46</v>
      </c>
      <c r="E22" s="2">
        <f t="shared" si="4"/>
        <v>15</v>
      </c>
      <c r="F22" s="2">
        <f t="shared" si="4"/>
        <v>130</v>
      </c>
      <c r="G22" s="2" t="s">
        <v>21</v>
      </c>
      <c r="H22" s="2">
        <f t="shared" si="4"/>
        <v>94</v>
      </c>
      <c r="I22" s="2">
        <f t="shared" si="4"/>
        <v>79</v>
      </c>
      <c r="J22" s="2">
        <f t="shared" si="4"/>
        <v>15</v>
      </c>
      <c r="K22" s="2">
        <f t="shared" si="4"/>
        <v>97</v>
      </c>
    </row>
    <row r="23" spans="2:11" ht="15" customHeight="1">
      <c r="B23" s="6" t="s">
        <v>10</v>
      </c>
      <c r="C23" s="7">
        <f>AVERAGE(C14:C21)</f>
        <v>7.625</v>
      </c>
      <c r="D23" s="7">
        <f aca="true" t="shared" si="5" ref="D23:K23">AVERAGE(D14:D21)</f>
        <v>5.75</v>
      </c>
      <c r="E23" s="7">
        <f t="shared" si="5"/>
        <v>1.875</v>
      </c>
      <c r="F23" s="7">
        <f t="shared" si="5"/>
        <v>16.25</v>
      </c>
      <c r="G23" s="7" t="s">
        <v>10</v>
      </c>
      <c r="H23" s="7">
        <f t="shared" si="5"/>
        <v>11.75</v>
      </c>
      <c r="I23" s="7">
        <f t="shared" si="5"/>
        <v>9.875</v>
      </c>
      <c r="J23" s="7">
        <f t="shared" si="5"/>
        <v>1.875</v>
      </c>
      <c r="K23" s="7">
        <f t="shared" si="5"/>
        <v>12.125</v>
      </c>
    </row>
    <row r="24" spans="2:11" ht="15" customHeight="1">
      <c r="B24" s="8" t="s">
        <v>21</v>
      </c>
      <c r="C24" s="8">
        <f>SUM(C4+C5+C6+C7+C8+C9+C10+C11+C14+C15+C16+C17+C18+C19+C20+C21)</f>
        <v>139</v>
      </c>
      <c r="D24" s="8">
        <f aca="true" t="shared" si="6" ref="D24:K24">SUM(D4+D5+D6+D7+D8+D9+D10+D11+D14+D15+D16+D17+D18+D19+D20+D21)</f>
        <v>110</v>
      </c>
      <c r="E24" s="8">
        <f t="shared" si="6"/>
        <v>29</v>
      </c>
      <c r="F24" s="8">
        <f t="shared" si="6"/>
        <v>242</v>
      </c>
      <c r="G24" s="8" t="s">
        <v>21</v>
      </c>
      <c r="H24" s="8">
        <f t="shared" si="6"/>
        <v>208</v>
      </c>
      <c r="I24" s="8">
        <f t="shared" si="6"/>
        <v>178</v>
      </c>
      <c r="J24" s="8">
        <f t="shared" si="6"/>
        <v>30</v>
      </c>
      <c r="K24" s="8">
        <f t="shared" si="6"/>
        <v>174</v>
      </c>
    </row>
    <row r="25" spans="2:11" ht="15" customHeight="1">
      <c r="B25" s="8" t="s">
        <v>22</v>
      </c>
      <c r="C25" s="9">
        <f>C24/16</f>
        <v>8.6875</v>
      </c>
      <c r="D25" s="9">
        <f aca="true" t="shared" si="7" ref="D25:K25">D24/16</f>
        <v>6.875</v>
      </c>
      <c r="E25" s="9">
        <f t="shared" si="7"/>
        <v>1.8125</v>
      </c>
      <c r="F25" s="9">
        <f t="shared" si="7"/>
        <v>15.125</v>
      </c>
      <c r="G25" s="9" t="s">
        <v>21</v>
      </c>
      <c r="H25" s="9">
        <f t="shared" si="7"/>
        <v>13</v>
      </c>
      <c r="I25" s="9">
        <f t="shared" si="7"/>
        <v>11.125</v>
      </c>
      <c r="J25" s="9">
        <f t="shared" si="7"/>
        <v>1.875</v>
      </c>
      <c r="K25" s="9">
        <f t="shared" si="7"/>
        <v>10.875</v>
      </c>
    </row>
  </sheetData>
  <sheetProtection/>
  <mergeCells count="4">
    <mergeCell ref="C2:F2"/>
    <mergeCell ref="H2:K2"/>
    <mergeCell ref="B2:B3"/>
    <mergeCell ref="G2:G3"/>
  </mergeCells>
  <printOptions/>
  <pageMargins left="0.511811024" right="0.511811024" top="0.787401575" bottom="0.787401575" header="0.31496062" footer="0.31496062"/>
  <pageSetup orientation="portrait" r:id="rId2"/>
  <ignoredErrors>
    <ignoredError sqref="C14:C21 H14 H15:H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 conta</dc:creator>
  <cp:keywords/>
  <dc:description/>
  <cp:lastModifiedBy>Danyllo</cp:lastModifiedBy>
  <dcterms:created xsi:type="dcterms:W3CDTF">2014-08-11T19:57:51Z</dcterms:created>
  <dcterms:modified xsi:type="dcterms:W3CDTF">2021-03-12T18:02:26Z</dcterms:modified>
  <cp:category/>
  <cp:version/>
  <cp:contentType/>
  <cp:contentStatus/>
</cp:coreProperties>
</file>