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/Documents/Ph.D./NEW Study Data/Graphs and Excel Files/Western Data by Antibody/"/>
    </mc:Choice>
  </mc:AlternateContent>
  <xr:revisionPtr revIDLastSave="0" documentId="13_ncr:1_{74395389-5BD4-514B-AFCC-9DB07BDAF799}" xr6:coauthVersionLast="46" xr6:coauthVersionMax="46" xr10:uidLastSave="{00000000-0000-0000-0000-000000000000}"/>
  <bookViews>
    <workbookView xWindow="-10020" yWindow="500" windowWidth="10000" windowHeight="18000" firstSheet="6" activeTab="7" xr2:uid="{28022141-E7D7-4F43-8C83-2B7A519553B8}"/>
  </bookViews>
  <sheets>
    <sheet name="db.wt VS" sheetId="1" r:id="rId1"/>
    <sheet name="db.wt RKO VS" sheetId="3" r:id="rId2"/>
    <sheet name="db.db VS" sheetId="6" r:id="rId3"/>
    <sheet name="db.db RKO VS" sheetId="9" r:id="rId4"/>
    <sheet name="db.wt AF" sheetId="2" r:id="rId5"/>
    <sheet name="db.wt RKO AF" sheetId="5" r:id="rId6"/>
    <sheet name="db.db AF" sheetId="7" r:id="rId7"/>
    <sheet name="db.db RKO AF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81" i="8" l="1"/>
  <c r="X82" i="6" l="1"/>
  <c r="BI99" i="7"/>
  <c r="BH99" i="7"/>
  <c r="BG99" i="7"/>
  <c r="BF99" i="7"/>
  <c r="BI98" i="7"/>
  <c r="BH98" i="7"/>
  <c r="BG98" i="7"/>
  <c r="BF98" i="7"/>
  <c r="BI97" i="7"/>
  <c r="BH97" i="7"/>
  <c r="BG97" i="7"/>
  <c r="BF97" i="7"/>
  <c r="BI96" i="7"/>
  <c r="BH96" i="7"/>
  <c r="BG96" i="7"/>
  <c r="BF96" i="7"/>
  <c r="BI95" i="7"/>
  <c r="BH95" i="7"/>
  <c r="BG95" i="7"/>
  <c r="BF95" i="7"/>
  <c r="BI94" i="7"/>
  <c r="BH94" i="7"/>
  <c r="BG94" i="7"/>
  <c r="BF94" i="7"/>
  <c r="BH88" i="2"/>
  <c r="BG88" i="2"/>
  <c r="BF88" i="2"/>
  <c r="BE88" i="2"/>
  <c r="BD88" i="2"/>
  <c r="AZ88" i="2"/>
  <c r="BH87" i="2"/>
  <c r="BG87" i="2"/>
  <c r="BF87" i="2"/>
  <c r="BE87" i="2"/>
  <c r="BD87" i="2"/>
  <c r="AZ87" i="2"/>
  <c r="BH86" i="2"/>
  <c r="BG86" i="2"/>
  <c r="BF86" i="2"/>
  <c r="BE86" i="2"/>
  <c r="BD86" i="2"/>
  <c r="AZ86" i="2"/>
  <c r="BH85" i="2"/>
  <c r="BG85" i="2"/>
  <c r="BF85" i="2"/>
  <c r="BE85" i="2"/>
  <c r="BD85" i="2"/>
  <c r="AZ85" i="2"/>
  <c r="BH84" i="2"/>
  <c r="BG84" i="2"/>
  <c r="BF84" i="2"/>
  <c r="BE84" i="2"/>
  <c r="BD84" i="2"/>
  <c r="AZ84" i="2"/>
  <c r="BH83" i="2"/>
  <c r="BG83" i="2"/>
  <c r="BF83" i="2"/>
  <c r="BE83" i="2"/>
  <c r="BD83" i="2"/>
  <c r="AZ83" i="2"/>
  <c r="BI94" i="6"/>
  <c r="BH94" i="6"/>
  <c r="BG94" i="6"/>
  <c r="BF94" i="6"/>
  <c r="BC94" i="6"/>
  <c r="BB94" i="6"/>
  <c r="BI93" i="6"/>
  <c r="BH93" i="6"/>
  <c r="BG93" i="6"/>
  <c r="BF93" i="6"/>
  <c r="BC93" i="6"/>
  <c r="BB93" i="6"/>
  <c r="BI92" i="6"/>
  <c r="BH92" i="6"/>
  <c r="BG92" i="6"/>
  <c r="BF92" i="6"/>
  <c r="BC92" i="6"/>
  <c r="BB92" i="6"/>
  <c r="BI91" i="6"/>
  <c r="BH91" i="6"/>
  <c r="BG91" i="6"/>
  <c r="BF91" i="6"/>
  <c r="BC91" i="6"/>
  <c r="BB91" i="6"/>
  <c r="BI90" i="6"/>
  <c r="BH90" i="6"/>
  <c r="BG90" i="6"/>
  <c r="BF90" i="6"/>
  <c r="BC90" i="6"/>
  <c r="BB90" i="6"/>
  <c r="BI89" i="6"/>
  <c r="BH89" i="6"/>
  <c r="BG89" i="6"/>
  <c r="BF89" i="6"/>
  <c r="BC89" i="6"/>
  <c r="BB89" i="6"/>
  <c r="BC81" i="8"/>
  <c r="BB81" i="8"/>
  <c r="BA81" i="8"/>
  <c r="AY81" i="8"/>
  <c r="BC80" i="8"/>
  <c r="BB80" i="8"/>
  <c r="BA80" i="8"/>
  <c r="AZ80" i="8"/>
  <c r="AY80" i="8"/>
  <c r="BC79" i="8"/>
  <c r="BB79" i="8"/>
  <c r="BA79" i="8"/>
  <c r="AZ79" i="8"/>
  <c r="AY79" i="8"/>
  <c r="BC78" i="8"/>
  <c r="BB78" i="8"/>
  <c r="BA78" i="8"/>
  <c r="AZ78" i="8"/>
  <c r="AY78" i="8"/>
  <c r="BC77" i="8"/>
  <c r="BB77" i="8"/>
  <c r="BA77" i="8"/>
  <c r="AZ77" i="8"/>
  <c r="AY77" i="8"/>
  <c r="BC76" i="8"/>
  <c r="BB76" i="8"/>
  <c r="BA76" i="8"/>
  <c r="AZ76" i="8"/>
  <c r="AY76" i="8"/>
  <c r="BC72" i="8"/>
  <c r="BB72" i="8"/>
  <c r="BA72" i="8"/>
  <c r="AZ72" i="8"/>
  <c r="AY72" i="8"/>
  <c r="BC71" i="8"/>
  <c r="BB71" i="8"/>
  <c r="BA71" i="8"/>
  <c r="AZ71" i="8"/>
  <c r="AY71" i="8"/>
  <c r="BC70" i="8"/>
  <c r="BB70" i="8"/>
  <c r="BA70" i="8"/>
  <c r="AZ70" i="8"/>
  <c r="AY70" i="8"/>
  <c r="BC69" i="8"/>
  <c r="BB69" i="8"/>
  <c r="BA69" i="8"/>
  <c r="AZ69" i="8"/>
  <c r="AY69" i="8"/>
  <c r="BC68" i="8"/>
  <c r="BB68" i="8"/>
  <c r="BA68" i="8"/>
  <c r="AZ68" i="8"/>
  <c r="AY68" i="8"/>
  <c r="BC67" i="8"/>
  <c r="BB67" i="8"/>
  <c r="BA67" i="8"/>
  <c r="AZ67" i="8"/>
  <c r="AY67" i="8"/>
  <c r="BC63" i="8"/>
  <c r="BB63" i="8"/>
  <c r="BA63" i="8"/>
  <c r="AZ63" i="8"/>
  <c r="AY63" i="8"/>
  <c r="BC62" i="8"/>
  <c r="BB62" i="8"/>
  <c r="BA62" i="8"/>
  <c r="AZ62" i="8"/>
  <c r="AY62" i="8"/>
  <c r="BC61" i="8"/>
  <c r="BB61" i="8"/>
  <c r="BA61" i="8"/>
  <c r="AZ61" i="8"/>
  <c r="AY61" i="8"/>
  <c r="BC60" i="8"/>
  <c r="BB60" i="8"/>
  <c r="BA60" i="8"/>
  <c r="AZ60" i="8"/>
  <c r="AY60" i="8"/>
  <c r="BC59" i="8"/>
  <c r="BB59" i="8"/>
  <c r="BA59" i="8"/>
  <c r="AZ59" i="8"/>
  <c r="AY59" i="8"/>
  <c r="BC58" i="8"/>
  <c r="BB58" i="8"/>
  <c r="BA58" i="8"/>
  <c r="AZ58" i="8"/>
  <c r="AY58" i="8"/>
  <c r="BC54" i="8"/>
  <c r="BB54" i="8"/>
  <c r="BA54" i="8"/>
  <c r="AZ54" i="8"/>
  <c r="AY54" i="8"/>
  <c r="BC53" i="8"/>
  <c r="BB53" i="8"/>
  <c r="BA53" i="8"/>
  <c r="AZ53" i="8"/>
  <c r="AY53" i="8"/>
  <c r="BC52" i="8"/>
  <c r="BB52" i="8"/>
  <c r="BA52" i="8"/>
  <c r="AZ52" i="8"/>
  <c r="AY52" i="8"/>
  <c r="BC51" i="8"/>
  <c r="BB51" i="8"/>
  <c r="BA51" i="8"/>
  <c r="AZ51" i="8"/>
  <c r="AY51" i="8"/>
  <c r="BC50" i="8"/>
  <c r="BB50" i="8"/>
  <c r="BA50" i="8"/>
  <c r="AZ50" i="8"/>
  <c r="AY50" i="8"/>
  <c r="BC49" i="8"/>
  <c r="BB49" i="8"/>
  <c r="BA49" i="8"/>
  <c r="AZ49" i="8"/>
  <c r="AY49" i="8"/>
  <c r="BC45" i="8"/>
  <c r="BB45" i="8"/>
  <c r="BA45" i="8"/>
  <c r="AZ45" i="8"/>
  <c r="AY45" i="8"/>
  <c r="BC44" i="8"/>
  <c r="BB44" i="8"/>
  <c r="BA44" i="8"/>
  <c r="AZ44" i="8"/>
  <c r="AY44" i="8"/>
  <c r="BC43" i="8"/>
  <c r="BB43" i="8"/>
  <c r="BA43" i="8"/>
  <c r="AZ43" i="8"/>
  <c r="AY43" i="8"/>
  <c r="BC42" i="8"/>
  <c r="BB42" i="8"/>
  <c r="BA42" i="8"/>
  <c r="AZ42" i="8"/>
  <c r="AY42" i="8"/>
  <c r="BC41" i="8"/>
  <c r="BB41" i="8"/>
  <c r="BA41" i="8"/>
  <c r="AZ41" i="8"/>
  <c r="AY41" i="8"/>
  <c r="BC40" i="8"/>
  <c r="BB40" i="8"/>
  <c r="BA40" i="8"/>
  <c r="AZ40" i="8"/>
  <c r="AY40" i="8"/>
  <c r="BC36" i="8"/>
  <c r="BB36" i="8"/>
  <c r="BA36" i="8"/>
  <c r="AZ36" i="8"/>
  <c r="AY36" i="8"/>
  <c r="BC35" i="8"/>
  <c r="BB35" i="8"/>
  <c r="BA35" i="8"/>
  <c r="AZ35" i="8"/>
  <c r="AY35" i="8"/>
  <c r="BC34" i="8"/>
  <c r="BB34" i="8"/>
  <c r="BA34" i="8"/>
  <c r="AZ34" i="8"/>
  <c r="AY34" i="8"/>
  <c r="BC33" i="8"/>
  <c r="BB33" i="8"/>
  <c r="BA33" i="8"/>
  <c r="AZ33" i="8"/>
  <c r="AY33" i="8"/>
  <c r="BC32" i="8"/>
  <c r="BB32" i="8"/>
  <c r="BA32" i="8"/>
  <c r="AZ32" i="8"/>
  <c r="AY32" i="8"/>
  <c r="BC31" i="8"/>
  <c r="BB31" i="8"/>
  <c r="BA31" i="8"/>
  <c r="AZ31" i="8"/>
  <c r="AY31" i="8"/>
  <c r="BC27" i="8"/>
  <c r="BB27" i="8"/>
  <c r="BA27" i="8"/>
  <c r="AZ27" i="8"/>
  <c r="AY27" i="8"/>
  <c r="BC26" i="8"/>
  <c r="BB26" i="8"/>
  <c r="BA26" i="8"/>
  <c r="AZ26" i="8"/>
  <c r="AY26" i="8"/>
  <c r="BC25" i="8"/>
  <c r="BB25" i="8"/>
  <c r="BA25" i="8"/>
  <c r="AZ25" i="8"/>
  <c r="AY25" i="8"/>
  <c r="BC24" i="8"/>
  <c r="BB24" i="8"/>
  <c r="BA24" i="8"/>
  <c r="AZ24" i="8"/>
  <c r="AY24" i="8"/>
  <c r="BC23" i="8"/>
  <c r="BB23" i="8"/>
  <c r="BA23" i="8"/>
  <c r="AZ23" i="8"/>
  <c r="AY23" i="8"/>
  <c r="BC22" i="8"/>
  <c r="BB22" i="8"/>
  <c r="BA22" i="8"/>
  <c r="AZ22" i="8"/>
  <c r="AY22" i="8"/>
  <c r="BC18" i="8"/>
  <c r="BB18" i="8"/>
  <c r="BA18" i="8"/>
  <c r="AZ18" i="8"/>
  <c r="AY18" i="8"/>
  <c r="BC17" i="8"/>
  <c r="BB17" i="8"/>
  <c r="BA17" i="8"/>
  <c r="AZ17" i="8"/>
  <c r="AY17" i="8"/>
  <c r="BC16" i="8"/>
  <c r="BB16" i="8"/>
  <c r="BA16" i="8"/>
  <c r="AZ16" i="8"/>
  <c r="AY16" i="8"/>
  <c r="BC15" i="8"/>
  <c r="BB15" i="8"/>
  <c r="BA15" i="8"/>
  <c r="AZ15" i="8"/>
  <c r="AY15" i="8"/>
  <c r="BC14" i="8"/>
  <c r="BB14" i="8"/>
  <c r="BA14" i="8"/>
  <c r="AZ14" i="8"/>
  <c r="AY14" i="8"/>
  <c r="BC13" i="8"/>
  <c r="BB13" i="8"/>
  <c r="BA13" i="8"/>
  <c r="AZ13" i="8"/>
  <c r="AY13" i="8"/>
  <c r="BB4" i="8"/>
  <c r="BC4" i="8"/>
  <c r="BB5" i="8"/>
  <c r="BC5" i="8"/>
  <c r="BB6" i="8"/>
  <c r="BC6" i="8"/>
  <c r="BB7" i="8"/>
  <c r="BC7" i="8"/>
  <c r="BB8" i="8"/>
  <c r="BC8" i="8"/>
  <c r="BB9" i="8"/>
  <c r="BC9" i="8"/>
  <c r="BA5" i="8"/>
  <c r="BA6" i="8"/>
  <c r="BA7" i="8"/>
  <c r="BA8" i="8"/>
  <c r="BA9" i="8"/>
  <c r="BA4" i="8"/>
  <c r="AZ5" i="8"/>
  <c r="AZ6" i="8"/>
  <c r="AZ7" i="8"/>
  <c r="AZ8" i="8"/>
  <c r="AZ9" i="8"/>
  <c r="AZ4" i="8"/>
  <c r="AY5" i="8"/>
  <c r="AY6" i="8"/>
  <c r="AY7" i="8"/>
  <c r="AY8" i="8"/>
  <c r="AY9" i="8"/>
  <c r="AY4" i="8"/>
  <c r="BC85" i="9"/>
  <c r="BB85" i="9"/>
  <c r="BA85" i="9"/>
  <c r="AZ85" i="9"/>
  <c r="AY85" i="9"/>
  <c r="BC84" i="9"/>
  <c r="BB84" i="9"/>
  <c r="BA84" i="9"/>
  <c r="AZ84" i="9"/>
  <c r="AY84" i="9"/>
  <c r="BC83" i="9"/>
  <c r="BB83" i="9"/>
  <c r="BA83" i="9"/>
  <c r="AZ83" i="9"/>
  <c r="AY83" i="9"/>
  <c r="BC82" i="9"/>
  <c r="BB82" i="9"/>
  <c r="BA82" i="9"/>
  <c r="AZ82" i="9"/>
  <c r="AY82" i="9"/>
  <c r="BC81" i="9"/>
  <c r="BB81" i="9"/>
  <c r="BA81" i="9"/>
  <c r="AZ81" i="9"/>
  <c r="AY81" i="9"/>
  <c r="BC80" i="9"/>
  <c r="BB80" i="9"/>
  <c r="BA80" i="9"/>
  <c r="AZ80" i="9"/>
  <c r="AY80" i="9"/>
  <c r="BC76" i="9"/>
  <c r="BB76" i="9"/>
  <c r="AZ76" i="9"/>
  <c r="AY76" i="9"/>
  <c r="BC75" i="9"/>
  <c r="BB75" i="9"/>
  <c r="AZ75" i="9"/>
  <c r="AY75" i="9"/>
  <c r="BC74" i="9"/>
  <c r="BB74" i="9"/>
  <c r="AZ74" i="9"/>
  <c r="AY74" i="9"/>
  <c r="BC73" i="9"/>
  <c r="BB73" i="9"/>
  <c r="AZ73" i="9"/>
  <c r="AY73" i="9"/>
  <c r="BC72" i="9"/>
  <c r="BB72" i="9"/>
  <c r="BA72" i="9"/>
  <c r="AZ72" i="9"/>
  <c r="AY72" i="9"/>
  <c r="BC71" i="9"/>
  <c r="BB71" i="9"/>
  <c r="BA71" i="9"/>
  <c r="AZ71" i="9"/>
  <c r="AY71" i="9"/>
  <c r="BC67" i="9"/>
  <c r="BB67" i="9"/>
  <c r="AZ67" i="9"/>
  <c r="AY67" i="9"/>
  <c r="BC66" i="9"/>
  <c r="BB66" i="9"/>
  <c r="AZ66" i="9"/>
  <c r="AY66" i="9"/>
  <c r="BC65" i="9"/>
  <c r="BB65" i="9"/>
  <c r="BA65" i="9"/>
  <c r="AZ65" i="9"/>
  <c r="AY65" i="9"/>
  <c r="BC64" i="9"/>
  <c r="BB64" i="9"/>
  <c r="BA64" i="9"/>
  <c r="AZ64" i="9"/>
  <c r="AY64" i="9"/>
  <c r="BC63" i="9"/>
  <c r="BB63" i="9"/>
  <c r="BA63" i="9"/>
  <c r="AZ63" i="9"/>
  <c r="AY63" i="9"/>
  <c r="BC62" i="9"/>
  <c r="BB62" i="9"/>
  <c r="BA62" i="9"/>
  <c r="AZ62" i="9"/>
  <c r="AY62" i="9"/>
  <c r="BC57" i="9"/>
  <c r="BB57" i="9"/>
  <c r="BA57" i="9"/>
  <c r="AZ57" i="9"/>
  <c r="AY57" i="9"/>
  <c r="BC56" i="9"/>
  <c r="BB56" i="9"/>
  <c r="BA56" i="9"/>
  <c r="AZ56" i="9"/>
  <c r="AY56" i="9"/>
  <c r="BC55" i="9"/>
  <c r="BB55" i="9"/>
  <c r="BA55" i="9"/>
  <c r="AZ55" i="9"/>
  <c r="AY55" i="9"/>
  <c r="BC54" i="9"/>
  <c r="BB54" i="9"/>
  <c r="BA54" i="9"/>
  <c r="AZ54" i="9"/>
  <c r="AY54" i="9"/>
  <c r="BC53" i="9"/>
  <c r="BB53" i="9"/>
  <c r="BA53" i="9"/>
  <c r="AZ53" i="9"/>
  <c r="AY53" i="9"/>
  <c r="BC52" i="9"/>
  <c r="BB52" i="9"/>
  <c r="BA52" i="9"/>
  <c r="AZ52" i="9"/>
  <c r="AY52" i="9"/>
  <c r="BC48" i="9"/>
  <c r="BB48" i="9"/>
  <c r="BA48" i="9"/>
  <c r="AZ48" i="9"/>
  <c r="AY48" i="9"/>
  <c r="BC47" i="9"/>
  <c r="BB47" i="9"/>
  <c r="BA47" i="9"/>
  <c r="AZ47" i="9"/>
  <c r="AY47" i="9"/>
  <c r="BC46" i="9"/>
  <c r="BB46" i="9"/>
  <c r="BA46" i="9"/>
  <c r="AZ46" i="9"/>
  <c r="AY46" i="9"/>
  <c r="BC45" i="9"/>
  <c r="BB45" i="9"/>
  <c r="BA45" i="9"/>
  <c r="AZ45" i="9"/>
  <c r="AY45" i="9"/>
  <c r="BC44" i="9"/>
  <c r="BB44" i="9"/>
  <c r="BA44" i="9"/>
  <c r="AZ44" i="9"/>
  <c r="AY44" i="9"/>
  <c r="BC43" i="9"/>
  <c r="BB43" i="9"/>
  <c r="BA43" i="9"/>
  <c r="AZ43" i="9"/>
  <c r="AY43" i="9"/>
  <c r="BC38" i="9"/>
  <c r="BB38" i="9"/>
  <c r="BA38" i="9"/>
  <c r="AZ38" i="9"/>
  <c r="AY38" i="9"/>
  <c r="BC37" i="9"/>
  <c r="BB37" i="9"/>
  <c r="BA37" i="9"/>
  <c r="AZ37" i="9"/>
  <c r="AY37" i="9"/>
  <c r="BC36" i="9"/>
  <c r="BB36" i="9"/>
  <c r="BA36" i="9"/>
  <c r="AZ36" i="9"/>
  <c r="AY36" i="9"/>
  <c r="BC35" i="9"/>
  <c r="BB35" i="9"/>
  <c r="BA35" i="9"/>
  <c r="AZ35" i="9"/>
  <c r="AY35" i="9"/>
  <c r="BC34" i="9"/>
  <c r="BB34" i="9"/>
  <c r="BA34" i="9"/>
  <c r="AZ34" i="9"/>
  <c r="AY34" i="9"/>
  <c r="BC33" i="9"/>
  <c r="BB33" i="9"/>
  <c r="BA33" i="9"/>
  <c r="AZ33" i="9"/>
  <c r="AY33" i="9"/>
  <c r="BC29" i="9"/>
  <c r="BB29" i="9"/>
  <c r="BA29" i="9"/>
  <c r="AZ29" i="9"/>
  <c r="AY29" i="9"/>
  <c r="BC28" i="9"/>
  <c r="BB28" i="9"/>
  <c r="BA28" i="9"/>
  <c r="AZ28" i="9"/>
  <c r="AY28" i="9"/>
  <c r="BC27" i="9"/>
  <c r="BB27" i="9"/>
  <c r="BA27" i="9"/>
  <c r="AZ27" i="9"/>
  <c r="AY27" i="9"/>
  <c r="BC26" i="9"/>
  <c r="BB26" i="9"/>
  <c r="BA26" i="9"/>
  <c r="AZ26" i="9"/>
  <c r="AY26" i="9"/>
  <c r="BC25" i="9"/>
  <c r="BB25" i="9"/>
  <c r="BA25" i="9"/>
  <c r="AZ25" i="9"/>
  <c r="AY25" i="9"/>
  <c r="BC24" i="9"/>
  <c r="BB24" i="9"/>
  <c r="BA24" i="9"/>
  <c r="AZ24" i="9"/>
  <c r="AY24" i="9"/>
  <c r="BC19" i="9"/>
  <c r="BB19" i="9"/>
  <c r="BA19" i="9"/>
  <c r="AZ19" i="9"/>
  <c r="AY19" i="9"/>
  <c r="BC18" i="9"/>
  <c r="BB18" i="9"/>
  <c r="BA18" i="9"/>
  <c r="AZ18" i="9"/>
  <c r="AY18" i="9"/>
  <c r="BC17" i="9"/>
  <c r="BB17" i="9"/>
  <c r="BA17" i="9"/>
  <c r="AZ17" i="9"/>
  <c r="AY17" i="9"/>
  <c r="BC16" i="9"/>
  <c r="BB16" i="9"/>
  <c r="BA16" i="9"/>
  <c r="AZ16" i="9"/>
  <c r="AY16" i="9"/>
  <c r="BC15" i="9"/>
  <c r="BB15" i="9"/>
  <c r="BA15" i="9"/>
  <c r="AZ15" i="9"/>
  <c r="AY15" i="9"/>
  <c r="BC14" i="9"/>
  <c r="BB14" i="9"/>
  <c r="BA14" i="9"/>
  <c r="AZ14" i="9"/>
  <c r="AY14" i="9"/>
  <c r="BB5" i="9"/>
  <c r="BC5" i="9"/>
  <c r="BB6" i="9"/>
  <c r="BC6" i="9"/>
  <c r="BB7" i="9"/>
  <c r="BC7" i="9"/>
  <c r="BB8" i="9"/>
  <c r="BC8" i="9"/>
  <c r="BB9" i="9"/>
  <c r="BC9" i="9"/>
  <c r="BB10" i="9"/>
  <c r="BC10" i="9"/>
  <c r="BA5" i="9"/>
  <c r="BA6" i="9"/>
  <c r="BA7" i="9"/>
  <c r="BA8" i="9"/>
  <c r="BA10" i="9"/>
  <c r="BA9" i="9"/>
  <c r="AZ8" i="9"/>
  <c r="AZ6" i="9"/>
  <c r="AZ7" i="9"/>
  <c r="AZ9" i="9"/>
  <c r="AZ10" i="9"/>
  <c r="AZ5" i="9"/>
  <c r="AY6" i="9"/>
  <c r="AY7" i="9"/>
  <c r="AY8" i="9"/>
  <c r="AY9" i="9"/>
  <c r="AY10" i="9"/>
  <c r="AY5" i="9"/>
  <c r="BD87" i="7"/>
  <c r="BI90" i="7"/>
  <c r="BH90" i="7"/>
  <c r="BG90" i="7"/>
  <c r="BF90" i="7"/>
  <c r="BE90" i="7"/>
  <c r="BD90" i="7"/>
  <c r="BI89" i="7"/>
  <c r="BH89" i="7"/>
  <c r="BG89" i="7"/>
  <c r="BF89" i="7"/>
  <c r="BE89" i="7"/>
  <c r="BD89" i="7"/>
  <c r="BI88" i="7"/>
  <c r="BH88" i="7"/>
  <c r="BG88" i="7"/>
  <c r="BF88" i="7"/>
  <c r="BE88" i="7"/>
  <c r="BD88" i="7"/>
  <c r="BI87" i="7"/>
  <c r="BH87" i="7"/>
  <c r="BG87" i="7"/>
  <c r="BF87" i="7"/>
  <c r="BE87" i="7"/>
  <c r="BI86" i="7"/>
  <c r="BH86" i="7"/>
  <c r="BG86" i="7"/>
  <c r="BF86" i="7"/>
  <c r="BE86" i="7"/>
  <c r="BD86" i="7"/>
  <c r="BI85" i="7"/>
  <c r="BH85" i="7"/>
  <c r="BG85" i="7"/>
  <c r="BF85" i="7"/>
  <c r="BE85" i="7"/>
  <c r="BD85" i="7"/>
  <c r="BI81" i="7"/>
  <c r="BH81" i="7"/>
  <c r="BG81" i="7"/>
  <c r="BF81" i="7"/>
  <c r="BE81" i="7"/>
  <c r="BD81" i="7"/>
  <c r="BI80" i="7"/>
  <c r="BH80" i="7"/>
  <c r="BG80" i="7"/>
  <c r="BF80" i="7"/>
  <c r="BE80" i="7"/>
  <c r="BD80" i="7"/>
  <c r="BI79" i="7"/>
  <c r="BH79" i="7"/>
  <c r="BG79" i="7"/>
  <c r="BF79" i="7"/>
  <c r="BE79" i="7"/>
  <c r="BD79" i="7"/>
  <c r="BI78" i="7"/>
  <c r="BH78" i="7"/>
  <c r="BG78" i="7"/>
  <c r="BF78" i="7"/>
  <c r="BE78" i="7"/>
  <c r="BD78" i="7"/>
  <c r="BI77" i="7"/>
  <c r="BH77" i="7"/>
  <c r="BG77" i="7"/>
  <c r="BF77" i="7"/>
  <c r="BE77" i="7"/>
  <c r="BD77" i="7"/>
  <c r="BI76" i="7"/>
  <c r="BH76" i="7"/>
  <c r="BG76" i="7"/>
  <c r="BF76" i="7"/>
  <c r="BE76" i="7"/>
  <c r="BD76" i="7"/>
  <c r="BI72" i="7"/>
  <c r="BH72" i="7"/>
  <c r="BG72" i="7"/>
  <c r="BF72" i="7"/>
  <c r="BE72" i="7"/>
  <c r="BD72" i="7"/>
  <c r="BC72" i="7"/>
  <c r="BB72" i="7"/>
  <c r="BI71" i="7"/>
  <c r="BH71" i="7"/>
  <c r="BG71" i="7"/>
  <c r="BF71" i="7"/>
  <c r="BE71" i="7"/>
  <c r="BD71" i="7"/>
  <c r="BC71" i="7"/>
  <c r="BB71" i="7"/>
  <c r="BI70" i="7"/>
  <c r="BH70" i="7"/>
  <c r="BG70" i="7"/>
  <c r="BF70" i="7"/>
  <c r="BE70" i="7"/>
  <c r="BD70" i="7"/>
  <c r="BC70" i="7"/>
  <c r="BB70" i="7"/>
  <c r="BI69" i="7"/>
  <c r="BH69" i="7"/>
  <c r="BG69" i="7"/>
  <c r="BF69" i="7"/>
  <c r="BE69" i="7"/>
  <c r="BD69" i="7"/>
  <c r="BC69" i="7"/>
  <c r="BB69" i="7"/>
  <c r="BI68" i="7"/>
  <c r="BH68" i="7"/>
  <c r="BG68" i="7"/>
  <c r="BF68" i="7"/>
  <c r="BE68" i="7"/>
  <c r="BD68" i="7"/>
  <c r="BC68" i="7"/>
  <c r="BB68" i="7"/>
  <c r="BI67" i="7"/>
  <c r="BH67" i="7"/>
  <c r="BG67" i="7"/>
  <c r="BF67" i="7"/>
  <c r="BE67" i="7"/>
  <c r="BD67" i="7"/>
  <c r="BC67" i="7"/>
  <c r="BB67" i="7"/>
  <c r="BI63" i="7"/>
  <c r="BH63" i="7"/>
  <c r="BG63" i="7"/>
  <c r="BF63" i="7"/>
  <c r="BE63" i="7"/>
  <c r="BD63" i="7"/>
  <c r="BC63" i="7"/>
  <c r="BB63" i="7"/>
  <c r="BI62" i="7"/>
  <c r="BH62" i="7"/>
  <c r="BG62" i="7"/>
  <c r="BF62" i="7"/>
  <c r="BE62" i="7"/>
  <c r="BD62" i="7"/>
  <c r="BC62" i="7"/>
  <c r="BB62" i="7"/>
  <c r="BI61" i="7"/>
  <c r="BH61" i="7"/>
  <c r="BG61" i="7"/>
  <c r="BF61" i="7"/>
  <c r="BE61" i="7"/>
  <c r="BD61" i="7"/>
  <c r="BC61" i="7"/>
  <c r="BB61" i="7"/>
  <c r="BI60" i="7"/>
  <c r="BH60" i="7"/>
  <c r="BG60" i="7"/>
  <c r="BF60" i="7"/>
  <c r="BE60" i="7"/>
  <c r="BD60" i="7"/>
  <c r="BC60" i="7"/>
  <c r="BB60" i="7"/>
  <c r="BI59" i="7"/>
  <c r="BH59" i="7"/>
  <c r="BG59" i="7"/>
  <c r="BF59" i="7"/>
  <c r="BE59" i="7"/>
  <c r="BD59" i="7"/>
  <c r="BC59" i="7"/>
  <c r="BB59" i="7"/>
  <c r="BI58" i="7"/>
  <c r="BH58" i="7"/>
  <c r="BG58" i="7"/>
  <c r="BF58" i="7"/>
  <c r="BE58" i="7"/>
  <c r="BD58" i="7"/>
  <c r="BC58" i="7"/>
  <c r="BB58" i="7"/>
  <c r="BI54" i="7"/>
  <c r="BH54" i="7"/>
  <c r="BG54" i="7"/>
  <c r="BF54" i="7"/>
  <c r="BE54" i="7"/>
  <c r="BD54" i="7"/>
  <c r="BC54" i="7"/>
  <c r="BB54" i="7"/>
  <c r="BI53" i="7"/>
  <c r="BH53" i="7"/>
  <c r="BG53" i="7"/>
  <c r="BF53" i="7"/>
  <c r="BE53" i="7"/>
  <c r="BD53" i="7"/>
  <c r="BC53" i="7"/>
  <c r="BB53" i="7"/>
  <c r="BI52" i="7"/>
  <c r="BH52" i="7"/>
  <c r="BG52" i="7"/>
  <c r="BF52" i="7"/>
  <c r="BE52" i="7"/>
  <c r="BD52" i="7"/>
  <c r="BC52" i="7"/>
  <c r="BB52" i="7"/>
  <c r="BI51" i="7"/>
  <c r="BH51" i="7"/>
  <c r="BG51" i="7"/>
  <c r="BF51" i="7"/>
  <c r="BE51" i="7"/>
  <c r="BD51" i="7"/>
  <c r="BC51" i="7"/>
  <c r="BB51" i="7"/>
  <c r="BI50" i="7"/>
  <c r="BH50" i="7"/>
  <c r="BG50" i="7"/>
  <c r="BF50" i="7"/>
  <c r="BE50" i="7"/>
  <c r="BD50" i="7"/>
  <c r="BC50" i="7"/>
  <c r="BB50" i="7"/>
  <c r="BI49" i="7"/>
  <c r="BH49" i="7"/>
  <c r="BG49" i="7"/>
  <c r="BF49" i="7"/>
  <c r="BE49" i="7"/>
  <c r="BD49" i="7"/>
  <c r="BC49" i="7"/>
  <c r="BB49" i="7"/>
  <c r="BI45" i="7"/>
  <c r="BH45" i="7"/>
  <c r="BG45" i="7"/>
  <c r="BF45" i="7"/>
  <c r="BE45" i="7"/>
  <c r="BD45" i="7"/>
  <c r="BC45" i="7"/>
  <c r="BB45" i="7"/>
  <c r="BI44" i="7"/>
  <c r="BH44" i="7"/>
  <c r="BG44" i="7"/>
  <c r="BF44" i="7"/>
  <c r="BE44" i="7"/>
  <c r="BD44" i="7"/>
  <c r="BC44" i="7"/>
  <c r="BB44" i="7"/>
  <c r="BI43" i="7"/>
  <c r="BH43" i="7"/>
  <c r="BG43" i="7"/>
  <c r="BF43" i="7"/>
  <c r="BE43" i="7"/>
  <c r="BD43" i="7"/>
  <c r="BC43" i="7"/>
  <c r="BB43" i="7"/>
  <c r="BI42" i="7"/>
  <c r="BH42" i="7"/>
  <c r="BG42" i="7"/>
  <c r="BF42" i="7"/>
  <c r="BE42" i="7"/>
  <c r="BD42" i="7"/>
  <c r="BC42" i="7"/>
  <c r="BB42" i="7"/>
  <c r="BI41" i="7"/>
  <c r="BH41" i="7"/>
  <c r="BG41" i="7"/>
  <c r="BF41" i="7"/>
  <c r="BE41" i="7"/>
  <c r="BD41" i="7"/>
  <c r="BC41" i="7"/>
  <c r="BB41" i="7"/>
  <c r="BI40" i="7"/>
  <c r="BH40" i="7"/>
  <c r="BG40" i="7"/>
  <c r="BF40" i="7"/>
  <c r="BE40" i="7"/>
  <c r="BD40" i="7"/>
  <c r="BC40" i="7"/>
  <c r="BB40" i="7"/>
  <c r="BI36" i="7"/>
  <c r="BH36" i="7"/>
  <c r="BG36" i="7"/>
  <c r="BF36" i="7"/>
  <c r="BE36" i="7"/>
  <c r="BD36" i="7"/>
  <c r="BC36" i="7"/>
  <c r="BB36" i="7"/>
  <c r="BI35" i="7"/>
  <c r="BH35" i="7"/>
  <c r="BG35" i="7"/>
  <c r="BF35" i="7"/>
  <c r="BE35" i="7"/>
  <c r="BD35" i="7"/>
  <c r="BC35" i="7"/>
  <c r="BB35" i="7"/>
  <c r="BI34" i="7"/>
  <c r="BH34" i="7"/>
  <c r="BG34" i="7"/>
  <c r="BF34" i="7"/>
  <c r="BE34" i="7"/>
  <c r="BD34" i="7"/>
  <c r="BC34" i="7"/>
  <c r="BB34" i="7"/>
  <c r="BI33" i="7"/>
  <c r="BH33" i="7"/>
  <c r="BG33" i="7"/>
  <c r="BF33" i="7"/>
  <c r="BE33" i="7"/>
  <c r="BD33" i="7"/>
  <c r="BC33" i="7"/>
  <c r="BB33" i="7"/>
  <c r="BI32" i="7"/>
  <c r="BH32" i="7"/>
  <c r="BG32" i="7"/>
  <c r="BF32" i="7"/>
  <c r="BE32" i="7"/>
  <c r="BD32" i="7"/>
  <c r="BC32" i="7"/>
  <c r="BB32" i="7"/>
  <c r="BI31" i="7"/>
  <c r="BH31" i="7"/>
  <c r="BG31" i="7"/>
  <c r="BF31" i="7"/>
  <c r="BE31" i="7"/>
  <c r="BD31" i="7"/>
  <c r="BC31" i="7"/>
  <c r="BB31" i="7"/>
  <c r="BI27" i="7"/>
  <c r="BH27" i="7"/>
  <c r="BG27" i="7"/>
  <c r="BF27" i="7"/>
  <c r="BE27" i="7"/>
  <c r="BD27" i="7"/>
  <c r="BC27" i="7"/>
  <c r="BB27" i="7"/>
  <c r="BI26" i="7"/>
  <c r="BH26" i="7"/>
  <c r="BG26" i="7"/>
  <c r="BF26" i="7"/>
  <c r="BE26" i="7"/>
  <c r="BD26" i="7"/>
  <c r="BC26" i="7"/>
  <c r="BB26" i="7"/>
  <c r="BI25" i="7"/>
  <c r="BH25" i="7"/>
  <c r="BG25" i="7"/>
  <c r="BF25" i="7"/>
  <c r="BE25" i="7"/>
  <c r="BD25" i="7"/>
  <c r="BC25" i="7"/>
  <c r="BB25" i="7"/>
  <c r="BI24" i="7"/>
  <c r="BH24" i="7"/>
  <c r="BG24" i="7"/>
  <c r="BF24" i="7"/>
  <c r="BE24" i="7"/>
  <c r="BD24" i="7"/>
  <c r="BC24" i="7"/>
  <c r="BB24" i="7"/>
  <c r="BI23" i="7"/>
  <c r="BH23" i="7"/>
  <c r="BG23" i="7"/>
  <c r="BF23" i="7"/>
  <c r="BE23" i="7"/>
  <c r="BD23" i="7"/>
  <c r="BC23" i="7"/>
  <c r="BB23" i="7"/>
  <c r="BI22" i="7"/>
  <c r="BH22" i="7"/>
  <c r="BG22" i="7"/>
  <c r="BF22" i="7"/>
  <c r="BE22" i="7"/>
  <c r="BD22" i="7"/>
  <c r="BC22" i="7"/>
  <c r="BB22" i="7"/>
  <c r="BI18" i="7"/>
  <c r="BH18" i="7"/>
  <c r="BG18" i="7"/>
  <c r="BF18" i="7"/>
  <c r="BE18" i="7"/>
  <c r="BD18" i="7"/>
  <c r="BC18" i="7"/>
  <c r="BB18" i="7"/>
  <c r="BI17" i="7"/>
  <c r="BH17" i="7"/>
  <c r="BG17" i="7"/>
  <c r="BF17" i="7"/>
  <c r="BE17" i="7"/>
  <c r="BD17" i="7"/>
  <c r="BC17" i="7"/>
  <c r="BB17" i="7"/>
  <c r="BI16" i="7"/>
  <c r="BH16" i="7"/>
  <c r="BG16" i="7"/>
  <c r="BF16" i="7"/>
  <c r="BE16" i="7"/>
  <c r="BD16" i="7"/>
  <c r="BC16" i="7"/>
  <c r="BB16" i="7"/>
  <c r="BI15" i="7"/>
  <c r="BH15" i="7"/>
  <c r="BG15" i="7"/>
  <c r="BF15" i="7"/>
  <c r="BE15" i="7"/>
  <c r="BD15" i="7"/>
  <c r="BC15" i="7"/>
  <c r="BB15" i="7"/>
  <c r="BI14" i="7"/>
  <c r="BH14" i="7"/>
  <c r="BG14" i="7"/>
  <c r="BF14" i="7"/>
  <c r="BE14" i="7"/>
  <c r="BD14" i="7"/>
  <c r="BC14" i="7"/>
  <c r="BB14" i="7"/>
  <c r="BI13" i="7"/>
  <c r="BH13" i="7"/>
  <c r="BG13" i="7"/>
  <c r="BF13" i="7"/>
  <c r="BE13" i="7"/>
  <c r="BD13" i="7"/>
  <c r="BC13" i="7"/>
  <c r="BB13" i="7"/>
  <c r="BH6" i="7"/>
  <c r="BG6" i="7"/>
  <c r="BF6" i="7"/>
  <c r="BE6" i="7"/>
  <c r="BD5" i="7"/>
  <c r="BI9" i="7"/>
  <c r="BH9" i="7"/>
  <c r="BG9" i="7"/>
  <c r="BF9" i="7"/>
  <c r="BE9" i="7"/>
  <c r="BD9" i="7"/>
  <c r="BC9" i="7"/>
  <c r="BB9" i="7"/>
  <c r="BI8" i="7"/>
  <c r="BH8" i="7"/>
  <c r="BG8" i="7"/>
  <c r="BF8" i="7"/>
  <c r="BE8" i="7"/>
  <c r="BD8" i="7"/>
  <c r="BC8" i="7"/>
  <c r="BB8" i="7"/>
  <c r="BI7" i="7"/>
  <c r="BH7" i="7"/>
  <c r="BG7" i="7"/>
  <c r="BF7" i="7"/>
  <c r="BE7" i="7"/>
  <c r="BD7" i="7"/>
  <c r="BC7" i="7"/>
  <c r="BB7" i="7"/>
  <c r="BI6" i="7"/>
  <c r="BD6" i="7"/>
  <c r="BC6" i="7"/>
  <c r="BB6" i="7"/>
  <c r="BI5" i="7"/>
  <c r="BH5" i="7"/>
  <c r="BG5" i="7"/>
  <c r="BF5" i="7"/>
  <c r="BE5" i="7"/>
  <c r="BC5" i="7"/>
  <c r="BB5" i="7"/>
  <c r="BI4" i="7"/>
  <c r="BH4" i="7"/>
  <c r="BG4" i="7"/>
  <c r="BF4" i="7"/>
  <c r="BE4" i="7"/>
  <c r="BD4" i="7"/>
  <c r="BC4" i="7"/>
  <c r="BB4" i="7"/>
  <c r="BI85" i="6"/>
  <c r="BG85" i="6"/>
  <c r="BF85" i="6"/>
  <c r="BE85" i="6"/>
  <c r="BD85" i="6"/>
  <c r="BI84" i="6"/>
  <c r="BG84" i="6"/>
  <c r="BF84" i="6"/>
  <c r="BE84" i="6"/>
  <c r="BD84" i="6"/>
  <c r="BI83" i="6"/>
  <c r="BG83" i="6"/>
  <c r="BF83" i="6"/>
  <c r="BE83" i="6"/>
  <c r="BD83" i="6"/>
  <c r="BI82" i="6"/>
  <c r="BG82" i="6"/>
  <c r="BF82" i="6"/>
  <c r="BE82" i="6"/>
  <c r="BD82" i="6"/>
  <c r="BI81" i="6"/>
  <c r="BG81" i="6"/>
  <c r="BF81" i="6"/>
  <c r="BE81" i="6"/>
  <c r="BD81" i="6"/>
  <c r="BI80" i="6"/>
  <c r="BG80" i="6"/>
  <c r="BF80" i="6"/>
  <c r="BE80" i="6"/>
  <c r="BD80" i="6"/>
  <c r="BI76" i="6"/>
  <c r="BH76" i="6"/>
  <c r="BG76" i="6"/>
  <c r="BF76" i="6"/>
  <c r="BE76" i="6"/>
  <c r="BD76" i="6"/>
  <c r="BC76" i="6"/>
  <c r="BB76" i="6"/>
  <c r="BI75" i="6"/>
  <c r="BH75" i="6"/>
  <c r="BG75" i="6"/>
  <c r="BF75" i="6"/>
  <c r="BE75" i="6"/>
  <c r="BD75" i="6"/>
  <c r="BC75" i="6"/>
  <c r="BB75" i="6"/>
  <c r="BI74" i="6"/>
  <c r="BH74" i="6"/>
  <c r="BG74" i="6"/>
  <c r="BF74" i="6"/>
  <c r="BE74" i="6"/>
  <c r="BD74" i="6"/>
  <c r="BC74" i="6"/>
  <c r="BB74" i="6"/>
  <c r="BI73" i="6"/>
  <c r="BH73" i="6"/>
  <c r="BG73" i="6"/>
  <c r="BF73" i="6"/>
  <c r="BE73" i="6"/>
  <c r="BD73" i="6"/>
  <c r="BC73" i="6"/>
  <c r="BB73" i="6"/>
  <c r="BI72" i="6"/>
  <c r="BH72" i="6"/>
  <c r="BG72" i="6"/>
  <c r="BF72" i="6"/>
  <c r="BE72" i="6"/>
  <c r="BD72" i="6"/>
  <c r="BC72" i="6"/>
  <c r="BB72" i="6"/>
  <c r="BI71" i="6"/>
  <c r="BH71" i="6"/>
  <c r="BG71" i="6"/>
  <c r="BF71" i="6"/>
  <c r="BE71" i="6"/>
  <c r="BD71" i="6"/>
  <c r="BC71" i="6"/>
  <c r="BB71" i="6"/>
  <c r="BI67" i="6"/>
  <c r="BG67" i="6"/>
  <c r="BF67" i="6"/>
  <c r="BE67" i="6"/>
  <c r="BD67" i="6"/>
  <c r="BC67" i="6"/>
  <c r="BB67" i="6"/>
  <c r="BI66" i="6"/>
  <c r="BG66" i="6"/>
  <c r="BF66" i="6"/>
  <c r="BE66" i="6"/>
  <c r="BD66" i="6"/>
  <c r="BC66" i="6"/>
  <c r="BB66" i="6"/>
  <c r="BI65" i="6"/>
  <c r="BG65" i="6"/>
  <c r="BF65" i="6"/>
  <c r="BE65" i="6"/>
  <c r="BD65" i="6"/>
  <c r="BC65" i="6"/>
  <c r="BB65" i="6"/>
  <c r="BI64" i="6"/>
  <c r="BG64" i="6"/>
  <c r="BF64" i="6"/>
  <c r="BE64" i="6"/>
  <c r="BD64" i="6"/>
  <c r="BC64" i="6"/>
  <c r="BB64" i="6"/>
  <c r="BI63" i="6"/>
  <c r="BG63" i="6"/>
  <c r="BF63" i="6"/>
  <c r="BE63" i="6"/>
  <c r="BD63" i="6"/>
  <c r="BC63" i="6"/>
  <c r="BB63" i="6"/>
  <c r="BI62" i="6"/>
  <c r="BG62" i="6"/>
  <c r="BF62" i="6"/>
  <c r="BE62" i="6"/>
  <c r="BD62" i="6"/>
  <c r="BC62" i="6"/>
  <c r="BB62" i="6"/>
  <c r="BI57" i="6"/>
  <c r="BG57" i="6"/>
  <c r="BF57" i="6"/>
  <c r="BE57" i="6"/>
  <c r="BD57" i="6"/>
  <c r="BC57" i="6"/>
  <c r="BB57" i="6"/>
  <c r="BI56" i="6"/>
  <c r="BG56" i="6"/>
  <c r="BF56" i="6"/>
  <c r="BE56" i="6"/>
  <c r="BD56" i="6"/>
  <c r="BC56" i="6"/>
  <c r="BB56" i="6"/>
  <c r="BI55" i="6"/>
  <c r="BG55" i="6"/>
  <c r="BF55" i="6"/>
  <c r="BE55" i="6"/>
  <c r="BD55" i="6"/>
  <c r="BC55" i="6"/>
  <c r="BB55" i="6"/>
  <c r="BI54" i="6"/>
  <c r="BG54" i="6"/>
  <c r="BF54" i="6"/>
  <c r="BE54" i="6"/>
  <c r="BD54" i="6"/>
  <c r="BC54" i="6"/>
  <c r="BB54" i="6"/>
  <c r="BI53" i="6"/>
  <c r="BG53" i="6"/>
  <c r="BF53" i="6"/>
  <c r="BE53" i="6"/>
  <c r="BD53" i="6"/>
  <c r="BC53" i="6"/>
  <c r="BB53" i="6"/>
  <c r="BI52" i="6"/>
  <c r="BG52" i="6"/>
  <c r="BF52" i="6"/>
  <c r="BE52" i="6"/>
  <c r="BD52" i="6"/>
  <c r="BC52" i="6"/>
  <c r="BB52" i="6"/>
  <c r="BI48" i="6"/>
  <c r="BG48" i="6"/>
  <c r="BF48" i="6"/>
  <c r="BE48" i="6"/>
  <c r="BD48" i="6"/>
  <c r="BC48" i="6"/>
  <c r="BB48" i="6"/>
  <c r="BI47" i="6"/>
  <c r="BG47" i="6"/>
  <c r="BF47" i="6"/>
  <c r="BE47" i="6"/>
  <c r="BD47" i="6"/>
  <c r="BC47" i="6"/>
  <c r="BB47" i="6"/>
  <c r="BI46" i="6"/>
  <c r="BG46" i="6"/>
  <c r="BF46" i="6"/>
  <c r="BE46" i="6"/>
  <c r="BD46" i="6"/>
  <c r="BC46" i="6"/>
  <c r="BB46" i="6"/>
  <c r="BI45" i="6"/>
  <c r="BG45" i="6"/>
  <c r="BF45" i="6"/>
  <c r="BE45" i="6"/>
  <c r="BD45" i="6"/>
  <c r="BC45" i="6"/>
  <c r="BB45" i="6"/>
  <c r="BI44" i="6"/>
  <c r="BG44" i="6"/>
  <c r="BF44" i="6"/>
  <c r="BE44" i="6"/>
  <c r="BD44" i="6"/>
  <c r="BC44" i="6"/>
  <c r="BB44" i="6"/>
  <c r="BI43" i="6"/>
  <c r="BG43" i="6"/>
  <c r="BF43" i="6"/>
  <c r="BE43" i="6"/>
  <c r="BD43" i="6"/>
  <c r="BC43" i="6"/>
  <c r="BB43" i="6"/>
  <c r="BI38" i="6"/>
  <c r="BG38" i="6"/>
  <c r="BF38" i="6"/>
  <c r="BE38" i="6"/>
  <c r="BD38" i="6"/>
  <c r="BC38" i="6"/>
  <c r="BB38" i="6"/>
  <c r="BI37" i="6"/>
  <c r="BG37" i="6"/>
  <c r="BF37" i="6"/>
  <c r="BE37" i="6"/>
  <c r="BD37" i="6"/>
  <c r="BC37" i="6"/>
  <c r="BB37" i="6"/>
  <c r="BI36" i="6"/>
  <c r="BG36" i="6"/>
  <c r="BF36" i="6"/>
  <c r="BE36" i="6"/>
  <c r="BD36" i="6"/>
  <c r="BC36" i="6"/>
  <c r="BB36" i="6"/>
  <c r="BI35" i="6"/>
  <c r="BG35" i="6"/>
  <c r="BF35" i="6"/>
  <c r="BE35" i="6"/>
  <c r="BD35" i="6"/>
  <c r="BC35" i="6"/>
  <c r="BB35" i="6"/>
  <c r="BI34" i="6"/>
  <c r="BG34" i="6"/>
  <c r="BF34" i="6"/>
  <c r="BE34" i="6"/>
  <c r="BD34" i="6"/>
  <c r="BC34" i="6"/>
  <c r="BB34" i="6"/>
  <c r="BI33" i="6"/>
  <c r="BG33" i="6"/>
  <c r="BF33" i="6"/>
  <c r="BE33" i="6"/>
  <c r="BD33" i="6"/>
  <c r="BC33" i="6"/>
  <c r="BB33" i="6"/>
  <c r="BI29" i="6"/>
  <c r="BG29" i="6"/>
  <c r="BF29" i="6"/>
  <c r="BE29" i="6"/>
  <c r="BD29" i="6"/>
  <c r="BC29" i="6"/>
  <c r="BB29" i="6"/>
  <c r="BI28" i="6"/>
  <c r="BG28" i="6"/>
  <c r="BF28" i="6"/>
  <c r="BE28" i="6"/>
  <c r="BD28" i="6"/>
  <c r="BC28" i="6"/>
  <c r="BB28" i="6"/>
  <c r="BI27" i="6"/>
  <c r="BG27" i="6"/>
  <c r="BF27" i="6"/>
  <c r="BE27" i="6"/>
  <c r="BD27" i="6"/>
  <c r="BC27" i="6"/>
  <c r="BB27" i="6"/>
  <c r="BI26" i="6"/>
  <c r="BG26" i="6"/>
  <c r="BF26" i="6"/>
  <c r="BE26" i="6"/>
  <c r="BD26" i="6"/>
  <c r="BC26" i="6"/>
  <c r="BB26" i="6"/>
  <c r="BI25" i="6"/>
  <c r="BG25" i="6"/>
  <c r="BF25" i="6"/>
  <c r="BE25" i="6"/>
  <c r="BD25" i="6"/>
  <c r="BC25" i="6"/>
  <c r="BB25" i="6"/>
  <c r="BI24" i="6"/>
  <c r="BG24" i="6"/>
  <c r="BF24" i="6"/>
  <c r="BE24" i="6"/>
  <c r="BD24" i="6"/>
  <c r="BC24" i="6"/>
  <c r="BB24" i="6"/>
  <c r="BI19" i="6"/>
  <c r="BG19" i="6"/>
  <c r="BF19" i="6"/>
  <c r="BE19" i="6"/>
  <c r="BD19" i="6"/>
  <c r="BC19" i="6"/>
  <c r="BB19" i="6"/>
  <c r="BI18" i="6"/>
  <c r="BG18" i="6"/>
  <c r="BF18" i="6"/>
  <c r="BE18" i="6"/>
  <c r="BD18" i="6"/>
  <c r="BC18" i="6"/>
  <c r="BB18" i="6"/>
  <c r="BI17" i="6"/>
  <c r="BG17" i="6"/>
  <c r="BF17" i="6"/>
  <c r="BE17" i="6"/>
  <c r="BD17" i="6"/>
  <c r="BC17" i="6"/>
  <c r="BB17" i="6"/>
  <c r="BI16" i="6"/>
  <c r="BG16" i="6"/>
  <c r="BF16" i="6"/>
  <c r="BE16" i="6"/>
  <c r="BD16" i="6"/>
  <c r="BC16" i="6"/>
  <c r="BB16" i="6"/>
  <c r="BI15" i="6"/>
  <c r="BG15" i="6"/>
  <c r="BF15" i="6"/>
  <c r="BE15" i="6"/>
  <c r="BD15" i="6"/>
  <c r="BC15" i="6"/>
  <c r="BB15" i="6"/>
  <c r="BI14" i="6"/>
  <c r="BG14" i="6"/>
  <c r="BF14" i="6"/>
  <c r="BE14" i="6"/>
  <c r="BD14" i="6"/>
  <c r="BC14" i="6"/>
  <c r="BB14" i="6"/>
  <c r="BH6" i="6"/>
  <c r="BH7" i="6"/>
  <c r="BH8" i="6"/>
  <c r="BH9" i="6"/>
  <c r="BH10" i="6"/>
  <c r="BH5" i="6"/>
  <c r="BI6" i="6"/>
  <c r="BI7" i="6"/>
  <c r="BI8" i="6"/>
  <c r="BI9" i="6"/>
  <c r="BI10" i="6"/>
  <c r="BI5" i="6"/>
  <c r="BG5" i="6"/>
  <c r="BG6" i="6"/>
  <c r="BG7" i="6"/>
  <c r="BG8" i="6"/>
  <c r="BG9" i="6"/>
  <c r="BG10" i="6"/>
  <c r="BF6" i="6"/>
  <c r="BF7" i="6"/>
  <c r="BF8" i="6"/>
  <c r="BF9" i="6"/>
  <c r="BF10" i="6"/>
  <c r="BF5" i="6"/>
  <c r="BE6" i="6"/>
  <c r="BE7" i="6"/>
  <c r="BE8" i="6"/>
  <c r="BE9" i="6"/>
  <c r="BE10" i="6"/>
  <c r="BE5" i="6"/>
  <c r="BD6" i="6"/>
  <c r="BD7" i="6"/>
  <c r="BD8" i="6"/>
  <c r="BD9" i="6"/>
  <c r="BD10" i="6"/>
  <c r="BD5" i="6"/>
  <c r="BC5" i="6"/>
  <c r="BC6" i="6"/>
  <c r="BC7" i="6"/>
  <c r="BC8" i="6"/>
  <c r="BC9" i="6"/>
  <c r="BC10" i="6"/>
  <c r="BB6" i="6"/>
  <c r="BB7" i="6"/>
  <c r="BB8" i="6"/>
  <c r="BB9" i="6"/>
  <c r="BB10" i="6"/>
  <c r="BB5" i="6"/>
  <c r="BK81" i="5"/>
  <c r="BJ81" i="5"/>
  <c r="BI81" i="5"/>
  <c r="BH81" i="5"/>
  <c r="BG81" i="5"/>
  <c r="BF81" i="5"/>
  <c r="BE81" i="5"/>
  <c r="BD81" i="5"/>
  <c r="BC81" i="5"/>
  <c r="BK80" i="5"/>
  <c r="BJ80" i="5"/>
  <c r="BI80" i="5"/>
  <c r="BH80" i="5"/>
  <c r="BG80" i="5"/>
  <c r="BF80" i="5"/>
  <c r="BE80" i="5"/>
  <c r="BD80" i="5"/>
  <c r="BC80" i="5"/>
  <c r="BK79" i="5"/>
  <c r="BJ79" i="5"/>
  <c r="BI79" i="5"/>
  <c r="BH79" i="5"/>
  <c r="BG79" i="5"/>
  <c r="BF79" i="5"/>
  <c r="BE79" i="5"/>
  <c r="BD79" i="5"/>
  <c r="BC79" i="5"/>
  <c r="BK78" i="5"/>
  <c r="BJ78" i="5"/>
  <c r="BI78" i="5"/>
  <c r="BH78" i="5"/>
  <c r="BG78" i="5"/>
  <c r="BF78" i="5"/>
  <c r="BE78" i="5"/>
  <c r="BD78" i="5"/>
  <c r="BC78" i="5"/>
  <c r="BK77" i="5"/>
  <c r="BJ77" i="5"/>
  <c r="BI77" i="5"/>
  <c r="BH77" i="5"/>
  <c r="BG77" i="5"/>
  <c r="BF77" i="5"/>
  <c r="BE77" i="5"/>
  <c r="BD77" i="5"/>
  <c r="BC77" i="5"/>
  <c r="BK76" i="5"/>
  <c r="BJ76" i="5"/>
  <c r="BI76" i="5"/>
  <c r="BH76" i="5"/>
  <c r="BG76" i="5"/>
  <c r="BF76" i="5"/>
  <c r="BE76" i="5"/>
  <c r="BD76" i="5"/>
  <c r="BC76" i="5"/>
  <c r="BK72" i="5"/>
  <c r="BJ72" i="5"/>
  <c r="BI72" i="5"/>
  <c r="BH72" i="5"/>
  <c r="BG72" i="5"/>
  <c r="BF72" i="5"/>
  <c r="BE72" i="5"/>
  <c r="BD72" i="5"/>
  <c r="BC72" i="5"/>
  <c r="BK71" i="5"/>
  <c r="BJ71" i="5"/>
  <c r="BI71" i="5"/>
  <c r="BH71" i="5"/>
  <c r="BG71" i="5"/>
  <c r="BF71" i="5"/>
  <c r="BE71" i="5"/>
  <c r="BD71" i="5"/>
  <c r="BC71" i="5"/>
  <c r="BK70" i="5"/>
  <c r="BJ70" i="5"/>
  <c r="BI70" i="5"/>
  <c r="BH70" i="5"/>
  <c r="BG70" i="5"/>
  <c r="BF70" i="5"/>
  <c r="BE70" i="5"/>
  <c r="BD70" i="5"/>
  <c r="BC70" i="5"/>
  <c r="BK69" i="5"/>
  <c r="BJ69" i="5"/>
  <c r="BI69" i="5"/>
  <c r="BH69" i="5"/>
  <c r="BG69" i="5"/>
  <c r="BF69" i="5"/>
  <c r="BE69" i="5"/>
  <c r="BD69" i="5"/>
  <c r="BC69" i="5"/>
  <c r="BK68" i="5"/>
  <c r="BJ68" i="5"/>
  <c r="BI68" i="5"/>
  <c r="BH68" i="5"/>
  <c r="BG68" i="5"/>
  <c r="BF68" i="5"/>
  <c r="BE68" i="5"/>
  <c r="BD68" i="5"/>
  <c r="BC68" i="5"/>
  <c r="BK67" i="5"/>
  <c r="BJ67" i="5"/>
  <c r="BI67" i="5"/>
  <c r="BH67" i="5"/>
  <c r="BG67" i="5"/>
  <c r="BF67" i="5"/>
  <c r="BE67" i="5"/>
  <c r="BD67" i="5"/>
  <c r="BC67" i="5"/>
  <c r="BK63" i="5"/>
  <c r="BJ63" i="5"/>
  <c r="BI63" i="5"/>
  <c r="BH63" i="5"/>
  <c r="BG63" i="5"/>
  <c r="BF63" i="5"/>
  <c r="BE63" i="5"/>
  <c r="BD63" i="5"/>
  <c r="BC63" i="5"/>
  <c r="BK62" i="5"/>
  <c r="BJ62" i="5"/>
  <c r="BI62" i="5"/>
  <c r="BH62" i="5"/>
  <c r="BG62" i="5"/>
  <c r="BF62" i="5"/>
  <c r="BE62" i="5"/>
  <c r="BD62" i="5"/>
  <c r="BC62" i="5"/>
  <c r="BK61" i="5"/>
  <c r="BJ61" i="5"/>
  <c r="BI61" i="5"/>
  <c r="BH61" i="5"/>
  <c r="BG61" i="5"/>
  <c r="BF61" i="5"/>
  <c r="BE61" i="5"/>
  <c r="BD61" i="5"/>
  <c r="BC61" i="5"/>
  <c r="BK60" i="5"/>
  <c r="BJ60" i="5"/>
  <c r="BI60" i="5"/>
  <c r="BH60" i="5"/>
  <c r="BG60" i="5"/>
  <c r="BF60" i="5"/>
  <c r="BE60" i="5"/>
  <c r="BD60" i="5"/>
  <c r="BC60" i="5"/>
  <c r="BK59" i="5"/>
  <c r="BJ59" i="5"/>
  <c r="BI59" i="5"/>
  <c r="BH59" i="5"/>
  <c r="BG59" i="5"/>
  <c r="BF59" i="5"/>
  <c r="BE59" i="5"/>
  <c r="BD59" i="5"/>
  <c r="BC59" i="5"/>
  <c r="BK58" i="5"/>
  <c r="BJ58" i="5"/>
  <c r="BI58" i="5"/>
  <c r="BH58" i="5"/>
  <c r="BG58" i="5"/>
  <c r="BF58" i="5"/>
  <c r="BE58" i="5"/>
  <c r="BD58" i="5"/>
  <c r="BC58" i="5"/>
  <c r="BK54" i="5"/>
  <c r="BJ54" i="5"/>
  <c r="BI54" i="5"/>
  <c r="BH54" i="5"/>
  <c r="BG54" i="5"/>
  <c r="BF54" i="5"/>
  <c r="BE54" i="5"/>
  <c r="BD54" i="5"/>
  <c r="BC54" i="5"/>
  <c r="BK53" i="5"/>
  <c r="BJ53" i="5"/>
  <c r="BI53" i="5"/>
  <c r="BH53" i="5"/>
  <c r="BG53" i="5"/>
  <c r="BF53" i="5"/>
  <c r="BE53" i="5"/>
  <c r="BD53" i="5"/>
  <c r="BC53" i="5"/>
  <c r="BK52" i="5"/>
  <c r="BJ52" i="5"/>
  <c r="BI52" i="5"/>
  <c r="BH52" i="5"/>
  <c r="BG52" i="5"/>
  <c r="BF52" i="5"/>
  <c r="BE52" i="5"/>
  <c r="BD52" i="5"/>
  <c r="BC52" i="5"/>
  <c r="BK51" i="5"/>
  <c r="BJ51" i="5"/>
  <c r="BI51" i="5"/>
  <c r="BH51" i="5"/>
  <c r="BG51" i="5"/>
  <c r="BF51" i="5"/>
  <c r="BE51" i="5"/>
  <c r="BD51" i="5"/>
  <c r="BC51" i="5"/>
  <c r="BK50" i="5"/>
  <c r="BJ50" i="5"/>
  <c r="BI50" i="5"/>
  <c r="BH50" i="5"/>
  <c r="BG50" i="5"/>
  <c r="BF50" i="5"/>
  <c r="BE50" i="5"/>
  <c r="BD50" i="5"/>
  <c r="BC50" i="5"/>
  <c r="BK49" i="5"/>
  <c r="BJ49" i="5"/>
  <c r="BI49" i="5"/>
  <c r="BH49" i="5"/>
  <c r="BG49" i="5"/>
  <c r="BF49" i="5"/>
  <c r="BE49" i="5"/>
  <c r="BD49" i="5"/>
  <c r="BC49" i="5"/>
  <c r="BK45" i="5"/>
  <c r="BJ45" i="5"/>
  <c r="BI45" i="5"/>
  <c r="BH45" i="5"/>
  <c r="BG45" i="5"/>
  <c r="BF45" i="5"/>
  <c r="BE45" i="5"/>
  <c r="BD45" i="5"/>
  <c r="BC45" i="5"/>
  <c r="BK44" i="5"/>
  <c r="BJ44" i="5"/>
  <c r="BI44" i="5"/>
  <c r="BH44" i="5"/>
  <c r="BG44" i="5"/>
  <c r="BF44" i="5"/>
  <c r="BE44" i="5"/>
  <c r="BD44" i="5"/>
  <c r="BC44" i="5"/>
  <c r="BK43" i="5"/>
  <c r="BJ43" i="5"/>
  <c r="BI43" i="5"/>
  <c r="BH43" i="5"/>
  <c r="BG43" i="5"/>
  <c r="BF43" i="5"/>
  <c r="BE43" i="5"/>
  <c r="BD43" i="5"/>
  <c r="BC43" i="5"/>
  <c r="BK42" i="5"/>
  <c r="BJ42" i="5"/>
  <c r="BI42" i="5"/>
  <c r="BH42" i="5"/>
  <c r="BG42" i="5"/>
  <c r="BF42" i="5"/>
  <c r="BE42" i="5"/>
  <c r="BD42" i="5"/>
  <c r="BC42" i="5"/>
  <c r="BK41" i="5"/>
  <c r="BJ41" i="5"/>
  <c r="BI41" i="5"/>
  <c r="BH41" i="5"/>
  <c r="BG41" i="5"/>
  <c r="BF41" i="5"/>
  <c r="BE41" i="5"/>
  <c r="BD41" i="5"/>
  <c r="BC41" i="5"/>
  <c r="BK40" i="5"/>
  <c r="BJ40" i="5"/>
  <c r="BI40" i="5"/>
  <c r="BH40" i="5"/>
  <c r="BG40" i="5"/>
  <c r="BF40" i="5"/>
  <c r="BE40" i="5"/>
  <c r="BD40" i="5"/>
  <c r="BC40" i="5"/>
  <c r="BK36" i="5"/>
  <c r="BJ36" i="5"/>
  <c r="BI36" i="5"/>
  <c r="BH36" i="5"/>
  <c r="BG36" i="5"/>
  <c r="BF36" i="5"/>
  <c r="BE36" i="5"/>
  <c r="BD36" i="5"/>
  <c r="BC36" i="5"/>
  <c r="BK35" i="5"/>
  <c r="BJ35" i="5"/>
  <c r="BI35" i="5"/>
  <c r="BH35" i="5"/>
  <c r="BG35" i="5"/>
  <c r="BF35" i="5"/>
  <c r="BE35" i="5"/>
  <c r="BD35" i="5"/>
  <c r="BC35" i="5"/>
  <c r="BK34" i="5"/>
  <c r="BJ34" i="5"/>
  <c r="BI34" i="5"/>
  <c r="BH34" i="5"/>
  <c r="BG34" i="5"/>
  <c r="BF34" i="5"/>
  <c r="BE34" i="5"/>
  <c r="BD34" i="5"/>
  <c r="BC34" i="5"/>
  <c r="BK33" i="5"/>
  <c r="BJ33" i="5"/>
  <c r="BI33" i="5"/>
  <c r="BH33" i="5"/>
  <c r="BG33" i="5"/>
  <c r="BF33" i="5"/>
  <c r="BE33" i="5"/>
  <c r="BD33" i="5"/>
  <c r="BC33" i="5"/>
  <c r="BK32" i="5"/>
  <c r="BJ32" i="5"/>
  <c r="BI32" i="5"/>
  <c r="BH32" i="5"/>
  <c r="BG32" i="5"/>
  <c r="BF32" i="5"/>
  <c r="BE32" i="5"/>
  <c r="BD32" i="5"/>
  <c r="BC32" i="5"/>
  <c r="BK31" i="5"/>
  <c r="BJ31" i="5"/>
  <c r="BI31" i="5"/>
  <c r="BH31" i="5"/>
  <c r="BG31" i="5"/>
  <c r="BF31" i="5"/>
  <c r="BE31" i="5"/>
  <c r="BD31" i="5"/>
  <c r="BC31" i="5"/>
  <c r="BK27" i="5"/>
  <c r="BJ27" i="5"/>
  <c r="BI27" i="5"/>
  <c r="BH27" i="5"/>
  <c r="BG27" i="5"/>
  <c r="BF27" i="5"/>
  <c r="BE27" i="5"/>
  <c r="BD27" i="5"/>
  <c r="BC27" i="5"/>
  <c r="BK26" i="5"/>
  <c r="BJ26" i="5"/>
  <c r="BI26" i="5"/>
  <c r="BH26" i="5"/>
  <c r="BG26" i="5"/>
  <c r="BF26" i="5"/>
  <c r="BE26" i="5"/>
  <c r="BD26" i="5"/>
  <c r="BC26" i="5"/>
  <c r="BK25" i="5"/>
  <c r="BJ25" i="5"/>
  <c r="BI25" i="5"/>
  <c r="BH25" i="5"/>
  <c r="BG25" i="5"/>
  <c r="BF25" i="5"/>
  <c r="BE25" i="5"/>
  <c r="BD25" i="5"/>
  <c r="BC25" i="5"/>
  <c r="BK24" i="5"/>
  <c r="BJ24" i="5"/>
  <c r="BI24" i="5"/>
  <c r="BH24" i="5"/>
  <c r="BG24" i="5"/>
  <c r="BF24" i="5"/>
  <c r="BE24" i="5"/>
  <c r="BD24" i="5"/>
  <c r="BC24" i="5"/>
  <c r="BK23" i="5"/>
  <c r="BJ23" i="5"/>
  <c r="BI23" i="5"/>
  <c r="BH23" i="5"/>
  <c r="BG23" i="5"/>
  <c r="BF23" i="5"/>
  <c r="BE23" i="5"/>
  <c r="BD23" i="5"/>
  <c r="BC23" i="5"/>
  <c r="BK22" i="5"/>
  <c r="BJ22" i="5"/>
  <c r="BI22" i="5"/>
  <c r="BH22" i="5"/>
  <c r="BG22" i="5"/>
  <c r="BF22" i="5"/>
  <c r="BE22" i="5"/>
  <c r="BD22" i="5"/>
  <c r="BC22" i="5"/>
  <c r="BK18" i="5"/>
  <c r="BJ18" i="5"/>
  <c r="BI18" i="5"/>
  <c r="BH18" i="5"/>
  <c r="BG18" i="5"/>
  <c r="BF18" i="5"/>
  <c r="BE18" i="5"/>
  <c r="BD18" i="5"/>
  <c r="BC18" i="5"/>
  <c r="BK17" i="5"/>
  <c r="BJ17" i="5"/>
  <c r="BI17" i="5"/>
  <c r="BH17" i="5"/>
  <c r="BG17" i="5"/>
  <c r="BF17" i="5"/>
  <c r="BE17" i="5"/>
  <c r="BD17" i="5"/>
  <c r="BC17" i="5"/>
  <c r="BK16" i="5"/>
  <c r="BJ16" i="5"/>
  <c r="BI16" i="5"/>
  <c r="BH16" i="5"/>
  <c r="BG16" i="5"/>
  <c r="BF16" i="5"/>
  <c r="BE16" i="5"/>
  <c r="BD16" i="5"/>
  <c r="BC16" i="5"/>
  <c r="BK15" i="5"/>
  <c r="BJ15" i="5"/>
  <c r="BI15" i="5"/>
  <c r="BH15" i="5"/>
  <c r="BG15" i="5"/>
  <c r="BF15" i="5"/>
  <c r="BE15" i="5"/>
  <c r="BD15" i="5"/>
  <c r="BC15" i="5"/>
  <c r="BK14" i="5"/>
  <c r="BJ14" i="5"/>
  <c r="BI14" i="5"/>
  <c r="BH14" i="5"/>
  <c r="BG14" i="5"/>
  <c r="BF14" i="5"/>
  <c r="BE14" i="5"/>
  <c r="BD14" i="5"/>
  <c r="BC14" i="5"/>
  <c r="BK13" i="5"/>
  <c r="BJ13" i="5"/>
  <c r="BI13" i="5"/>
  <c r="BH13" i="5"/>
  <c r="BG13" i="5"/>
  <c r="BF13" i="5"/>
  <c r="BE13" i="5"/>
  <c r="BD13" i="5"/>
  <c r="BC13" i="5"/>
  <c r="BJ8" i="5"/>
  <c r="BH4" i="5"/>
  <c r="BI4" i="5"/>
  <c r="BJ4" i="5"/>
  <c r="BK4" i="5"/>
  <c r="BH5" i="5"/>
  <c r="BI5" i="5"/>
  <c r="BJ5" i="5"/>
  <c r="BK5" i="5"/>
  <c r="BH6" i="5"/>
  <c r="BI6" i="5"/>
  <c r="BJ6" i="5"/>
  <c r="BK6" i="5"/>
  <c r="BH7" i="5"/>
  <c r="BI7" i="5"/>
  <c r="BJ7" i="5"/>
  <c r="BK7" i="5"/>
  <c r="BH8" i="5"/>
  <c r="BI8" i="5"/>
  <c r="BK8" i="5"/>
  <c r="BH9" i="5"/>
  <c r="BI9" i="5"/>
  <c r="BJ9" i="5"/>
  <c r="BK9" i="5"/>
  <c r="BG5" i="5"/>
  <c r="BG6" i="5"/>
  <c r="BG7" i="5"/>
  <c r="BG8" i="5"/>
  <c r="BG9" i="5"/>
  <c r="BG4" i="5"/>
  <c r="BF5" i="5"/>
  <c r="BF6" i="5"/>
  <c r="BF7" i="5"/>
  <c r="BF8" i="5"/>
  <c r="BF9" i="5"/>
  <c r="BF4" i="5"/>
  <c r="BE5" i="5"/>
  <c r="BE6" i="5"/>
  <c r="BE7" i="5"/>
  <c r="BE8" i="5"/>
  <c r="BE9" i="5"/>
  <c r="BE4" i="5"/>
  <c r="BD4" i="5"/>
  <c r="BD5" i="5"/>
  <c r="BD6" i="5"/>
  <c r="BD7" i="5"/>
  <c r="BD8" i="5"/>
  <c r="BD9" i="5"/>
  <c r="BC5" i="5"/>
  <c r="BC6" i="5"/>
  <c r="BC7" i="5"/>
  <c r="BC8" i="5"/>
  <c r="BC9" i="5"/>
  <c r="BC4" i="5"/>
  <c r="BH79" i="2"/>
  <c r="BG79" i="2"/>
  <c r="BF79" i="2"/>
  <c r="BE79" i="2"/>
  <c r="BD79" i="2"/>
  <c r="BC79" i="2"/>
  <c r="BB79" i="2"/>
  <c r="BA79" i="2"/>
  <c r="AZ79" i="2"/>
  <c r="BH78" i="2"/>
  <c r="BG78" i="2"/>
  <c r="BF78" i="2"/>
  <c r="BE78" i="2"/>
  <c r="BD78" i="2"/>
  <c r="BC78" i="2"/>
  <c r="BB78" i="2"/>
  <c r="BA78" i="2"/>
  <c r="AZ78" i="2"/>
  <c r="BH77" i="2"/>
  <c r="BG77" i="2"/>
  <c r="BF77" i="2"/>
  <c r="BE77" i="2"/>
  <c r="BD77" i="2"/>
  <c r="BC77" i="2"/>
  <c r="BB77" i="2"/>
  <c r="BA77" i="2"/>
  <c r="AZ77" i="2"/>
  <c r="BH76" i="2"/>
  <c r="BG76" i="2"/>
  <c r="BF76" i="2"/>
  <c r="BE76" i="2"/>
  <c r="BD76" i="2"/>
  <c r="BC76" i="2"/>
  <c r="BB76" i="2"/>
  <c r="BA76" i="2"/>
  <c r="AZ76" i="2"/>
  <c r="BH75" i="2"/>
  <c r="BG75" i="2"/>
  <c r="BF75" i="2"/>
  <c r="BE75" i="2"/>
  <c r="BD75" i="2"/>
  <c r="BC75" i="2"/>
  <c r="BB75" i="2"/>
  <c r="BA75" i="2"/>
  <c r="AZ75" i="2"/>
  <c r="BH74" i="2"/>
  <c r="BG74" i="2"/>
  <c r="BF74" i="2"/>
  <c r="BE74" i="2"/>
  <c r="BD74" i="2"/>
  <c r="BC74" i="2"/>
  <c r="BB74" i="2"/>
  <c r="BA74" i="2"/>
  <c r="AZ74" i="2"/>
  <c r="AZ65" i="2"/>
  <c r="BA65" i="2"/>
  <c r="BB65" i="2"/>
  <c r="BC65" i="2"/>
  <c r="BD65" i="2"/>
  <c r="BE65" i="2"/>
  <c r="BF65" i="2"/>
  <c r="BG65" i="2"/>
  <c r="BH65" i="2"/>
  <c r="AZ66" i="2"/>
  <c r="BA66" i="2"/>
  <c r="BB66" i="2"/>
  <c r="BC66" i="2"/>
  <c r="BD66" i="2"/>
  <c r="BE66" i="2"/>
  <c r="BF66" i="2"/>
  <c r="BG66" i="2"/>
  <c r="BH66" i="2"/>
  <c r="AZ67" i="2"/>
  <c r="BA67" i="2"/>
  <c r="BB67" i="2"/>
  <c r="BC67" i="2"/>
  <c r="BD67" i="2"/>
  <c r="BE67" i="2"/>
  <c r="BF67" i="2"/>
  <c r="BG67" i="2"/>
  <c r="BH67" i="2"/>
  <c r="AZ68" i="2"/>
  <c r="BA68" i="2"/>
  <c r="BB68" i="2"/>
  <c r="BC68" i="2"/>
  <c r="BD68" i="2"/>
  <c r="BE68" i="2"/>
  <c r="BF68" i="2"/>
  <c r="BG68" i="2"/>
  <c r="BH68" i="2"/>
  <c r="AZ69" i="2"/>
  <c r="BA69" i="2"/>
  <c r="BB69" i="2"/>
  <c r="BC69" i="2"/>
  <c r="BD69" i="2"/>
  <c r="BE69" i="2"/>
  <c r="BF69" i="2"/>
  <c r="BG69" i="2"/>
  <c r="BH69" i="2"/>
  <c r="AZ70" i="2"/>
  <c r="BA70" i="2"/>
  <c r="BB70" i="2"/>
  <c r="BC70" i="2"/>
  <c r="BD70" i="2"/>
  <c r="BE70" i="2"/>
  <c r="BF70" i="2"/>
  <c r="BG70" i="2"/>
  <c r="BH70" i="2"/>
  <c r="BH64" i="2"/>
  <c r="BG64" i="2"/>
  <c r="BF64" i="2"/>
  <c r="BE64" i="2"/>
  <c r="BD64" i="2"/>
  <c r="BC64" i="2"/>
  <c r="BB64" i="2"/>
  <c r="BA64" i="2"/>
  <c r="AZ64" i="2"/>
  <c r="BH63" i="2"/>
  <c r="BG63" i="2"/>
  <c r="BF63" i="2"/>
  <c r="BE63" i="2"/>
  <c r="BD63" i="2"/>
  <c r="BC63" i="2"/>
  <c r="BB63" i="2"/>
  <c r="BA63" i="2"/>
  <c r="AZ63" i="2"/>
  <c r="BH62" i="2"/>
  <c r="BG62" i="2"/>
  <c r="BF62" i="2"/>
  <c r="BE62" i="2"/>
  <c r="BD62" i="2"/>
  <c r="BC62" i="2"/>
  <c r="BB62" i="2"/>
  <c r="BA62" i="2"/>
  <c r="AZ62" i="2"/>
  <c r="BH61" i="2"/>
  <c r="BG61" i="2"/>
  <c r="BF61" i="2"/>
  <c r="BE61" i="2"/>
  <c r="BD61" i="2"/>
  <c r="BC61" i="2"/>
  <c r="BB61" i="2"/>
  <c r="BA61" i="2"/>
  <c r="AZ61" i="2"/>
  <c r="BH60" i="2"/>
  <c r="BG60" i="2"/>
  <c r="BF60" i="2"/>
  <c r="BE60" i="2"/>
  <c r="BD60" i="2"/>
  <c r="BC60" i="2"/>
  <c r="BB60" i="2"/>
  <c r="BA60" i="2"/>
  <c r="AZ60" i="2"/>
  <c r="BH59" i="2"/>
  <c r="BG59" i="2"/>
  <c r="BF59" i="2"/>
  <c r="BE59" i="2"/>
  <c r="BD59" i="2"/>
  <c r="BC59" i="2"/>
  <c r="BB59" i="2"/>
  <c r="BA59" i="2"/>
  <c r="AZ59" i="2"/>
  <c r="BH55" i="2"/>
  <c r="BG55" i="2"/>
  <c r="BF55" i="2"/>
  <c r="BE55" i="2"/>
  <c r="BD55" i="2"/>
  <c r="BC55" i="2"/>
  <c r="BB55" i="2"/>
  <c r="BA55" i="2"/>
  <c r="AZ55" i="2"/>
  <c r="BH54" i="2"/>
  <c r="BG54" i="2"/>
  <c r="BF54" i="2"/>
  <c r="BE54" i="2"/>
  <c r="BD54" i="2"/>
  <c r="BC54" i="2"/>
  <c r="BB54" i="2"/>
  <c r="BA54" i="2"/>
  <c r="AZ54" i="2"/>
  <c r="BH53" i="2"/>
  <c r="BG53" i="2"/>
  <c r="BF53" i="2"/>
  <c r="BE53" i="2"/>
  <c r="BD53" i="2"/>
  <c r="BC53" i="2"/>
  <c r="BB53" i="2"/>
  <c r="BA53" i="2"/>
  <c r="AZ53" i="2"/>
  <c r="BH52" i="2"/>
  <c r="BG52" i="2"/>
  <c r="BF52" i="2"/>
  <c r="BE52" i="2"/>
  <c r="BD52" i="2"/>
  <c r="BC52" i="2"/>
  <c r="BB52" i="2"/>
  <c r="BA52" i="2"/>
  <c r="AZ52" i="2"/>
  <c r="BH51" i="2"/>
  <c r="BG51" i="2"/>
  <c r="BF51" i="2"/>
  <c r="BE51" i="2"/>
  <c r="BD51" i="2"/>
  <c r="BC51" i="2"/>
  <c r="BB51" i="2"/>
  <c r="BA51" i="2"/>
  <c r="AZ51" i="2"/>
  <c r="BH50" i="2"/>
  <c r="BG50" i="2"/>
  <c r="BF50" i="2"/>
  <c r="BE50" i="2"/>
  <c r="BD50" i="2"/>
  <c r="BC50" i="2"/>
  <c r="BB50" i="2"/>
  <c r="BA50" i="2"/>
  <c r="AZ50" i="2"/>
  <c r="BB44" i="2"/>
  <c r="BH46" i="2"/>
  <c r="BG46" i="2"/>
  <c r="BF46" i="2"/>
  <c r="BE46" i="2"/>
  <c r="BD46" i="2"/>
  <c r="BC46" i="2"/>
  <c r="BB46" i="2"/>
  <c r="BA46" i="2"/>
  <c r="AZ46" i="2"/>
  <c r="BH45" i="2"/>
  <c r="BG45" i="2"/>
  <c r="BF45" i="2"/>
  <c r="BE45" i="2"/>
  <c r="BD45" i="2"/>
  <c r="BC45" i="2"/>
  <c r="BB45" i="2"/>
  <c r="BA45" i="2"/>
  <c r="AZ45" i="2"/>
  <c r="BH44" i="2"/>
  <c r="BG44" i="2"/>
  <c r="BF44" i="2"/>
  <c r="BE44" i="2"/>
  <c r="BD44" i="2"/>
  <c r="BC44" i="2"/>
  <c r="BA44" i="2"/>
  <c r="AZ44" i="2"/>
  <c r="BH43" i="2"/>
  <c r="BG43" i="2"/>
  <c r="BF43" i="2"/>
  <c r="BE43" i="2"/>
  <c r="BD43" i="2"/>
  <c r="BC43" i="2"/>
  <c r="BB43" i="2"/>
  <c r="BA43" i="2"/>
  <c r="AZ43" i="2"/>
  <c r="BH42" i="2"/>
  <c r="BG42" i="2"/>
  <c r="BF42" i="2"/>
  <c r="BE42" i="2"/>
  <c r="BD42" i="2"/>
  <c r="BC42" i="2"/>
  <c r="BB42" i="2"/>
  <c r="BA42" i="2"/>
  <c r="AZ42" i="2"/>
  <c r="BH38" i="2"/>
  <c r="BG38" i="2"/>
  <c r="BF38" i="2"/>
  <c r="BE38" i="2"/>
  <c r="BD38" i="2"/>
  <c r="BC38" i="2"/>
  <c r="BB38" i="2"/>
  <c r="BA38" i="2"/>
  <c r="AZ38" i="2"/>
  <c r="BH37" i="2"/>
  <c r="BG37" i="2"/>
  <c r="BF37" i="2"/>
  <c r="BE37" i="2"/>
  <c r="BD37" i="2"/>
  <c r="BC37" i="2"/>
  <c r="BB37" i="2"/>
  <c r="BA37" i="2"/>
  <c r="AZ37" i="2"/>
  <c r="BH36" i="2"/>
  <c r="BG36" i="2"/>
  <c r="BF36" i="2"/>
  <c r="BE36" i="2"/>
  <c r="BD36" i="2"/>
  <c r="BC36" i="2"/>
  <c r="BB36" i="2"/>
  <c r="BA36" i="2"/>
  <c r="AZ36" i="2"/>
  <c r="BH35" i="2"/>
  <c r="BG35" i="2"/>
  <c r="BF35" i="2"/>
  <c r="BE35" i="2"/>
  <c r="BD35" i="2"/>
  <c r="BC35" i="2"/>
  <c r="BB35" i="2"/>
  <c r="BA35" i="2"/>
  <c r="AZ35" i="2"/>
  <c r="BH34" i="2"/>
  <c r="BG34" i="2"/>
  <c r="BF34" i="2"/>
  <c r="BE34" i="2"/>
  <c r="BD34" i="2"/>
  <c r="BC34" i="2"/>
  <c r="BB34" i="2"/>
  <c r="BA34" i="2"/>
  <c r="AZ34" i="2"/>
  <c r="BH33" i="2"/>
  <c r="BG33" i="2"/>
  <c r="BF33" i="2"/>
  <c r="BE33" i="2"/>
  <c r="BD33" i="2"/>
  <c r="BC33" i="2"/>
  <c r="BB33" i="2"/>
  <c r="BA33" i="2"/>
  <c r="AZ33" i="2"/>
  <c r="BH29" i="2"/>
  <c r="BG29" i="2"/>
  <c r="BF29" i="2"/>
  <c r="BE29" i="2"/>
  <c r="BD29" i="2"/>
  <c r="BC29" i="2"/>
  <c r="BB29" i="2"/>
  <c r="BA29" i="2"/>
  <c r="AZ29" i="2"/>
  <c r="BH28" i="2"/>
  <c r="BG28" i="2"/>
  <c r="BF28" i="2"/>
  <c r="BE28" i="2"/>
  <c r="BD28" i="2"/>
  <c r="BC28" i="2"/>
  <c r="BB28" i="2"/>
  <c r="BA28" i="2"/>
  <c r="AZ28" i="2"/>
  <c r="BH27" i="2"/>
  <c r="BG27" i="2"/>
  <c r="BF27" i="2"/>
  <c r="BE27" i="2"/>
  <c r="BD27" i="2"/>
  <c r="BC27" i="2"/>
  <c r="BB27" i="2"/>
  <c r="BA27" i="2"/>
  <c r="AZ27" i="2"/>
  <c r="BH26" i="2"/>
  <c r="BG26" i="2"/>
  <c r="BF26" i="2"/>
  <c r="BE26" i="2"/>
  <c r="BD26" i="2"/>
  <c r="BC26" i="2"/>
  <c r="BB26" i="2"/>
  <c r="BA26" i="2"/>
  <c r="AZ26" i="2"/>
  <c r="BH25" i="2"/>
  <c r="BG25" i="2"/>
  <c r="BF25" i="2"/>
  <c r="BE25" i="2"/>
  <c r="BD25" i="2"/>
  <c r="BC25" i="2"/>
  <c r="BB25" i="2"/>
  <c r="BA25" i="2"/>
  <c r="AZ25" i="2"/>
  <c r="BH24" i="2"/>
  <c r="BG24" i="2"/>
  <c r="BF24" i="2"/>
  <c r="BE24" i="2"/>
  <c r="BD24" i="2"/>
  <c r="BC24" i="2"/>
  <c r="BB24" i="2"/>
  <c r="BA24" i="2"/>
  <c r="AZ24" i="2"/>
  <c r="BH20" i="2"/>
  <c r="BG20" i="2"/>
  <c r="BF20" i="2"/>
  <c r="BE20" i="2"/>
  <c r="BD20" i="2"/>
  <c r="BC20" i="2"/>
  <c r="BB20" i="2"/>
  <c r="BA20" i="2"/>
  <c r="AZ20" i="2"/>
  <c r="BH19" i="2"/>
  <c r="BG19" i="2"/>
  <c r="BF19" i="2"/>
  <c r="BE19" i="2"/>
  <c r="BD19" i="2"/>
  <c r="BC19" i="2"/>
  <c r="BB19" i="2"/>
  <c r="BA19" i="2"/>
  <c r="AZ19" i="2"/>
  <c r="BH18" i="2"/>
  <c r="BG18" i="2"/>
  <c r="BF18" i="2"/>
  <c r="BE18" i="2"/>
  <c r="BD18" i="2"/>
  <c r="BC18" i="2"/>
  <c r="BB18" i="2"/>
  <c r="BA18" i="2"/>
  <c r="AZ18" i="2"/>
  <c r="BH17" i="2"/>
  <c r="BG17" i="2"/>
  <c r="BF17" i="2"/>
  <c r="BE17" i="2"/>
  <c r="BD17" i="2"/>
  <c r="BC17" i="2"/>
  <c r="BB17" i="2"/>
  <c r="BA17" i="2"/>
  <c r="AZ17" i="2"/>
  <c r="BH16" i="2"/>
  <c r="BG16" i="2"/>
  <c r="BF16" i="2"/>
  <c r="BE16" i="2"/>
  <c r="BD16" i="2"/>
  <c r="BC16" i="2"/>
  <c r="BB16" i="2"/>
  <c r="BA16" i="2"/>
  <c r="AZ16" i="2"/>
  <c r="BH15" i="2"/>
  <c r="BG15" i="2"/>
  <c r="BF15" i="2"/>
  <c r="BE15" i="2"/>
  <c r="BD15" i="2"/>
  <c r="BC15" i="2"/>
  <c r="BB15" i="2"/>
  <c r="BA15" i="2"/>
  <c r="AZ15" i="2"/>
  <c r="BF7" i="2"/>
  <c r="BE6" i="2"/>
  <c r="BF6" i="2"/>
  <c r="BG6" i="2"/>
  <c r="BH6" i="2"/>
  <c r="BE7" i="2"/>
  <c r="BG7" i="2"/>
  <c r="BH7" i="2"/>
  <c r="BE8" i="2"/>
  <c r="BF8" i="2"/>
  <c r="BG8" i="2"/>
  <c r="BH8" i="2"/>
  <c r="BE9" i="2"/>
  <c r="BF9" i="2"/>
  <c r="BG9" i="2"/>
  <c r="BH9" i="2"/>
  <c r="BE10" i="2"/>
  <c r="BF10" i="2"/>
  <c r="BG10" i="2"/>
  <c r="BH10" i="2"/>
  <c r="BE11" i="2"/>
  <c r="BF11" i="2"/>
  <c r="BG11" i="2"/>
  <c r="BH11" i="2"/>
  <c r="BD7" i="2"/>
  <c r="BD8" i="2"/>
  <c r="BD9" i="2"/>
  <c r="BD10" i="2"/>
  <c r="BD11" i="2"/>
  <c r="BD6" i="2"/>
  <c r="BC7" i="2"/>
  <c r="BC8" i="2"/>
  <c r="BC9" i="2"/>
  <c r="BC10" i="2"/>
  <c r="BC11" i="2"/>
  <c r="BC6" i="2"/>
  <c r="BB7" i="2"/>
  <c r="BB8" i="2"/>
  <c r="BB9" i="2"/>
  <c r="BB10" i="2"/>
  <c r="BB11" i="2"/>
  <c r="BB6" i="2"/>
  <c r="BA6" i="2"/>
  <c r="BA7" i="2"/>
  <c r="BA8" i="2"/>
  <c r="BA9" i="2"/>
  <c r="BA10" i="2"/>
  <c r="BA11" i="2"/>
  <c r="AZ7" i="2"/>
  <c r="AZ8" i="2"/>
  <c r="AZ9" i="2"/>
  <c r="AZ10" i="2"/>
  <c r="AZ11" i="2"/>
  <c r="AZ6" i="2"/>
  <c r="BE61" i="3"/>
  <c r="BB59" i="3"/>
  <c r="BI82" i="3"/>
  <c r="BH82" i="3"/>
  <c r="BG82" i="3"/>
  <c r="BF82" i="3"/>
  <c r="BE82" i="3"/>
  <c r="BD82" i="3"/>
  <c r="BC82" i="3"/>
  <c r="BB82" i="3"/>
  <c r="BA82" i="3"/>
  <c r="BI81" i="3"/>
  <c r="BH81" i="3"/>
  <c r="BG81" i="3"/>
  <c r="BF81" i="3"/>
  <c r="BE81" i="3"/>
  <c r="BD81" i="3"/>
  <c r="BC81" i="3"/>
  <c r="BB81" i="3"/>
  <c r="BA81" i="3"/>
  <c r="BI80" i="3"/>
  <c r="BH80" i="3"/>
  <c r="BG80" i="3"/>
  <c r="BF80" i="3"/>
  <c r="BE80" i="3"/>
  <c r="BD80" i="3"/>
  <c r="BC80" i="3"/>
  <c r="BB80" i="3"/>
  <c r="BA80" i="3"/>
  <c r="BI79" i="3"/>
  <c r="BH79" i="3"/>
  <c r="BG79" i="3"/>
  <c r="BF79" i="3"/>
  <c r="BE79" i="3"/>
  <c r="BD79" i="3"/>
  <c r="BC79" i="3"/>
  <c r="BB79" i="3"/>
  <c r="BA79" i="3"/>
  <c r="BI78" i="3"/>
  <c r="BH78" i="3"/>
  <c r="BG78" i="3"/>
  <c r="BF78" i="3"/>
  <c r="BE78" i="3"/>
  <c r="BD78" i="3"/>
  <c r="BC78" i="3"/>
  <c r="BB78" i="3"/>
  <c r="BA78" i="3"/>
  <c r="BI77" i="3"/>
  <c r="BH77" i="3"/>
  <c r="BG77" i="3"/>
  <c r="BF77" i="3"/>
  <c r="BE77" i="3"/>
  <c r="BD77" i="3"/>
  <c r="BC77" i="3"/>
  <c r="BB77" i="3"/>
  <c r="BA77" i="3"/>
  <c r="BI73" i="3"/>
  <c r="BH73" i="3"/>
  <c r="BG73" i="3"/>
  <c r="BF73" i="3"/>
  <c r="BE73" i="3"/>
  <c r="BD73" i="3"/>
  <c r="BC73" i="3"/>
  <c r="BB73" i="3"/>
  <c r="BA73" i="3"/>
  <c r="BI72" i="3"/>
  <c r="BH72" i="3"/>
  <c r="BG72" i="3"/>
  <c r="BF72" i="3"/>
  <c r="BE72" i="3"/>
  <c r="BD72" i="3"/>
  <c r="BC72" i="3"/>
  <c r="BB72" i="3"/>
  <c r="BA72" i="3"/>
  <c r="BI71" i="3"/>
  <c r="BH71" i="3"/>
  <c r="BG71" i="3"/>
  <c r="BF71" i="3"/>
  <c r="BE71" i="3"/>
  <c r="BD71" i="3"/>
  <c r="BC71" i="3"/>
  <c r="BB71" i="3"/>
  <c r="BA71" i="3"/>
  <c r="BI70" i="3"/>
  <c r="BH70" i="3"/>
  <c r="BG70" i="3"/>
  <c r="BF70" i="3"/>
  <c r="BE70" i="3"/>
  <c r="BD70" i="3"/>
  <c r="BC70" i="3"/>
  <c r="BB70" i="3"/>
  <c r="BA70" i="3"/>
  <c r="BI69" i="3"/>
  <c r="BH69" i="3"/>
  <c r="BG69" i="3"/>
  <c r="BF69" i="3"/>
  <c r="BE69" i="3"/>
  <c r="BD69" i="3"/>
  <c r="BC69" i="3"/>
  <c r="BB69" i="3"/>
  <c r="BA69" i="3"/>
  <c r="BI68" i="3"/>
  <c r="BH68" i="3"/>
  <c r="BG68" i="3"/>
  <c r="BF68" i="3"/>
  <c r="BE68" i="3"/>
  <c r="BD68" i="3"/>
  <c r="BC68" i="3"/>
  <c r="BB68" i="3"/>
  <c r="BA68" i="3"/>
  <c r="BI64" i="3"/>
  <c r="BH64" i="3"/>
  <c r="BG64" i="3"/>
  <c r="BF64" i="3"/>
  <c r="BE64" i="3"/>
  <c r="BD64" i="3"/>
  <c r="BC64" i="3"/>
  <c r="BB64" i="3"/>
  <c r="BA64" i="3"/>
  <c r="BI63" i="3"/>
  <c r="BH63" i="3"/>
  <c r="BG63" i="3"/>
  <c r="BF63" i="3"/>
  <c r="BE63" i="3"/>
  <c r="BD63" i="3"/>
  <c r="BC63" i="3"/>
  <c r="BB63" i="3"/>
  <c r="BA63" i="3"/>
  <c r="BI62" i="3"/>
  <c r="BH62" i="3"/>
  <c r="BG62" i="3"/>
  <c r="BF62" i="3"/>
  <c r="BE62" i="3"/>
  <c r="BD62" i="3"/>
  <c r="BC62" i="3"/>
  <c r="BB62" i="3"/>
  <c r="BA62" i="3"/>
  <c r="BI61" i="3"/>
  <c r="BH61" i="3"/>
  <c r="BG61" i="3"/>
  <c r="BF61" i="3"/>
  <c r="BD61" i="3"/>
  <c r="BC61" i="3"/>
  <c r="BB61" i="3"/>
  <c r="BA61" i="3"/>
  <c r="BI60" i="3"/>
  <c r="BH60" i="3"/>
  <c r="BG60" i="3"/>
  <c r="BF60" i="3"/>
  <c r="BE60" i="3"/>
  <c r="BD60" i="3"/>
  <c r="BC60" i="3"/>
  <c r="BB60" i="3"/>
  <c r="BA60" i="3"/>
  <c r="BI59" i="3"/>
  <c r="BH59" i="3"/>
  <c r="BG59" i="3"/>
  <c r="BF59" i="3"/>
  <c r="BE59" i="3"/>
  <c r="BD59" i="3"/>
  <c r="BC59" i="3"/>
  <c r="BA59" i="3"/>
  <c r="BI55" i="3"/>
  <c r="BH55" i="3"/>
  <c r="BG55" i="3"/>
  <c r="BF55" i="3"/>
  <c r="BE55" i="3"/>
  <c r="BD55" i="3"/>
  <c r="BC55" i="3"/>
  <c r="BB55" i="3"/>
  <c r="BA55" i="3"/>
  <c r="BI54" i="3"/>
  <c r="BH54" i="3"/>
  <c r="BG54" i="3"/>
  <c r="BF54" i="3"/>
  <c r="BE54" i="3"/>
  <c r="BD54" i="3"/>
  <c r="BC54" i="3"/>
  <c r="BB54" i="3"/>
  <c r="BA54" i="3"/>
  <c r="BI53" i="3"/>
  <c r="BH53" i="3"/>
  <c r="BG53" i="3"/>
  <c r="BF53" i="3"/>
  <c r="BE53" i="3"/>
  <c r="BD53" i="3"/>
  <c r="BC53" i="3"/>
  <c r="BB53" i="3"/>
  <c r="BA53" i="3"/>
  <c r="BI52" i="3"/>
  <c r="BH52" i="3"/>
  <c r="BG52" i="3"/>
  <c r="BF52" i="3"/>
  <c r="BE52" i="3"/>
  <c r="BD52" i="3"/>
  <c r="BC52" i="3"/>
  <c r="BB52" i="3"/>
  <c r="BA52" i="3"/>
  <c r="BI51" i="3"/>
  <c r="BH51" i="3"/>
  <c r="BG51" i="3"/>
  <c r="BF51" i="3"/>
  <c r="BE51" i="3"/>
  <c r="BD51" i="3"/>
  <c r="BC51" i="3"/>
  <c r="BB51" i="3"/>
  <c r="BA51" i="3"/>
  <c r="BI50" i="3"/>
  <c r="BH50" i="3"/>
  <c r="BG50" i="3"/>
  <c r="BF50" i="3"/>
  <c r="BE50" i="3"/>
  <c r="BD50" i="3"/>
  <c r="BC50" i="3"/>
  <c r="BB50" i="3"/>
  <c r="BA50" i="3"/>
  <c r="BI46" i="3"/>
  <c r="BH46" i="3"/>
  <c r="BG46" i="3"/>
  <c r="BF46" i="3"/>
  <c r="BE46" i="3"/>
  <c r="BD46" i="3"/>
  <c r="BC46" i="3"/>
  <c r="BB46" i="3"/>
  <c r="BA46" i="3"/>
  <c r="BI45" i="3"/>
  <c r="BH45" i="3"/>
  <c r="BG45" i="3"/>
  <c r="BF45" i="3"/>
  <c r="BE45" i="3"/>
  <c r="BD45" i="3"/>
  <c r="BC45" i="3"/>
  <c r="BB45" i="3"/>
  <c r="BA45" i="3"/>
  <c r="BI44" i="3"/>
  <c r="BH44" i="3"/>
  <c r="BG44" i="3"/>
  <c r="BF44" i="3"/>
  <c r="BE44" i="3"/>
  <c r="BD44" i="3"/>
  <c r="BC44" i="3"/>
  <c r="BB44" i="3"/>
  <c r="BA44" i="3"/>
  <c r="BI43" i="3"/>
  <c r="BH43" i="3"/>
  <c r="BG43" i="3"/>
  <c r="BF43" i="3"/>
  <c r="BE43" i="3"/>
  <c r="BD43" i="3"/>
  <c r="BC43" i="3"/>
  <c r="BB43" i="3"/>
  <c r="BA43" i="3"/>
  <c r="BI42" i="3"/>
  <c r="BH42" i="3"/>
  <c r="BG42" i="3"/>
  <c r="BF42" i="3"/>
  <c r="BE42" i="3"/>
  <c r="BD42" i="3"/>
  <c r="BC42" i="3"/>
  <c r="BB42" i="3"/>
  <c r="BA42" i="3"/>
  <c r="BI41" i="3"/>
  <c r="BH41" i="3"/>
  <c r="BG41" i="3"/>
  <c r="BF41" i="3"/>
  <c r="BE41" i="3"/>
  <c r="BD41" i="3"/>
  <c r="BC41" i="3"/>
  <c r="BB41" i="3"/>
  <c r="BA41" i="3"/>
  <c r="BI37" i="3"/>
  <c r="BH37" i="3"/>
  <c r="BG37" i="3"/>
  <c r="BF37" i="3"/>
  <c r="BE37" i="3"/>
  <c r="BD37" i="3"/>
  <c r="BC37" i="3"/>
  <c r="BB37" i="3"/>
  <c r="BA37" i="3"/>
  <c r="BI36" i="3"/>
  <c r="BH36" i="3"/>
  <c r="BG36" i="3"/>
  <c r="BF36" i="3"/>
  <c r="BE36" i="3"/>
  <c r="BD36" i="3"/>
  <c r="BC36" i="3"/>
  <c r="BB36" i="3"/>
  <c r="BA36" i="3"/>
  <c r="BI35" i="3"/>
  <c r="BH35" i="3"/>
  <c r="BG35" i="3"/>
  <c r="BF35" i="3"/>
  <c r="BE35" i="3"/>
  <c r="BD35" i="3"/>
  <c r="BC35" i="3"/>
  <c r="BB35" i="3"/>
  <c r="BA35" i="3"/>
  <c r="BI34" i="3"/>
  <c r="BH34" i="3"/>
  <c r="BG34" i="3"/>
  <c r="BF34" i="3"/>
  <c r="BE34" i="3"/>
  <c r="BD34" i="3"/>
  <c r="BC34" i="3"/>
  <c r="BB34" i="3"/>
  <c r="BA34" i="3"/>
  <c r="BI33" i="3"/>
  <c r="BH33" i="3"/>
  <c r="BG33" i="3"/>
  <c r="BF33" i="3"/>
  <c r="BE33" i="3"/>
  <c r="BD33" i="3"/>
  <c r="BC33" i="3"/>
  <c r="BB33" i="3"/>
  <c r="BA33" i="3"/>
  <c r="BI32" i="3"/>
  <c r="BH32" i="3"/>
  <c r="BG32" i="3"/>
  <c r="BF32" i="3"/>
  <c r="BE32" i="3"/>
  <c r="BD32" i="3"/>
  <c r="BC32" i="3"/>
  <c r="BB32" i="3"/>
  <c r="BA32" i="3"/>
  <c r="BI28" i="3"/>
  <c r="BH28" i="3"/>
  <c r="BG28" i="3"/>
  <c r="BF28" i="3"/>
  <c r="BE28" i="3"/>
  <c r="BD28" i="3"/>
  <c r="BC28" i="3"/>
  <c r="BB28" i="3"/>
  <c r="BA28" i="3"/>
  <c r="BI27" i="3"/>
  <c r="BH27" i="3"/>
  <c r="BG27" i="3"/>
  <c r="BF27" i="3"/>
  <c r="BE27" i="3"/>
  <c r="BD27" i="3"/>
  <c r="BC27" i="3"/>
  <c r="BB27" i="3"/>
  <c r="BA27" i="3"/>
  <c r="BI26" i="3"/>
  <c r="BH26" i="3"/>
  <c r="BG26" i="3"/>
  <c r="BF26" i="3"/>
  <c r="BE26" i="3"/>
  <c r="BD26" i="3"/>
  <c r="BC26" i="3"/>
  <c r="BB26" i="3"/>
  <c r="BA26" i="3"/>
  <c r="BI25" i="3"/>
  <c r="BH25" i="3"/>
  <c r="BG25" i="3"/>
  <c r="BF25" i="3"/>
  <c r="BE25" i="3"/>
  <c r="BD25" i="3"/>
  <c r="BC25" i="3"/>
  <c r="BB25" i="3"/>
  <c r="BA25" i="3"/>
  <c r="BI24" i="3"/>
  <c r="BH24" i="3"/>
  <c r="BG24" i="3"/>
  <c r="BF24" i="3"/>
  <c r="BE24" i="3"/>
  <c r="BD24" i="3"/>
  <c r="BC24" i="3"/>
  <c r="BB24" i="3"/>
  <c r="BA24" i="3"/>
  <c r="BI23" i="3"/>
  <c r="BH23" i="3"/>
  <c r="BG23" i="3"/>
  <c r="BF23" i="3"/>
  <c r="BE23" i="3"/>
  <c r="BD23" i="3"/>
  <c r="BC23" i="3"/>
  <c r="BB23" i="3"/>
  <c r="BA23" i="3"/>
  <c r="BI19" i="3"/>
  <c r="BH19" i="3"/>
  <c r="BG19" i="3"/>
  <c r="BF19" i="3"/>
  <c r="BE19" i="3"/>
  <c r="BD19" i="3"/>
  <c r="BC19" i="3"/>
  <c r="BB19" i="3"/>
  <c r="BA19" i="3"/>
  <c r="BI18" i="3"/>
  <c r="BH18" i="3"/>
  <c r="BG18" i="3"/>
  <c r="BF18" i="3"/>
  <c r="BE18" i="3"/>
  <c r="BD18" i="3"/>
  <c r="BC18" i="3"/>
  <c r="BB18" i="3"/>
  <c r="BA18" i="3"/>
  <c r="BI17" i="3"/>
  <c r="BH17" i="3"/>
  <c r="BG17" i="3"/>
  <c r="BF17" i="3"/>
  <c r="BE17" i="3"/>
  <c r="BD17" i="3"/>
  <c r="BC17" i="3"/>
  <c r="BB17" i="3"/>
  <c r="BA17" i="3"/>
  <c r="BI16" i="3"/>
  <c r="BH16" i="3"/>
  <c r="BG16" i="3"/>
  <c r="BF16" i="3"/>
  <c r="BE16" i="3"/>
  <c r="BD16" i="3"/>
  <c r="BC16" i="3"/>
  <c r="BB16" i="3"/>
  <c r="BA16" i="3"/>
  <c r="BI15" i="3"/>
  <c r="BH15" i="3"/>
  <c r="BG15" i="3"/>
  <c r="BF15" i="3"/>
  <c r="BE15" i="3"/>
  <c r="BD15" i="3"/>
  <c r="BC15" i="3"/>
  <c r="BB15" i="3"/>
  <c r="BA15" i="3"/>
  <c r="BI14" i="3"/>
  <c r="BH14" i="3"/>
  <c r="BG14" i="3"/>
  <c r="BF14" i="3"/>
  <c r="BE14" i="3"/>
  <c r="BD14" i="3"/>
  <c r="BC14" i="3"/>
  <c r="BB14" i="3"/>
  <c r="BA14" i="3"/>
  <c r="BE6" i="3"/>
  <c r="BF6" i="3"/>
  <c r="BG6" i="3"/>
  <c r="BH6" i="3"/>
  <c r="BI6" i="3"/>
  <c r="BE7" i="3"/>
  <c r="BF7" i="3"/>
  <c r="BG7" i="3"/>
  <c r="BH7" i="3"/>
  <c r="BI7" i="3"/>
  <c r="BE8" i="3"/>
  <c r="BF8" i="3"/>
  <c r="BG8" i="3"/>
  <c r="BH8" i="3"/>
  <c r="BI8" i="3"/>
  <c r="BE9" i="3"/>
  <c r="BF9" i="3"/>
  <c r="BG9" i="3"/>
  <c r="BH9" i="3"/>
  <c r="BI9" i="3"/>
  <c r="BE10" i="3"/>
  <c r="BF10" i="3"/>
  <c r="BG10" i="3"/>
  <c r="BH10" i="3"/>
  <c r="BI10" i="3"/>
  <c r="BF5" i="3"/>
  <c r="BG5" i="3"/>
  <c r="BH5" i="3"/>
  <c r="BI5" i="3"/>
  <c r="BE5" i="3"/>
  <c r="BD6" i="3"/>
  <c r="BD7" i="3"/>
  <c r="BD8" i="3"/>
  <c r="BD9" i="3"/>
  <c r="BD10" i="3"/>
  <c r="BD5" i="3"/>
  <c r="BC5" i="3"/>
  <c r="BA5" i="3"/>
  <c r="BC6" i="3"/>
  <c r="BC7" i="3"/>
  <c r="BC8" i="3"/>
  <c r="BC9" i="3"/>
  <c r="BC10" i="3"/>
  <c r="BB5" i="3"/>
  <c r="BB6" i="3"/>
  <c r="BB7" i="3"/>
  <c r="BB8" i="3"/>
  <c r="BB9" i="3"/>
  <c r="BB10" i="3"/>
  <c r="BA6" i="3"/>
  <c r="BA7" i="3"/>
  <c r="BA8" i="3"/>
  <c r="BA9" i="3"/>
  <c r="BA10" i="3"/>
  <c r="BB100" i="1"/>
  <c r="BC99" i="1"/>
  <c r="AZ100" i="1"/>
  <c r="BH103" i="1"/>
  <c r="BG103" i="1"/>
  <c r="BF103" i="1"/>
  <c r="BE103" i="1"/>
  <c r="BD103" i="1"/>
  <c r="BC103" i="1"/>
  <c r="BB103" i="1"/>
  <c r="BA103" i="1"/>
  <c r="AZ103" i="1"/>
  <c r="BH102" i="1"/>
  <c r="BG102" i="1"/>
  <c r="BF102" i="1"/>
  <c r="BE102" i="1"/>
  <c r="BD102" i="1"/>
  <c r="BC102" i="1"/>
  <c r="BB102" i="1"/>
  <c r="BA102" i="1"/>
  <c r="AZ102" i="1"/>
  <c r="BH101" i="1"/>
  <c r="BG101" i="1"/>
  <c r="BF101" i="1"/>
  <c r="BE101" i="1"/>
  <c r="BD101" i="1"/>
  <c r="BC101" i="1"/>
  <c r="BB101" i="1"/>
  <c r="BA101" i="1"/>
  <c r="AZ101" i="1"/>
  <c r="BH100" i="1"/>
  <c r="BG100" i="1"/>
  <c r="BF100" i="1"/>
  <c r="BE100" i="1"/>
  <c r="BD100" i="1"/>
  <c r="BC100" i="1"/>
  <c r="BA100" i="1"/>
  <c r="BH99" i="1"/>
  <c r="BG99" i="1"/>
  <c r="BF99" i="1"/>
  <c r="BE99" i="1"/>
  <c r="BD99" i="1"/>
  <c r="BB99" i="1"/>
  <c r="BA99" i="1"/>
  <c r="AZ99" i="1"/>
  <c r="BH98" i="1"/>
  <c r="BG98" i="1"/>
  <c r="BF98" i="1"/>
  <c r="BE98" i="1"/>
  <c r="BD98" i="1"/>
  <c r="BC98" i="1"/>
  <c r="BB98" i="1"/>
  <c r="BA98" i="1"/>
  <c r="AZ98" i="1"/>
  <c r="BH94" i="1"/>
  <c r="BG94" i="1"/>
  <c r="BF94" i="1"/>
  <c r="BE94" i="1"/>
  <c r="BD94" i="1"/>
  <c r="BC94" i="1"/>
  <c r="BB94" i="1"/>
  <c r="BA94" i="1"/>
  <c r="AZ94" i="1"/>
  <c r="BH93" i="1"/>
  <c r="BG93" i="1"/>
  <c r="BF93" i="1"/>
  <c r="BE93" i="1"/>
  <c r="BD93" i="1"/>
  <c r="BC93" i="1"/>
  <c r="BB93" i="1"/>
  <c r="BA93" i="1"/>
  <c r="AZ93" i="1"/>
  <c r="BH92" i="1"/>
  <c r="BG92" i="1"/>
  <c r="BF92" i="1"/>
  <c r="BE92" i="1"/>
  <c r="BD92" i="1"/>
  <c r="BC92" i="1"/>
  <c r="BB92" i="1"/>
  <c r="BA92" i="1"/>
  <c r="AZ92" i="1"/>
  <c r="BH91" i="1"/>
  <c r="BG91" i="1"/>
  <c r="BF91" i="1"/>
  <c r="BE91" i="1"/>
  <c r="BD91" i="1"/>
  <c r="BC91" i="1"/>
  <c r="BB91" i="1"/>
  <c r="BA91" i="1"/>
  <c r="AZ91" i="1"/>
  <c r="BH90" i="1"/>
  <c r="BG90" i="1"/>
  <c r="BF90" i="1"/>
  <c r="BE90" i="1"/>
  <c r="BD90" i="1"/>
  <c r="BC90" i="1"/>
  <c r="BB90" i="1"/>
  <c r="BA90" i="1"/>
  <c r="AZ90" i="1"/>
  <c r="BH89" i="1"/>
  <c r="BG89" i="1"/>
  <c r="BF89" i="1"/>
  <c r="BE89" i="1"/>
  <c r="BD89" i="1"/>
  <c r="BC89" i="1"/>
  <c r="BB89" i="1"/>
  <c r="BA89" i="1"/>
  <c r="AZ89" i="1"/>
  <c r="BH85" i="1"/>
  <c r="BG85" i="1"/>
  <c r="BF85" i="1"/>
  <c r="BE85" i="1"/>
  <c r="BD85" i="1"/>
  <c r="BC85" i="1"/>
  <c r="BB85" i="1"/>
  <c r="BA85" i="1"/>
  <c r="AZ85" i="1"/>
  <c r="BH84" i="1"/>
  <c r="BG84" i="1"/>
  <c r="BF84" i="1"/>
  <c r="BE84" i="1"/>
  <c r="BD84" i="1"/>
  <c r="BC84" i="1"/>
  <c r="BB84" i="1"/>
  <c r="BA84" i="1"/>
  <c r="AZ84" i="1"/>
  <c r="BH83" i="1"/>
  <c r="BG83" i="1"/>
  <c r="BF83" i="1"/>
  <c r="BE83" i="1"/>
  <c r="BD83" i="1"/>
  <c r="BC83" i="1"/>
  <c r="BB83" i="1"/>
  <c r="BA83" i="1"/>
  <c r="AZ83" i="1"/>
  <c r="BH82" i="1"/>
  <c r="BG82" i="1"/>
  <c r="BF82" i="1"/>
  <c r="BE82" i="1"/>
  <c r="BD82" i="1"/>
  <c r="BC82" i="1"/>
  <c r="BB82" i="1"/>
  <c r="BA82" i="1"/>
  <c r="AZ82" i="1"/>
  <c r="BH81" i="1"/>
  <c r="BG81" i="1"/>
  <c r="BF81" i="1"/>
  <c r="BE81" i="1"/>
  <c r="BD81" i="1"/>
  <c r="BC81" i="1"/>
  <c r="BB81" i="1"/>
  <c r="BA81" i="1"/>
  <c r="AZ81" i="1"/>
  <c r="BH80" i="1"/>
  <c r="BG80" i="1"/>
  <c r="BF80" i="1"/>
  <c r="BE80" i="1"/>
  <c r="BD80" i="1"/>
  <c r="BC80" i="1"/>
  <c r="BB80" i="1"/>
  <c r="BA80" i="1"/>
  <c r="AZ80" i="1"/>
  <c r="BH76" i="1"/>
  <c r="BG76" i="1"/>
  <c r="BF76" i="1"/>
  <c r="BE76" i="1"/>
  <c r="BD76" i="1"/>
  <c r="BC76" i="1"/>
  <c r="BB76" i="1"/>
  <c r="BA76" i="1"/>
  <c r="AZ76" i="1"/>
  <c r="BH75" i="1"/>
  <c r="BG75" i="1"/>
  <c r="BF75" i="1"/>
  <c r="BE75" i="1"/>
  <c r="BD75" i="1"/>
  <c r="BC75" i="1"/>
  <c r="BB75" i="1"/>
  <c r="BA75" i="1"/>
  <c r="AZ75" i="1"/>
  <c r="BH74" i="1"/>
  <c r="BG74" i="1"/>
  <c r="BF74" i="1"/>
  <c r="BE74" i="1"/>
  <c r="BD74" i="1"/>
  <c r="BC74" i="1"/>
  <c r="BB74" i="1"/>
  <c r="BA74" i="1"/>
  <c r="AZ74" i="1"/>
  <c r="BH73" i="1"/>
  <c r="BG73" i="1"/>
  <c r="BF73" i="1"/>
  <c r="BE73" i="1"/>
  <c r="BD73" i="1"/>
  <c r="BC73" i="1"/>
  <c r="BB73" i="1"/>
  <c r="BA73" i="1"/>
  <c r="AZ73" i="1"/>
  <c r="BH72" i="1"/>
  <c r="BG72" i="1"/>
  <c r="BF72" i="1"/>
  <c r="BE72" i="1"/>
  <c r="BD72" i="1"/>
  <c r="BC72" i="1"/>
  <c r="BB72" i="1"/>
  <c r="BA72" i="1"/>
  <c r="AZ72" i="1"/>
  <c r="BH71" i="1"/>
  <c r="BG71" i="1"/>
  <c r="BF71" i="1"/>
  <c r="BE71" i="1"/>
  <c r="BD71" i="1"/>
  <c r="BC71" i="1"/>
  <c r="BB71" i="1"/>
  <c r="BA71" i="1"/>
  <c r="AZ71" i="1"/>
  <c r="BF65" i="1"/>
  <c r="BG65" i="1"/>
  <c r="BH65" i="1"/>
  <c r="BF66" i="1"/>
  <c r="BG66" i="1"/>
  <c r="BH66" i="1"/>
  <c r="BF67" i="1"/>
  <c r="BG67" i="1"/>
  <c r="BH67" i="1"/>
  <c r="BE65" i="1"/>
  <c r="BE66" i="1"/>
  <c r="BE67" i="1"/>
  <c r="BD65" i="1"/>
  <c r="BD66" i="1"/>
  <c r="BD67" i="1"/>
  <c r="BC65" i="1"/>
  <c r="BC66" i="1"/>
  <c r="BC67" i="1"/>
  <c r="BB65" i="1"/>
  <c r="BB66" i="1"/>
  <c r="BB67" i="1"/>
  <c r="BA65" i="1"/>
  <c r="BA66" i="1"/>
  <c r="BA67" i="1"/>
  <c r="AZ65" i="1"/>
  <c r="AZ66" i="1"/>
  <c r="AZ67" i="1"/>
  <c r="BH64" i="1"/>
  <c r="BG64" i="1"/>
  <c r="BF64" i="1"/>
  <c r="BE64" i="1"/>
  <c r="BD64" i="1"/>
  <c r="BC64" i="1"/>
  <c r="BB64" i="1"/>
  <c r="BA64" i="1"/>
  <c r="AZ64" i="1"/>
  <c r="BH63" i="1"/>
  <c r="BG63" i="1"/>
  <c r="BF63" i="1"/>
  <c r="BE63" i="1"/>
  <c r="BD63" i="1"/>
  <c r="BC63" i="1"/>
  <c r="BB63" i="1"/>
  <c r="BA63" i="1"/>
  <c r="AZ63" i="1"/>
  <c r="BH62" i="1"/>
  <c r="BG62" i="1"/>
  <c r="BF62" i="1"/>
  <c r="BE62" i="1"/>
  <c r="BD62" i="1"/>
  <c r="BC62" i="1"/>
  <c r="BB62" i="1"/>
  <c r="BA62" i="1"/>
  <c r="AZ62" i="1"/>
  <c r="BH61" i="1"/>
  <c r="BG61" i="1"/>
  <c r="BF61" i="1"/>
  <c r="BE61" i="1"/>
  <c r="BD61" i="1"/>
  <c r="BC61" i="1"/>
  <c r="BB61" i="1"/>
  <c r="BA61" i="1"/>
  <c r="AZ61" i="1"/>
  <c r="BH60" i="1"/>
  <c r="BG60" i="1"/>
  <c r="BF60" i="1"/>
  <c r="BE60" i="1"/>
  <c r="BD60" i="1"/>
  <c r="BC60" i="1"/>
  <c r="BB60" i="1"/>
  <c r="BA60" i="1"/>
  <c r="AZ60" i="1"/>
  <c r="BH59" i="1"/>
  <c r="BG59" i="1"/>
  <c r="BF59" i="1"/>
  <c r="BE59" i="1"/>
  <c r="BD59" i="1"/>
  <c r="BC59" i="1"/>
  <c r="BB59" i="1"/>
  <c r="BA59" i="1"/>
  <c r="AZ59" i="1"/>
  <c r="BH55" i="1"/>
  <c r="BG55" i="1"/>
  <c r="BF55" i="1"/>
  <c r="BE55" i="1"/>
  <c r="BD55" i="1"/>
  <c r="BC55" i="1"/>
  <c r="BB55" i="1"/>
  <c r="BA55" i="1"/>
  <c r="AZ55" i="1"/>
  <c r="BH54" i="1"/>
  <c r="BG54" i="1"/>
  <c r="BF54" i="1"/>
  <c r="BE54" i="1"/>
  <c r="BD54" i="1"/>
  <c r="BC54" i="1"/>
  <c r="BB54" i="1"/>
  <c r="BA54" i="1"/>
  <c r="AZ54" i="1"/>
  <c r="BH53" i="1"/>
  <c r="BG53" i="1"/>
  <c r="BF53" i="1"/>
  <c r="BE53" i="1"/>
  <c r="BD53" i="1"/>
  <c r="BC53" i="1"/>
  <c r="BB53" i="1"/>
  <c r="BA53" i="1"/>
  <c r="AZ53" i="1"/>
  <c r="BH52" i="1"/>
  <c r="BG52" i="1"/>
  <c r="BF52" i="1"/>
  <c r="BE52" i="1"/>
  <c r="BD52" i="1"/>
  <c r="BC52" i="1"/>
  <c r="BB52" i="1"/>
  <c r="BA52" i="1"/>
  <c r="AZ52" i="1"/>
  <c r="BH51" i="1"/>
  <c r="BG51" i="1"/>
  <c r="BF51" i="1"/>
  <c r="BE51" i="1"/>
  <c r="BD51" i="1"/>
  <c r="BC51" i="1"/>
  <c r="BB51" i="1"/>
  <c r="BA51" i="1"/>
  <c r="AZ51" i="1"/>
  <c r="BH50" i="1"/>
  <c r="BG50" i="1"/>
  <c r="BF50" i="1"/>
  <c r="BE50" i="1"/>
  <c r="BD50" i="1"/>
  <c r="BC50" i="1"/>
  <c r="BB50" i="1"/>
  <c r="BA50" i="1"/>
  <c r="AZ50" i="1"/>
  <c r="BH46" i="1"/>
  <c r="BG46" i="1"/>
  <c r="BF46" i="1"/>
  <c r="BE46" i="1"/>
  <c r="BD46" i="1"/>
  <c r="BC46" i="1"/>
  <c r="BB46" i="1"/>
  <c r="BA46" i="1"/>
  <c r="AZ46" i="1"/>
  <c r="BH45" i="1"/>
  <c r="BG45" i="1"/>
  <c r="BF45" i="1"/>
  <c r="BE45" i="1"/>
  <c r="BD45" i="1"/>
  <c r="BC45" i="1"/>
  <c r="BB45" i="1"/>
  <c r="BA45" i="1"/>
  <c r="AZ45" i="1"/>
  <c r="BH44" i="1"/>
  <c r="BG44" i="1"/>
  <c r="BF44" i="1"/>
  <c r="BE44" i="1"/>
  <c r="BD44" i="1"/>
  <c r="BC44" i="1"/>
  <c r="BB44" i="1"/>
  <c r="BA44" i="1"/>
  <c r="AZ44" i="1"/>
  <c r="BH43" i="1"/>
  <c r="BG43" i="1"/>
  <c r="BF43" i="1"/>
  <c r="BE43" i="1"/>
  <c r="BD43" i="1"/>
  <c r="BC43" i="1"/>
  <c r="BB43" i="1"/>
  <c r="BA43" i="1"/>
  <c r="AZ43" i="1"/>
  <c r="BH42" i="1"/>
  <c r="BG42" i="1"/>
  <c r="BF42" i="1"/>
  <c r="BE42" i="1"/>
  <c r="BD42" i="1"/>
  <c r="BC42" i="1"/>
  <c r="BB42" i="1"/>
  <c r="BA42" i="1"/>
  <c r="AZ42" i="1"/>
  <c r="BH41" i="1"/>
  <c r="BG41" i="1"/>
  <c r="BF41" i="1"/>
  <c r="BE41" i="1"/>
  <c r="BD41" i="1"/>
  <c r="BC41" i="1"/>
  <c r="BB41" i="1"/>
  <c r="BA41" i="1"/>
  <c r="AZ41" i="1"/>
  <c r="BH37" i="1"/>
  <c r="BG37" i="1"/>
  <c r="BF37" i="1"/>
  <c r="BE37" i="1"/>
  <c r="BD37" i="1"/>
  <c r="BC37" i="1"/>
  <c r="BB37" i="1"/>
  <c r="BA37" i="1"/>
  <c r="AZ37" i="1"/>
  <c r="BH36" i="1"/>
  <c r="BG36" i="1"/>
  <c r="BF36" i="1"/>
  <c r="BE36" i="1"/>
  <c r="BD36" i="1"/>
  <c r="BC36" i="1"/>
  <c r="BB36" i="1"/>
  <c r="BA36" i="1"/>
  <c r="AZ36" i="1"/>
  <c r="BH35" i="1"/>
  <c r="BG35" i="1"/>
  <c r="BF35" i="1"/>
  <c r="BE35" i="1"/>
  <c r="BD35" i="1"/>
  <c r="BC35" i="1"/>
  <c r="BB35" i="1"/>
  <c r="BA35" i="1"/>
  <c r="AZ35" i="1"/>
  <c r="BH34" i="1"/>
  <c r="BG34" i="1"/>
  <c r="BF34" i="1"/>
  <c r="BE34" i="1"/>
  <c r="BD34" i="1"/>
  <c r="BC34" i="1"/>
  <c r="BB34" i="1"/>
  <c r="BA34" i="1"/>
  <c r="AZ34" i="1"/>
  <c r="BH33" i="1"/>
  <c r="BG33" i="1"/>
  <c r="BF33" i="1"/>
  <c r="BE33" i="1"/>
  <c r="BD33" i="1"/>
  <c r="BC33" i="1"/>
  <c r="BB33" i="1"/>
  <c r="BA33" i="1"/>
  <c r="AZ33" i="1"/>
  <c r="BH32" i="1"/>
  <c r="BG32" i="1"/>
  <c r="BF32" i="1"/>
  <c r="BE32" i="1"/>
  <c r="BD32" i="1"/>
  <c r="BC32" i="1"/>
  <c r="BB32" i="1"/>
  <c r="BA32" i="1"/>
  <c r="AZ32" i="1"/>
  <c r="BH28" i="1"/>
  <c r="BG28" i="1"/>
  <c r="BF28" i="1"/>
  <c r="BE28" i="1"/>
  <c r="BD28" i="1"/>
  <c r="BC28" i="1"/>
  <c r="BB28" i="1"/>
  <c r="BA28" i="1"/>
  <c r="AZ28" i="1"/>
  <c r="BH27" i="1"/>
  <c r="BG27" i="1"/>
  <c r="BF27" i="1"/>
  <c r="BE27" i="1"/>
  <c r="BD27" i="1"/>
  <c r="BC27" i="1"/>
  <c r="BB27" i="1"/>
  <c r="BA27" i="1"/>
  <c r="AZ27" i="1"/>
  <c r="BH26" i="1"/>
  <c r="BG26" i="1"/>
  <c r="BF26" i="1"/>
  <c r="BE26" i="1"/>
  <c r="BD26" i="1"/>
  <c r="BC26" i="1"/>
  <c r="BB26" i="1"/>
  <c r="BA26" i="1"/>
  <c r="AZ26" i="1"/>
  <c r="BH25" i="1"/>
  <c r="BG25" i="1"/>
  <c r="BF25" i="1"/>
  <c r="BE25" i="1"/>
  <c r="BD25" i="1"/>
  <c r="BC25" i="1"/>
  <c r="BB25" i="1"/>
  <c r="BA25" i="1"/>
  <c r="AZ25" i="1"/>
  <c r="BH24" i="1"/>
  <c r="BG24" i="1"/>
  <c r="BF24" i="1"/>
  <c r="BE24" i="1"/>
  <c r="BD24" i="1"/>
  <c r="BC24" i="1"/>
  <c r="BB24" i="1"/>
  <c r="BA24" i="1"/>
  <c r="AZ24" i="1"/>
  <c r="BH23" i="1"/>
  <c r="BG23" i="1"/>
  <c r="BF23" i="1"/>
  <c r="BE23" i="1"/>
  <c r="BD23" i="1"/>
  <c r="BC23" i="1"/>
  <c r="BB23" i="1"/>
  <c r="BA23" i="1"/>
  <c r="AZ23" i="1"/>
  <c r="BH19" i="1"/>
  <c r="BG19" i="1"/>
  <c r="BF19" i="1"/>
  <c r="BE19" i="1"/>
  <c r="BD19" i="1"/>
  <c r="BC19" i="1"/>
  <c r="BB19" i="1"/>
  <c r="BA19" i="1"/>
  <c r="AZ19" i="1"/>
  <c r="BH18" i="1"/>
  <c r="BG18" i="1"/>
  <c r="BF18" i="1"/>
  <c r="BE18" i="1"/>
  <c r="BD18" i="1"/>
  <c r="BC18" i="1"/>
  <c r="BB18" i="1"/>
  <c r="BA18" i="1"/>
  <c r="AZ18" i="1"/>
  <c r="BH17" i="1"/>
  <c r="BG17" i="1"/>
  <c r="BF17" i="1"/>
  <c r="BE17" i="1"/>
  <c r="BD17" i="1"/>
  <c r="BC17" i="1"/>
  <c r="BB17" i="1"/>
  <c r="BA17" i="1"/>
  <c r="AZ17" i="1"/>
  <c r="BH16" i="1"/>
  <c r="BG16" i="1"/>
  <c r="BF16" i="1"/>
  <c r="BE16" i="1"/>
  <c r="BD16" i="1"/>
  <c r="BC16" i="1"/>
  <c r="BB16" i="1"/>
  <c r="BA16" i="1"/>
  <c r="AZ16" i="1"/>
  <c r="BH15" i="1"/>
  <c r="BG15" i="1"/>
  <c r="BF15" i="1"/>
  <c r="BE15" i="1"/>
  <c r="BD15" i="1"/>
  <c r="BC15" i="1"/>
  <c r="BB15" i="1"/>
  <c r="BA15" i="1"/>
  <c r="AZ15" i="1"/>
  <c r="BH14" i="1"/>
  <c r="BG14" i="1"/>
  <c r="BF14" i="1"/>
  <c r="BE14" i="1"/>
  <c r="BD14" i="1"/>
  <c r="BC14" i="1"/>
  <c r="BB14" i="1"/>
  <c r="BA14" i="1"/>
  <c r="AZ14" i="1"/>
  <c r="BE5" i="1"/>
  <c r="BF5" i="1"/>
  <c r="BG5" i="1"/>
  <c r="BH5" i="1"/>
  <c r="BE6" i="1"/>
  <c r="BF6" i="1"/>
  <c r="BG6" i="1"/>
  <c r="BH6" i="1"/>
  <c r="BE7" i="1"/>
  <c r="BF7" i="1"/>
  <c r="BG7" i="1"/>
  <c r="BH7" i="1"/>
  <c r="BE8" i="1"/>
  <c r="BF8" i="1"/>
  <c r="BG8" i="1"/>
  <c r="BH8" i="1"/>
  <c r="BE9" i="1"/>
  <c r="BF9" i="1"/>
  <c r="BG9" i="1"/>
  <c r="BH9" i="1"/>
  <c r="BE10" i="1"/>
  <c r="BF10" i="1"/>
  <c r="BG10" i="1"/>
  <c r="BH10" i="1"/>
  <c r="BD6" i="1"/>
  <c r="BD7" i="1"/>
  <c r="BD8" i="1"/>
  <c r="BD9" i="1"/>
  <c r="BD10" i="1"/>
  <c r="BD5" i="1"/>
  <c r="BC5" i="1"/>
  <c r="BC6" i="1"/>
  <c r="BC7" i="1"/>
  <c r="BC8" i="1"/>
  <c r="BC9" i="1"/>
  <c r="BC10" i="1"/>
  <c r="BB6" i="1"/>
  <c r="BB7" i="1"/>
  <c r="BB8" i="1"/>
  <c r="BB9" i="1"/>
  <c r="BB10" i="1"/>
  <c r="BB5" i="1"/>
  <c r="BA5" i="1"/>
  <c r="BA6" i="1"/>
  <c r="BA7" i="1"/>
  <c r="BA8" i="1"/>
  <c r="BA9" i="1"/>
  <c r="BA10" i="1"/>
  <c r="AZ6" i="1"/>
  <c r="AZ7" i="1"/>
  <c r="AZ8" i="1"/>
  <c r="AZ9" i="1"/>
  <c r="AZ10" i="1"/>
  <c r="AZ5" i="1"/>
  <c r="AC24" i="8" l="1"/>
  <c r="AC13" i="8"/>
  <c r="AH4" i="8"/>
  <c r="AH9" i="8"/>
  <c r="AH8" i="8"/>
  <c r="AH7" i="8"/>
  <c r="AH6" i="8"/>
  <c r="AH5" i="8"/>
  <c r="AF4" i="8"/>
  <c r="AE5" i="8"/>
  <c r="AE6" i="8"/>
  <c r="AE7" i="8"/>
  <c r="AE8" i="8"/>
  <c r="AE9" i="8"/>
  <c r="AE4" i="8"/>
  <c r="AC4" i="8"/>
  <c r="AH85" i="7"/>
  <c r="AF85" i="7"/>
  <c r="AE85" i="7"/>
  <c r="AC85" i="7"/>
  <c r="AH78" i="7"/>
  <c r="AE78" i="7"/>
  <c r="AC77" i="7"/>
  <c r="AC67" i="7"/>
  <c r="AF81" i="5"/>
  <c r="AF26" i="5"/>
  <c r="AF5" i="5"/>
  <c r="AC57" i="2"/>
  <c r="AH80" i="9"/>
  <c r="AE80" i="9"/>
  <c r="AC80" i="9"/>
  <c r="AH33" i="9"/>
  <c r="AF33" i="9"/>
  <c r="AE33" i="9"/>
  <c r="AC33" i="9"/>
  <c r="AI24" i="9"/>
  <c r="AH24" i="9"/>
  <c r="AF24" i="9"/>
  <c r="AE24" i="9"/>
  <c r="AC24" i="9"/>
  <c r="AH14" i="9"/>
  <c r="AF14" i="9"/>
  <c r="AE14" i="9"/>
  <c r="AC14" i="9"/>
  <c r="AI6" i="9"/>
  <c r="AI7" i="9"/>
  <c r="AI8" i="9"/>
  <c r="AI9" i="9"/>
  <c r="AI10" i="9"/>
  <c r="AI5" i="9"/>
  <c r="AH5" i="9"/>
  <c r="AF5" i="9"/>
  <c r="AE5" i="9"/>
  <c r="AC5" i="9"/>
  <c r="AH80" i="6"/>
  <c r="AF80" i="6"/>
  <c r="AE80" i="6"/>
  <c r="AC80" i="6"/>
  <c r="AH43" i="6"/>
  <c r="AF48" i="6"/>
  <c r="AC43" i="6"/>
  <c r="AC33" i="6"/>
  <c r="AH26" i="6"/>
  <c r="AF27" i="6"/>
  <c r="AC25" i="6"/>
  <c r="AH14" i="6"/>
  <c r="AF14" i="6"/>
  <c r="AE14" i="6"/>
  <c r="AE5" i="6"/>
  <c r="AC16" i="6"/>
  <c r="AC5" i="6"/>
  <c r="AD66" i="3"/>
  <c r="AD75" i="3"/>
  <c r="AC97" i="1"/>
  <c r="AC95" i="1"/>
  <c r="AC84" i="1"/>
  <c r="Y40" i="7" l="1"/>
  <c r="AE95" i="1" l="1"/>
  <c r="X81" i="8" l="1"/>
  <c r="W81" i="8"/>
  <c r="X80" i="8"/>
  <c r="W80" i="8"/>
  <c r="X79" i="8"/>
  <c r="W79" i="8"/>
  <c r="X78" i="8"/>
  <c r="W78" i="8"/>
  <c r="X77" i="8"/>
  <c r="W77" i="8"/>
  <c r="X76" i="8"/>
  <c r="W76" i="8"/>
  <c r="X72" i="8"/>
  <c r="W72" i="8"/>
  <c r="X71" i="8"/>
  <c r="W71" i="8"/>
  <c r="X70" i="8"/>
  <c r="W70" i="8"/>
  <c r="X69" i="8"/>
  <c r="W69" i="8"/>
  <c r="X68" i="8"/>
  <c r="W68" i="8"/>
  <c r="X67" i="8"/>
  <c r="W67" i="8"/>
  <c r="X63" i="8"/>
  <c r="W63" i="8"/>
  <c r="X62" i="8"/>
  <c r="W62" i="8"/>
  <c r="X61" i="8"/>
  <c r="W61" i="8"/>
  <c r="X60" i="8"/>
  <c r="W60" i="8"/>
  <c r="X59" i="8"/>
  <c r="W59" i="8"/>
  <c r="X58" i="8"/>
  <c r="W58" i="8"/>
  <c r="X54" i="8"/>
  <c r="W54" i="8"/>
  <c r="X53" i="8"/>
  <c r="W53" i="8"/>
  <c r="X52" i="8"/>
  <c r="W52" i="8"/>
  <c r="X51" i="8"/>
  <c r="W51" i="8"/>
  <c r="X50" i="8"/>
  <c r="W50" i="8"/>
  <c r="X49" i="8"/>
  <c r="W49" i="8"/>
  <c r="X45" i="8"/>
  <c r="W45" i="8"/>
  <c r="X44" i="8"/>
  <c r="W44" i="8"/>
  <c r="X43" i="8"/>
  <c r="W43" i="8"/>
  <c r="X42" i="8"/>
  <c r="W42" i="8"/>
  <c r="X41" i="8"/>
  <c r="W41" i="8"/>
  <c r="X40" i="8"/>
  <c r="W40" i="8"/>
  <c r="X36" i="8"/>
  <c r="W36" i="8"/>
  <c r="X35" i="8"/>
  <c r="W35" i="8"/>
  <c r="X34" i="8"/>
  <c r="W34" i="8"/>
  <c r="X33" i="8"/>
  <c r="W33" i="8"/>
  <c r="X32" i="8"/>
  <c r="W32" i="8"/>
  <c r="X31" i="8"/>
  <c r="W31" i="8"/>
  <c r="X27" i="8"/>
  <c r="W27" i="8"/>
  <c r="X26" i="8"/>
  <c r="W26" i="8"/>
  <c r="X25" i="8"/>
  <c r="W25" i="8"/>
  <c r="X24" i="8"/>
  <c r="W24" i="8"/>
  <c r="X23" i="8"/>
  <c r="W23" i="8"/>
  <c r="X22" i="8"/>
  <c r="W22" i="8"/>
  <c r="X18" i="8"/>
  <c r="W18" i="8"/>
  <c r="X17" i="8"/>
  <c r="W17" i="8"/>
  <c r="X16" i="8"/>
  <c r="W16" i="8"/>
  <c r="X15" i="8"/>
  <c r="W15" i="8"/>
  <c r="X14" i="8"/>
  <c r="W14" i="8"/>
  <c r="X13" i="8"/>
  <c r="W13" i="8"/>
  <c r="X8" i="8"/>
  <c r="X4" i="8"/>
  <c r="X5" i="8"/>
  <c r="X6" i="8"/>
  <c r="X7" i="8"/>
  <c r="X9" i="8"/>
  <c r="W5" i="8"/>
  <c r="W6" i="8"/>
  <c r="W7" i="8"/>
  <c r="W8" i="8"/>
  <c r="W9" i="8"/>
  <c r="W4" i="8"/>
  <c r="X84" i="9"/>
  <c r="X85" i="9"/>
  <c r="W85" i="9"/>
  <c r="W84" i="9"/>
  <c r="X83" i="9"/>
  <c r="W83" i="9"/>
  <c r="X82" i="9"/>
  <c r="W82" i="9"/>
  <c r="X81" i="9"/>
  <c r="W81" i="9"/>
  <c r="X80" i="9"/>
  <c r="W80" i="9"/>
  <c r="X76" i="9"/>
  <c r="W76" i="9"/>
  <c r="X75" i="9"/>
  <c r="W75" i="9"/>
  <c r="X74" i="9"/>
  <c r="W74" i="9"/>
  <c r="X73" i="9"/>
  <c r="W73" i="9"/>
  <c r="X72" i="9"/>
  <c r="W72" i="9"/>
  <c r="X71" i="9"/>
  <c r="W71" i="9"/>
  <c r="X67" i="9"/>
  <c r="W67" i="9"/>
  <c r="X66" i="9"/>
  <c r="W66" i="9"/>
  <c r="X65" i="9"/>
  <c r="W65" i="9"/>
  <c r="X64" i="9"/>
  <c r="W64" i="9"/>
  <c r="X63" i="9"/>
  <c r="W63" i="9"/>
  <c r="X62" i="9"/>
  <c r="W62" i="9"/>
  <c r="X57" i="9"/>
  <c r="W57" i="9"/>
  <c r="X56" i="9"/>
  <c r="W56" i="9"/>
  <c r="X55" i="9"/>
  <c r="W55" i="9"/>
  <c r="X54" i="9"/>
  <c r="W54" i="9"/>
  <c r="X53" i="9"/>
  <c r="W53" i="9"/>
  <c r="X52" i="9"/>
  <c r="W52" i="9"/>
  <c r="X48" i="9"/>
  <c r="W48" i="9"/>
  <c r="X47" i="9"/>
  <c r="W47" i="9"/>
  <c r="X46" i="9"/>
  <c r="W46" i="9"/>
  <c r="X45" i="9"/>
  <c r="W45" i="9"/>
  <c r="X44" i="9"/>
  <c r="W44" i="9"/>
  <c r="X43" i="9"/>
  <c r="W43" i="9"/>
  <c r="X38" i="9"/>
  <c r="W38" i="9"/>
  <c r="X37" i="9"/>
  <c r="W37" i="9"/>
  <c r="X36" i="9"/>
  <c r="W36" i="9"/>
  <c r="X35" i="9"/>
  <c r="W35" i="9"/>
  <c r="X34" i="9"/>
  <c r="W34" i="9"/>
  <c r="X33" i="9"/>
  <c r="W33" i="9"/>
  <c r="X29" i="9"/>
  <c r="W29" i="9"/>
  <c r="X28" i="9"/>
  <c r="W28" i="9"/>
  <c r="X27" i="9"/>
  <c r="W27" i="9"/>
  <c r="X26" i="9"/>
  <c r="W26" i="9"/>
  <c r="X25" i="9"/>
  <c r="W25" i="9"/>
  <c r="X24" i="9"/>
  <c r="W24" i="9"/>
  <c r="X19" i="9"/>
  <c r="W19" i="9"/>
  <c r="X18" i="9"/>
  <c r="W18" i="9"/>
  <c r="X17" i="9"/>
  <c r="W17" i="9"/>
  <c r="X16" i="9"/>
  <c r="W16" i="9"/>
  <c r="X15" i="9"/>
  <c r="W15" i="9"/>
  <c r="X14" i="9"/>
  <c r="W14" i="9"/>
  <c r="X5" i="9"/>
  <c r="X6" i="9"/>
  <c r="X7" i="9"/>
  <c r="X8" i="9"/>
  <c r="X9" i="9"/>
  <c r="X10" i="9"/>
  <c r="W6" i="9"/>
  <c r="W7" i="9"/>
  <c r="W8" i="9"/>
  <c r="W9" i="9"/>
  <c r="W10" i="9"/>
  <c r="W5" i="9"/>
  <c r="Y8" i="9"/>
  <c r="X84" i="6"/>
  <c r="X80" i="6"/>
  <c r="X81" i="6"/>
  <c r="X83" i="6"/>
  <c r="X85" i="6"/>
  <c r="W81" i="6"/>
  <c r="W82" i="6"/>
  <c r="W83" i="6"/>
  <c r="W84" i="6"/>
  <c r="W85" i="6"/>
  <c r="W80" i="6"/>
  <c r="X87" i="7"/>
  <c r="W87" i="7"/>
  <c r="X90" i="7"/>
  <c r="W90" i="7"/>
  <c r="X89" i="7"/>
  <c r="W89" i="7"/>
  <c r="X88" i="7"/>
  <c r="W88" i="7"/>
  <c r="X86" i="7"/>
  <c r="W86" i="7"/>
  <c r="X85" i="7"/>
  <c r="W85" i="7"/>
  <c r="X76" i="7"/>
  <c r="X77" i="7"/>
  <c r="X78" i="7"/>
  <c r="X79" i="7"/>
  <c r="X80" i="7"/>
  <c r="X81" i="7"/>
  <c r="W77" i="7"/>
  <c r="W78" i="7"/>
  <c r="W79" i="7"/>
  <c r="W80" i="7"/>
  <c r="W81" i="7"/>
  <c r="W76" i="7"/>
  <c r="Y24" i="7"/>
  <c r="AI85" i="9"/>
  <c r="AH85" i="9"/>
  <c r="AF85" i="9"/>
  <c r="AE85" i="9"/>
  <c r="AC85" i="9"/>
  <c r="AB85" i="9"/>
  <c r="AA85" i="9"/>
  <c r="Z85" i="9"/>
  <c r="Y85" i="9"/>
  <c r="AI84" i="9"/>
  <c r="AH84" i="9"/>
  <c r="AF84" i="9"/>
  <c r="AE84" i="9"/>
  <c r="AC84" i="9"/>
  <c r="AB84" i="9"/>
  <c r="AA84" i="9"/>
  <c r="Z84" i="9"/>
  <c r="Y84" i="9"/>
  <c r="AI83" i="9"/>
  <c r="AH83" i="9"/>
  <c r="AF83" i="9"/>
  <c r="AE83" i="9"/>
  <c r="AC83" i="9"/>
  <c r="AB83" i="9"/>
  <c r="AA83" i="9"/>
  <c r="Z83" i="9"/>
  <c r="Y83" i="9"/>
  <c r="AI82" i="9"/>
  <c r="AH82" i="9"/>
  <c r="AF82" i="9"/>
  <c r="AE82" i="9"/>
  <c r="AC82" i="9"/>
  <c r="AB82" i="9"/>
  <c r="AA82" i="9"/>
  <c r="Z82" i="9"/>
  <c r="Y82" i="9"/>
  <c r="AI81" i="9"/>
  <c r="AH81" i="9"/>
  <c r="AF81" i="9"/>
  <c r="AE81" i="9"/>
  <c r="AC81" i="9"/>
  <c r="AB81" i="9"/>
  <c r="AA81" i="9"/>
  <c r="Z81" i="9"/>
  <c r="Y81" i="9"/>
  <c r="AI80" i="9"/>
  <c r="AF80" i="9"/>
  <c r="AB80" i="9"/>
  <c r="AA80" i="9"/>
  <c r="Z80" i="9"/>
  <c r="Y80" i="9"/>
  <c r="AI76" i="9"/>
  <c r="AH76" i="9"/>
  <c r="AF76" i="9"/>
  <c r="AE76" i="9"/>
  <c r="AC76" i="9"/>
  <c r="AB76" i="9"/>
  <c r="AA76" i="9"/>
  <c r="Z76" i="9"/>
  <c r="Y76" i="9"/>
  <c r="AI75" i="9"/>
  <c r="AH75" i="9"/>
  <c r="AF75" i="9"/>
  <c r="AE75" i="9"/>
  <c r="AC75" i="9"/>
  <c r="AB75" i="9"/>
  <c r="AA75" i="9"/>
  <c r="Z75" i="9"/>
  <c r="Y75" i="9"/>
  <c r="AI74" i="9"/>
  <c r="AH74" i="9"/>
  <c r="AF74" i="9"/>
  <c r="AE74" i="9"/>
  <c r="AC74" i="9"/>
  <c r="AB74" i="9"/>
  <c r="AA74" i="9"/>
  <c r="Z74" i="9"/>
  <c r="Y74" i="9"/>
  <c r="AI73" i="9"/>
  <c r="AH73" i="9"/>
  <c r="AF73" i="9"/>
  <c r="AE73" i="9"/>
  <c r="AC73" i="9"/>
  <c r="AB73" i="9"/>
  <c r="AA73" i="9"/>
  <c r="Z73" i="9"/>
  <c r="Y73" i="9"/>
  <c r="AI72" i="9"/>
  <c r="AH72" i="9"/>
  <c r="AF72" i="9"/>
  <c r="AE72" i="9"/>
  <c r="AC72" i="9"/>
  <c r="AB72" i="9"/>
  <c r="AA72" i="9"/>
  <c r="Z72" i="9"/>
  <c r="Y72" i="9"/>
  <c r="AI71" i="9"/>
  <c r="AH71" i="9"/>
  <c r="AF71" i="9"/>
  <c r="AE71" i="9"/>
  <c r="AC71" i="9"/>
  <c r="AB71" i="9"/>
  <c r="AA71" i="9"/>
  <c r="Z71" i="9"/>
  <c r="Y71" i="9"/>
  <c r="AI67" i="9"/>
  <c r="AH67" i="9"/>
  <c r="AF67" i="9"/>
  <c r="AE67" i="9"/>
  <c r="AC67" i="9"/>
  <c r="AB67" i="9"/>
  <c r="AA67" i="9"/>
  <c r="Z67" i="9"/>
  <c r="Y67" i="9"/>
  <c r="AI66" i="9"/>
  <c r="AH66" i="9"/>
  <c r="AF66" i="9"/>
  <c r="AE66" i="9"/>
  <c r="AC66" i="9"/>
  <c r="AB66" i="9"/>
  <c r="AA66" i="9"/>
  <c r="Z66" i="9"/>
  <c r="Y66" i="9"/>
  <c r="AI65" i="9"/>
  <c r="AH65" i="9"/>
  <c r="AF65" i="9"/>
  <c r="AE65" i="9"/>
  <c r="AC65" i="9"/>
  <c r="AB65" i="9"/>
  <c r="AA65" i="9"/>
  <c r="Z65" i="9"/>
  <c r="Y65" i="9"/>
  <c r="AI64" i="9"/>
  <c r="AH64" i="9"/>
  <c r="AF64" i="9"/>
  <c r="AE64" i="9"/>
  <c r="AC64" i="9"/>
  <c r="AB64" i="9"/>
  <c r="AA64" i="9"/>
  <c r="Z64" i="9"/>
  <c r="Y64" i="9"/>
  <c r="AI63" i="9"/>
  <c r="AH63" i="9"/>
  <c r="AF63" i="9"/>
  <c r="AE63" i="9"/>
  <c r="AC63" i="9"/>
  <c r="AB63" i="9"/>
  <c r="AA63" i="9"/>
  <c r="Z63" i="9"/>
  <c r="Y63" i="9"/>
  <c r="AI62" i="9"/>
  <c r="AH62" i="9"/>
  <c r="AF62" i="9"/>
  <c r="AE62" i="9"/>
  <c r="AC62" i="9"/>
  <c r="AB62" i="9"/>
  <c r="AA62" i="9"/>
  <c r="Z62" i="9"/>
  <c r="Y62" i="9"/>
  <c r="AI57" i="9"/>
  <c r="AH57" i="9"/>
  <c r="AF57" i="9"/>
  <c r="AE57" i="9"/>
  <c r="AC57" i="9"/>
  <c r="AB57" i="9"/>
  <c r="AA57" i="9"/>
  <c r="Z57" i="9"/>
  <c r="Y57" i="9"/>
  <c r="AI56" i="9"/>
  <c r="AH56" i="9"/>
  <c r="AF56" i="9"/>
  <c r="AE56" i="9"/>
  <c r="AC56" i="9"/>
  <c r="AB56" i="9"/>
  <c r="AA56" i="9"/>
  <c r="Z56" i="9"/>
  <c r="Y56" i="9"/>
  <c r="AI55" i="9"/>
  <c r="AH55" i="9"/>
  <c r="AF55" i="9"/>
  <c r="AE55" i="9"/>
  <c r="AC55" i="9"/>
  <c r="AB55" i="9"/>
  <c r="AA55" i="9"/>
  <c r="Z55" i="9"/>
  <c r="Y55" i="9"/>
  <c r="AI54" i="9"/>
  <c r="AH54" i="9"/>
  <c r="AF54" i="9"/>
  <c r="AE54" i="9"/>
  <c r="AC54" i="9"/>
  <c r="AB54" i="9"/>
  <c r="AA54" i="9"/>
  <c r="Z54" i="9"/>
  <c r="Y54" i="9"/>
  <c r="AI53" i="9"/>
  <c r="AH53" i="9"/>
  <c r="AF53" i="9"/>
  <c r="AE53" i="9"/>
  <c r="AC53" i="9"/>
  <c r="AB53" i="9"/>
  <c r="AA53" i="9"/>
  <c r="Z53" i="9"/>
  <c r="Y53" i="9"/>
  <c r="AI52" i="9"/>
  <c r="AH52" i="9"/>
  <c r="AF52" i="9"/>
  <c r="AE52" i="9"/>
  <c r="AC52" i="9"/>
  <c r="AB52" i="9"/>
  <c r="AA52" i="9"/>
  <c r="Z52" i="9"/>
  <c r="Y52" i="9"/>
  <c r="AI48" i="9"/>
  <c r="AH48" i="9"/>
  <c r="AF48" i="9"/>
  <c r="AE48" i="9"/>
  <c r="AC48" i="9"/>
  <c r="AB48" i="9"/>
  <c r="AA48" i="9"/>
  <c r="Z48" i="9"/>
  <c r="Y48" i="9"/>
  <c r="AI47" i="9"/>
  <c r="AH47" i="9"/>
  <c r="AF47" i="9"/>
  <c r="AE47" i="9"/>
  <c r="AC47" i="9"/>
  <c r="AB47" i="9"/>
  <c r="AA47" i="9"/>
  <c r="Z47" i="9"/>
  <c r="Y47" i="9"/>
  <c r="AI46" i="9"/>
  <c r="AH46" i="9"/>
  <c r="AF46" i="9"/>
  <c r="AE46" i="9"/>
  <c r="AC46" i="9"/>
  <c r="AB46" i="9"/>
  <c r="AA46" i="9"/>
  <c r="Z46" i="9"/>
  <c r="Y46" i="9"/>
  <c r="AI45" i="9"/>
  <c r="AH45" i="9"/>
  <c r="AF45" i="9"/>
  <c r="AE45" i="9"/>
  <c r="AC45" i="9"/>
  <c r="AB45" i="9"/>
  <c r="AA45" i="9"/>
  <c r="Z45" i="9"/>
  <c r="Y45" i="9"/>
  <c r="AI44" i="9"/>
  <c r="AH44" i="9"/>
  <c r="AF44" i="9"/>
  <c r="AE44" i="9"/>
  <c r="AC44" i="9"/>
  <c r="AB44" i="9"/>
  <c r="AA44" i="9"/>
  <c r="Z44" i="9"/>
  <c r="Y44" i="9"/>
  <c r="AI43" i="9"/>
  <c r="AH43" i="9"/>
  <c r="AF43" i="9"/>
  <c r="AE43" i="9"/>
  <c r="AC43" i="9"/>
  <c r="AB43" i="9"/>
  <c r="AA43" i="9"/>
  <c r="Z43" i="9"/>
  <c r="Y43" i="9"/>
  <c r="AI38" i="9"/>
  <c r="AH38" i="9"/>
  <c r="AF38" i="9"/>
  <c r="AE38" i="9"/>
  <c r="AC38" i="9"/>
  <c r="AB38" i="9"/>
  <c r="AA38" i="9"/>
  <c r="Z38" i="9"/>
  <c r="Y38" i="9"/>
  <c r="AI37" i="9"/>
  <c r="AH37" i="9"/>
  <c r="AF37" i="9"/>
  <c r="AE37" i="9"/>
  <c r="AC37" i="9"/>
  <c r="AB37" i="9"/>
  <c r="AA37" i="9"/>
  <c r="Z37" i="9"/>
  <c r="Y37" i="9"/>
  <c r="AI36" i="9"/>
  <c r="AH36" i="9"/>
  <c r="AF36" i="9"/>
  <c r="AE36" i="9"/>
  <c r="AC36" i="9"/>
  <c r="AB36" i="9"/>
  <c r="AA36" i="9"/>
  <c r="Z36" i="9"/>
  <c r="Y36" i="9"/>
  <c r="AI35" i="9"/>
  <c r="AH35" i="9"/>
  <c r="AF35" i="9"/>
  <c r="AE35" i="9"/>
  <c r="AC35" i="9"/>
  <c r="AB35" i="9"/>
  <c r="AA35" i="9"/>
  <c r="Z35" i="9"/>
  <c r="Y35" i="9"/>
  <c r="AI34" i="9"/>
  <c r="AH34" i="9"/>
  <c r="AF34" i="9"/>
  <c r="AE34" i="9"/>
  <c r="AC34" i="9"/>
  <c r="AB34" i="9"/>
  <c r="AA34" i="9"/>
  <c r="Z34" i="9"/>
  <c r="Y34" i="9"/>
  <c r="AI33" i="9"/>
  <c r="AB33" i="9"/>
  <c r="AA33" i="9"/>
  <c r="Z33" i="9"/>
  <c r="Y33" i="9"/>
  <c r="AI29" i="9"/>
  <c r="AH29" i="9"/>
  <c r="AF29" i="9"/>
  <c r="AE29" i="9"/>
  <c r="AC29" i="9"/>
  <c r="AB29" i="9"/>
  <c r="AA29" i="9"/>
  <c r="Z29" i="9"/>
  <c r="Y29" i="9"/>
  <c r="AI28" i="9"/>
  <c r="AH28" i="9"/>
  <c r="AF28" i="9"/>
  <c r="AE28" i="9"/>
  <c r="AC28" i="9"/>
  <c r="AB28" i="9"/>
  <c r="AA28" i="9"/>
  <c r="Z28" i="9"/>
  <c r="Y28" i="9"/>
  <c r="AI27" i="9"/>
  <c r="AH27" i="9"/>
  <c r="AF27" i="9"/>
  <c r="AE27" i="9"/>
  <c r="AC27" i="9"/>
  <c r="AB27" i="9"/>
  <c r="AA27" i="9"/>
  <c r="Z27" i="9"/>
  <c r="Y27" i="9"/>
  <c r="AI26" i="9"/>
  <c r="AH26" i="9"/>
  <c r="AF26" i="9"/>
  <c r="AE26" i="9"/>
  <c r="AC26" i="9"/>
  <c r="AB26" i="9"/>
  <c r="AA26" i="9"/>
  <c r="Z26" i="9"/>
  <c r="Y26" i="9"/>
  <c r="AI25" i="9"/>
  <c r="AH25" i="9"/>
  <c r="AF25" i="9"/>
  <c r="AE25" i="9"/>
  <c r="AC25" i="9"/>
  <c r="AB25" i="9"/>
  <c r="AA25" i="9"/>
  <c r="Z25" i="9"/>
  <c r="Y25" i="9"/>
  <c r="AB24" i="9"/>
  <c r="AA24" i="9"/>
  <c r="Z24" i="9"/>
  <c r="Y24" i="9"/>
  <c r="AI19" i="9"/>
  <c r="AH19" i="9"/>
  <c r="AF19" i="9"/>
  <c r="AE19" i="9"/>
  <c r="AC19" i="9"/>
  <c r="AB19" i="9"/>
  <c r="AA19" i="9"/>
  <c r="Z19" i="9"/>
  <c r="Y19" i="9"/>
  <c r="AI18" i="9"/>
  <c r="AH18" i="9"/>
  <c r="AF18" i="9"/>
  <c r="AE18" i="9"/>
  <c r="AC18" i="9"/>
  <c r="AB18" i="9"/>
  <c r="AA18" i="9"/>
  <c r="Z18" i="9"/>
  <c r="Y18" i="9"/>
  <c r="AI17" i="9"/>
  <c r="AH17" i="9"/>
  <c r="AF17" i="9"/>
  <c r="AE17" i="9"/>
  <c r="AC17" i="9"/>
  <c r="AB17" i="9"/>
  <c r="AA17" i="9"/>
  <c r="Z17" i="9"/>
  <c r="Y17" i="9"/>
  <c r="AI16" i="9"/>
  <c r="AH16" i="9"/>
  <c r="AF16" i="9"/>
  <c r="AE16" i="9"/>
  <c r="AC16" i="9"/>
  <c r="AB16" i="9"/>
  <c r="AA16" i="9"/>
  <c r="Z16" i="9"/>
  <c r="Y16" i="9"/>
  <c r="AI15" i="9"/>
  <c r="AH15" i="9"/>
  <c r="AF15" i="9"/>
  <c r="AE15" i="9"/>
  <c r="AC15" i="9"/>
  <c r="AB15" i="9"/>
  <c r="AA15" i="9"/>
  <c r="Z15" i="9"/>
  <c r="Y15" i="9"/>
  <c r="AI14" i="9"/>
  <c r="AB14" i="9"/>
  <c r="AA14" i="9"/>
  <c r="Z14" i="9"/>
  <c r="Y14" i="9"/>
  <c r="AH10" i="9"/>
  <c r="AF10" i="9"/>
  <c r="AE10" i="9"/>
  <c r="AC10" i="9"/>
  <c r="AB10" i="9"/>
  <c r="AA10" i="9"/>
  <c r="Z10" i="9"/>
  <c r="Y10" i="9"/>
  <c r="AH9" i="9"/>
  <c r="AF9" i="9"/>
  <c r="AE9" i="9"/>
  <c r="AC9" i="9"/>
  <c r="AB9" i="9"/>
  <c r="AA9" i="9"/>
  <c r="Z9" i="9"/>
  <c r="Y9" i="9"/>
  <c r="AH8" i="9"/>
  <c r="AF8" i="9"/>
  <c r="AE8" i="9"/>
  <c r="AC8" i="9"/>
  <c r="AB8" i="9"/>
  <c r="AA8" i="9"/>
  <c r="Z8" i="9"/>
  <c r="AH7" i="9"/>
  <c r="AF7" i="9"/>
  <c r="AE7" i="9"/>
  <c r="AC7" i="9"/>
  <c r="AB7" i="9"/>
  <c r="AA7" i="9"/>
  <c r="Z7" i="9"/>
  <c r="Y7" i="9"/>
  <c r="AH6" i="9"/>
  <c r="AF6" i="9"/>
  <c r="AE6" i="9"/>
  <c r="AC6" i="9"/>
  <c r="AB6" i="9"/>
  <c r="AA6" i="9"/>
  <c r="Z6" i="9"/>
  <c r="Y6" i="9"/>
  <c r="AB5" i="9"/>
  <c r="AA5" i="9"/>
  <c r="Z5" i="9"/>
  <c r="Y5" i="9"/>
  <c r="AH65" i="6"/>
  <c r="AI72" i="6"/>
  <c r="AF75" i="6"/>
  <c r="Z74" i="6"/>
  <c r="AI85" i="6"/>
  <c r="AH85" i="6"/>
  <c r="AF85" i="6"/>
  <c r="AE85" i="6"/>
  <c r="AC85" i="6"/>
  <c r="AB85" i="6"/>
  <c r="AA85" i="6"/>
  <c r="Z85" i="6"/>
  <c r="Y85" i="6"/>
  <c r="AI84" i="6"/>
  <c r="AH84" i="6"/>
  <c r="AF84" i="6"/>
  <c r="AE84" i="6"/>
  <c r="AC84" i="6"/>
  <c r="AB84" i="6"/>
  <c r="AA84" i="6"/>
  <c r="Z84" i="6"/>
  <c r="Y84" i="6"/>
  <c r="AI83" i="6"/>
  <c r="AH83" i="6"/>
  <c r="AF83" i="6"/>
  <c r="AE83" i="6"/>
  <c r="AC83" i="6"/>
  <c r="AB83" i="6"/>
  <c r="AA83" i="6"/>
  <c r="Z83" i="6"/>
  <c r="Y83" i="6"/>
  <c r="AI82" i="6"/>
  <c r="AH82" i="6"/>
  <c r="AF82" i="6"/>
  <c r="AE82" i="6"/>
  <c r="AC82" i="6"/>
  <c r="AB82" i="6"/>
  <c r="AA82" i="6"/>
  <c r="Z82" i="6"/>
  <c r="Y82" i="6"/>
  <c r="AI81" i="6"/>
  <c r="AH81" i="6"/>
  <c r="AF81" i="6"/>
  <c r="AE81" i="6"/>
  <c r="AC81" i="6"/>
  <c r="AB81" i="6"/>
  <c r="AA81" i="6"/>
  <c r="Z81" i="6"/>
  <c r="Y81" i="6"/>
  <c r="AI80" i="6"/>
  <c r="AB80" i="6"/>
  <c r="AA80" i="6"/>
  <c r="Z80" i="6"/>
  <c r="Y80" i="6"/>
  <c r="AI81" i="8"/>
  <c r="AH81" i="8"/>
  <c r="AF81" i="8"/>
  <c r="AE81" i="8"/>
  <c r="AC81" i="8"/>
  <c r="AB81" i="8"/>
  <c r="AA81" i="8"/>
  <c r="Z81" i="8"/>
  <c r="Y81" i="8"/>
  <c r="AI80" i="8"/>
  <c r="AH80" i="8"/>
  <c r="AF80" i="8"/>
  <c r="AE80" i="8"/>
  <c r="AC80" i="8"/>
  <c r="AB80" i="8"/>
  <c r="AA80" i="8"/>
  <c r="Z80" i="8"/>
  <c r="Y80" i="8"/>
  <c r="AI79" i="8"/>
  <c r="AH79" i="8"/>
  <c r="AF79" i="8"/>
  <c r="AE79" i="8"/>
  <c r="AC79" i="8"/>
  <c r="AB79" i="8"/>
  <c r="AA79" i="8"/>
  <c r="Z79" i="8"/>
  <c r="Y79" i="8"/>
  <c r="AI78" i="8"/>
  <c r="AH78" i="8"/>
  <c r="AF78" i="8"/>
  <c r="AE78" i="8"/>
  <c r="AC78" i="8"/>
  <c r="AB78" i="8"/>
  <c r="AA78" i="8"/>
  <c r="Z78" i="8"/>
  <c r="Y78" i="8"/>
  <c r="AI77" i="8"/>
  <c r="AH77" i="8"/>
  <c r="AF77" i="8"/>
  <c r="AE77" i="8"/>
  <c r="AC77" i="8"/>
  <c r="AB77" i="8"/>
  <c r="AA77" i="8"/>
  <c r="Z77" i="8"/>
  <c r="Y77" i="8"/>
  <c r="AI76" i="8"/>
  <c r="AH76" i="8"/>
  <c r="AF76" i="8"/>
  <c r="AE76" i="8"/>
  <c r="AC76" i="8"/>
  <c r="AB76" i="8"/>
  <c r="AA76" i="8"/>
  <c r="Z76" i="8"/>
  <c r="Y76" i="8"/>
  <c r="AI72" i="8"/>
  <c r="AH72" i="8"/>
  <c r="AF72" i="8"/>
  <c r="AE72" i="8"/>
  <c r="AC72" i="8"/>
  <c r="AB72" i="8"/>
  <c r="AA72" i="8"/>
  <c r="Z72" i="8"/>
  <c r="Y72" i="8"/>
  <c r="AI71" i="8"/>
  <c r="AH71" i="8"/>
  <c r="AF71" i="8"/>
  <c r="AE71" i="8"/>
  <c r="AC71" i="8"/>
  <c r="AB71" i="8"/>
  <c r="AA71" i="8"/>
  <c r="Z71" i="8"/>
  <c r="Y71" i="8"/>
  <c r="AI70" i="8"/>
  <c r="AH70" i="8"/>
  <c r="AF70" i="8"/>
  <c r="AE70" i="8"/>
  <c r="AC70" i="8"/>
  <c r="AB70" i="8"/>
  <c r="AA70" i="8"/>
  <c r="Z70" i="8"/>
  <c r="Y70" i="8"/>
  <c r="AI69" i="8"/>
  <c r="AH69" i="8"/>
  <c r="AF69" i="8"/>
  <c r="AE69" i="8"/>
  <c r="AC69" i="8"/>
  <c r="AB69" i="8"/>
  <c r="AA69" i="8"/>
  <c r="Z69" i="8"/>
  <c r="Y69" i="8"/>
  <c r="AI68" i="8"/>
  <c r="AH68" i="8"/>
  <c r="AF68" i="8"/>
  <c r="AE68" i="8"/>
  <c r="AC68" i="8"/>
  <c r="AB68" i="8"/>
  <c r="AA68" i="8"/>
  <c r="Z68" i="8"/>
  <c r="Y68" i="8"/>
  <c r="AI67" i="8"/>
  <c r="AH67" i="8"/>
  <c r="AF67" i="8"/>
  <c r="AE67" i="8"/>
  <c r="AC67" i="8"/>
  <c r="AB67" i="8"/>
  <c r="AA67" i="8"/>
  <c r="Z67" i="8"/>
  <c r="Y67" i="8"/>
  <c r="AI63" i="8"/>
  <c r="AH63" i="8"/>
  <c r="AF63" i="8"/>
  <c r="AE63" i="8"/>
  <c r="AC63" i="8"/>
  <c r="AB63" i="8"/>
  <c r="AA63" i="8"/>
  <c r="Z63" i="8"/>
  <c r="Y63" i="8"/>
  <c r="AI62" i="8"/>
  <c r="AH62" i="8"/>
  <c r="AF62" i="8"/>
  <c r="AE62" i="8"/>
  <c r="AC62" i="8"/>
  <c r="AB62" i="8"/>
  <c r="AA62" i="8"/>
  <c r="Z62" i="8"/>
  <c r="Y62" i="8"/>
  <c r="AI61" i="8"/>
  <c r="AH61" i="8"/>
  <c r="AF61" i="8"/>
  <c r="AE61" i="8"/>
  <c r="AC61" i="8"/>
  <c r="AB61" i="8"/>
  <c r="AA61" i="8"/>
  <c r="Z61" i="8"/>
  <c r="Y61" i="8"/>
  <c r="AI60" i="8"/>
  <c r="AH60" i="8"/>
  <c r="AF60" i="8"/>
  <c r="AE60" i="8"/>
  <c r="AC60" i="8"/>
  <c r="AB60" i="8"/>
  <c r="AA60" i="8"/>
  <c r="Z60" i="8"/>
  <c r="Y60" i="8"/>
  <c r="AI59" i="8"/>
  <c r="AH59" i="8"/>
  <c r="AF59" i="8"/>
  <c r="AE59" i="8"/>
  <c r="AC59" i="8"/>
  <c r="AB59" i="8"/>
  <c r="AA59" i="8"/>
  <c r="Z59" i="8"/>
  <c r="Y59" i="8"/>
  <c r="AI58" i="8"/>
  <c r="AH58" i="8"/>
  <c r="AF58" i="8"/>
  <c r="AE58" i="8"/>
  <c r="AC58" i="8"/>
  <c r="AB58" i="8"/>
  <c r="AA58" i="8"/>
  <c r="Z58" i="8"/>
  <c r="Y58" i="8"/>
  <c r="AI54" i="8"/>
  <c r="AH54" i="8"/>
  <c r="AF54" i="8"/>
  <c r="AE54" i="8"/>
  <c r="AC54" i="8"/>
  <c r="AB54" i="8"/>
  <c r="AA54" i="8"/>
  <c r="Z54" i="8"/>
  <c r="Y54" i="8"/>
  <c r="AI53" i="8"/>
  <c r="AH53" i="8"/>
  <c r="AF53" i="8"/>
  <c r="AE53" i="8"/>
  <c r="AC53" i="8"/>
  <c r="AB53" i="8"/>
  <c r="AA53" i="8"/>
  <c r="Z53" i="8"/>
  <c r="Y53" i="8"/>
  <c r="AI52" i="8"/>
  <c r="AH52" i="8"/>
  <c r="AF52" i="8"/>
  <c r="AE52" i="8"/>
  <c r="AC52" i="8"/>
  <c r="AB52" i="8"/>
  <c r="AA52" i="8"/>
  <c r="Z52" i="8"/>
  <c r="Y52" i="8"/>
  <c r="AI51" i="8"/>
  <c r="AH51" i="8"/>
  <c r="AF51" i="8"/>
  <c r="AE51" i="8"/>
  <c r="AC51" i="8"/>
  <c r="AB51" i="8"/>
  <c r="AA51" i="8"/>
  <c r="Z51" i="8"/>
  <c r="Y51" i="8"/>
  <c r="AI50" i="8"/>
  <c r="AH50" i="8"/>
  <c r="AF50" i="8"/>
  <c r="AE50" i="8"/>
  <c r="AC50" i="8"/>
  <c r="AB50" i="8"/>
  <c r="AA50" i="8"/>
  <c r="Z50" i="8"/>
  <c r="Y50" i="8"/>
  <c r="AI49" i="8"/>
  <c r="AH49" i="8"/>
  <c r="AF49" i="8"/>
  <c r="AE49" i="8"/>
  <c r="AC49" i="8"/>
  <c r="AB49" i="8"/>
  <c r="AA49" i="8"/>
  <c r="Z49" i="8"/>
  <c r="Y49" i="8"/>
  <c r="AI45" i="8"/>
  <c r="AH45" i="8"/>
  <c r="AF45" i="8"/>
  <c r="AE45" i="8"/>
  <c r="AC45" i="8"/>
  <c r="AB45" i="8"/>
  <c r="AA45" i="8"/>
  <c r="Z45" i="8"/>
  <c r="Y45" i="8"/>
  <c r="AI44" i="8"/>
  <c r="AH44" i="8"/>
  <c r="AF44" i="8"/>
  <c r="AE44" i="8"/>
  <c r="AC44" i="8"/>
  <c r="AB44" i="8"/>
  <c r="AA44" i="8"/>
  <c r="Z44" i="8"/>
  <c r="Y44" i="8"/>
  <c r="AI43" i="8"/>
  <c r="AH43" i="8"/>
  <c r="AF43" i="8"/>
  <c r="AE43" i="8"/>
  <c r="AC43" i="8"/>
  <c r="AB43" i="8"/>
  <c r="AA43" i="8"/>
  <c r="Z43" i="8"/>
  <c r="Y43" i="8"/>
  <c r="AI42" i="8"/>
  <c r="AH42" i="8"/>
  <c r="AF42" i="8"/>
  <c r="AE42" i="8"/>
  <c r="AC42" i="8"/>
  <c r="AB42" i="8"/>
  <c r="AA42" i="8"/>
  <c r="Z42" i="8"/>
  <c r="Y42" i="8"/>
  <c r="AI41" i="8"/>
  <c r="AH41" i="8"/>
  <c r="AF41" i="8"/>
  <c r="AE41" i="8"/>
  <c r="AC41" i="8"/>
  <c r="AB41" i="8"/>
  <c r="AA41" i="8"/>
  <c r="Z41" i="8"/>
  <c r="Y41" i="8"/>
  <c r="AI40" i="8"/>
  <c r="AH40" i="8"/>
  <c r="AF40" i="8"/>
  <c r="AE40" i="8"/>
  <c r="AC40" i="8"/>
  <c r="AB40" i="8"/>
  <c r="AA40" i="8"/>
  <c r="Z40" i="8"/>
  <c r="Y40" i="8"/>
  <c r="AI36" i="8"/>
  <c r="AH36" i="8"/>
  <c r="AF36" i="8"/>
  <c r="AE36" i="8"/>
  <c r="AC36" i="8"/>
  <c r="AB36" i="8"/>
  <c r="AA36" i="8"/>
  <c r="Z36" i="8"/>
  <c r="Y36" i="8"/>
  <c r="AI35" i="8"/>
  <c r="AH35" i="8"/>
  <c r="AF35" i="8"/>
  <c r="AE35" i="8"/>
  <c r="AC35" i="8"/>
  <c r="AB35" i="8"/>
  <c r="AA35" i="8"/>
  <c r="Z35" i="8"/>
  <c r="Y35" i="8"/>
  <c r="AI34" i="8"/>
  <c r="AH34" i="8"/>
  <c r="AF34" i="8"/>
  <c r="AE34" i="8"/>
  <c r="AC34" i="8"/>
  <c r="AB34" i="8"/>
  <c r="AA34" i="8"/>
  <c r="Z34" i="8"/>
  <c r="Y34" i="8"/>
  <c r="AI33" i="8"/>
  <c r="AH33" i="8"/>
  <c r="AF33" i="8"/>
  <c r="AE33" i="8"/>
  <c r="AC33" i="8"/>
  <c r="AB33" i="8"/>
  <c r="AA33" i="8"/>
  <c r="Z33" i="8"/>
  <c r="Y33" i="8"/>
  <c r="AI32" i="8"/>
  <c r="AH32" i="8"/>
  <c r="AF32" i="8"/>
  <c r="AE32" i="8"/>
  <c r="AC32" i="8"/>
  <c r="AB32" i="8"/>
  <c r="AA32" i="8"/>
  <c r="Z32" i="8"/>
  <c r="Y32" i="8"/>
  <c r="AI31" i="8"/>
  <c r="AH31" i="8"/>
  <c r="AF31" i="8"/>
  <c r="AE31" i="8"/>
  <c r="AC31" i="8"/>
  <c r="AB31" i="8"/>
  <c r="AA31" i="8"/>
  <c r="Z31" i="8"/>
  <c r="Y31" i="8"/>
  <c r="AI27" i="8"/>
  <c r="AH27" i="8"/>
  <c r="AF27" i="8"/>
  <c r="AE27" i="8"/>
  <c r="AC27" i="8"/>
  <c r="AB27" i="8"/>
  <c r="AA27" i="8"/>
  <c r="Z27" i="8"/>
  <c r="Y27" i="8"/>
  <c r="AI26" i="8"/>
  <c r="AH26" i="8"/>
  <c r="AF26" i="8"/>
  <c r="AE26" i="8"/>
  <c r="AC26" i="8"/>
  <c r="AB26" i="8"/>
  <c r="AA26" i="8"/>
  <c r="Z26" i="8"/>
  <c r="Y26" i="8"/>
  <c r="AI25" i="8"/>
  <c r="AH25" i="8"/>
  <c r="AF25" i="8"/>
  <c r="AE25" i="8"/>
  <c r="AC25" i="8"/>
  <c r="AB25" i="8"/>
  <c r="AA25" i="8"/>
  <c r="Z25" i="8"/>
  <c r="Y25" i="8"/>
  <c r="AI24" i="8"/>
  <c r="AH24" i="8"/>
  <c r="AF24" i="8"/>
  <c r="AE24" i="8"/>
  <c r="AB24" i="8"/>
  <c r="AA24" i="8"/>
  <c r="Z24" i="8"/>
  <c r="Y24" i="8"/>
  <c r="AI23" i="8"/>
  <c r="AH23" i="8"/>
  <c r="AF23" i="8"/>
  <c r="AE23" i="8"/>
  <c r="AC23" i="8"/>
  <c r="AB23" i="8"/>
  <c r="AA23" i="8"/>
  <c r="Z23" i="8"/>
  <c r="Y23" i="8"/>
  <c r="AI22" i="8"/>
  <c r="AH22" i="8"/>
  <c r="AF22" i="8"/>
  <c r="AE22" i="8"/>
  <c r="AC22" i="8"/>
  <c r="AB22" i="8"/>
  <c r="AA22" i="8"/>
  <c r="Z22" i="8"/>
  <c r="Y22" i="8"/>
  <c r="AI18" i="8"/>
  <c r="AH18" i="8"/>
  <c r="AF18" i="8"/>
  <c r="AE18" i="8"/>
  <c r="AC18" i="8"/>
  <c r="AB18" i="8"/>
  <c r="AA18" i="8"/>
  <c r="Z18" i="8"/>
  <c r="Y18" i="8"/>
  <c r="AI17" i="8"/>
  <c r="AH17" i="8"/>
  <c r="AF17" i="8"/>
  <c r="AE17" i="8"/>
  <c r="AC17" i="8"/>
  <c r="AB17" i="8"/>
  <c r="AA17" i="8"/>
  <c r="Z17" i="8"/>
  <c r="Y17" i="8"/>
  <c r="AI16" i="8"/>
  <c r="AH16" i="8"/>
  <c r="AF16" i="8"/>
  <c r="AE16" i="8"/>
  <c r="AC16" i="8"/>
  <c r="AB16" i="8"/>
  <c r="AA16" i="8"/>
  <c r="Z16" i="8"/>
  <c r="Y16" i="8"/>
  <c r="AI15" i="8"/>
  <c r="AH15" i="8"/>
  <c r="AF15" i="8"/>
  <c r="AE15" i="8"/>
  <c r="AC15" i="8"/>
  <c r="AB15" i="8"/>
  <c r="AA15" i="8"/>
  <c r="Z15" i="8"/>
  <c r="Y15" i="8"/>
  <c r="AI14" i="8"/>
  <c r="AH14" i="8"/>
  <c r="AF14" i="8"/>
  <c r="AE14" i="8"/>
  <c r="AC14" i="8"/>
  <c r="AB14" i="8"/>
  <c r="AA14" i="8"/>
  <c r="Z14" i="8"/>
  <c r="Y14" i="8"/>
  <c r="AI13" i="8"/>
  <c r="AH13" i="8"/>
  <c r="AF13" i="8"/>
  <c r="AE13" i="8"/>
  <c r="AB13" i="8"/>
  <c r="AA13" i="8"/>
  <c r="Z13" i="8"/>
  <c r="Y13" i="8"/>
  <c r="AI9" i="8"/>
  <c r="AF9" i="8"/>
  <c r="AC9" i="8"/>
  <c r="AB9" i="8"/>
  <c r="AA9" i="8"/>
  <c r="Z9" i="8"/>
  <c r="Y9" i="8"/>
  <c r="AI8" i="8"/>
  <c r="AF8" i="8"/>
  <c r="AC8" i="8"/>
  <c r="AB8" i="8"/>
  <c r="AA8" i="8"/>
  <c r="Z8" i="8"/>
  <c r="Y8" i="8"/>
  <c r="AI7" i="8"/>
  <c r="AF7" i="8"/>
  <c r="AC7" i="8"/>
  <c r="AB7" i="8"/>
  <c r="AA7" i="8"/>
  <c r="Z7" i="8"/>
  <c r="Y7" i="8"/>
  <c r="AI6" i="8"/>
  <c r="AF6" i="8"/>
  <c r="AC6" i="8"/>
  <c r="AB6" i="8"/>
  <c r="AA6" i="8"/>
  <c r="Z6" i="8"/>
  <c r="Y6" i="8"/>
  <c r="AI5" i="8"/>
  <c r="AF5" i="8"/>
  <c r="AC5" i="8"/>
  <c r="AB5" i="8"/>
  <c r="AA5" i="8"/>
  <c r="Z5" i="8"/>
  <c r="Y5" i="8"/>
  <c r="AI4" i="8"/>
  <c r="AB4" i="8"/>
  <c r="AA4" i="8"/>
  <c r="Z4" i="8"/>
  <c r="Y4" i="8"/>
  <c r="Y85" i="7"/>
  <c r="Y68" i="7"/>
  <c r="Y15" i="7"/>
  <c r="AI4" i="7"/>
  <c r="AH4" i="7"/>
  <c r="AF4" i="7"/>
  <c r="AE4" i="7"/>
  <c r="AC4" i="7"/>
  <c r="AB4" i="7"/>
  <c r="AA4" i="7"/>
  <c r="Z4" i="7"/>
  <c r="Y4" i="7"/>
  <c r="AI90" i="7"/>
  <c r="AH90" i="7"/>
  <c r="AF90" i="7"/>
  <c r="AE90" i="7"/>
  <c r="AC90" i="7"/>
  <c r="AB90" i="7"/>
  <c r="AA90" i="7"/>
  <c r="Z90" i="7"/>
  <c r="Y90" i="7"/>
  <c r="AI89" i="7"/>
  <c r="AH89" i="7"/>
  <c r="AF89" i="7"/>
  <c r="AE89" i="7"/>
  <c r="AC89" i="7"/>
  <c r="AB89" i="7"/>
  <c r="AA89" i="7"/>
  <c r="Z89" i="7"/>
  <c r="Y89" i="7"/>
  <c r="AI88" i="7"/>
  <c r="AH88" i="7"/>
  <c r="AF88" i="7"/>
  <c r="AE88" i="7"/>
  <c r="AC88" i="7"/>
  <c r="AB88" i="7"/>
  <c r="AA88" i="7"/>
  <c r="Z88" i="7"/>
  <c r="Y88" i="7"/>
  <c r="AI87" i="7"/>
  <c r="AH87" i="7"/>
  <c r="AF87" i="7"/>
  <c r="AE87" i="7"/>
  <c r="AC87" i="7"/>
  <c r="AB87" i="7"/>
  <c r="AA87" i="7"/>
  <c r="Z87" i="7"/>
  <c r="Y87" i="7"/>
  <c r="AI86" i="7"/>
  <c r="AH86" i="7"/>
  <c r="AF86" i="7"/>
  <c r="AE86" i="7"/>
  <c r="AC86" i="7"/>
  <c r="AB86" i="7"/>
  <c r="AA86" i="7"/>
  <c r="Z86" i="7"/>
  <c r="Y86" i="7"/>
  <c r="AI85" i="7"/>
  <c r="AB85" i="7"/>
  <c r="AA85" i="7"/>
  <c r="Z85" i="7"/>
  <c r="AI81" i="7"/>
  <c r="AH81" i="7"/>
  <c r="AF81" i="7"/>
  <c r="AE81" i="7"/>
  <c r="AC81" i="7"/>
  <c r="AB81" i="7"/>
  <c r="AA81" i="7"/>
  <c r="Z81" i="7"/>
  <c r="Y81" i="7"/>
  <c r="AI80" i="7"/>
  <c r="AH80" i="7"/>
  <c r="AF80" i="7"/>
  <c r="AE80" i="7"/>
  <c r="AC80" i="7"/>
  <c r="AB80" i="7"/>
  <c r="AA80" i="7"/>
  <c r="Z80" i="7"/>
  <c r="Y80" i="7"/>
  <c r="AI79" i="7"/>
  <c r="AH79" i="7"/>
  <c r="AF79" i="7"/>
  <c r="AE79" i="7"/>
  <c r="AC79" i="7"/>
  <c r="AB79" i="7"/>
  <c r="AA79" i="7"/>
  <c r="Z79" i="7"/>
  <c r="Y79" i="7"/>
  <c r="AI78" i="7"/>
  <c r="AF78" i="7"/>
  <c r="AC78" i="7"/>
  <c r="AB78" i="7"/>
  <c r="AA78" i="7"/>
  <c r="Z78" i="7"/>
  <c r="Y78" i="7"/>
  <c r="AI77" i="7"/>
  <c r="AH77" i="7"/>
  <c r="AF77" i="7"/>
  <c r="AE77" i="7"/>
  <c r="AB77" i="7"/>
  <c r="AA77" i="7"/>
  <c r="Z77" i="7"/>
  <c r="Y77" i="7"/>
  <c r="AI76" i="7"/>
  <c r="AH76" i="7"/>
  <c r="AF76" i="7"/>
  <c r="AE76" i="7"/>
  <c r="AC76" i="7"/>
  <c r="AB76" i="7"/>
  <c r="AA76" i="7"/>
  <c r="Z76" i="7"/>
  <c r="Y76" i="7"/>
  <c r="Z32" i="7" l="1"/>
  <c r="Y32" i="7"/>
  <c r="AI36" i="7"/>
  <c r="AH36" i="7"/>
  <c r="AF36" i="7"/>
  <c r="AE36" i="7"/>
  <c r="AC36" i="7"/>
  <c r="AB36" i="7"/>
  <c r="AA36" i="7"/>
  <c r="Z36" i="7"/>
  <c r="Y36" i="7"/>
  <c r="AI35" i="7"/>
  <c r="AH35" i="7"/>
  <c r="AF35" i="7"/>
  <c r="AE35" i="7"/>
  <c r="AC35" i="7"/>
  <c r="AB35" i="7"/>
  <c r="AA35" i="7"/>
  <c r="Z35" i="7"/>
  <c r="Y35" i="7"/>
  <c r="AI34" i="7"/>
  <c r="AH34" i="7"/>
  <c r="AF34" i="7"/>
  <c r="AE34" i="7"/>
  <c r="AC34" i="7"/>
  <c r="AB34" i="7"/>
  <c r="AA34" i="7"/>
  <c r="Z34" i="7"/>
  <c r="Y34" i="7"/>
  <c r="AI33" i="7"/>
  <c r="AH33" i="7"/>
  <c r="AF33" i="7"/>
  <c r="AE33" i="7"/>
  <c r="AC33" i="7"/>
  <c r="AB33" i="7"/>
  <c r="AA33" i="7"/>
  <c r="Z33" i="7"/>
  <c r="Y33" i="7"/>
  <c r="AI32" i="7"/>
  <c r="AH32" i="7"/>
  <c r="AF32" i="7"/>
  <c r="AE32" i="7"/>
  <c r="AC32" i="7"/>
  <c r="AB32" i="7"/>
  <c r="AA32" i="7"/>
  <c r="AI31" i="7"/>
  <c r="AH31" i="7"/>
  <c r="AF31" i="7"/>
  <c r="AE31" i="7"/>
  <c r="AC31" i="7"/>
  <c r="AB31" i="7"/>
  <c r="AA31" i="7"/>
  <c r="Z31" i="7"/>
  <c r="Y31" i="7"/>
  <c r="AI27" i="7"/>
  <c r="AH27" i="7"/>
  <c r="AF27" i="7"/>
  <c r="AE27" i="7"/>
  <c r="AC27" i="7"/>
  <c r="AB27" i="7"/>
  <c r="AA27" i="7"/>
  <c r="Z27" i="7"/>
  <c r="Y27" i="7"/>
  <c r="AI26" i="7"/>
  <c r="AH26" i="7"/>
  <c r="AF26" i="7"/>
  <c r="AE26" i="7"/>
  <c r="AC26" i="7"/>
  <c r="AB26" i="7"/>
  <c r="AA26" i="7"/>
  <c r="Z26" i="7"/>
  <c r="Y26" i="7"/>
  <c r="AI25" i="7"/>
  <c r="AH25" i="7"/>
  <c r="AF25" i="7"/>
  <c r="AE25" i="7"/>
  <c r="AC25" i="7"/>
  <c r="AB25" i="7"/>
  <c r="AA25" i="7"/>
  <c r="Z25" i="7"/>
  <c r="Y25" i="7"/>
  <c r="AI24" i="7"/>
  <c r="AH24" i="7"/>
  <c r="AF24" i="7"/>
  <c r="AE24" i="7"/>
  <c r="AC24" i="7"/>
  <c r="AB24" i="7"/>
  <c r="AA24" i="7"/>
  <c r="Z24" i="7"/>
  <c r="AI23" i="7"/>
  <c r="AH23" i="7"/>
  <c r="AF23" i="7"/>
  <c r="AE23" i="7"/>
  <c r="AC23" i="7"/>
  <c r="AB23" i="7"/>
  <c r="AA23" i="7"/>
  <c r="Z23" i="7"/>
  <c r="Y23" i="7"/>
  <c r="AI22" i="7"/>
  <c r="AH22" i="7"/>
  <c r="AF22" i="7"/>
  <c r="AE22" i="7"/>
  <c r="AC22" i="7"/>
  <c r="AB22" i="7"/>
  <c r="AA22" i="7"/>
  <c r="Z22" i="7"/>
  <c r="Y22" i="7"/>
  <c r="Z40" i="7"/>
  <c r="AA40" i="7"/>
  <c r="AB40" i="7"/>
  <c r="AC40" i="7"/>
  <c r="AE40" i="7"/>
  <c r="AF40" i="7"/>
  <c r="AH40" i="7"/>
  <c r="AI40" i="7"/>
  <c r="Y41" i="7"/>
  <c r="Z41" i="7"/>
  <c r="AA41" i="7"/>
  <c r="AB41" i="7"/>
  <c r="AC41" i="7"/>
  <c r="AE41" i="7"/>
  <c r="AF41" i="7"/>
  <c r="AH41" i="7"/>
  <c r="AI41" i="7"/>
  <c r="Y42" i="7"/>
  <c r="Z42" i="7"/>
  <c r="AA42" i="7"/>
  <c r="AB42" i="7"/>
  <c r="AC42" i="7"/>
  <c r="AE42" i="7"/>
  <c r="AF42" i="7"/>
  <c r="AH42" i="7"/>
  <c r="AI42" i="7"/>
  <c r="Y43" i="7"/>
  <c r="Z43" i="7"/>
  <c r="AA43" i="7"/>
  <c r="AB43" i="7"/>
  <c r="AC43" i="7"/>
  <c r="AE43" i="7"/>
  <c r="AF43" i="7"/>
  <c r="AH43" i="7"/>
  <c r="AI43" i="7"/>
  <c r="Y44" i="7"/>
  <c r="Z44" i="7"/>
  <c r="AA44" i="7"/>
  <c r="AB44" i="7"/>
  <c r="AC44" i="7"/>
  <c r="AE44" i="7"/>
  <c r="AF44" i="7"/>
  <c r="AH44" i="7"/>
  <c r="AI44" i="7"/>
  <c r="Y45" i="7"/>
  <c r="Z45" i="7"/>
  <c r="AA45" i="7"/>
  <c r="AB45" i="7"/>
  <c r="AC45" i="7"/>
  <c r="AE45" i="7"/>
  <c r="AF45" i="7"/>
  <c r="AH45" i="7"/>
  <c r="AI45" i="7"/>
  <c r="AI72" i="7" l="1"/>
  <c r="AH72" i="7"/>
  <c r="AF72" i="7"/>
  <c r="AE72" i="7"/>
  <c r="AC72" i="7"/>
  <c r="AB72" i="7"/>
  <c r="AA72" i="7"/>
  <c r="Z72" i="7"/>
  <c r="Y72" i="7"/>
  <c r="AI71" i="7"/>
  <c r="AH71" i="7"/>
  <c r="AF71" i="7"/>
  <c r="AE71" i="7"/>
  <c r="AC71" i="7"/>
  <c r="AB71" i="7"/>
  <c r="AA71" i="7"/>
  <c r="Z71" i="7"/>
  <c r="Y71" i="7"/>
  <c r="AI70" i="7"/>
  <c r="AH70" i="7"/>
  <c r="AF70" i="7"/>
  <c r="AE70" i="7"/>
  <c r="AC70" i="7"/>
  <c r="AB70" i="7"/>
  <c r="AA70" i="7"/>
  <c r="Z70" i="7"/>
  <c r="Y70" i="7"/>
  <c r="AI69" i="7"/>
  <c r="AH69" i="7"/>
  <c r="AF69" i="7"/>
  <c r="AE69" i="7"/>
  <c r="AC69" i="7"/>
  <c r="AB69" i="7"/>
  <c r="AA69" i="7"/>
  <c r="Z69" i="7"/>
  <c r="Y69" i="7"/>
  <c r="AI68" i="7"/>
  <c r="AH68" i="7"/>
  <c r="AF68" i="7"/>
  <c r="AE68" i="7"/>
  <c r="AC68" i="7"/>
  <c r="AB68" i="7"/>
  <c r="AA68" i="7"/>
  <c r="Z68" i="7"/>
  <c r="AI67" i="7"/>
  <c r="AH67" i="7"/>
  <c r="AF67" i="7"/>
  <c r="AE67" i="7"/>
  <c r="AB67" i="7"/>
  <c r="AA67" i="7"/>
  <c r="Z67" i="7"/>
  <c r="Y67" i="7"/>
  <c r="AI63" i="7"/>
  <c r="AH63" i="7"/>
  <c r="AF63" i="7"/>
  <c r="AE63" i="7"/>
  <c r="AC63" i="7"/>
  <c r="AB63" i="7"/>
  <c r="AA63" i="7"/>
  <c r="Z63" i="7"/>
  <c r="Y63" i="7"/>
  <c r="AI62" i="7"/>
  <c r="AH62" i="7"/>
  <c r="AF62" i="7"/>
  <c r="AE62" i="7"/>
  <c r="AC62" i="7"/>
  <c r="AB62" i="7"/>
  <c r="AA62" i="7"/>
  <c r="Z62" i="7"/>
  <c r="Y62" i="7"/>
  <c r="AI61" i="7"/>
  <c r="AH61" i="7"/>
  <c r="AF61" i="7"/>
  <c r="AE61" i="7"/>
  <c r="AC61" i="7"/>
  <c r="AB61" i="7"/>
  <c r="AA61" i="7"/>
  <c r="Z61" i="7"/>
  <c r="Y61" i="7"/>
  <c r="AI60" i="7"/>
  <c r="AH60" i="7"/>
  <c r="AF60" i="7"/>
  <c r="AE60" i="7"/>
  <c r="AC60" i="7"/>
  <c r="AB60" i="7"/>
  <c r="AA60" i="7"/>
  <c r="Z60" i="7"/>
  <c r="Y60" i="7"/>
  <c r="AI59" i="7"/>
  <c r="AH59" i="7"/>
  <c r="AF59" i="7"/>
  <c r="AE59" i="7"/>
  <c r="AC59" i="7"/>
  <c r="AB59" i="7"/>
  <c r="AA59" i="7"/>
  <c r="Z59" i="7"/>
  <c r="Y59" i="7"/>
  <c r="AI58" i="7"/>
  <c r="AH58" i="7"/>
  <c r="AF58" i="7"/>
  <c r="AE58" i="7"/>
  <c r="AC58" i="7"/>
  <c r="AB58" i="7"/>
  <c r="AA58" i="7"/>
  <c r="Z58" i="7"/>
  <c r="Y58" i="7"/>
  <c r="AI76" i="6"/>
  <c r="AH76" i="6"/>
  <c r="AF76" i="6"/>
  <c r="AE76" i="6"/>
  <c r="AC76" i="6"/>
  <c r="AB76" i="6"/>
  <c r="AA76" i="6"/>
  <c r="Z76" i="6"/>
  <c r="Y76" i="6"/>
  <c r="AI75" i="6"/>
  <c r="AH75" i="6"/>
  <c r="AE75" i="6"/>
  <c r="AC75" i="6"/>
  <c r="AB75" i="6"/>
  <c r="AA75" i="6"/>
  <c r="Z75" i="6"/>
  <c r="Y75" i="6"/>
  <c r="AI74" i="6"/>
  <c r="AH74" i="6"/>
  <c r="AF74" i="6"/>
  <c r="AE74" i="6"/>
  <c r="AC74" i="6"/>
  <c r="AB74" i="6"/>
  <c r="AA74" i="6"/>
  <c r="Y74" i="6"/>
  <c r="AI73" i="6"/>
  <c r="AH73" i="6"/>
  <c r="AF73" i="6"/>
  <c r="AE73" i="6"/>
  <c r="AC73" i="6"/>
  <c r="AB73" i="6"/>
  <c r="AA73" i="6"/>
  <c r="Z73" i="6"/>
  <c r="Y73" i="6"/>
  <c r="AH72" i="6"/>
  <c r="AF72" i="6"/>
  <c r="AE72" i="6"/>
  <c r="AC72" i="6"/>
  <c r="AB72" i="6"/>
  <c r="AA72" i="6"/>
  <c r="Z72" i="6"/>
  <c r="Y72" i="6"/>
  <c r="AI71" i="6"/>
  <c r="AH71" i="6"/>
  <c r="AF71" i="6"/>
  <c r="AE71" i="6"/>
  <c r="AC71" i="6"/>
  <c r="AB71" i="6"/>
  <c r="AA71" i="6"/>
  <c r="Z71" i="6"/>
  <c r="Y71" i="6"/>
  <c r="AI67" i="6"/>
  <c r="AH67" i="6"/>
  <c r="AF67" i="6"/>
  <c r="AE67" i="6"/>
  <c r="AC67" i="6"/>
  <c r="AB67" i="6"/>
  <c r="AA67" i="6"/>
  <c r="Z67" i="6"/>
  <c r="Y67" i="6"/>
  <c r="AI66" i="6"/>
  <c r="AH66" i="6"/>
  <c r="AF66" i="6"/>
  <c r="AE66" i="6"/>
  <c r="AC66" i="6"/>
  <c r="AB66" i="6"/>
  <c r="AA66" i="6"/>
  <c r="Z66" i="6"/>
  <c r="Y66" i="6"/>
  <c r="AI65" i="6"/>
  <c r="AF65" i="6"/>
  <c r="AE65" i="6"/>
  <c r="AC65" i="6"/>
  <c r="AB65" i="6"/>
  <c r="AA65" i="6"/>
  <c r="Z65" i="6"/>
  <c r="Y65" i="6"/>
  <c r="AI64" i="6"/>
  <c r="AH64" i="6"/>
  <c r="AF64" i="6"/>
  <c r="AE64" i="6"/>
  <c r="AC64" i="6"/>
  <c r="AB64" i="6"/>
  <c r="AA64" i="6"/>
  <c r="Z64" i="6"/>
  <c r="Y64" i="6"/>
  <c r="AI63" i="6"/>
  <c r="AH63" i="6"/>
  <c r="AF63" i="6"/>
  <c r="AE63" i="6"/>
  <c r="AC63" i="6"/>
  <c r="AB63" i="6"/>
  <c r="AA63" i="6"/>
  <c r="Z63" i="6"/>
  <c r="Y63" i="6"/>
  <c r="AI62" i="6"/>
  <c r="AH62" i="6"/>
  <c r="AF62" i="6"/>
  <c r="AE62" i="6"/>
  <c r="AC62" i="6"/>
  <c r="AB62" i="6"/>
  <c r="AA62" i="6"/>
  <c r="Z62" i="6"/>
  <c r="Y62" i="6"/>
  <c r="Y25" i="6"/>
  <c r="AI57" i="6"/>
  <c r="AH57" i="6"/>
  <c r="AF57" i="6"/>
  <c r="AE57" i="6"/>
  <c r="AC57" i="6"/>
  <c r="AB57" i="6"/>
  <c r="AA57" i="6"/>
  <c r="Z57" i="6"/>
  <c r="Y57" i="6"/>
  <c r="AI56" i="6"/>
  <c r="AH56" i="6"/>
  <c r="AF56" i="6"/>
  <c r="AE56" i="6"/>
  <c r="AC56" i="6"/>
  <c r="AB56" i="6"/>
  <c r="AA56" i="6"/>
  <c r="Z56" i="6"/>
  <c r="Y56" i="6"/>
  <c r="AI55" i="6"/>
  <c r="AH55" i="6"/>
  <c r="AF55" i="6"/>
  <c r="AE55" i="6"/>
  <c r="AC55" i="6"/>
  <c r="AB55" i="6"/>
  <c r="AA55" i="6"/>
  <c r="Z55" i="6"/>
  <c r="Y55" i="6"/>
  <c r="AI54" i="6"/>
  <c r="AH54" i="6"/>
  <c r="AF54" i="6"/>
  <c r="AE54" i="6"/>
  <c r="AC54" i="6"/>
  <c r="AB54" i="6"/>
  <c r="AA54" i="6"/>
  <c r="Z54" i="6"/>
  <c r="Y54" i="6"/>
  <c r="AI53" i="6"/>
  <c r="AH53" i="6"/>
  <c r="AF53" i="6"/>
  <c r="AE53" i="6"/>
  <c r="AC53" i="6"/>
  <c r="AB53" i="6"/>
  <c r="AA53" i="6"/>
  <c r="Z53" i="6"/>
  <c r="Y53" i="6"/>
  <c r="AI52" i="6"/>
  <c r="AH52" i="6"/>
  <c r="AF52" i="6"/>
  <c r="AE52" i="6"/>
  <c r="AC52" i="6"/>
  <c r="AB52" i="6"/>
  <c r="AA52" i="6"/>
  <c r="Z52" i="6"/>
  <c r="Y52" i="6"/>
  <c r="AI48" i="6"/>
  <c r="AH48" i="6"/>
  <c r="AE48" i="6"/>
  <c r="AC48" i="6"/>
  <c r="AB48" i="6"/>
  <c r="AA48" i="6"/>
  <c r="Z48" i="6"/>
  <c r="Y48" i="6"/>
  <c r="AI47" i="6"/>
  <c r="AH47" i="6"/>
  <c r="AF47" i="6"/>
  <c r="AE47" i="6"/>
  <c r="AC47" i="6"/>
  <c r="AB47" i="6"/>
  <c r="AA47" i="6"/>
  <c r="Z47" i="6"/>
  <c r="Y47" i="6"/>
  <c r="AI46" i="6"/>
  <c r="AH46" i="6"/>
  <c r="AF46" i="6"/>
  <c r="AE46" i="6"/>
  <c r="AC46" i="6"/>
  <c r="AB46" i="6"/>
  <c r="AA46" i="6"/>
  <c r="Z46" i="6"/>
  <c r="Y46" i="6"/>
  <c r="AI45" i="6"/>
  <c r="AH45" i="6"/>
  <c r="AF45" i="6"/>
  <c r="AE45" i="6"/>
  <c r="AC45" i="6"/>
  <c r="AB45" i="6"/>
  <c r="AA45" i="6"/>
  <c r="Z45" i="6"/>
  <c r="Y45" i="6"/>
  <c r="AI44" i="6"/>
  <c r="AH44" i="6"/>
  <c r="AF44" i="6"/>
  <c r="AE44" i="6"/>
  <c r="AC44" i="6"/>
  <c r="AB44" i="6"/>
  <c r="AA44" i="6"/>
  <c r="Z44" i="6"/>
  <c r="Y44" i="6"/>
  <c r="AI43" i="6"/>
  <c r="AF43" i="6"/>
  <c r="AE43" i="6"/>
  <c r="AB43" i="6"/>
  <c r="AA43" i="6"/>
  <c r="Z43" i="6"/>
  <c r="Y43" i="6"/>
  <c r="AI54" i="7"/>
  <c r="AH54" i="7"/>
  <c r="AF54" i="7"/>
  <c r="AE54" i="7"/>
  <c r="AC54" i="7"/>
  <c r="AB54" i="7"/>
  <c r="AA54" i="7"/>
  <c r="Z54" i="7"/>
  <c r="Y54" i="7"/>
  <c r="AI53" i="7"/>
  <c r="AH53" i="7"/>
  <c r="AF53" i="7"/>
  <c r="AE53" i="7"/>
  <c r="AC53" i="7"/>
  <c r="AB53" i="7"/>
  <c r="AA53" i="7"/>
  <c r="Z53" i="7"/>
  <c r="Y53" i="7"/>
  <c r="AI52" i="7"/>
  <c r="AH52" i="7"/>
  <c r="AF52" i="7"/>
  <c r="AE52" i="7"/>
  <c r="AC52" i="7"/>
  <c r="AB52" i="7"/>
  <c r="AA52" i="7"/>
  <c r="Z52" i="7"/>
  <c r="Y52" i="7"/>
  <c r="AI51" i="7"/>
  <c r="AH51" i="7"/>
  <c r="AF51" i="7"/>
  <c r="AE51" i="7"/>
  <c r="AC51" i="7"/>
  <c r="AB51" i="7"/>
  <c r="AA51" i="7"/>
  <c r="Z51" i="7"/>
  <c r="Y51" i="7"/>
  <c r="AI50" i="7"/>
  <c r="AH50" i="7"/>
  <c r="AF50" i="7"/>
  <c r="AE50" i="7"/>
  <c r="AC50" i="7"/>
  <c r="AB50" i="7"/>
  <c r="AA50" i="7"/>
  <c r="Z50" i="7"/>
  <c r="Y50" i="7"/>
  <c r="AI49" i="7"/>
  <c r="AH49" i="7"/>
  <c r="AF49" i="7"/>
  <c r="AE49" i="7"/>
  <c r="AC49" i="7"/>
  <c r="AB49" i="7"/>
  <c r="AA49" i="7"/>
  <c r="Z49" i="7"/>
  <c r="Y49" i="7"/>
  <c r="AI38" i="6"/>
  <c r="AH38" i="6"/>
  <c r="AF38" i="6"/>
  <c r="AE38" i="6"/>
  <c r="AC38" i="6"/>
  <c r="AB38" i="6"/>
  <c r="AA38" i="6"/>
  <c r="Z38" i="6"/>
  <c r="Y38" i="6"/>
  <c r="AI37" i="6"/>
  <c r="AH37" i="6"/>
  <c r="AF37" i="6"/>
  <c r="AE37" i="6"/>
  <c r="AC37" i="6"/>
  <c r="AB37" i="6"/>
  <c r="AA37" i="6"/>
  <c r="Z37" i="6"/>
  <c r="Y37" i="6"/>
  <c r="AI36" i="6"/>
  <c r="AH36" i="6"/>
  <c r="AF36" i="6"/>
  <c r="AE36" i="6"/>
  <c r="AC36" i="6"/>
  <c r="AB36" i="6"/>
  <c r="AA36" i="6"/>
  <c r="Z36" i="6"/>
  <c r="Y36" i="6"/>
  <c r="AI35" i="6"/>
  <c r="AH35" i="6"/>
  <c r="AF35" i="6"/>
  <c r="AE35" i="6"/>
  <c r="AC35" i="6"/>
  <c r="AB35" i="6"/>
  <c r="AA35" i="6"/>
  <c r="Z35" i="6"/>
  <c r="Y35" i="6"/>
  <c r="AI34" i="6"/>
  <c r="AH34" i="6"/>
  <c r="AF34" i="6"/>
  <c r="AE34" i="6"/>
  <c r="AC34" i="6"/>
  <c r="AB34" i="6"/>
  <c r="AA34" i="6"/>
  <c r="Z34" i="6"/>
  <c r="Y34" i="6"/>
  <c r="AI33" i="6"/>
  <c r="AH33" i="6"/>
  <c r="AF33" i="6"/>
  <c r="AE33" i="6"/>
  <c r="AB33" i="6"/>
  <c r="AA33" i="6"/>
  <c r="Z33" i="6"/>
  <c r="Y33" i="6"/>
  <c r="AI29" i="6"/>
  <c r="AH29" i="6"/>
  <c r="AF29" i="6"/>
  <c r="AE29" i="6"/>
  <c r="AC29" i="6"/>
  <c r="AB29" i="6"/>
  <c r="AA29" i="6"/>
  <c r="Z29" i="6"/>
  <c r="Y29" i="6"/>
  <c r="AI28" i="6"/>
  <c r="AH28" i="6"/>
  <c r="AF28" i="6"/>
  <c r="AE28" i="6"/>
  <c r="AC28" i="6"/>
  <c r="AB28" i="6"/>
  <c r="AA28" i="6"/>
  <c r="Z28" i="6"/>
  <c r="Y28" i="6"/>
  <c r="AI27" i="6"/>
  <c r="AH27" i="6"/>
  <c r="AE27" i="6"/>
  <c r="AC27" i="6"/>
  <c r="AB27" i="6"/>
  <c r="AA27" i="6"/>
  <c r="Z27" i="6"/>
  <c r="Y27" i="6"/>
  <c r="AI26" i="6"/>
  <c r="AF26" i="6"/>
  <c r="AE26" i="6"/>
  <c r="AC26" i="6"/>
  <c r="AB26" i="6"/>
  <c r="AA26" i="6"/>
  <c r="Z26" i="6"/>
  <c r="Y26" i="6"/>
  <c r="AI25" i="6"/>
  <c r="AH25" i="6"/>
  <c r="AF25" i="6"/>
  <c r="AE25" i="6"/>
  <c r="AB25" i="6"/>
  <c r="AA25" i="6"/>
  <c r="Z25" i="6"/>
  <c r="AI24" i="6"/>
  <c r="AH24" i="6"/>
  <c r="AF24" i="6"/>
  <c r="AE24" i="6"/>
  <c r="AC24" i="6"/>
  <c r="AB24" i="6"/>
  <c r="AA24" i="6"/>
  <c r="Z24" i="6"/>
  <c r="Y24" i="6"/>
  <c r="AI18" i="7"/>
  <c r="AH18" i="7"/>
  <c r="AF18" i="7"/>
  <c r="AE18" i="7"/>
  <c r="AC18" i="7"/>
  <c r="AB18" i="7"/>
  <c r="AA18" i="7"/>
  <c r="Z18" i="7"/>
  <c r="Y18" i="7"/>
  <c r="AI17" i="7"/>
  <c r="AH17" i="7"/>
  <c r="AF17" i="7"/>
  <c r="AE17" i="7"/>
  <c r="AC17" i="7"/>
  <c r="AB17" i="7"/>
  <c r="AA17" i="7"/>
  <c r="Z17" i="7"/>
  <c r="Y17" i="7"/>
  <c r="AI16" i="7"/>
  <c r="AH16" i="7"/>
  <c r="AF16" i="7"/>
  <c r="AE16" i="7"/>
  <c r="AC16" i="7"/>
  <c r="AB16" i="7"/>
  <c r="AA16" i="7"/>
  <c r="Z16" i="7"/>
  <c r="Y16" i="7"/>
  <c r="AI15" i="7"/>
  <c r="AH15" i="7"/>
  <c r="AF15" i="7"/>
  <c r="AE15" i="7"/>
  <c r="AC15" i="7"/>
  <c r="AB15" i="7"/>
  <c r="AA15" i="7"/>
  <c r="Z15" i="7"/>
  <c r="AI14" i="7"/>
  <c r="AH14" i="7"/>
  <c r="AF14" i="7"/>
  <c r="AE14" i="7"/>
  <c r="AC14" i="7"/>
  <c r="AB14" i="7"/>
  <c r="AA14" i="7"/>
  <c r="Z14" i="7"/>
  <c r="Y14" i="7"/>
  <c r="AI13" i="7"/>
  <c r="AH13" i="7"/>
  <c r="AF13" i="7"/>
  <c r="AE13" i="7"/>
  <c r="AC13" i="7"/>
  <c r="AB13" i="7"/>
  <c r="AA13" i="7"/>
  <c r="Z13" i="7"/>
  <c r="Y13" i="7"/>
  <c r="AI9" i="7"/>
  <c r="AH9" i="7"/>
  <c r="AF9" i="7"/>
  <c r="AE9" i="7"/>
  <c r="AC9" i="7"/>
  <c r="AB9" i="7"/>
  <c r="AA9" i="7"/>
  <c r="Z9" i="7"/>
  <c r="Y9" i="7"/>
  <c r="AI8" i="7"/>
  <c r="AH8" i="7"/>
  <c r="AF8" i="7"/>
  <c r="AE8" i="7"/>
  <c r="AC8" i="7"/>
  <c r="AB8" i="7"/>
  <c r="AA8" i="7"/>
  <c r="Z8" i="7"/>
  <c r="Y8" i="7"/>
  <c r="AI7" i="7"/>
  <c r="AH7" i="7"/>
  <c r="AF7" i="7"/>
  <c r="AE7" i="7"/>
  <c r="AC7" i="7"/>
  <c r="AB7" i="7"/>
  <c r="AA7" i="7"/>
  <c r="Z7" i="7"/>
  <c r="Y7" i="7"/>
  <c r="AI6" i="7"/>
  <c r="AH6" i="7"/>
  <c r="AF6" i="7"/>
  <c r="AE6" i="7"/>
  <c r="AC6" i="7"/>
  <c r="AB6" i="7"/>
  <c r="AA6" i="7"/>
  <c r="Z6" i="7"/>
  <c r="Y6" i="7"/>
  <c r="AI5" i="7"/>
  <c r="AH5" i="7"/>
  <c r="AF5" i="7"/>
  <c r="AE5" i="7"/>
  <c r="AC5" i="7"/>
  <c r="AB5" i="7"/>
  <c r="AA5" i="7"/>
  <c r="Z5" i="7"/>
  <c r="Y5" i="7"/>
  <c r="AI19" i="6"/>
  <c r="AH19" i="6"/>
  <c r="AF19" i="6"/>
  <c r="AE19" i="6"/>
  <c r="AC19" i="6"/>
  <c r="AB19" i="6"/>
  <c r="AA19" i="6"/>
  <c r="Z19" i="6"/>
  <c r="Y19" i="6"/>
  <c r="AI18" i="6"/>
  <c r="AH18" i="6"/>
  <c r="AF18" i="6"/>
  <c r="AE18" i="6"/>
  <c r="AC18" i="6"/>
  <c r="AB18" i="6"/>
  <c r="AA18" i="6"/>
  <c r="Z18" i="6"/>
  <c r="Y18" i="6"/>
  <c r="AI17" i="6"/>
  <c r="AH17" i="6"/>
  <c r="AF17" i="6"/>
  <c r="AE17" i="6"/>
  <c r="AC17" i="6"/>
  <c r="AB17" i="6"/>
  <c r="AA17" i="6"/>
  <c r="Z17" i="6"/>
  <c r="Y17" i="6"/>
  <c r="AI16" i="6"/>
  <c r="AH16" i="6"/>
  <c r="AF16" i="6"/>
  <c r="AE16" i="6"/>
  <c r="AB16" i="6"/>
  <c r="AA16" i="6"/>
  <c r="Z16" i="6"/>
  <c r="Y16" i="6"/>
  <c r="AI15" i="6"/>
  <c r="AH15" i="6"/>
  <c r="AF15" i="6"/>
  <c r="AE15" i="6"/>
  <c r="AC15" i="6"/>
  <c r="AB15" i="6"/>
  <c r="AA15" i="6"/>
  <c r="Z15" i="6"/>
  <c r="Y15" i="6"/>
  <c r="AI14" i="6"/>
  <c r="AC14" i="6"/>
  <c r="AB14" i="6"/>
  <c r="AA14" i="6"/>
  <c r="Z14" i="6"/>
  <c r="Y14" i="6"/>
  <c r="AI10" i="6"/>
  <c r="AH10" i="6"/>
  <c r="AF10" i="6"/>
  <c r="AE10" i="6"/>
  <c r="AC10" i="6"/>
  <c r="AB10" i="6"/>
  <c r="AA10" i="6"/>
  <c r="Z10" i="6"/>
  <c r="Y10" i="6"/>
  <c r="AI9" i="6"/>
  <c r="AH9" i="6"/>
  <c r="AF9" i="6"/>
  <c r="AE9" i="6"/>
  <c r="AC9" i="6"/>
  <c r="AB9" i="6"/>
  <c r="AA9" i="6"/>
  <c r="Z9" i="6"/>
  <c r="Y9" i="6"/>
  <c r="AI8" i="6"/>
  <c r="AH8" i="6"/>
  <c r="AF8" i="6"/>
  <c r="AE8" i="6"/>
  <c r="AC8" i="6"/>
  <c r="AB8" i="6"/>
  <c r="AA8" i="6"/>
  <c r="Z8" i="6"/>
  <c r="Y8" i="6"/>
  <c r="AI7" i="6"/>
  <c r="AH7" i="6"/>
  <c r="AF7" i="6"/>
  <c r="AE7" i="6"/>
  <c r="AC7" i="6"/>
  <c r="AB7" i="6"/>
  <c r="AA7" i="6"/>
  <c r="Z7" i="6"/>
  <c r="Y7" i="6"/>
  <c r="AI6" i="6"/>
  <c r="AH6" i="6"/>
  <c r="AF6" i="6"/>
  <c r="AE6" i="6"/>
  <c r="AC6" i="6"/>
  <c r="AB6" i="6"/>
  <c r="AA6" i="6"/>
  <c r="Z6" i="6"/>
  <c r="Y6" i="6"/>
  <c r="AI5" i="6"/>
  <c r="AH5" i="6"/>
  <c r="AF5" i="6"/>
  <c r="AB5" i="6"/>
  <c r="AA5" i="6"/>
  <c r="Z5" i="6"/>
  <c r="Y5" i="6"/>
  <c r="AG46" i="3" l="1"/>
  <c r="AF46" i="3"/>
  <c r="AE46" i="3"/>
  <c r="AD46" i="3"/>
  <c r="AF36" i="3"/>
  <c r="AE36" i="3"/>
  <c r="AD36" i="3"/>
  <c r="AD31" i="3"/>
  <c r="AE31" i="3"/>
  <c r="AF31" i="3"/>
  <c r="AG31" i="3"/>
  <c r="AD32" i="3"/>
  <c r="AE32" i="3"/>
  <c r="AF32" i="3"/>
  <c r="AG32" i="3"/>
  <c r="AD33" i="3"/>
  <c r="AE33" i="3"/>
  <c r="AF33" i="3"/>
  <c r="AG33" i="3"/>
  <c r="AD34" i="3"/>
  <c r="AE34" i="3"/>
  <c r="AF34" i="3"/>
  <c r="AG34" i="3"/>
  <c r="AD35" i="3"/>
  <c r="AE35" i="3"/>
  <c r="AF35" i="3"/>
  <c r="AG35" i="3"/>
  <c r="AG36" i="3"/>
  <c r="AD37" i="3"/>
  <c r="AE37" i="3"/>
  <c r="AF37" i="3"/>
  <c r="AG37" i="3"/>
  <c r="AD38" i="3"/>
  <c r="AE38" i="3"/>
  <c r="AF38" i="3"/>
  <c r="AG38" i="3"/>
  <c r="AD39" i="3"/>
  <c r="AD40" i="3"/>
  <c r="AE40" i="3"/>
  <c r="AF40" i="3"/>
  <c r="AG40" i="3"/>
  <c r="AD41" i="3"/>
  <c r="AD42" i="3"/>
  <c r="AE42" i="3"/>
  <c r="AF42" i="3"/>
  <c r="AG42" i="3"/>
  <c r="AG30" i="3"/>
  <c r="AF30" i="3"/>
  <c r="AE30" i="3"/>
  <c r="AD30" i="3"/>
  <c r="AG26" i="3"/>
  <c r="AF26" i="3"/>
  <c r="AE26" i="3"/>
  <c r="AD26" i="3"/>
  <c r="AG25" i="3"/>
  <c r="AF25" i="3"/>
  <c r="AE25" i="3"/>
  <c r="AD25" i="3"/>
  <c r="AG24" i="3"/>
  <c r="AF24" i="3"/>
  <c r="AE24" i="3"/>
  <c r="AD24" i="3"/>
  <c r="AG23" i="3"/>
  <c r="AF23" i="3"/>
  <c r="AE23" i="3"/>
  <c r="AD23" i="3"/>
  <c r="AG22" i="3"/>
  <c r="AF22" i="3"/>
  <c r="AE22" i="3"/>
  <c r="AD22" i="3"/>
  <c r="AG21" i="3"/>
  <c r="AF21" i="3"/>
  <c r="AE21" i="3"/>
  <c r="AD21" i="3"/>
  <c r="AE14" i="3"/>
  <c r="AD6" i="3"/>
  <c r="AE6" i="3"/>
  <c r="AF6" i="3"/>
  <c r="AG6" i="3"/>
  <c r="AD7" i="3"/>
  <c r="AE7" i="3"/>
  <c r="AF7" i="3"/>
  <c r="AG7" i="3"/>
  <c r="AD8" i="3"/>
  <c r="AE8" i="3"/>
  <c r="AF8" i="3"/>
  <c r="AG8" i="3"/>
  <c r="AD9" i="3"/>
  <c r="AE9" i="3"/>
  <c r="AF9" i="3"/>
  <c r="AG9" i="3"/>
  <c r="AD10" i="3"/>
  <c r="AE10" i="3"/>
  <c r="AF10" i="3"/>
  <c r="AG10" i="3"/>
  <c r="AD11" i="3"/>
  <c r="AE11" i="3"/>
  <c r="AF11" i="3"/>
  <c r="AG11" i="3"/>
  <c r="AD12" i="3"/>
  <c r="AE12" i="3"/>
  <c r="AF12" i="3"/>
  <c r="AG12" i="3"/>
  <c r="AD13" i="3"/>
  <c r="AE13" i="3"/>
  <c r="AF13" i="3"/>
  <c r="AG13" i="3"/>
  <c r="AD14" i="3"/>
  <c r="AF14" i="3"/>
  <c r="AG14" i="3"/>
  <c r="AD15" i="3"/>
  <c r="AE15" i="3"/>
  <c r="AF15" i="3"/>
  <c r="AG15" i="3"/>
  <c r="AD16" i="3"/>
  <c r="AE16" i="3"/>
  <c r="AF16" i="3"/>
  <c r="AG16" i="3"/>
  <c r="AD17" i="3"/>
  <c r="AE17" i="3"/>
  <c r="AF17" i="3"/>
  <c r="AG17" i="3"/>
  <c r="AG5" i="3"/>
  <c r="AF5" i="3"/>
  <c r="AE5" i="3"/>
  <c r="AD5" i="3"/>
  <c r="AH78" i="5"/>
  <c r="AI82" i="5"/>
  <c r="AH82" i="5"/>
  <c r="AG82" i="5"/>
  <c r="AF82" i="5"/>
  <c r="AI81" i="5"/>
  <c r="AH81" i="5"/>
  <c r="AG81" i="5"/>
  <c r="AI80" i="5"/>
  <c r="AH80" i="5"/>
  <c r="AG80" i="5"/>
  <c r="AF80" i="5"/>
  <c r="AI79" i="5"/>
  <c r="AH79" i="5"/>
  <c r="AG79" i="5"/>
  <c r="AF79" i="5"/>
  <c r="AI78" i="5"/>
  <c r="AG78" i="5"/>
  <c r="AF78" i="5"/>
  <c r="AI77" i="5"/>
  <c r="AH77" i="5"/>
  <c r="AG77" i="5"/>
  <c r="AF77" i="5"/>
  <c r="AI76" i="5"/>
  <c r="AH76" i="5"/>
  <c r="AG76" i="5"/>
  <c r="AF76" i="5"/>
  <c r="AI72" i="5"/>
  <c r="AH72" i="5"/>
  <c r="AG72" i="5"/>
  <c r="AF72" i="5"/>
  <c r="AI71" i="5"/>
  <c r="AH71" i="5"/>
  <c r="AG71" i="5"/>
  <c r="AF71" i="5"/>
  <c r="AI70" i="5"/>
  <c r="AH70" i="5"/>
  <c r="AG70" i="5"/>
  <c r="AF70" i="5"/>
  <c r="AI69" i="5"/>
  <c r="AH69" i="5"/>
  <c r="AG69" i="5"/>
  <c r="AF69" i="5"/>
  <c r="AI68" i="5"/>
  <c r="AH68" i="5"/>
  <c r="AG68" i="5"/>
  <c r="AF68" i="5"/>
  <c r="AI67" i="5"/>
  <c r="AH67" i="5"/>
  <c r="AG67" i="5"/>
  <c r="AF67" i="5"/>
  <c r="AI66" i="5"/>
  <c r="AH66" i="5"/>
  <c r="AG66" i="5"/>
  <c r="AF66" i="5"/>
  <c r="AI62" i="5"/>
  <c r="AH62" i="5"/>
  <c r="AG62" i="5"/>
  <c r="AF62" i="5"/>
  <c r="AI61" i="5"/>
  <c r="AH61" i="5"/>
  <c r="AG61" i="5"/>
  <c r="AF61" i="5"/>
  <c r="AI60" i="5"/>
  <c r="AH60" i="5"/>
  <c r="AG60" i="5"/>
  <c r="AF60" i="5"/>
  <c r="AI59" i="5"/>
  <c r="AH59" i="5"/>
  <c r="AG59" i="5"/>
  <c r="AF59" i="5"/>
  <c r="AI58" i="5"/>
  <c r="AH58" i="5"/>
  <c r="AG58" i="5"/>
  <c r="AF58" i="5"/>
  <c r="AI57" i="5"/>
  <c r="AH57" i="5"/>
  <c r="AG57" i="5"/>
  <c r="AF57" i="5"/>
  <c r="AI56" i="5"/>
  <c r="AH56" i="5"/>
  <c r="AG56" i="5"/>
  <c r="AF56" i="5"/>
  <c r="AI52" i="5"/>
  <c r="AH52" i="5"/>
  <c r="AG52" i="5"/>
  <c r="AF52" i="5"/>
  <c r="AI51" i="5"/>
  <c r="AH51" i="5"/>
  <c r="AG51" i="5"/>
  <c r="AF51" i="5"/>
  <c r="AI50" i="5"/>
  <c r="AH50" i="5"/>
  <c r="AG50" i="5"/>
  <c r="AF50" i="5"/>
  <c r="AI49" i="5"/>
  <c r="AH49" i="5"/>
  <c r="AG49" i="5"/>
  <c r="AF49" i="5"/>
  <c r="AI48" i="5"/>
  <c r="AH48" i="5"/>
  <c r="AG48" i="5"/>
  <c r="AF48" i="5"/>
  <c r="AI47" i="5"/>
  <c r="AH47" i="5"/>
  <c r="AG47" i="5"/>
  <c r="AF47" i="5"/>
  <c r="AI46" i="5"/>
  <c r="AH46" i="5"/>
  <c r="AG46" i="5"/>
  <c r="AF46" i="5"/>
  <c r="AI42" i="5"/>
  <c r="AH42" i="5"/>
  <c r="AG42" i="5"/>
  <c r="AF42" i="5"/>
  <c r="AI41" i="5"/>
  <c r="AH41" i="5"/>
  <c r="AG41" i="5"/>
  <c r="AF41" i="5"/>
  <c r="AI40" i="5"/>
  <c r="AH40" i="5"/>
  <c r="AG40" i="5"/>
  <c r="AF40" i="5"/>
  <c r="AI39" i="5"/>
  <c r="AH39" i="5"/>
  <c r="AG39" i="5"/>
  <c r="AF39" i="5"/>
  <c r="AI38" i="5"/>
  <c r="AH38" i="5"/>
  <c r="AG38" i="5"/>
  <c r="AF38" i="5"/>
  <c r="AI37" i="5"/>
  <c r="AH37" i="5"/>
  <c r="AG37" i="5"/>
  <c r="AF37" i="5"/>
  <c r="AI36" i="5"/>
  <c r="AH36" i="5"/>
  <c r="AG36" i="5"/>
  <c r="AF36" i="5"/>
  <c r="AH29" i="5"/>
  <c r="AG29" i="5"/>
  <c r="AF29" i="5"/>
  <c r="AI32" i="5"/>
  <c r="AG32" i="5"/>
  <c r="AF32" i="5"/>
  <c r="AI31" i="5"/>
  <c r="AH31" i="5"/>
  <c r="AG31" i="5"/>
  <c r="AF31" i="5"/>
  <c r="AI30" i="5"/>
  <c r="AH30" i="5"/>
  <c r="AG30" i="5"/>
  <c r="AF30" i="5"/>
  <c r="AI29" i="5"/>
  <c r="AI28" i="5"/>
  <c r="AH28" i="5"/>
  <c r="AG28" i="5"/>
  <c r="AF28" i="5"/>
  <c r="AI27" i="5"/>
  <c r="AH27" i="5"/>
  <c r="AG27" i="5"/>
  <c r="AF27" i="5"/>
  <c r="AI26" i="5"/>
  <c r="AH26" i="5"/>
  <c r="AG26" i="5"/>
  <c r="AI25" i="5"/>
  <c r="AH25" i="5"/>
  <c r="AG25" i="5"/>
  <c r="AF25" i="5"/>
  <c r="AI24" i="5"/>
  <c r="AH24" i="5"/>
  <c r="AG24" i="5"/>
  <c r="AF24" i="5"/>
  <c r="AI23" i="5"/>
  <c r="AH23" i="5"/>
  <c r="AG23" i="5"/>
  <c r="AF23" i="5"/>
  <c r="AI22" i="5"/>
  <c r="AH22" i="5"/>
  <c r="AG22" i="5"/>
  <c r="AF22" i="5"/>
  <c r="AI21" i="5"/>
  <c r="AH21" i="5"/>
  <c r="AG21" i="5"/>
  <c r="AF21" i="5"/>
  <c r="AI20" i="5"/>
  <c r="AH20" i="5"/>
  <c r="AG20" i="5"/>
  <c r="AF20" i="5"/>
  <c r="AH13" i="5"/>
  <c r="AG5" i="5"/>
  <c r="AH5" i="5"/>
  <c r="AI5" i="5"/>
  <c r="AF6" i="5"/>
  <c r="AG6" i="5"/>
  <c r="AH6" i="5"/>
  <c r="AI6" i="5"/>
  <c r="AF7" i="5"/>
  <c r="AG7" i="5"/>
  <c r="AH7" i="5"/>
  <c r="AI7" i="5"/>
  <c r="AF8" i="5"/>
  <c r="AG8" i="5"/>
  <c r="AH8" i="5"/>
  <c r="AI8" i="5"/>
  <c r="AF9" i="5"/>
  <c r="AG9" i="5"/>
  <c r="AH9" i="5"/>
  <c r="AI9" i="5"/>
  <c r="AF10" i="5"/>
  <c r="AG10" i="5"/>
  <c r="AH10" i="5"/>
  <c r="AI10" i="5"/>
  <c r="AF11" i="5"/>
  <c r="AG11" i="5"/>
  <c r="AH11" i="5"/>
  <c r="AI11" i="5"/>
  <c r="AF12" i="5"/>
  <c r="AG12" i="5"/>
  <c r="AH12" i="5"/>
  <c r="AI12" i="5"/>
  <c r="AF13" i="5"/>
  <c r="AG13" i="5"/>
  <c r="AI13" i="5"/>
  <c r="AF14" i="5"/>
  <c r="AG14" i="5"/>
  <c r="AH14" i="5"/>
  <c r="AI14" i="5"/>
  <c r="AF15" i="5"/>
  <c r="AG15" i="5"/>
  <c r="AH15" i="5"/>
  <c r="AI15" i="5"/>
  <c r="AF16" i="5"/>
  <c r="AG16" i="5"/>
  <c r="AH16" i="5"/>
  <c r="AI16" i="5"/>
  <c r="AH4" i="5"/>
  <c r="AI4" i="5"/>
  <c r="AG4" i="5"/>
  <c r="AF4" i="5"/>
  <c r="AC4" i="5"/>
  <c r="AB4" i="5"/>
  <c r="AA4" i="5"/>
  <c r="AF71" i="2" l="1"/>
  <c r="AE71" i="2"/>
  <c r="AD71" i="2"/>
  <c r="AC71" i="2"/>
  <c r="AF70" i="2"/>
  <c r="AE70" i="2"/>
  <c r="AD70" i="2"/>
  <c r="AC70" i="2"/>
  <c r="AF69" i="2"/>
  <c r="AE69" i="2"/>
  <c r="AD69" i="2"/>
  <c r="AC69" i="2"/>
  <c r="AF68" i="2"/>
  <c r="AE68" i="2"/>
  <c r="AD68" i="2"/>
  <c r="AC68" i="2"/>
  <c r="AF67" i="2"/>
  <c r="AE67" i="2"/>
  <c r="AD67" i="2"/>
  <c r="AC67" i="2"/>
  <c r="AF66" i="2"/>
  <c r="AE66" i="2"/>
  <c r="AD66" i="2"/>
  <c r="AC66" i="2"/>
  <c r="AF61" i="2"/>
  <c r="AE61" i="2"/>
  <c r="AD61" i="2"/>
  <c r="AC61" i="2"/>
  <c r="AF60" i="2"/>
  <c r="AE60" i="2"/>
  <c r="AD60" i="2"/>
  <c r="AC60" i="2"/>
  <c r="AF59" i="2"/>
  <c r="AE59" i="2"/>
  <c r="AD59" i="2"/>
  <c r="AC59" i="2"/>
  <c r="AF58" i="2"/>
  <c r="AE58" i="2"/>
  <c r="AD58" i="2"/>
  <c r="AC58" i="2"/>
  <c r="AF57" i="2"/>
  <c r="AE57" i="2"/>
  <c r="AD57" i="2"/>
  <c r="AF56" i="2"/>
  <c r="AE56" i="2"/>
  <c r="AD56" i="2"/>
  <c r="AC56" i="2"/>
  <c r="AF55" i="2"/>
  <c r="AE55" i="2"/>
  <c r="AD55" i="2"/>
  <c r="AC55" i="2"/>
  <c r="AF47" i="2"/>
  <c r="AE47" i="2"/>
  <c r="AD47" i="2"/>
  <c r="AC47" i="2"/>
  <c r="AF51" i="2"/>
  <c r="AE51" i="2"/>
  <c r="AD51" i="2"/>
  <c r="AC51" i="2"/>
  <c r="AF50" i="2"/>
  <c r="AE50" i="2"/>
  <c r="AD50" i="2"/>
  <c r="AC50" i="2"/>
  <c r="AF49" i="2"/>
  <c r="AE49" i="2"/>
  <c r="AD49" i="2"/>
  <c r="AC49" i="2"/>
  <c r="AF48" i="2"/>
  <c r="AE48" i="2"/>
  <c r="AD48" i="2"/>
  <c r="AC48" i="2"/>
  <c r="AF46" i="2"/>
  <c r="AE46" i="2"/>
  <c r="AD46" i="2"/>
  <c r="AC46" i="2"/>
  <c r="AF45" i="2"/>
  <c r="AE45" i="2"/>
  <c r="AD45" i="2"/>
  <c r="AC45" i="2"/>
  <c r="AE38" i="2"/>
  <c r="AD38" i="2"/>
  <c r="AC38" i="2"/>
  <c r="AF41" i="2"/>
  <c r="AE41" i="2"/>
  <c r="AD41" i="2"/>
  <c r="AC41" i="2"/>
  <c r="AF40" i="2"/>
  <c r="AE40" i="2"/>
  <c r="AD40" i="2"/>
  <c r="AC40" i="2"/>
  <c r="AF39" i="2"/>
  <c r="AE39" i="2"/>
  <c r="AD39" i="2"/>
  <c r="AC39" i="2"/>
  <c r="AF38" i="2"/>
  <c r="AF37" i="2"/>
  <c r="AE37" i="2"/>
  <c r="AD37" i="2"/>
  <c r="AC37" i="2"/>
  <c r="AF36" i="2"/>
  <c r="AE36" i="2"/>
  <c r="AD36" i="2"/>
  <c r="AC36" i="2"/>
  <c r="AF32" i="2"/>
  <c r="AE32" i="2"/>
  <c r="AD32" i="2"/>
  <c r="AC32" i="2"/>
  <c r="AF31" i="2"/>
  <c r="AE31" i="2"/>
  <c r="AD31" i="2"/>
  <c r="AC31" i="2"/>
  <c r="AF30" i="2"/>
  <c r="AE30" i="2"/>
  <c r="AD30" i="2"/>
  <c r="AC30" i="2"/>
  <c r="AF29" i="2"/>
  <c r="AE29" i="2"/>
  <c r="AD29" i="2"/>
  <c r="AC29" i="2"/>
  <c r="AF28" i="2"/>
  <c r="AE28" i="2"/>
  <c r="AD28" i="2"/>
  <c r="AC28" i="2"/>
  <c r="AF27" i="2"/>
  <c r="AE27" i="2"/>
  <c r="AD27" i="2"/>
  <c r="AC27" i="2"/>
  <c r="AF26" i="2"/>
  <c r="AE26" i="2"/>
  <c r="AD26" i="2"/>
  <c r="AC26" i="2"/>
  <c r="AE19" i="2"/>
  <c r="AD19" i="2"/>
  <c r="AC19" i="2"/>
  <c r="AF22" i="2"/>
  <c r="AE22" i="2"/>
  <c r="AD22" i="2"/>
  <c r="AC22" i="2"/>
  <c r="AF21" i="2"/>
  <c r="AE21" i="2"/>
  <c r="AD21" i="2"/>
  <c r="AC21" i="2"/>
  <c r="AF20" i="2"/>
  <c r="AE20" i="2"/>
  <c r="AD20" i="2"/>
  <c r="AC20" i="2"/>
  <c r="AF19" i="2"/>
  <c r="AF18" i="2"/>
  <c r="AE18" i="2"/>
  <c r="AD18" i="2"/>
  <c r="AC18" i="2"/>
  <c r="AF17" i="2"/>
  <c r="AE17" i="2"/>
  <c r="AD17" i="2"/>
  <c r="AC17" i="2"/>
  <c r="AF16" i="2"/>
  <c r="AE16" i="2"/>
  <c r="AD16" i="2"/>
  <c r="AC16" i="2"/>
  <c r="AD12" i="2"/>
  <c r="AC7" i="2"/>
  <c r="AD7" i="2"/>
  <c r="AE7" i="2"/>
  <c r="AF7" i="2"/>
  <c r="AC8" i="2"/>
  <c r="AD8" i="2"/>
  <c r="AE8" i="2"/>
  <c r="AF8" i="2"/>
  <c r="AC9" i="2"/>
  <c r="AD9" i="2"/>
  <c r="AE9" i="2"/>
  <c r="AF9" i="2"/>
  <c r="AC10" i="2"/>
  <c r="AD10" i="2"/>
  <c r="AE10" i="2"/>
  <c r="AF10" i="2"/>
  <c r="AC11" i="2"/>
  <c r="AD11" i="2"/>
  <c r="AE11" i="2"/>
  <c r="AF11" i="2"/>
  <c r="AC12" i="2"/>
  <c r="AE12" i="2"/>
  <c r="AF12" i="2"/>
  <c r="AF6" i="2"/>
  <c r="AE6" i="2"/>
  <c r="AD6" i="2"/>
  <c r="AC6" i="2"/>
  <c r="AE21" i="1"/>
  <c r="AD21" i="1"/>
  <c r="AC21" i="1"/>
  <c r="AD15" i="1"/>
  <c r="AC6" i="1"/>
  <c r="AD6" i="1"/>
  <c r="AE6" i="1"/>
  <c r="AF6" i="1"/>
  <c r="AC7" i="1"/>
  <c r="AD7" i="1"/>
  <c r="AE7" i="1"/>
  <c r="AF7" i="1"/>
  <c r="AC8" i="1"/>
  <c r="AD8" i="1"/>
  <c r="AE8" i="1"/>
  <c r="AF8" i="1"/>
  <c r="AC9" i="1"/>
  <c r="AD9" i="1"/>
  <c r="AE9" i="1"/>
  <c r="AF9" i="1"/>
  <c r="AC10" i="1"/>
  <c r="AD10" i="1"/>
  <c r="AE10" i="1"/>
  <c r="AF10" i="1"/>
  <c r="AC11" i="1"/>
  <c r="AD11" i="1"/>
  <c r="AE11" i="1"/>
  <c r="AF11" i="1"/>
  <c r="AC12" i="1"/>
  <c r="AD12" i="1"/>
  <c r="AE12" i="1"/>
  <c r="AF12" i="1"/>
  <c r="AC13" i="1"/>
  <c r="AD13" i="1"/>
  <c r="AE13" i="1"/>
  <c r="AF13" i="1"/>
  <c r="AC14" i="1"/>
  <c r="AD14" i="1"/>
  <c r="AE14" i="1"/>
  <c r="AF14" i="1"/>
  <c r="AC15" i="1"/>
  <c r="AE15" i="1"/>
  <c r="AF15" i="1"/>
  <c r="AC16" i="1"/>
  <c r="AD16" i="1"/>
  <c r="AE16" i="1"/>
  <c r="AF16" i="1"/>
  <c r="AC17" i="1"/>
  <c r="AD17" i="1"/>
  <c r="AE17" i="1"/>
  <c r="AF17" i="1"/>
  <c r="AF5" i="1"/>
  <c r="AE5" i="1"/>
  <c r="AD5" i="1"/>
  <c r="AC5" i="1"/>
  <c r="Y11" i="1"/>
  <c r="X9" i="1"/>
  <c r="Q41" i="3" l="1"/>
  <c r="Q39" i="3"/>
  <c r="P32" i="5"/>
  <c r="AH32" i="5" s="1"/>
  <c r="AD82" i="5"/>
  <c r="AC82" i="5"/>
  <c r="AB82" i="5"/>
  <c r="AA82" i="5"/>
  <c r="Z82" i="5"/>
  <c r="Y82" i="5"/>
  <c r="AD81" i="5"/>
  <c r="AC81" i="5"/>
  <c r="AB81" i="5"/>
  <c r="AA81" i="5"/>
  <c r="Z81" i="5"/>
  <c r="Y81" i="5"/>
  <c r="AD80" i="5"/>
  <c r="AC80" i="5"/>
  <c r="AB80" i="5"/>
  <c r="AA80" i="5"/>
  <c r="Z80" i="5"/>
  <c r="Y80" i="5"/>
  <c r="AD79" i="5"/>
  <c r="AC79" i="5"/>
  <c r="AB79" i="5"/>
  <c r="AA79" i="5"/>
  <c r="Z79" i="5"/>
  <c r="Y79" i="5"/>
  <c r="AD78" i="5"/>
  <c r="AC78" i="5"/>
  <c r="AB78" i="5"/>
  <c r="AA78" i="5"/>
  <c r="Z78" i="5"/>
  <c r="Y78" i="5"/>
  <c r="AD77" i="5"/>
  <c r="AC77" i="5"/>
  <c r="AB77" i="5"/>
  <c r="AA77" i="5"/>
  <c r="Z77" i="5"/>
  <c r="Y77" i="5"/>
  <c r="AD76" i="5"/>
  <c r="AC76" i="5"/>
  <c r="AB76" i="5"/>
  <c r="AA76" i="5"/>
  <c r="Z76" i="5"/>
  <c r="Y76" i="5"/>
  <c r="AD72" i="5"/>
  <c r="AC72" i="5"/>
  <c r="AB72" i="5"/>
  <c r="AA72" i="5"/>
  <c r="Z72" i="5"/>
  <c r="Y72" i="5"/>
  <c r="AD71" i="5"/>
  <c r="AC71" i="5"/>
  <c r="AB71" i="5"/>
  <c r="AA71" i="5"/>
  <c r="Z71" i="5"/>
  <c r="Y71" i="5"/>
  <c r="AD70" i="5"/>
  <c r="AC70" i="5"/>
  <c r="AB70" i="5"/>
  <c r="AA70" i="5"/>
  <c r="Z70" i="5"/>
  <c r="Y70" i="5"/>
  <c r="AD69" i="5"/>
  <c r="AC69" i="5"/>
  <c r="AB69" i="5"/>
  <c r="AA69" i="5"/>
  <c r="Z69" i="5"/>
  <c r="Y69" i="5"/>
  <c r="AD68" i="5"/>
  <c r="AC68" i="5"/>
  <c r="AB68" i="5"/>
  <c r="AA68" i="5"/>
  <c r="Z68" i="5"/>
  <c r="Y68" i="5"/>
  <c r="AD67" i="5"/>
  <c r="AC67" i="5"/>
  <c r="AB67" i="5"/>
  <c r="AA67" i="5"/>
  <c r="Z67" i="5"/>
  <c r="Y67" i="5"/>
  <c r="AD66" i="5"/>
  <c r="AC66" i="5"/>
  <c r="AB66" i="5"/>
  <c r="AA66" i="5"/>
  <c r="Z66" i="5"/>
  <c r="Y66" i="5"/>
  <c r="AB32" i="3"/>
  <c r="AA32" i="3"/>
  <c r="Z32" i="3"/>
  <c r="Y32" i="3"/>
  <c r="X32" i="3"/>
  <c r="W32" i="3"/>
  <c r="AB42" i="3"/>
  <c r="AA42" i="3"/>
  <c r="Z42" i="3"/>
  <c r="Y42" i="3"/>
  <c r="X42" i="3"/>
  <c r="W42" i="3"/>
  <c r="AB41" i="3"/>
  <c r="AA41" i="3"/>
  <c r="Z41" i="3"/>
  <c r="Y41" i="3"/>
  <c r="X41" i="3"/>
  <c r="W41" i="3"/>
  <c r="AB40" i="3"/>
  <c r="AA40" i="3"/>
  <c r="Z40" i="3"/>
  <c r="Y40" i="3"/>
  <c r="X40" i="3"/>
  <c r="W40" i="3"/>
  <c r="AB39" i="3"/>
  <c r="AA39" i="3"/>
  <c r="Z39" i="3"/>
  <c r="Y39" i="3"/>
  <c r="X39" i="3"/>
  <c r="W39" i="3"/>
  <c r="AB38" i="3"/>
  <c r="AA38" i="3"/>
  <c r="Z38" i="3"/>
  <c r="Y38" i="3"/>
  <c r="X38" i="3"/>
  <c r="W38" i="3"/>
  <c r="AB37" i="3"/>
  <c r="AA37" i="3"/>
  <c r="Z37" i="3"/>
  <c r="Y37" i="3"/>
  <c r="X37" i="3"/>
  <c r="W37" i="3"/>
  <c r="AB36" i="3"/>
  <c r="AA36" i="3"/>
  <c r="Z36" i="3"/>
  <c r="Y36" i="3"/>
  <c r="X36" i="3"/>
  <c r="W36" i="3"/>
  <c r="AB35" i="3"/>
  <c r="AA35" i="3"/>
  <c r="Z35" i="3"/>
  <c r="Y35" i="3"/>
  <c r="X35" i="3"/>
  <c r="W35" i="3"/>
  <c r="AB34" i="3"/>
  <c r="AA34" i="3"/>
  <c r="Z34" i="3"/>
  <c r="Y34" i="3"/>
  <c r="X34" i="3"/>
  <c r="W34" i="3"/>
  <c r="AB33" i="3"/>
  <c r="AA33" i="3"/>
  <c r="Z33" i="3"/>
  <c r="Y33" i="3"/>
  <c r="X33" i="3"/>
  <c r="W33" i="3"/>
  <c r="AB31" i="3"/>
  <c r="AA31" i="3"/>
  <c r="Z31" i="3"/>
  <c r="Y31" i="3"/>
  <c r="X31" i="3"/>
  <c r="W31" i="3"/>
  <c r="AB30" i="3"/>
  <c r="AA30" i="3"/>
  <c r="Z30" i="3"/>
  <c r="Y30" i="3"/>
  <c r="X30" i="3"/>
  <c r="W30" i="3"/>
  <c r="AB26" i="3"/>
  <c r="AA26" i="3"/>
  <c r="Z26" i="3"/>
  <c r="Y26" i="3"/>
  <c r="X26" i="3"/>
  <c r="W26" i="3"/>
  <c r="AB25" i="3"/>
  <c r="AA25" i="3"/>
  <c r="Z25" i="3"/>
  <c r="Y25" i="3"/>
  <c r="X25" i="3"/>
  <c r="W25" i="3"/>
  <c r="AB24" i="3"/>
  <c r="AA24" i="3"/>
  <c r="Z24" i="3"/>
  <c r="Y24" i="3"/>
  <c r="X24" i="3"/>
  <c r="W24" i="3"/>
  <c r="AB23" i="3"/>
  <c r="AA23" i="3"/>
  <c r="Z23" i="3"/>
  <c r="Y23" i="3"/>
  <c r="X23" i="3"/>
  <c r="W23" i="3"/>
  <c r="AB22" i="3"/>
  <c r="AA22" i="3"/>
  <c r="Z22" i="3"/>
  <c r="Y22" i="3"/>
  <c r="X22" i="3"/>
  <c r="W22" i="3"/>
  <c r="AB21" i="3"/>
  <c r="AA21" i="3"/>
  <c r="Z21" i="3"/>
  <c r="Y21" i="3"/>
  <c r="X21" i="3"/>
  <c r="W21" i="3"/>
  <c r="AA71" i="2"/>
  <c r="Z71" i="2"/>
  <c r="Y71" i="2"/>
  <c r="X71" i="2"/>
  <c r="W71" i="2"/>
  <c r="AA70" i="2"/>
  <c r="Z70" i="2"/>
  <c r="Y70" i="2"/>
  <c r="X70" i="2"/>
  <c r="W70" i="2"/>
  <c r="AA69" i="2"/>
  <c r="Z69" i="2"/>
  <c r="Y69" i="2"/>
  <c r="X69" i="2"/>
  <c r="W69" i="2"/>
  <c r="AA68" i="2"/>
  <c r="Z68" i="2"/>
  <c r="Y68" i="2"/>
  <c r="X68" i="2"/>
  <c r="W68" i="2"/>
  <c r="AA67" i="2"/>
  <c r="Z67" i="2"/>
  <c r="Y67" i="2"/>
  <c r="X67" i="2"/>
  <c r="W67" i="2"/>
  <c r="AA66" i="2"/>
  <c r="Z66" i="2"/>
  <c r="Y66" i="2"/>
  <c r="X66" i="2"/>
  <c r="W66" i="2"/>
  <c r="AA65" i="2"/>
  <c r="Z65" i="2"/>
  <c r="Y65" i="2"/>
  <c r="X65" i="2"/>
  <c r="W65" i="2"/>
  <c r="AA7" i="3"/>
  <c r="Z7" i="3"/>
  <c r="Y7" i="3"/>
  <c r="X7" i="3"/>
  <c r="W7" i="3"/>
  <c r="AB17" i="3"/>
  <c r="AA17" i="3"/>
  <c r="Z17" i="3"/>
  <c r="Y17" i="3"/>
  <c r="X17" i="3"/>
  <c r="W17" i="3"/>
  <c r="AB16" i="3"/>
  <c r="AA16" i="3"/>
  <c r="Z16" i="3"/>
  <c r="Y16" i="3"/>
  <c r="X16" i="3"/>
  <c r="W16" i="3"/>
  <c r="AB15" i="3"/>
  <c r="AA15" i="3"/>
  <c r="Z15" i="3"/>
  <c r="Y15" i="3"/>
  <c r="X15" i="3"/>
  <c r="W15" i="3"/>
  <c r="AB14" i="3"/>
  <c r="AA14" i="3"/>
  <c r="Z14" i="3"/>
  <c r="Y14" i="3"/>
  <c r="X14" i="3"/>
  <c r="W14" i="3"/>
  <c r="AB13" i="3"/>
  <c r="AA13" i="3"/>
  <c r="Z13" i="3"/>
  <c r="Y13" i="3"/>
  <c r="X13" i="3"/>
  <c r="W13" i="3"/>
  <c r="AB12" i="3"/>
  <c r="AA12" i="3"/>
  <c r="Z12" i="3"/>
  <c r="Y12" i="3"/>
  <c r="X12" i="3"/>
  <c r="W12" i="3"/>
  <c r="AB11" i="3"/>
  <c r="AA11" i="3"/>
  <c r="Z11" i="3"/>
  <c r="Y11" i="3"/>
  <c r="X11" i="3"/>
  <c r="W11" i="3"/>
  <c r="AB10" i="3"/>
  <c r="AA10" i="3"/>
  <c r="Z10" i="3"/>
  <c r="Y10" i="3"/>
  <c r="X10" i="3"/>
  <c r="W10" i="3"/>
  <c r="AB9" i="3"/>
  <c r="AA9" i="3"/>
  <c r="Z9" i="3"/>
  <c r="Y9" i="3"/>
  <c r="X9" i="3"/>
  <c r="W9" i="3"/>
  <c r="AB8" i="3"/>
  <c r="AA8" i="3"/>
  <c r="Z8" i="3"/>
  <c r="Y8" i="3"/>
  <c r="X8" i="3"/>
  <c r="W8" i="3"/>
  <c r="AB7" i="3"/>
  <c r="AB6" i="3"/>
  <c r="AA6" i="3"/>
  <c r="Z6" i="3"/>
  <c r="Y6" i="3"/>
  <c r="X6" i="3"/>
  <c r="W6" i="3"/>
  <c r="AB5" i="3"/>
  <c r="AA5" i="3"/>
  <c r="Z5" i="3"/>
  <c r="Y5" i="3"/>
  <c r="X5" i="3"/>
  <c r="W5" i="3"/>
  <c r="Z6" i="1"/>
  <c r="Y6" i="1"/>
  <c r="X6" i="1"/>
  <c r="W6" i="1"/>
  <c r="AA17" i="1"/>
  <c r="Z17" i="1"/>
  <c r="Y17" i="1"/>
  <c r="X17" i="1"/>
  <c r="W17" i="1"/>
  <c r="AA16" i="1"/>
  <c r="Z16" i="1"/>
  <c r="Y16" i="1"/>
  <c r="X16" i="1"/>
  <c r="W16" i="1"/>
  <c r="AA15" i="1"/>
  <c r="Z15" i="1"/>
  <c r="Y15" i="1"/>
  <c r="X15" i="1"/>
  <c r="W15" i="1"/>
  <c r="AA14" i="1"/>
  <c r="Z14" i="1"/>
  <c r="Y14" i="1"/>
  <c r="X14" i="1"/>
  <c r="W14" i="1"/>
  <c r="AA13" i="1"/>
  <c r="Z13" i="1"/>
  <c r="Y13" i="1"/>
  <c r="X13" i="1"/>
  <c r="W13" i="1"/>
  <c r="AA12" i="1"/>
  <c r="Z12" i="1"/>
  <c r="Y12" i="1"/>
  <c r="X12" i="1"/>
  <c r="W12" i="1"/>
  <c r="AA11" i="1"/>
  <c r="Z11" i="1"/>
  <c r="X11" i="1"/>
  <c r="W11" i="1"/>
  <c r="AA10" i="1"/>
  <c r="Z10" i="1"/>
  <c r="Y10" i="1"/>
  <c r="X10" i="1"/>
  <c r="W10" i="1"/>
  <c r="AA9" i="1"/>
  <c r="Z9" i="1"/>
  <c r="Y9" i="1"/>
  <c r="W9" i="1"/>
  <c r="AA8" i="1"/>
  <c r="Z8" i="1"/>
  <c r="Y8" i="1"/>
  <c r="X8" i="1"/>
  <c r="W8" i="1"/>
  <c r="AA7" i="1"/>
  <c r="Z7" i="1"/>
  <c r="Y7" i="1"/>
  <c r="X7" i="1"/>
  <c r="W7" i="1"/>
  <c r="AA6" i="1"/>
  <c r="AA5" i="1"/>
  <c r="Z5" i="1"/>
  <c r="Y5" i="1"/>
  <c r="X5" i="1"/>
  <c r="W5" i="1"/>
  <c r="AC60" i="5"/>
  <c r="AA61" i="5"/>
  <c r="AA60" i="5"/>
  <c r="AA59" i="5"/>
  <c r="AD62" i="5"/>
  <c r="AC62" i="5"/>
  <c r="AB62" i="5"/>
  <c r="AA62" i="5"/>
  <c r="Z62" i="5"/>
  <c r="Y62" i="5"/>
  <c r="AD61" i="5"/>
  <c r="AC61" i="5"/>
  <c r="AB61" i="5"/>
  <c r="Z61" i="5"/>
  <c r="Y61" i="5"/>
  <c r="AD60" i="5"/>
  <c r="AB60" i="5"/>
  <c r="Z60" i="5"/>
  <c r="Y60" i="5"/>
  <c r="AD59" i="5"/>
  <c r="AC59" i="5"/>
  <c r="AB59" i="5"/>
  <c r="Z59" i="5"/>
  <c r="Y59" i="5"/>
  <c r="AD58" i="5"/>
  <c r="AC58" i="5"/>
  <c r="AB58" i="5"/>
  <c r="AA58" i="5"/>
  <c r="Z58" i="5"/>
  <c r="Y58" i="5"/>
  <c r="AD57" i="5"/>
  <c r="AC57" i="5"/>
  <c r="AB57" i="5"/>
  <c r="AA57" i="5"/>
  <c r="Z57" i="5"/>
  <c r="Y57" i="5"/>
  <c r="AD56" i="5"/>
  <c r="AC56" i="5"/>
  <c r="AB56" i="5"/>
  <c r="AA56" i="5"/>
  <c r="Z56" i="5"/>
  <c r="Y56" i="5"/>
  <c r="AD52" i="5"/>
  <c r="AC52" i="5"/>
  <c r="AB52" i="5"/>
  <c r="AA52" i="5"/>
  <c r="Z52" i="5"/>
  <c r="Y52" i="5"/>
  <c r="AD51" i="5"/>
  <c r="AC51" i="5"/>
  <c r="AB51" i="5"/>
  <c r="AA51" i="5"/>
  <c r="Z51" i="5"/>
  <c r="Y51" i="5"/>
  <c r="AD50" i="5"/>
  <c r="AC50" i="5"/>
  <c r="AB50" i="5"/>
  <c r="AA50" i="5"/>
  <c r="Z50" i="5"/>
  <c r="Y50" i="5"/>
  <c r="AD49" i="5"/>
  <c r="AC49" i="5"/>
  <c r="AB49" i="5"/>
  <c r="AA49" i="5"/>
  <c r="Z49" i="5"/>
  <c r="Y49" i="5"/>
  <c r="AD48" i="5"/>
  <c r="AC48" i="5"/>
  <c r="AB48" i="5"/>
  <c r="AA48" i="5"/>
  <c r="Z48" i="5"/>
  <c r="Y48" i="5"/>
  <c r="AD47" i="5"/>
  <c r="AC47" i="5"/>
  <c r="AB47" i="5"/>
  <c r="AA47" i="5"/>
  <c r="Z47" i="5"/>
  <c r="Y47" i="5"/>
  <c r="AD46" i="5"/>
  <c r="AC46" i="5"/>
  <c r="AB46" i="5"/>
  <c r="AA46" i="5"/>
  <c r="Z46" i="5"/>
  <c r="Y46" i="5"/>
  <c r="AA37" i="2"/>
  <c r="AA36" i="2"/>
  <c r="Z38" i="2"/>
  <c r="Y38" i="2"/>
  <c r="X38" i="2"/>
  <c r="W38" i="2"/>
  <c r="W37" i="2"/>
  <c r="W36" i="2"/>
  <c r="AA61" i="2"/>
  <c r="Z61" i="2"/>
  <c r="Y61" i="2"/>
  <c r="X61" i="2"/>
  <c r="W61" i="2"/>
  <c r="AA60" i="2"/>
  <c r="Z60" i="2"/>
  <c r="Y60" i="2"/>
  <c r="X60" i="2"/>
  <c r="W60" i="2"/>
  <c r="AA59" i="2"/>
  <c r="Z59" i="2"/>
  <c r="Y59" i="2"/>
  <c r="X59" i="2"/>
  <c r="W59" i="2"/>
  <c r="AA58" i="2"/>
  <c r="Z58" i="2"/>
  <c r="Y58" i="2"/>
  <c r="X58" i="2"/>
  <c r="W58" i="2"/>
  <c r="AA57" i="2"/>
  <c r="Z57" i="2"/>
  <c r="Y57" i="2"/>
  <c r="X57" i="2"/>
  <c r="W57" i="2"/>
  <c r="AA56" i="2"/>
  <c r="Z56" i="2"/>
  <c r="Y56" i="2"/>
  <c r="X56" i="2"/>
  <c r="W56" i="2"/>
  <c r="AA55" i="2"/>
  <c r="Z55" i="2"/>
  <c r="Y55" i="2"/>
  <c r="X55" i="2"/>
  <c r="W55" i="2"/>
  <c r="AA51" i="2"/>
  <c r="Z51" i="2"/>
  <c r="Y51" i="2"/>
  <c r="X51" i="2"/>
  <c r="W51" i="2"/>
  <c r="AA50" i="2"/>
  <c r="Z50" i="2"/>
  <c r="Y50" i="2"/>
  <c r="X50" i="2"/>
  <c r="W50" i="2"/>
  <c r="AA49" i="2"/>
  <c r="Z49" i="2"/>
  <c r="Y49" i="2"/>
  <c r="X49" i="2"/>
  <c r="W49" i="2"/>
  <c r="AA48" i="2"/>
  <c r="Z48" i="2"/>
  <c r="Y48" i="2"/>
  <c r="X48" i="2"/>
  <c r="W48" i="2"/>
  <c r="AA47" i="2"/>
  <c r="Z47" i="2"/>
  <c r="Y47" i="2"/>
  <c r="X47" i="2"/>
  <c r="W47" i="2"/>
  <c r="AA46" i="2"/>
  <c r="Z46" i="2"/>
  <c r="Y46" i="2"/>
  <c r="X46" i="2"/>
  <c r="W46" i="2"/>
  <c r="AA45" i="2"/>
  <c r="Z45" i="2"/>
  <c r="Y45" i="2"/>
  <c r="X45" i="2"/>
  <c r="W45" i="2"/>
  <c r="AA41" i="2"/>
  <c r="Z41" i="2"/>
  <c r="Y41" i="2"/>
  <c r="X41" i="2"/>
  <c r="W41" i="2"/>
  <c r="AA40" i="2"/>
  <c r="Z40" i="2"/>
  <c r="Y40" i="2"/>
  <c r="X40" i="2"/>
  <c r="W40" i="2"/>
  <c r="AA39" i="2"/>
  <c r="Z39" i="2"/>
  <c r="Y39" i="2"/>
  <c r="X39" i="2"/>
  <c r="W39" i="2"/>
  <c r="AA38" i="2"/>
  <c r="Z37" i="2"/>
  <c r="Y37" i="2"/>
  <c r="X37" i="2"/>
  <c r="Z36" i="2"/>
  <c r="Y36" i="2"/>
  <c r="X36" i="2"/>
  <c r="Z38" i="5"/>
  <c r="AC25" i="5"/>
  <c r="AB21" i="5"/>
  <c r="AA21" i="5"/>
  <c r="AA20" i="5"/>
  <c r="Z21" i="5"/>
  <c r="Z20" i="5"/>
  <c r="Y22" i="5"/>
  <c r="Y20" i="5"/>
  <c r="AD42" i="5"/>
  <c r="AC42" i="5"/>
  <c r="AB42" i="5"/>
  <c r="AA42" i="5"/>
  <c r="Z42" i="5"/>
  <c r="Y42" i="5"/>
  <c r="AD41" i="5"/>
  <c r="AC41" i="5"/>
  <c r="AB41" i="5"/>
  <c r="AA41" i="5"/>
  <c r="Z41" i="5"/>
  <c r="Y41" i="5"/>
  <c r="AD40" i="5"/>
  <c r="AC40" i="5"/>
  <c r="AB40" i="5"/>
  <c r="AA40" i="5"/>
  <c r="Z40" i="5"/>
  <c r="Y40" i="5"/>
  <c r="AD39" i="5"/>
  <c r="AC39" i="5"/>
  <c r="AB39" i="5"/>
  <c r="AA39" i="5"/>
  <c r="Z39" i="5"/>
  <c r="Y39" i="5"/>
  <c r="AD38" i="5"/>
  <c r="AC38" i="5"/>
  <c r="AB38" i="5"/>
  <c r="AA38" i="5"/>
  <c r="Y38" i="5"/>
  <c r="AD37" i="5"/>
  <c r="AC37" i="5"/>
  <c r="AB37" i="5"/>
  <c r="AA37" i="5"/>
  <c r="Z37" i="5"/>
  <c r="Y37" i="5"/>
  <c r="AD36" i="5"/>
  <c r="AC36" i="5"/>
  <c r="AB36" i="5"/>
  <c r="AA36" i="5"/>
  <c r="Z36" i="5"/>
  <c r="Y36" i="5"/>
  <c r="AD32" i="5"/>
  <c r="AC32" i="5"/>
  <c r="AB32" i="5"/>
  <c r="AA32" i="5"/>
  <c r="Z32" i="5"/>
  <c r="Y32" i="5"/>
  <c r="AD31" i="5"/>
  <c r="AC31" i="5"/>
  <c r="AB31" i="5"/>
  <c r="AA31" i="5"/>
  <c r="Z31" i="5"/>
  <c r="Y31" i="5"/>
  <c r="AD30" i="5"/>
  <c r="AC30" i="5"/>
  <c r="AB30" i="5"/>
  <c r="AA30" i="5"/>
  <c r="Z30" i="5"/>
  <c r="Y30" i="5"/>
  <c r="AD29" i="5"/>
  <c r="AC29" i="5"/>
  <c r="AB29" i="5"/>
  <c r="AA29" i="5"/>
  <c r="Z29" i="5"/>
  <c r="Y29" i="5"/>
  <c r="AD28" i="5"/>
  <c r="AC28" i="5"/>
  <c r="AB28" i="5"/>
  <c r="AA28" i="5"/>
  <c r="Z28" i="5"/>
  <c r="Y28" i="5"/>
  <c r="AD27" i="5"/>
  <c r="AC27" i="5"/>
  <c r="AB27" i="5"/>
  <c r="AA27" i="5"/>
  <c r="Z27" i="5"/>
  <c r="Y27" i="5"/>
  <c r="AD26" i="5"/>
  <c r="AC26" i="5"/>
  <c r="AB26" i="5"/>
  <c r="AA26" i="5"/>
  <c r="Z26" i="5"/>
  <c r="Y26" i="5"/>
  <c r="AD25" i="5"/>
  <c r="AB25" i="5"/>
  <c r="AA25" i="5"/>
  <c r="Z25" i="5"/>
  <c r="Y25" i="5"/>
  <c r="AD24" i="5"/>
  <c r="AC24" i="5"/>
  <c r="AB24" i="5"/>
  <c r="AA24" i="5"/>
  <c r="Z24" i="5"/>
  <c r="Y24" i="5"/>
  <c r="AD23" i="5"/>
  <c r="AC23" i="5"/>
  <c r="AB23" i="5"/>
  <c r="AA23" i="5"/>
  <c r="Z23" i="5"/>
  <c r="Y23" i="5"/>
  <c r="AD22" i="5"/>
  <c r="AC22" i="5"/>
  <c r="AB22" i="5"/>
  <c r="AA22" i="5"/>
  <c r="Z22" i="5"/>
  <c r="AD21" i="5"/>
  <c r="AC21" i="5"/>
  <c r="Y21" i="5"/>
  <c r="AD20" i="5"/>
  <c r="AC20" i="5"/>
  <c r="AB20" i="5"/>
  <c r="AA32" i="2"/>
  <c r="Z32" i="2"/>
  <c r="Y32" i="2"/>
  <c r="X32" i="2"/>
  <c r="W32" i="2"/>
  <c r="AA31" i="2"/>
  <c r="Z31" i="2"/>
  <c r="Y31" i="2"/>
  <c r="X31" i="2"/>
  <c r="W31" i="2"/>
  <c r="AA30" i="2"/>
  <c r="Z30" i="2"/>
  <c r="Y30" i="2"/>
  <c r="X30" i="2"/>
  <c r="W30" i="2"/>
  <c r="AA29" i="2"/>
  <c r="Z29" i="2"/>
  <c r="Y29" i="2"/>
  <c r="X29" i="2"/>
  <c r="W29" i="2"/>
  <c r="AA28" i="2"/>
  <c r="Z28" i="2"/>
  <c r="Y28" i="2"/>
  <c r="X28" i="2"/>
  <c r="W28" i="2"/>
  <c r="AA27" i="2"/>
  <c r="Z27" i="2"/>
  <c r="Y27" i="2"/>
  <c r="X27" i="2"/>
  <c r="W27" i="2"/>
  <c r="AA26" i="2"/>
  <c r="Z26" i="2"/>
  <c r="Y26" i="2"/>
  <c r="X26" i="2"/>
  <c r="W26" i="2"/>
  <c r="AA22" i="2"/>
  <c r="Z22" i="2"/>
  <c r="Y22" i="2"/>
  <c r="X22" i="2"/>
  <c r="W22" i="2"/>
  <c r="AA21" i="2"/>
  <c r="Z21" i="2"/>
  <c r="Y21" i="2"/>
  <c r="X21" i="2"/>
  <c r="W21" i="2"/>
  <c r="AA20" i="2"/>
  <c r="Z20" i="2"/>
  <c r="Y20" i="2"/>
  <c r="X20" i="2"/>
  <c r="W20" i="2"/>
  <c r="AA19" i="2"/>
  <c r="Z19" i="2"/>
  <c r="Y19" i="2"/>
  <c r="X19" i="2"/>
  <c r="W19" i="2"/>
  <c r="AA18" i="2"/>
  <c r="Z18" i="2"/>
  <c r="Y18" i="2"/>
  <c r="X18" i="2"/>
  <c r="W18" i="2"/>
  <c r="AA17" i="2"/>
  <c r="Z17" i="2"/>
  <c r="Y17" i="2"/>
  <c r="X17" i="2"/>
  <c r="W17" i="2"/>
  <c r="AA16" i="2"/>
  <c r="Z16" i="2"/>
  <c r="Y16" i="2"/>
  <c r="X16" i="2"/>
  <c r="W16" i="2"/>
  <c r="Z10" i="2"/>
  <c r="Y10" i="2"/>
  <c r="X10" i="2"/>
  <c r="W10" i="2"/>
  <c r="W7" i="2"/>
  <c r="X7" i="2"/>
  <c r="Y7" i="2"/>
  <c r="Z7" i="2"/>
  <c r="AA7" i="2"/>
  <c r="W8" i="2"/>
  <c r="X8" i="2"/>
  <c r="Y8" i="2"/>
  <c r="Z8" i="2"/>
  <c r="AA8" i="2"/>
  <c r="W9" i="2"/>
  <c r="X9" i="2"/>
  <c r="Y9" i="2"/>
  <c r="Z9" i="2"/>
  <c r="AA9" i="2"/>
  <c r="AA10" i="2"/>
  <c r="W11" i="2"/>
  <c r="X11" i="2"/>
  <c r="Y11" i="2"/>
  <c r="Z11" i="2"/>
  <c r="AA11" i="2"/>
  <c r="W12" i="2"/>
  <c r="X12" i="2"/>
  <c r="Y12" i="2"/>
  <c r="Z12" i="2"/>
  <c r="AA12" i="2"/>
  <c r="AA6" i="2"/>
  <c r="Z6" i="2"/>
  <c r="Y6" i="2"/>
  <c r="X6" i="2"/>
  <c r="W6" i="2"/>
  <c r="AD16" i="5"/>
  <c r="AC16" i="5"/>
  <c r="AB16" i="5"/>
  <c r="AA16" i="5"/>
  <c r="Z16" i="5"/>
  <c r="Y16" i="5"/>
  <c r="AD15" i="5"/>
  <c r="AC15" i="5"/>
  <c r="AB15" i="5"/>
  <c r="AA15" i="5"/>
  <c r="Z15" i="5"/>
  <c r="Y15" i="5"/>
  <c r="AD14" i="5"/>
  <c r="AC14" i="5"/>
  <c r="AB14" i="5"/>
  <c r="AA14" i="5"/>
  <c r="Z14" i="5"/>
  <c r="Y14" i="5"/>
  <c r="AD13" i="5"/>
  <c r="AC13" i="5"/>
  <c r="AB13" i="5"/>
  <c r="AA13" i="5"/>
  <c r="Z13" i="5"/>
  <c r="Y13" i="5"/>
  <c r="AD12" i="5"/>
  <c r="AC12" i="5"/>
  <c r="AB12" i="5"/>
  <c r="AA12" i="5"/>
  <c r="Z12" i="5"/>
  <c r="Y12" i="5"/>
  <c r="AD11" i="5"/>
  <c r="AC11" i="5"/>
  <c r="AB11" i="5"/>
  <c r="AA11" i="5"/>
  <c r="Z11" i="5"/>
  <c r="Y11" i="5"/>
  <c r="AD10" i="5"/>
  <c r="AC10" i="5"/>
  <c r="AB10" i="5"/>
  <c r="AA10" i="5"/>
  <c r="Z10" i="5"/>
  <c r="Y10" i="5"/>
  <c r="AD9" i="5"/>
  <c r="AC9" i="5"/>
  <c r="AB9" i="5"/>
  <c r="AA9" i="5"/>
  <c r="Z9" i="5"/>
  <c r="Y9" i="5"/>
  <c r="AD8" i="5"/>
  <c r="AC8" i="5"/>
  <c r="AB8" i="5"/>
  <c r="AA8" i="5"/>
  <c r="Z8" i="5"/>
  <c r="Y8" i="5"/>
  <c r="AD7" i="5"/>
  <c r="AC7" i="5"/>
  <c r="AB7" i="5"/>
  <c r="AA7" i="5"/>
  <c r="Z7" i="5"/>
  <c r="Y7" i="5"/>
  <c r="AD6" i="5"/>
  <c r="AC6" i="5"/>
  <c r="AB6" i="5"/>
  <c r="AA6" i="5"/>
  <c r="Z6" i="5"/>
  <c r="Y6" i="5"/>
  <c r="AD5" i="5"/>
  <c r="AC5" i="5"/>
  <c r="AB5" i="5"/>
  <c r="AA5" i="5"/>
  <c r="Z5" i="5"/>
  <c r="Y5" i="5"/>
  <c r="AD4" i="5"/>
  <c r="Z4" i="5"/>
  <c r="Y4" i="5"/>
  <c r="AF39" i="3" l="1"/>
  <c r="AG39" i="3"/>
  <c r="AE39" i="3"/>
  <c r="AF41" i="3"/>
  <c r="AG41" i="3"/>
  <c r="AE41" i="3"/>
  <c r="AC93" i="1"/>
  <c r="AD93" i="1"/>
  <c r="AE93" i="1"/>
  <c r="AF93" i="1"/>
  <c r="AC94" i="1"/>
  <c r="AD94" i="1"/>
  <c r="AE94" i="1"/>
  <c r="AF94" i="1"/>
  <c r="AD95" i="1"/>
  <c r="AF95" i="1"/>
  <c r="AC96" i="1"/>
  <c r="AD96" i="1"/>
  <c r="AE96" i="1"/>
  <c r="AF96" i="1"/>
  <c r="AD97" i="1"/>
  <c r="AE97" i="1"/>
  <c r="AF97" i="1"/>
  <c r="AC98" i="1"/>
  <c r="AD98" i="1"/>
  <c r="AE98" i="1"/>
  <c r="AF98" i="1"/>
  <c r="AG78" i="3"/>
  <c r="AF78" i="3"/>
  <c r="AE78" i="3"/>
  <c r="AD78" i="3"/>
  <c r="AG77" i="3"/>
  <c r="AF77" i="3"/>
  <c r="AE77" i="3"/>
  <c r="AD77" i="3"/>
  <c r="AG76" i="3"/>
  <c r="AF76" i="3"/>
  <c r="AE76" i="3"/>
  <c r="AD76" i="3"/>
  <c r="AG75" i="3"/>
  <c r="AF75" i="3"/>
  <c r="AE75" i="3"/>
  <c r="AG74" i="3"/>
  <c r="AF74" i="3"/>
  <c r="AE74" i="3"/>
  <c r="AD74" i="3"/>
  <c r="AG73" i="3"/>
  <c r="AF73" i="3"/>
  <c r="AE73" i="3"/>
  <c r="AD73" i="3"/>
  <c r="AG69" i="3"/>
  <c r="AF69" i="3"/>
  <c r="AE69" i="3"/>
  <c r="AD69" i="3"/>
  <c r="AG68" i="3"/>
  <c r="AF68" i="3"/>
  <c r="AE68" i="3"/>
  <c r="AD68" i="3"/>
  <c r="AG67" i="3"/>
  <c r="AF67" i="3"/>
  <c r="AE67" i="3"/>
  <c r="AD67" i="3"/>
  <c r="AG66" i="3"/>
  <c r="AF66" i="3"/>
  <c r="AE66" i="3"/>
  <c r="AG65" i="3"/>
  <c r="AF65" i="3"/>
  <c r="AE65" i="3"/>
  <c r="AD65" i="3"/>
  <c r="AG64" i="3"/>
  <c r="AF64" i="3"/>
  <c r="AE64" i="3"/>
  <c r="AD64" i="3"/>
  <c r="AG60" i="3"/>
  <c r="AF60" i="3"/>
  <c r="AE60" i="3"/>
  <c r="AD60" i="3"/>
  <c r="AG59" i="3"/>
  <c r="AF59" i="3"/>
  <c r="AE59" i="3"/>
  <c r="AD59" i="3"/>
  <c r="AG58" i="3"/>
  <c r="AF58" i="3"/>
  <c r="AE58" i="3"/>
  <c r="AD58" i="3"/>
  <c r="AG57" i="3"/>
  <c r="AF57" i="3"/>
  <c r="AE57" i="3"/>
  <c r="AD57" i="3"/>
  <c r="AG56" i="3"/>
  <c r="AF56" i="3"/>
  <c r="AE56" i="3"/>
  <c r="AD56" i="3"/>
  <c r="AG55" i="3"/>
  <c r="AF55" i="3"/>
  <c r="AE55" i="3"/>
  <c r="AD55" i="3"/>
  <c r="AD47" i="3"/>
  <c r="AD48" i="3"/>
  <c r="AD49" i="3"/>
  <c r="AD50" i="3"/>
  <c r="AD51" i="3"/>
  <c r="AE47" i="3"/>
  <c r="AF47" i="3"/>
  <c r="AG47" i="3"/>
  <c r="AE48" i="3"/>
  <c r="AF48" i="3"/>
  <c r="AG48" i="3"/>
  <c r="AE49" i="3"/>
  <c r="AF49" i="3"/>
  <c r="AG49" i="3"/>
  <c r="AE50" i="3"/>
  <c r="AF50" i="3"/>
  <c r="AG50" i="3"/>
  <c r="AE51" i="3"/>
  <c r="AF51" i="3"/>
  <c r="AG51" i="3"/>
  <c r="AC86" i="1"/>
  <c r="AF89" i="1"/>
  <c r="AE89" i="1"/>
  <c r="AD89" i="1"/>
  <c r="AC89" i="1"/>
  <c r="AF88" i="1"/>
  <c r="AE88" i="1"/>
  <c r="AD88" i="1"/>
  <c r="AC88" i="1"/>
  <c r="AF87" i="1"/>
  <c r="AE87" i="1"/>
  <c r="AD87" i="1"/>
  <c r="AC87" i="1"/>
  <c r="AF86" i="1"/>
  <c r="AE86" i="1"/>
  <c r="AD86" i="1"/>
  <c r="AF85" i="1"/>
  <c r="AE85" i="1"/>
  <c r="AD85" i="1"/>
  <c r="AC85" i="1"/>
  <c r="AF84" i="1"/>
  <c r="AE84" i="1"/>
  <c r="AD84" i="1"/>
  <c r="AF80" i="1"/>
  <c r="AE80" i="1"/>
  <c r="AD80" i="1"/>
  <c r="AC80" i="1"/>
  <c r="AF79" i="1"/>
  <c r="AE79" i="1"/>
  <c r="AD79" i="1"/>
  <c r="AC79" i="1"/>
  <c r="AF78" i="1"/>
  <c r="AE78" i="1"/>
  <c r="AD78" i="1"/>
  <c r="AC78" i="1"/>
  <c r="AF77" i="1"/>
  <c r="AE77" i="1"/>
  <c r="AD77" i="1"/>
  <c r="AC77" i="1"/>
  <c r="AF76" i="1"/>
  <c r="AE76" i="1"/>
  <c r="AD76" i="1"/>
  <c r="AC76" i="1"/>
  <c r="AF75" i="1"/>
  <c r="AE75" i="1"/>
  <c r="AD75" i="1"/>
  <c r="AC75" i="1"/>
  <c r="AF71" i="1"/>
  <c r="AE71" i="1"/>
  <c r="AD71" i="1"/>
  <c r="AC71" i="1"/>
  <c r="AF70" i="1"/>
  <c r="AE70" i="1"/>
  <c r="AD70" i="1"/>
  <c r="AC70" i="1"/>
  <c r="AF69" i="1"/>
  <c r="AE69" i="1"/>
  <c r="AD69" i="1"/>
  <c r="AC69" i="1"/>
  <c r="AF68" i="1"/>
  <c r="AE68" i="1"/>
  <c r="AD68" i="1"/>
  <c r="AC68" i="1"/>
  <c r="AF67" i="1"/>
  <c r="AE67" i="1"/>
  <c r="AD67" i="1"/>
  <c r="AC67" i="1"/>
  <c r="AF66" i="1"/>
  <c r="AE66" i="1"/>
  <c r="AD66" i="1"/>
  <c r="AC66" i="1"/>
  <c r="AC58" i="1"/>
  <c r="AD58" i="1"/>
  <c r="AE58" i="1"/>
  <c r="AF58" i="1"/>
  <c r="AC59" i="1"/>
  <c r="AD59" i="1"/>
  <c r="AE59" i="1"/>
  <c r="AF59" i="1"/>
  <c r="AC60" i="1"/>
  <c r="AD60" i="1"/>
  <c r="AE60" i="1"/>
  <c r="AF60" i="1"/>
  <c r="AC61" i="1"/>
  <c r="AD61" i="1"/>
  <c r="AE61" i="1"/>
  <c r="AF61" i="1"/>
  <c r="AC62" i="1"/>
  <c r="AD62" i="1"/>
  <c r="AE62" i="1"/>
  <c r="AF62" i="1"/>
  <c r="AF57" i="1"/>
  <c r="AE57" i="1"/>
  <c r="AD57" i="1"/>
  <c r="AC57" i="1"/>
  <c r="AC49" i="1"/>
  <c r="AD49" i="1"/>
  <c r="AE49" i="1"/>
  <c r="AF49" i="1"/>
  <c r="AC50" i="1"/>
  <c r="AD50" i="1"/>
  <c r="AE50" i="1"/>
  <c r="AF50" i="1"/>
  <c r="AC51" i="1"/>
  <c r="AD51" i="1"/>
  <c r="AE51" i="1"/>
  <c r="AF51" i="1"/>
  <c r="AC52" i="1"/>
  <c r="AD52" i="1"/>
  <c r="AE52" i="1"/>
  <c r="AF52" i="1"/>
  <c r="AC53" i="1"/>
  <c r="AD53" i="1"/>
  <c r="AE53" i="1"/>
  <c r="AF53" i="1"/>
  <c r="AC40" i="1"/>
  <c r="AD40" i="1"/>
  <c r="AE40" i="1"/>
  <c r="AF40" i="1"/>
  <c r="AC41" i="1"/>
  <c r="AD41" i="1"/>
  <c r="AE41" i="1"/>
  <c r="AF41" i="1"/>
  <c r="AC42" i="1"/>
  <c r="AD42" i="1"/>
  <c r="AE42" i="1"/>
  <c r="AF42" i="1"/>
  <c r="AC43" i="1"/>
  <c r="AD43" i="1"/>
  <c r="AE43" i="1"/>
  <c r="AF43" i="1"/>
  <c r="AC44" i="1"/>
  <c r="AD44" i="1"/>
  <c r="AE44" i="1"/>
  <c r="AF44" i="1"/>
  <c r="AF48" i="1"/>
  <c r="AE48" i="1"/>
  <c r="AD48" i="1"/>
  <c r="AC48" i="1"/>
  <c r="AF39" i="1"/>
  <c r="AE39" i="1"/>
  <c r="AD39" i="1"/>
  <c r="AC39" i="1"/>
  <c r="AC31" i="1"/>
  <c r="AD31" i="1"/>
  <c r="AE31" i="1"/>
  <c r="AF31" i="1"/>
  <c r="AC32" i="1"/>
  <c r="AD32" i="1"/>
  <c r="AE32" i="1"/>
  <c r="AF32" i="1"/>
  <c r="AC33" i="1"/>
  <c r="AD33" i="1"/>
  <c r="AE33" i="1"/>
  <c r="AF33" i="1"/>
  <c r="AC34" i="1"/>
  <c r="AD34" i="1"/>
  <c r="AE34" i="1"/>
  <c r="AF34" i="1"/>
  <c r="AC35" i="1"/>
  <c r="AD35" i="1"/>
  <c r="AE35" i="1"/>
  <c r="AF35" i="1"/>
  <c r="AD30" i="1"/>
  <c r="AC30" i="1"/>
  <c r="AF30" i="1"/>
  <c r="AE30" i="1"/>
  <c r="AF21" i="1"/>
  <c r="AE22" i="1"/>
  <c r="AF22" i="1"/>
  <c r="AE23" i="1"/>
  <c r="AF23" i="1"/>
  <c r="AE24" i="1"/>
  <c r="AF24" i="1"/>
  <c r="AE25" i="1"/>
  <c r="AF25" i="1"/>
  <c r="AE26" i="1"/>
  <c r="AF26" i="1"/>
  <c r="AC25" i="1"/>
  <c r="AC22" i="1"/>
  <c r="AD22" i="1"/>
  <c r="AC23" i="1"/>
  <c r="AD23" i="1"/>
  <c r="AC24" i="1"/>
  <c r="AD24" i="1"/>
  <c r="AD25" i="1"/>
  <c r="AC26" i="1"/>
  <c r="AD26" i="1"/>
  <c r="AA98" i="1"/>
  <c r="Z98" i="1"/>
  <c r="Y98" i="1"/>
  <c r="X98" i="1"/>
  <c r="W98" i="1"/>
  <c r="AA97" i="1"/>
  <c r="Z97" i="1"/>
  <c r="Y97" i="1"/>
  <c r="X97" i="1"/>
  <c r="W97" i="1"/>
  <c r="AA96" i="1"/>
  <c r="Z96" i="1"/>
  <c r="Y96" i="1"/>
  <c r="X96" i="1"/>
  <c r="W96" i="1"/>
  <c r="AA95" i="1"/>
  <c r="Z95" i="1"/>
  <c r="Y95" i="1"/>
  <c r="X95" i="1"/>
  <c r="W95" i="1"/>
  <c r="AA94" i="1"/>
  <c r="Z94" i="1"/>
  <c r="Y94" i="1"/>
  <c r="X94" i="1"/>
  <c r="W94" i="1"/>
  <c r="AA93" i="1"/>
  <c r="Z93" i="1"/>
  <c r="Y93" i="1"/>
  <c r="X93" i="1"/>
  <c r="W93" i="1"/>
  <c r="AA78" i="3"/>
  <c r="Z78" i="3"/>
  <c r="Y78" i="3"/>
  <c r="X78" i="3"/>
  <c r="W78" i="3"/>
  <c r="AA77" i="3"/>
  <c r="Z77" i="3"/>
  <c r="Y77" i="3"/>
  <c r="X77" i="3"/>
  <c r="W77" i="3"/>
  <c r="AA76" i="3"/>
  <c r="Z76" i="3"/>
  <c r="Y76" i="3"/>
  <c r="X76" i="3"/>
  <c r="W76" i="3"/>
  <c r="AA75" i="3"/>
  <c r="Z75" i="3"/>
  <c r="Y75" i="3"/>
  <c r="X75" i="3"/>
  <c r="W75" i="3"/>
  <c r="AA74" i="3"/>
  <c r="Z74" i="3"/>
  <c r="Y74" i="3"/>
  <c r="X74" i="3"/>
  <c r="W74" i="3"/>
  <c r="AA73" i="3"/>
  <c r="Z73" i="3"/>
  <c r="Y73" i="3"/>
  <c r="X73" i="3"/>
  <c r="W73" i="3"/>
  <c r="AA69" i="3"/>
  <c r="Z69" i="3"/>
  <c r="Y69" i="3"/>
  <c r="X69" i="3"/>
  <c r="W69" i="3"/>
  <c r="AA68" i="3"/>
  <c r="Z68" i="3"/>
  <c r="Y68" i="3"/>
  <c r="X68" i="3"/>
  <c r="W68" i="3"/>
  <c r="AA67" i="3"/>
  <c r="Z67" i="3"/>
  <c r="Y67" i="3"/>
  <c r="X67" i="3"/>
  <c r="W67" i="3"/>
  <c r="AA66" i="3"/>
  <c r="Z66" i="3"/>
  <c r="Y66" i="3"/>
  <c r="X66" i="3"/>
  <c r="W66" i="3"/>
  <c r="AA65" i="3"/>
  <c r="Z65" i="3"/>
  <c r="Y65" i="3"/>
  <c r="X65" i="3"/>
  <c r="W65" i="3"/>
  <c r="AA64" i="3"/>
  <c r="Z64" i="3"/>
  <c r="Y64" i="3"/>
  <c r="X64" i="3"/>
  <c r="W64" i="3"/>
  <c r="AA60" i="3"/>
  <c r="Z60" i="3"/>
  <c r="Y60" i="3"/>
  <c r="X60" i="3"/>
  <c r="W60" i="3"/>
  <c r="AA59" i="3"/>
  <c r="Z59" i="3"/>
  <c r="Y59" i="3"/>
  <c r="X59" i="3"/>
  <c r="W59" i="3"/>
  <c r="AA58" i="3"/>
  <c r="Z58" i="3"/>
  <c r="Y58" i="3"/>
  <c r="X58" i="3"/>
  <c r="W58" i="3"/>
  <c r="AA57" i="3"/>
  <c r="Z57" i="3"/>
  <c r="Y57" i="3"/>
  <c r="X57" i="3"/>
  <c r="W57" i="3"/>
  <c r="AA56" i="3"/>
  <c r="Z56" i="3"/>
  <c r="Y56" i="3"/>
  <c r="X56" i="3"/>
  <c r="W56" i="3"/>
  <c r="AA55" i="3"/>
  <c r="Z55" i="3"/>
  <c r="Y55" i="3"/>
  <c r="X55" i="3"/>
  <c r="W55" i="3"/>
  <c r="AA51" i="3"/>
  <c r="Z51" i="3"/>
  <c r="Y51" i="3"/>
  <c r="X51" i="3"/>
  <c r="W51" i="3"/>
  <c r="AA50" i="3"/>
  <c r="Z50" i="3"/>
  <c r="Y50" i="3"/>
  <c r="X50" i="3"/>
  <c r="W50" i="3"/>
  <c r="AA49" i="3"/>
  <c r="Z49" i="3"/>
  <c r="Y49" i="3"/>
  <c r="X49" i="3"/>
  <c r="W49" i="3"/>
  <c r="AA48" i="3"/>
  <c r="Z48" i="3"/>
  <c r="Y48" i="3"/>
  <c r="X48" i="3"/>
  <c r="W48" i="3"/>
  <c r="AA47" i="3"/>
  <c r="Z47" i="3"/>
  <c r="Y47" i="3"/>
  <c r="X47" i="3"/>
  <c r="W47" i="3"/>
  <c r="AA46" i="3"/>
  <c r="Z46" i="3"/>
  <c r="Y46" i="3"/>
  <c r="X46" i="3"/>
  <c r="W46" i="3"/>
  <c r="AA89" i="1"/>
  <c r="Z89" i="1"/>
  <c r="Y89" i="1"/>
  <c r="X89" i="1"/>
  <c r="W89" i="1"/>
  <c r="AA88" i="1"/>
  <c r="Z88" i="1"/>
  <c r="Y88" i="1"/>
  <c r="X88" i="1"/>
  <c r="W88" i="1"/>
  <c r="AA87" i="1"/>
  <c r="Z87" i="1"/>
  <c r="Y87" i="1"/>
  <c r="X87" i="1"/>
  <c r="W87" i="1"/>
  <c r="AA86" i="1"/>
  <c r="Z86" i="1"/>
  <c r="Y86" i="1"/>
  <c r="X86" i="1"/>
  <c r="W86" i="1"/>
  <c r="AA85" i="1"/>
  <c r="Z85" i="1"/>
  <c r="Y85" i="1"/>
  <c r="X85" i="1"/>
  <c r="W85" i="1"/>
  <c r="AA84" i="1"/>
  <c r="Z84" i="1"/>
  <c r="Y84" i="1"/>
  <c r="X84" i="1"/>
  <c r="W84" i="1"/>
  <c r="AA80" i="1"/>
  <c r="Z80" i="1"/>
  <c r="Y80" i="1"/>
  <c r="X80" i="1"/>
  <c r="W80" i="1"/>
  <c r="AA79" i="1"/>
  <c r="Z79" i="1"/>
  <c r="Y79" i="1"/>
  <c r="X79" i="1"/>
  <c r="W79" i="1"/>
  <c r="AA78" i="1"/>
  <c r="Z78" i="1"/>
  <c r="Y78" i="1"/>
  <c r="X78" i="1"/>
  <c r="W78" i="1"/>
  <c r="AA77" i="1"/>
  <c r="Z77" i="1"/>
  <c r="Y77" i="1"/>
  <c r="X77" i="1"/>
  <c r="W77" i="1"/>
  <c r="AA76" i="1"/>
  <c r="Z76" i="1"/>
  <c r="Y76" i="1"/>
  <c r="X76" i="1"/>
  <c r="W76" i="1"/>
  <c r="AA75" i="1"/>
  <c r="Z75" i="1"/>
  <c r="Y75" i="1"/>
  <c r="X75" i="1"/>
  <c r="W75" i="1"/>
  <c r="AA71" i="1"/>
  <c r="Z71" i="1"/>
  <c r="Y71" i="1"/>
  <c r="X71" i="1"/>
  <c r="W71" i="1"/>
  <c r="AA70" i="1"/>
  <c r="Z70" i="1"/>
  <c r="Y70" i="1"/>
  <c r="X70" i="1"/>
  <c r="W70" i="1"/>
  <c r="AA69" i="1"/>
  <c r="Z69" i="1"/>
  <c r="Y69" i="1"/>
  <c r="X69" i="1"/>
  <c r="W69" i="1"/>
  <c r="AA68" i="1"/>
  <c r="Z68" i="1"/>
  <c r="Y68" i="1"/>
  <c r="X68" i="1"/>
  <c r="W68" i="1"/>
  <c r="AA67" i="1"/>
  <c r="Z67" i="1"/>
  <c r="Y67" i="1"/>
  <c r="X67" i="1"/>
  <c r="W67" i="1"/>
  <c r="AA66" i="1"/>
  <c r="Z66" i="1"/>
  <c r="Y66" i="1"/>
  <c r="X66" i="1"/>
  <c r="W66" i="1"/>
  <c r="AA62" i="1"/>
  <c r="Z62" i="1"/>
  <c r="Y62" i="1"/>
  <c r="X62" i="1"/>
  <c r="W62" i="1"/>
  <c r="AA61" i="1"/>
  <c r="Z61" i="1"/>
  <c r="Y61" i="1"/>
  <c r="X61" i="1"/>
  <c r="W61" i="1"/>
  <c r="AA60" i="1"/>
  <c r="Z60" i="1"/>
  <c r="Y60" i="1"/>
  <c r="X60" i="1"/>
  <c r="W60" i="1"/>
  <c r="AA59" i="1"/>
  <c r="Z59" i="1"/>
  <c r="Y59" i="1"/>
  <c r="X59" i="1"/>
  <c r="W59" i="1"/>
  <c r="AA58" i="1"/>
  <c r="Z58" i="1"/>
  <c r="Y58" i="1"/>
  <c r="X58" i="1"/>
  <c r="W58" i="1"/>
  <c r="AA57" i="1"/>
  <c r="Z57" i="1"/>
  <c r="Y57" i="1"/>
  <c r="X57" i="1"/>
  <c r="W57" i="1"/>
  <c r="Z83" i="2"/>
  <c r="Y83" i="2"/>
  <c r="X83" i="2"/>
  <c r="W83" i="2"/>
  <c r="Z82" i="2"/>
  <c r="Y82" i="2"/>
  <c r="X82" i="2"/>
  <c r="W82" i="2"/>
  <c r="Z81" i="2"/>
  <c r="Y81" i="2"/>
  <c r="X81" i="2"/>
  <c r="W81" i="2"/>
  <c r="Z77" i="2"/>
  <c r="Y77" i="2"/>
  <c r="X77" i="2"/>
  <c r="W77" i="2"/>
  <c r="Z76" i="2"/>
  <c r="Y76" i="2"/>
  <c r="X76" i="2"/>
  <c r="W76" i="2"/>
  <c r="Z75" i="2"/>
  <c r="Y75" i="2"/>
  <c r="X75" i="2"/>
  <c r="W75" i="2"/>
  <c r="X23" i="1"/>
  <c r="W23" i="1"/>
  <c r="AA53" i="1"/>
  <c r="Y53" i="1"/>
  <c r="X53" i="1"/>
  <c r="W53" i="1"/>
  <c r="AA52" i="1"/>
  <c r="Z52" i="1"/>
  <c r="Y52" i="1"/>
  <c r="X52" i="1"/>
  <c r="W52" i="1"/>
  <c r="AA51" i="1"/>
  <c r="Z51" i="1"/>
  <c r="Y51" i="1"/>
  <c r="X51" i="1"/>
  <c r="W51" i="1"/>
  <c r="AA50" i="1"/>
  <c r="Z50" i="1"/>
  <c r="Y50" i="1"/>
  <c r="X50" i="1"/>
  <c r="W50" i="1"/>
  <c r="AA49" i="1"/>
  <c r="Z49" i="1"/>
  <c r="Y49" i="1"/>
  <c r="X49" i="1"/>
  <c r="W49" i="1"/>
  <c r="AA48" i="1"/>
  <c r="Z48" i="1"/>
  <c r="Y48" i="1"/>
  <c r="X48" i="1"/>
  <c r="W48" i="1"/>
  <c r="AA44" i="1"/>
  <c r="Z44" i="1"/>
  <c r="Y44" i="1"/>
  <c r="X44" i="1"/>
  <c r="W44" i="1"/>
  <c r="AA43" i="1"/>
  <c r="Z43" i="1"/>
  <c r="Y43" i="1"/>
  <c r="X43" i="1"/>
  <c r="W43" i="1"/>
  <c r="AA42" i="1"/>
  <c r="Z42" i="1"/>
  <c r="Y42" i="1"/>
  <c r="X42" i="1"/>
  <c r="W42" i="1"/>
  <c r="AA41" i="1"/>
  <c r="Z41" i="1"/>
  <c r="Y41" i="1"/>
  <c r="X41" i="1"/>
  <c r="W41" i="1"/>
  <c r="AA40" i="1"/>
  <c r="Z40" i="1"/>
  <c r="Y40" i="1"/>
  <c r="X40" i="1"/>
  <c r="W40" i="1"/>
  <c r="AA39" i="1"/>
  <c r="Z39" i="1"/>
  <c r="Y39" i="1"/>
  <c r="X39" i="1"/>
  <c r="W39" i="1"/>
  <c r="AA35" i="1"/>
  <c r="Z35" i="1"/>
  <c r="Y35" i="1"/>
  <c r="X35" i="1"/>
  <c r="W35" i="1"/>
  <c r="AA34" i="1"/>
  <c r="Z34" i="1"/>
  <c r="Y34" i="1"/>
  <c r="X34" i="1"/>
  <c r="W34" i="1"/>
  <c r="AA33" i="1"/>
  <c r="Z33" i="1"/>
  <c r="Y33" i="1"/>
  <c r="X33" i="1"/>
  <c r="W33" i="1"/>
  <c r="AA32" i="1"/>
  <c r="Z32" i="1"/>
  <c r="Y32" i="1"/>
  <c r="X32" i="1"/>
  <c r="W32" i="1"/>
  <c r="AA31" i="1"/>
  <c r="Z31" i="1"/>
  <c r="Y31" i="1"/>
  <c r="X31" i="1"/>
  <c r="W31" i="1"/>
  <c r="AA30" i="1"/>
  <c r="Z30" i="1"/>
  <c r="Y30" i="1"/>
  <c r="X30" i="1"/>
  <c r="W30" i="1"/>
  <c r="AA26" i="1"/>
  <c r="Z26" i="1"/>
  <c r="Y26" i="1"/>
  <c r="X26" i="1"/>
  <c r="W26" i="1"/>
  <c r="AA25" i="1"/>
  <c r="Z25" i="1"/>
  <c r="Y25" i="1"/>
  <c r="X25" i="1"/>
  <c r="W25" i="1"/>
  <c r="AA24" i="1"/>
  <c r="Z24" i="1"/>
  <c r="Y24" i="1"/>
  <c r="X24" i="1"/>
  <c r="W24" i="1"/>
  <c r="AA23" i="1"/>
  <c r="Z23" i="1"/>
  <c r="Y23" i="1"/>
  <c r="AA22" i="1"/>
  <c r="Z22" i="1"/>
  <c r="Y22" i="1"/>
  <c r="X22" i="1"/>
  <c r="W22" i="1"/>
  <c r="AA21" i="1"/>
  <c r="Z21" i="1"/>
  <c r="Y21" i="1"/>
  <c r="X21" i="1"/>
  <c r="W21" i="1"/>
</calcChain>
</file>

<file path=xl/sharedStrings.xml><?xml version="1.0" encoding="utf-8"?>
<sst xmlns="http://schemas.openxmlformats.org/spreadsheetml/2006/main" count="5382" uniqueCount="299">
  <si>
    <t>RAW DATA</t>
  </si>
  <si>
    <t>NORMALIZED TO B-TUBULIN</t>
  </si>
  <si>
    <t>E1.1</t>
  </si>
  <si>
    <t>db/wt VSMCS AND AFBs</t>
  </si>
  <si>
    <t>Lane</t>
  </si>
  <si>
    <t>pERK</t>
  </si>
  <si>
    <t>tERK</t>
  </si>
  <si>
    <t>OPN</t>
  </si>
  <si>
    <t>SOD1</t>
  </si>
  <si>
    <t>aSMA</t>
  </si>
  <si>
    <t>b-Tubulin</t>
  </si>
  <si>
    <t>pERK/tERK</t>
  </si>
  <si>
    <t>ISO 1.14.19 VS</t>
  </si>
  <si>
    <t>D0</t>
  </si>
  <si>
    <t>No Calc</t>
  </si>
  <si>
    <t>No Calc + AGE</t>
  </si>
  <si>
    <t>D7</t>
  </si>
  <si>
    <t>Calc</t>
  </si>
  <si>
    <t>Calc + AGE</t>
  </si>
  <si>
    <t>Iso 1.14.19 AF</t>
  </si>
  <si>
    <t>Iso 1.15.19 AF</t>
  </si>
  <si>
    <t>Iso 4.25.19 AF</t>
  </si>
  <si>
    <t>E1.2</t>
  </si>
  <si>
    <t>DB/WT VSMCS AND DB/WT AFBS</t>
  </si>
  <si>
    <t>ISO 1.16.19</t>
  </si>
  <si>
    <t>E1.3</t>
  </si>
  <si>
    <t>db/wt VSMCs</t>
  </si>
  <si>
    <t>ISO 2.6.19 &amp; 2.7.19</t>
  </si>
  <si>
    <t>E1.4</t>
  </si>
  <si>
    <t>ISO 3.6.19 1 &amp; 2</t>
  </si>
  <si>
    <t xml:space="preserve"> cv </t>
  </si>
  <si>
    <t>F1.1</t>
  </si>
  <si>
    <t>db/wt VSMCS</t>
  </si>
  <si>
    <t>ISO 3.20.19</t>
  </si>
  <si>
    <t>F2.2</t>
  </si>
  <si>
    <t>DB/WT VSMCS</t>
  </si>
  <si>
    <t>ISO 3.25.19</t>
  </si>
  <si>
    <t>F1.3</t>
  </si>
  <si>
    <t>ISO 3.29.19</t>
  </si>
  <si>
    <t>F1.4</t>
  </si>
  <si>
    <t>ISO 4.1.10 COMBO</t>
  </si>
  <si>
    <t>G1.1</t>
  </si>
  <si>
    <t>db/wt RKO VSMCS</t>
  </si>
  <si>
    <t>ISO 10.7.18 1</t>
  </si>
  <si>
    <t>G1.2</t>
  </si>
  <si>
    <t>DB/WT RKO VSMCS</t>
  </si>
  <si>
    <t>ISO 2.10.19</t>
  </si>
  <si>
    <t>G1.3</t>
  </si>
  <si>
    <t>db/wt RKO VSMCs</t>
  </si>
  <si>
    <t>ISO 4.3.19</t>
  </si>
  <si>
    <t>G1.4</t>
  </si>
  <si>
    <t>ISO 4.16.19</t>
  </si>
  <si>
    <t>H1.1</t>
  </si>
  <si>
    <t>ISO 6.20.18</t>
  </si>
  <si>
    <t xml:space="preserve">db/wt VSMCS </t>
  </si>
  <si>
    <t>E 1</t>
  </si>
  <si>
    <t>Set 1</t>
  </si>
  <si>
    <t>pP38</t>
  </si>
  <si>
    <t>tP38</t>
  </si>
  <si>
    <t>COL1A1</t>
  </si>
  <si>
    <t>RAGE</t>
  </si>
  <si>
    <t>Set 2</t>
  </si>
  <si>
    <t>pP38/tP38</t>
  </si>
  <si>
    <t>pP38tP38</t>
  </si>
  <si>
    <t>A1.1</t>
  </si>
  <si>
    <t>db/wt AFBs</t>
  </si>
  <si>
    <t>Calponin</t>
  </si>
  <si>
    <t>Uni Con - AF</t>
  </si>
  <si>
    <t>Iso 9.24.18</t>
  </si>
  <si>
    <t>A1.2</t>
  </si>
  <si>
    <t>db/wt RKO AFBs</t>
  </si>
  <si>
    <t>Iso 10.6.18 1</t>
  </si>
  <si>
    <t>Iso 10.6.18 2</t>
  </si>
  <si>
    <t>A1.3</t>
  </si>
  <si>
    <t>Iso 10.10.18 1</t>
  </si>
  <si>
    <t>A1.4</t>
  </si>
  <si>
    <t>Iso 10.17.18</t>
  </si>
  <si>
    <t>B1.1</t>
  </si>
  <si>
    <t>Iso 10.7.18 1</t>
  </si>
  <si>
    <t>Iso 10.7.18 2</t>
  </si>
  <si>
    <t>B1.2</t>
  </si>
  <si>
    <t>AFBs</t>
  </si>
  <si>
    <t>Iso 7.25.18 db/wt RKO</t>
  </si>
  <si>
    <t>Iso 11.1.18 db/wt</t>
  </si>
  <si>
    <t>B1.3</t>
  </si>
  <si>
    <t>Iso 10.25.18</t>
  </si>
  <si>
    <t>B1.4</t>
  </si>
  <si>
    <t>Iso 10.29.18</t>
  </si>
  <si>
    <t>C1.3</t>
  </si>
  <si>
    <t>Iso 8.20.18</t>
  </si>
  <si>
    <t>C1.4</t>
  </si>
  <si>
    <t>Iso 8.16.18</t>
  </si>
  <si>
    <t>C1.1</t>
  </si>
  <si>
    <t>C1.2</t>
  </si>
  <si>
    <t>Iso 10.11.18</t>
  </si>
  <si>
    <t>Iso 10.30.18 2</t>
  </si>
  <si>
    <t>D1.1</t>
  </si>
  <si>
    <t>Iso 11.15.18 db/wt AFBs</t>
  </si>
  <si>
    <t>Iso 6.11.18 db/wt RKO VSMCs</t>
  </si>
  <si>
    <t>D1.2</t>
  </si>
  <si>
    <t>Iso 7.25.18</t>
  </si>
  <si>
    <t>Iso 8.8.18</t>
  </si>
  <si>
    <t>D1.3</t>
  </si>
  <si>
    <t>Iso 9.4.18</t>
  </si>
  <si>
    <t>D1.4</t>
  </si>
  <si>
    <t>Iso 9.19.18</t>
  </si>
  <si>
    <t>PP38</t>
  </si>
  <si>
    <t>TP38</t>
  </si>
  <si>
    <t>BTUB</t>
  </si>
  <si>
    <t>PP38/TP38</t>
  </si>
  <si>
    <t>Group I</t>
  </si>
  <si>
    <t>2.1</t>
  </si>
  <si>
    <t>db/db VSMCs</t>
  </si>
  <si>
    <t>TLR4</t>
  </si>
  <si>
    <t>ASMA</t>
  </si>
  <si>
    <t>SOD2</t>
  </si>
  <si>
    <t>PERK</t>
  </si>
  <si>
    <t>TERK</t>
  </si>
  <si>
    <t>Iso 6.12.18</t>
  </si>
  <si>
    <t>1.2</t>
  </si>
  <si>
    <t>2.2</t>
  </si>
  <si>
    <t>Iso 1.10.19</t>
  </si>
  <si>
    <t>1.3</t>
  </si>
  <si>
    <t>2.3</t>
  </si>
  <si>
    <t>db/db AFBs</t>
  </si>
  <si>
    <t>Iso 10.22.18</t>
  </si>
  <si>
    <t>1.4</t>
  </si>
  <si>
    <t>2.4</t>
  </si>
  <si>
    <t>Iso 10.23.18</t>
  </si>
  <si>
    <t>Group J</t>
  </si>
  <si>
    <t>Iso 1.11.19 &amp; 2.5.19</t>
  </si>
  <si>
    <t>Iso 2.26.19 &amp; 3.5.19</t>
  </si>
  <si>
    <t>I1.1</t>
  </si>
  <si>
    <t>I1.2</t>
  </si>
  <si>
    <t>J1.1</t>
  </si>
  <si>
    <t>J1.2</t>
  </si>
  <si>
    <t>Iso 10.24.18</t>
  </si>
  <si>
    <t>Iso 12.20.18</t>
  </si>
  <si>
    <t>I1.3</t>
  </si>
  <si>
    <t>I1.4</t>
  </si>
  <si>
    <t>Iso 1.11.19</t>
  </si>
  <si>
    <t>K1.3</t>
  </si>
  <si>
    <t>K1.4</t>
  </si>
  <si>
    <t>Group K</t>
  </si>
  <si>
    <t>Iso 9.5.19</t>
  </si>
  <si>
    <t>Iso 9.9.19</t>
  </si>
  <si>
    <t>K1.1</t>
  </si>
  <si>
    <t>K1.2</t>
  </si>
  <si>
    <t>Group L</t>
  </si>
  <si>
    <t>Iso 9.11.19</t>
  </si>
  <si>
    <t>db/db VSMC</t>
  </si>
  <si>
    <t>Iso 9.12.19</t>
  </si>
  <si>
    <t>L1.1</t>
  </si>
  <si>
    <t>L1.2</t>
  </si>
  <si>
    <t>Iso 3.5.19</t>
  </si>
  <si>
    <t>L1.3</t>
  </si>
  <si>
    <t>L1.4</t>
  </si>
  <si>
    <t>Q1.2</t>
  </si>
  <si>
    <t>Iso 4.24.19 &amp; 4.30.19</t>
  </si>
  <si>
    <t>OPN 66</t>
  </si>
  <si>
    <t>OPN 32</t>
  </si>
  <si>
    <t>Q1.2 &amp; 1.3</t>
  </si>
  <si>
    <t>Iso 2.5.19 &amp; 2.26.19</t>
  </si>
  <si>
    <t>1.2 &amp; 1.3</t>
  </si>
  <si>
    <t>M1.1</t>
  </si>
  <si>
    <t>db/db RKO AFBs</t>
  </si>
  <si>
    <t>Iso 8.14.18</t>
  </si>
  <si>
    <t>M1.4</t>
  </si>
  <si>
    <t>Iso 10.4.18</t>
  </si>
  <si>
    <t>N1.3</t>
  </si>
  <si>
    <t>Iso 10.5.18</t>
  </si>
  <si>
    <t>N1.4</t>
  </si>
  <si>
    <t>Iso 12.4.18</t>
  </si>
  <si>
    <t>Iso 2.9.19</t>
  </si>
  <si>
    <t>O1.4</t>
  </si>
  <si>
    <t>Iso 4.2.19</t>
  </si>
  <si>
    <t>O1.3</t>
  </si>
  <si>
    <t>P1.3</t>
  </si>
  <si>
    <t>Iso 5.16.19</t>
  </si>
  <si>
    <t>P1.4</t>
  </si>
  <si>
    <t>Iso 5.21.19</t>
  </si>
  <si>
    <t>Q1.3</t>
  </si>
  <si>
    <t>Iso 6.25.19</t>
  </si>
  <si>
    <t>Q 1.1</t>
  </si>
  <si>
    <t>Iso 4.16.19</t>
  </si>
  <si>
    <t>1.1</t>
  </si>
  <si>
    <t>Group M</t>
  </si>
  <si>
    <t>db/db RKO VSMCs</t>
  </si>
  <si>
    <t>Iso 6.22.18</t>
  </si>
  <si>
    <t>M1.2</t>
  </si>
  <si>
    <t>Iso 2.28.18</t>
  </si>
  <si>
    <t>Group N</t>
  </si>
  <si>
    <t>N1.1</t>
  </si>
  <si>
    <t>N1.2</t>
  </si>
  <si>
    <t>\</t>
  </si>
  <si>
    <t>Group O</t>
  </si>
  <si>
    <t>O 1.1</t>
  </si>
  <si>
    <t>O1.2</t>
  </si>
  <si>
    <t>Group P</t>
  </si>
  <si>
    <t>P1.1</t>
  </si>
  <si>
    <t>P1.2</t>
  </si>
  <si>
    <t>Q1.4</t>
  </si>
  <si>
    <t>J2.3</t>
  </si>
  <si>
    <t>J2.4</t>
  </si>
  <si>
    <t>C3.1</t>
  </si>
  <si>
    <t>E3.1</t>
  </si>
  <si>
    <t>E3.2</t>
  </si>
  <si>
    <t>E3.3</t>
  </si>
  <si>
    <t>E3.4</t>
  </si>
  <si>
    <t>F3.1</t>
  </si>
  <si>
    <t>F3.2</t>
  </si>
  <si>
    <t>F3.3</t>
  </si>
  <si>
    <t>F3.4</t>
  </si>
  <si>
    <t>H3.1</t>
  </si>
  <si>
    <t>H3.4</t>
  </si>
  <si>
    <t>ISO 10.10.18 1</t>
  </si>
  <si>
    <t>Iso 1.30.20</t>
  </si>
  <si>
    <t>PNFKB</t>
  </si>
  <si>
    <t>TNFKB</t>
  </si>
  <si>
    <t>RUNX2</t>
  </si>
  <si>
    <t>VIMENTIN</t>
  </si>
  <si>
    <t>PNFKB/TNFKB</t>
  </si>
  <si>
    <t>PNFKB/BTUB</t>
  </si>
  <si>
    <t>Iso 6.11.18</t>
  </si>
  <si>
    <t>C3.2</t>
  </si>
  <si>
    <t>D3.1</t>
  </si>
  <si>
    <t>D3.2</t>
  </si>
  <si>
    <t>G3.1</t>
  </si>
  <si>
    <t>G3.2</t>
  </si>
  <si>
    <t>G3.3</t>
  </si>
  <si>
    <t>G3.4</t>
  </si>
  <si>
    <t>H3.2</t>
  </si>
  <si>
    <t>ISO 10.30.20 2</t>
  </si>
  <si>
    <t>H3.3</t>
  </si>
  <si>
    <t>ISO 8.8.18</t>
  </si>
  <si>
    <t>I3.1</t>
  </si>
  <si>
    <t>I3.2</t>
  </si>
  <si>
    <t>J3.1</t>
  </si>
  <si>
    <t>J3.2</t>
  </si>
  <si>
    <t>K3.1</t>
  </si>
  <si>
    <t>K3.2</t>
  </si>
  <si>
    <t>L3.1</t>
  </si>
  <si>
    <t>L3.2</t>
  </si>
  <si>
    <t>Q3.1</t>
  </si>
  <si>
    <t>32 OPN</t>
  </si>
  <si>
    <t>66 OPN</t>
  </si>
  <si>
    <t>M3.1</t>
  </si>
  <si>
    <t>M3.2</t>
  </si>
  <si>
    <t>N3.1</t>
  </si>
  <si>
    <t>N3.2</t>
  </si>
  <si>
    <t>O3.1</t>
  </si>
  <si>
    <t>O3.2</t>
  </si>
  <si>
    <t>P3.1</t>
  </si>
  <si>
    <t>P3.2</t>
  </si>
  <si>
    <t>Q3.4</t>
  </si>
  <si>
    <t>A3.1</t>
  </si>
  <si>
    <t>A3.3</t>
  </si>
  <si>
    <t>A3.4</t>
  </si>
  <si>
    <t>Iso 11.1.18</t>
  </si>
  <si>
    <t>B3.2</t>
  </si>
  <si>
    <t>ISO 1.14.19</t>
  </si>
  <si>
    <t>B3.3</t>
  </si>
  <si>
    <t>B3.4</t>
  </si>
  <si>
    <t>R3.3</t>
  </si>
  <si>
    <t>Iso 4.25.19</t>
  </si>
  <si>
    <t>R3.4</t>
  </si>
  <si>
    <t>Iso 1.15.19</t>
  </si>
  <si>
    <t>A3.2</t>
  </si>
  <si>
    <t>B3.1</t>
  </si>
  <si>
    <t>C3.3</t>
  </si>
  <si>
    <t>C3.4</t>
  </si>
  <si>
    <t>D3.3</t>
  </si>
  <si>
    <t>D3.4</t>
  </si>
  <si>
    <t>R3.1</t>
  </si>
  <si>
    <t>R3.2</t>
  </si>
  <si>
    <t>I3.4</t>
  </si>
  <si>
    <t>J3.3</t>
  </si>
  <si>
    <t>J3.4</t>
  </si>
  <si>
    <t>K3.3</t>
  </si>
  <si>
    <t>K3.4</t>
  </si>
  <si>
    <t>L3.3</t>
  </si>
  <si>
    <t>L3.4</t>
  </si>
  <si>
    <t>Q3.2</t>
  </si>
  <si>
    <t>O3.2 &amp; O3.4</t>
  </si>
  <si>
    <t>I3.3</t>
  </si>
  <si>
    <t>M3.4</t>
  </si>
  <si>
    <t>N3.3</t>
  </si>
  <si>
    <t>N3.4</t>
  </si>
  <si>
    <t>O3.3</t>
  </si>
  <si>
    <t>O3.4</t>
  </si>
  <si>
    <t>P3.3</t>
  </si>
  <si>
    <t>P3.4</t>
  </si>
  <si>
    <t>Q3.3</t>
  </si>
  <si>
    <t>M3.3</t>
  </si>
  <si>
    <t>look</t>
  </si>
  <si>
    <t>BPT A3.1</t>
  </si>
  <si>
    <t>BPT J3.2</t>
  </si>
  <si>
    <t>BPT K3.3</t>
  </si>
  <si>
    <t>Iso 6.28.18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</si>
</sst>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/>
    <xf numFmtId="164" fontId="7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/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4" fillId="0" borderId="0" xfId="0" applyNumberFormat="1" applyFont="1" applyAlignment="1">
      <alignment horizontal="center" vertical="center"/>
    </xf>
    <xf numFmtId="165" fontId="7" fillId="0" borderId="0" xfId="0" applyNumberFormat="1" applyFont="1"/>
    <xf numFmtId="165" fontId="5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41AB4146-1A24-4B65-BA79-73AB604B0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407663</xdr:colOff>
      <xdr:row>45</xdr:row>
      <xdr:rowOff>164600</xdr:rowOff>
    </xdr:from>
    <xdr:to>
      <xdr:col>7</xdr:col>
      <xdr:colOff>445103</xdr:colOff>
      <xdr:row>46</xdr:row>
      <xdr:rowOff>23514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FB3C4153-DB43-4A14-A2E1-FD863D4EA2D1}"/>
                </a:ext>
              </a:extLst>
            </xdr14:cNvPr>
            <xdr14:cNvContentPartPr/>
          </xdr14:nvContentPartPr>
          <xdr14:nvPr macro=""/>
          <xdr14:xfrm>
            <a:off x="3818520" y="1434600"/>
            <a:ext cx="37440" cy="489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EC3D224C-BA78-4A43-9A05-377CEF3145C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809520" y="1425600"/>
              <a:ext cx="55080" cy="666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407663</xdr:colOff>
      <xdr:row>45</xdr:row>
      <xdr:rowOff>164600</xdr:rowOff>
    </xdr:from>
    <xdr:to>
      <xdr:col>7</xdr:col>
      <xdr:colOff>445103</xdr:colOff>
      <xdr:row>46</xdr:row>
      <xdr:rowOff>23514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B39B543-09EF-574F-8354-75FBCC3B67CE}"/>
                </a:ext>
              </a:extLst>
            </xdr14:cNvPr>
            <xdr14:cNvContentPartPr/>
          </xdr14:nvContentPartPr>
          <xdr14:nvPr macro=""/>
          <xdr14:xfrm>
            <a:off x="3818520" y="1434600"/>
            <a:ext cx="37440" cy="489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EC3D224C-BA78-4A43-9A05-377CEF3145C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809520" y="1425600"/>
              <a:ext cx="55080" cy="666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2-04T14:27:44.90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39 2433,'4'-13'544,"-4"2"49,0 5-465,0-3 32,3 9 48,5 2-64,-4 0 0,3 3 0,-5 3-64,2 1-32,5 2 16,-7 1-48,7 6-48,1-1-208,-1 4-448,4-2-513,6-8-1328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2-14T02:12:00.01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39 2433,'4'-13'544,"-4"2"49,0 5-465,0-3 32,3 9 48,5 2-64,-4 0 0,3 3 0,-5 3-64,2 1-32,5 2 16,-7 1-48,7 6-48,1-1-208,-1 4-448,4-2-513,6-8-1328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4C78-E77B-4A3D-8F8C-3A4845A03E28}">
  <dimension ref="A2:BK103"/>
  <sheetViews>
    <sheetView topLeftCell="R1" zoomScale="150" zoomScaleNormal="150" workbookViewId="0">
      <pane ySplit="4" topLeftCell="A5" activePane="bottomLeft" state="frozen"/>
      <selection pane="bottomLeft" activeCell="BA5" sqref="BA5:BA103"/>
    </sheetView>
  </sheetViews>
  <sheetFormatPr baseColWidth="10" defaultColWidth="9.1640625" defaultRowHeight="13" x14ac:dyDescent="0.15"/>
  <cols>
    <col min="1" max="1" width="21.1640625" style="8" bestFit="1" customWidth="1"/>
    <col min="2" max="2" width="4.33203125" style="8" bestFit="1" customWidth="1"/>
    <col min="3" max="3" width="16.6640625" style="8" bestFit="1" customWidth="1"/>
    <col min="4" max="4" width="7.6640625" style="8" bestFit="1" customWidth="1"/>
    <col min="5" max="5" width="13.1640625" style="8" bestFit="1" customWidth="1"/>
    <col min="6" max="7" width="11.83203125" style="8" bestFit="1" customWidth="1"/>
    <col min="8" max="8" width="13.1640625" style="8" bestFit="1" customWidth="1"/>
    <col min="9" max="10" width="11.83203125" style="8" bestFit="1" customWidth="1"/>
    <col min="11" max="11" width="11.5" style="8" customWidth="1"/>
    <col min="12" max="12" width="10.1640625" style="4" bestFit="1" customWidth="1"/>
    <col min="13" max="13" width="10.6640625" style="4" bestFit="1" customWidth="1"/>
    <col min="14" max="14" width="9.6640625" style="4" bestFit="1" customWidth="1"/>
    <col min="15" max="15" width="10.1640625" style="4" bestFit="1" customWidth="1"/>
    <col min="16" max="16" width="10.6640625" style="4" bestFit="1" customWidth="1"/>
    <col min="17" max="17" width="11.5" style="8" customWidth="1"/>
    <col min="18" max="18" width="9.1640625" style="8"/>
    <col min="19" max="19" width="21.1640625" style="8" bestFit="1" customWidth="1"/>
    <col min="20" max="20" width="4.33203125" style="8" bestFit="1" customWidth="1"/>
    <col min="21" max="21" width="16.6640625" style="8" bestFit="1" customWidth="1"/>
    <col min="22" max="22" width="7.6640625" style="8" bestFit="1" customWidth="1"/>
    <col min="23" max="23" width="13.5" style="8" bestFit="1" customWidth="1"/>
    <col min="24" max="24" width="8.33203125" style="8" bestFit="1" customWidth="1"/>
    <col min="25" max="26" width="7.83203125" style="8" bestFit="1" customWidth="1"/>
    <col min="27" max="27" width="10.6640625" style="8" bestFit="1" customWidth="1"/>
    <col min="28" max="28" width="9.1640625" style="8"/>
    <col min="29" max="29" width="11.83203125" style="4" bestFit="1" customWidth="1"/>
    <col min="30" max="30" width="9.33203125" style="4" bestFit="1" customWidth="1"/>
    <col min="31" max="31" width="7" style="4" bestFit="1" customWidth="1"/>
    <col min="32" max="32" width="9.83203125" style="4" bestFit="1" customWidth="1"/>
    <col min="33" max="34" width="9.1640625" style="8"/>
    <col min="35" max="35" width="14.33203125" style="8" bestFit="1" customWidth="1"/>
    <col min="36" max="36" width="9.1640625" style="8"/>
    <col min="37" max="37" width="12.83203125" style="8" bestFit="1" customWidth="1"/>
    <col min="38" max="48" width="9.1640625" style="8"/>
    <col min="49" max="49" width="14.33203125" style="8" bestFit="1" customWidth="1"/>
    <col min="50" max="50" width="9.1640625" style="8"/>
    <col min="51" max="51" width="12.83203125" style="8" bestFit="1" customWidth="1"/>
    <col min="52" max="53" width="9.1640625" style="8"/>
    <col min="54" max="54" width="12.83203125" style="8" bestFit="1" customWidth="1"/>
    <col min="55" max="55" width="11.83203125" style="8" bestFit="1" customWidth="1"/>
    <col min="56" max="16384" width="9.1640625" style="8"/>
  </cols>
  <sheetData>
    <row r="2" spans="1:63" x14ac:dyDescent="0.15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Q2" s="4"/>
      <c r="R2" s="4"/>
      <c r="S2" s="38" t="s">
        <v>1</v>
      </c>
      <c r="T2" s="38"/>
      <c r="U2" s="38"/>
      <c r="V2" s="4"/>
      <c r="W2" s="4"/>
      <c r="X2" s="4"/>
      <c r="Y2" s="4"/>
      <c r="Z2" s="4"/>
      <c r="AA2" s="4"/>
      <c r="AI2" s="23" t="s">
        <v>0</v>
      </c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8" t="s">
        <v>1</v>
      </c>
      <c r="AX2" s="38"/>
      <c r="AY2" s="38"/>
      <c r="AZ2" s="22"/>
      <c r="BA2" s="22"/>
      <c r="BB2" s="22"/>
      <c r="BF2" s="22"/>
      <c r="BG2" s="22"/>
      <c r="BH2" s="22"/>
      <c r="BI2" s="22"/>
      <c r="BJ2" s="22"/>
      <c r="BK2" s="22"/>
    </row>
    <row r="3" spans="1:63" x14ac:dyDescent="0.15">
      <c r="A3" s="4" t="s">
        <v>92</v>
      </c>
      <c r="B3" s="4"/>
      <c r="C3" s="4"/>
      <c r="D3" s="4"/>
      <c r="E3" s="4"/>
      <c r="F3" s="4"/>
      <c r="G3" s="4"/>
      <c r="H3" s="4"/>
      <c r="I3" s="4"/>
      <c r="J3" s="4"/>
      <c r="K3" s="4"/>
      <c r="M3" s="8"/>
      <c r="N3" s="8"/>
      <c r="O3" s="8"/>
      <c r="P3" s="8"/>
      <c r="S3" s="4" t="s">
        <v>92</v>
      </c>
      <c r="T3" s="4"/>
      <c r="U3" s="4"/>
      <c r="V3" s="4"/>
      <c r="W3" s="4"/>
      <c r="X3" s="4"/>
      <c r="Y3" s="4"/>
      <c r="Z3" s="4"/>
      <c r="AA3" s="4"/>
      <c r="AB3" s="4"/>
      <c r="AI3" s="22" t="s">
        <v>204</v>
      </c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W3" s="22" t="s">
        <v>204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1:63" x14ac:dyDescent="0.15">
      <c r="A4" s="4" t="s">
        <v>26</v>
      </c>
      <c r="B4" s="4"/>
      <c r="C4" s="4"/>
      <c r="D4" s="4" t="s">
        <v>4</v>
      </c>
      <c r="E4" s="4" t="s">
        <v>5</v>
      </c>
      <c r="F4" s="4" t="s">
        <v>6</v>
      </c>
      <c r="G4" s="4" t="s">
        <v>59</v>
      </c>
      <c r="H4" s="4" t="s">
        <v>8</v>
      </c>
      <c r="I4" s="4" t="s">
        <v>9</v>
      </c>
      <c r="J4" s="4" t="s">
        <v>10</v>
      </c>
      <c r="L4" s="4" t="s">
        <v>106</v>
      </c>
      <c r="M4" s="4" t="s">
        <v>107</v>
      </c>
      <c r="N4" s="4" t="s">
        <v>7</v>
      </c>
      <c r="O4" s="4" t="s">
        <v>60</v>
      </c>
      <c r="P4" s="4" t="s">
        <v>108</v>
      </c>
      <c r="S4" s="4" t="s">
        <v>26</v>
      </c>
      <c r="T4" s="4"/>
      <c r="U4" s="4"/>
      <c r="V4" s="4" t="s">
        <v>4</v>
      </c>
      <c r="W4" s="4" t="s">
        <v>5</v>
      </c>
      <c r="X4" s="4" t="s">
        <v>59</v>
      </c>
      <c r="Y4" s="4" t="s">
        <v>8</v>
      </c>
      <c r="Z4" s="4" t="s">
        <v>9</v>
      </c>
      <c r="AA4" s="4" t="s">
        <v>10</v>
      </c>
      <c r="AC4" s="4" t="s">
        <v>109</v>
      </c>
      <c r="AD4" s="4" t="s">
        <v>7</v>
      </c>
      <c r="AE4" s="4" t="s">
        <v>60</v>
      </c>
      <c r="AF4" s="4" t="s">
        <v>108</v>
      </c>
      <c r="AI4" s="22" t="s">
        <v>26</v>
      </c>
      <c r="AJ4" s="22"/>
      <c r="AK4" s="22"/>
      <c r="AL4" s="22" t="s">
        <v>244</v>
      </c>
      <c r="AM4" s="22" t="s">
        <v>245</v>
      </c>
      <c r="AN4" s="22" t="s">
        <v>217</v>
      </c>
      <c r="AO4" s="22" t="s">
        <v>218</v>
      </c>
      <c r="AP4" s="22" t="s">
        <v>219</v>
      </c>
      <c r="AQ4" s="22" t="s">
        <v>115</v>
      </c>
      <c r="AR4" s="22" t="s">
        <v>113</v>
      </c>
      <c r="AS4" s="22" t="s">
        <v>220</v>
      </c>
      <c r="AT4" s="22" t="s">
        <v>108</v>
      </c>
      <c r="AU4" s="22"/>
      <c r="AV4" s="22"/>
      <c r="AW4" s="22" t="s">
        <v>26</v>
      </c>
      <c r="AX4" s="22"/>
      <c r="AY4" s="22"/>
      <c r="AZ4" s="22" t="s">
        <v>244</v>
      </c>
      <c r="BA4" s="22" t="s">
        <v>245</v>
      </c>
      <c r="BB4" s="22" t="s">
        <v>221</v>
      </c>
      <c r="BC4" s="22" t="s">
        <v>222</v>
      </c>
      <c r="BD4" s="22" t="s">
        <v>219</v>
      </c>
      <c r="BE4" s="22" t="s">
        <v>115</v>
      </c>
      <c r="BF4" s="22" t="s">
        <v>113</v>
      </c>
      <c r="BG4" s="22" t="s">
        <v>220</v>
      </c>
      <c r="BH4" s="22" t="s">
        <v>108</v>
      </c>
      <c r="BI4" s="22"/>
      <c r="BJ4" s="22"/>
      <c r="BK4" s="22"/>
    </row>
    <row r="5" spans="1:63" ht="15" x14ac:dyDescent="0.2">
      <c r="A5" s="4"/>
      <c r="B5" s="37" t="s">
        <v>67</v>
      </c>
      <c r="C5" s="37"/>
      <c r="D5" s="4">
        <v>1</v>
      </c>
      <c r="E5" s="8">
        <v>45.95</v>
      </c>
      <c r="F5" s="8">
        <v>1319.941</v>
      </c>
      <c r="G5" s="8">
        <v>131.02099999999999</v>
      </c>
      <c r="H5" s="8">
        <v>3213.8409999999999</v>
      </c>
      <c r="I5" s="8">
        <v>12943.376</v>
      </c>
      <c r="J5" s="8">
        <v>2480.6480000000001</v>
      </c>
      <c r="L5" s="8">
        <v>1674.0830000000001</v>
      </c>
      <c r="M5" s="8">
        <v>4729.7610000000004</v>
      </c>
      <c r="N5" s="8">
        <v>72.656999999999996</v>
      </c>
      <c r="O5" s="8">
        <v>6068.4470000000001</v>
      </c>
      <c r="P5" s="8">
        <v>5951.0330000000004</v>
      </c>
      <c r="S5" s="4"/>
      <c r="T5" s="37" t="s">
        <v>67</v>
      </c>
      <c r="U5" s="37"/>
      <c r="V5" s="4">
        <v>1</v>
      </c>
      <c r="W5" s="4">
        <f t="shared" ref="W5:W17" si="0">E5/F5</f>
        <v>3.4812162058758686E-2</v>
      </c>
      <c r="X5" s="4">
        <f t="shared" ref="X5:X17" si="1">G5/$J5</f>
        <v>5.2817247751393979E-2</v>
      </c>
      <c r="Y5" s="4">
        <f t="shared" ref="Y5:Y17" si="2">H5/$J5</f>
        <v>1.2955651104066355</v>
      </c>
      <c r="Z5" s="4">
        <f t="shared" ref="Z5:Z17" si="3">I5/$J5</f>
        <v>5.2177398808698374</v>
      </c>
      <c r="AA5" s="4">
        <f t="shared" ref="AA5:AA17" si="4">J5/$J5</f>
        <v>1</v>
      </c>
      <c r="AC5" s="4">
        <f>L5/M5</f>
        <v>0.35394663704994817</v>
      </c>
      <c r="AD5" s="4">
        <f>N5/$P5</f>
        <v>1.2209140833196521E-2</v>
      </c>
      <c r="AE5" s="4">
        <f>O5/$P5</f>
        <v>1.0197300199814048</v>
      </c>
      <c r="AF5" s="4">
        <f>P5/$P5</f>
        <v>1</v>
      </c>
      <c r="AI5" s="37" t="s">
        <v>68</v>
      </c>
      <c r="AJ5" s="37" t="s">
        <v>13</v>
      </c>
      <c r="AK5" s="22" t="s">
        <v>14</v>
      </c>
      <c r="AL5">
        <v>8269.3760000000002</v>
      </c>
      <c r="AM5">
        <v>277.65699999999998</v>
      </c>
      <c r="AN5">
        <v>6568.6689999999999</v>
      </c>
      <c r="AO5">
        <v>6511.598</v>
      </c>
      <c r="AP5">
        <v>5670.598</v>
      </c>
      <c r="AQ5">
        <v>7638.0330000000004</v>
      </c>
      <c r="AR5">
        <v>2396.1129999999998</v>
      </c>
      <c r="AS5">
        <v>7828.9620000000004</v>
      </c>
      <c r="AT5">
        <v>12281.276</v>
      </c>
      <c r="AW5" s="37" t="s">
        <v>68</v>
      </c>
      <c r="AX5" s="37" t="s">
        <v>13</v>
      </c>
      <c r="AY5" s="22" t="s">
        <v>14</v>
      </c>
      <c r="AZ5" s="8">
        <f>AL5/$AT5</f>
        <v>0.67333198928189553</v>
      </c>
      <c r="BA5" s="8">
        <f>AM5/$AT5</f>
        <v>2.2608155699782334E-2</v>
      </c>
      <c r="BB5" s="8">
        <f>AN5/$AO5</f>
        <v>1.0087645152541664</v>
      </c>
      <c r="BC5" s="8">
        <f>AN5/$AT5</f>
        <v>0.53485232316251174</v>
      </c>
      <c r="BD5" s="8">
        <f>AP5/$AT5</f>
        <v>0.4617271039263347</v>
      </c>
      <c r="BE5" s="8">
        <f t="shared" ref="BE5:BH10" si="5">AQ5/$AT5</f>
        <v>0.62192503449967251</v>
      </c>
      <c r="BF5" s="8">
        <f t="shared" si="5"/>
        <v>0.19510293555816186</v>
      </c>
      <c r="BG5" s="8">
        <f t="shared" si="5"/>
        <v>0.63747138326668995</v>
      </c>
      <c r="BH5" s="8">
        <f t="shared" si="5"/>
        <v>1</v>
      </c>
    </row>
    <row r="6" spans="1:63" ht="15" x14ac:dyDescent="0.2">
      <c r="A6" s="37" t="s">
        <v>68</v>
      </c>
      <c r="B6" s="37" t="s">
        <v>13</v>
      </c>
      <c r="C6" s="4" t="s">
        <v>14</v>
      </c>
      <c r="D6" s="4">
        <v>2</v>
      </c>
      <c r="E6" s="8">
        <v>3571.3049999999998</v>
      </c>
      <c r="F6" s="8">
        <v>5118.7190000000001</v>
      </c>
      <c r="G6" s="8">
        <v>864.18399999999997</v>
      </c>
      <c r="H6" s="8">
        <v>8707.3970000000008</v>
      </c>
      <c r="I6" s="8">
        <v>2710.69</v>
      </c>
      <c r="J6" s="8">
        <v>6703.6189999999997</v>
      </c>
      <c r="L6" s="8">
        <v>3558.64</v>
      </c>
      <c r="M6" s="8">
        <v>12801.468000000001</v>
      </c>
      <c r="N6" s="8">
        <v>483.38499999999999</v>
      </c>
      <c r="O6" s="8">
        <v>5667.2250000000004</v>
      </c>
      <c r="P6" s="8">
        <v>10087.518</v>
      </c>
      <c r="S6" s="37" t="s">
        <v>68</v>
      </c>
      <c r="T6" s="37" t="s">
        <v>13</v>
      </c>
      <c r="U6" s="4" t="s">
        <v>14</v>
      </c>
      <c r="V6" s="4">
        <v>2</v>
      </c>
      <c r="W6" s="4">
        <f t="shared" si="0"/>
        <v>0.69769506784802993</v>
      </c>
      <c r="X6" s="4">
        <f t="shared" si="1"/>
        <v>0.12891305427710018</v>
      </c>
      <c r="Y6" s="4">
        <f t="shared" si="2"/>
        <v>1.2989098873310074</v>
      </c>
      <c r="Z6" s="4">
        <f t="shared" si="3"/>
        <v>0.40436218108457539</v>
      </c>
      <c r="AA6" s="4">
        <f t="shared" si="4"/>
        <v>1</v>
      </c>
      <c r="AC6" s="4">
        <f t="shared" ref="AC6:AC17" si="6">L6/M6</f>
        <v>0.27798686838103254</v>
      </c>
      <c r="AD6" s="4">
        <f t="shared" ref="AD6:AD17" si="7">N6/$P6</f>
        <v>4.7919121433042298E-2</v>
      </c>
      <c r="AE6" s="4">
        <f t="shared" ref="AE6:AE17" si="8">O6/$P6</f>
        <v>0.56180568897126137</v>
      </c>
      <c r="AF6" s="4">
        <f t="shared" ref="AF6:AF17" si="9">P6/$P6</f>
        <v>1</v>
      </c>
      <c r="AI6" s="37"/>
      <c r="AJ6" s="37"/>
      <c r="AK6" s="22" t="s">
        <v>15</v>
      </c>
      <c r="AL6">
        <v>8281.74</v>
      </c>
      <c r="AM6">
        <v>108.95</v>
      </c>
      <c r="AN6">
        <v>5777.2550000000001</v>
      </c>
      <c r="AO6">
        <v>4474.4769999999999</v>
      </c>
      <c r="AP6">
        <v>4003.82</v>
      </c>
      <c r="AQ6">
        <v>6888.2049999999999</v>
      </c>
      <c r="AR6">
        <v>2386.5770000000002</v>
      </c>
      <c r="AS6">
        <v>8573.74</v>
      </c>
      <c r="AT6">
        <v>12789.397000000001</v>
      </c>
      <c r="AW6" s="37"/>
      <c r="AX6" s="37"/>
      <c r="AY6" s="22" t="s">
        <v>15</v>
      </c>
      <c r="AZ6" s="8">
        <f t="shared" ref="AZ6:BA10" si="10">AL6/$AT6</f>
        <v>0.64754733940935594</v>
      </c>
      <c r="BA6" s="8">
        <f t="shared" si="10"/>
        <v>8.5187753574308463E-3</v>
      </c>
      <c r="BB6" s="8">
        <f t="shared" ref="BB6:BB10" si="11">AN6/$AO6</f>
        <v>1.2911576034472856</v>
      </c>
      <c r="BC6" s="8">
        <f t="shared" ref="BC6:BC10" si="12">AN6/$AT6</f>
        <v>0.45172223522344329</v>
      </c>
      <c r="BD6" s="8">
        <f t="shared" ref="BD6:BD10" si="13">AP6/$AT6</f>
        <v>0.31305776183193001</v>
      </c>
      <c r="BE6" s="8">
        <f t="shared" si="5"/>
        <v>0.53858715934770029</v>
      </c>
      <c r="BF6" s="8">
        <f t="shared" si="5"/>
        <v>0.18660590487573417</v>
      </c>
      <c r="BG6" s="8">
        <f t="shared" si="5"/>
        <v>0.67037875202403985</v>
      </c>
      <c r="BH6" s="8">
        <f t="shared" si="5"/>
        <v>1</v>
      </c>
    </row>
    <row r="7" spans="1:63" ht="15" x14ac:dyDescent="0.2">
      <c r="A7" s="37"/>
      <c r="B7" s="37"/>
      <c r="C7" s="4" t="s">
        <v>15</v>
      </c>
      <c r="D7" s="4">
        <v>3</v>
      </c>
      <c r="E7" s="8">
        <v>3173.3760000000002</v>
      </c>
      <c r="F7" s="8">
        <v>6016.8410000000003</v>
      </c>
      <c r="G7" s="8">
        <v>487.66899999999998</v>
      </c>
      <c r="H7" s="8">
        <v>10004.64</v>
      </c>
      <c r="I7" s="8">
        <v>230.38499999999999</v>
      </c>
      <c r="J7" s="8">
        <v>7514.9120000000003</v>
      </c>
      <c r="L7" s="8">
        <v>3486.6190000000001</v>
      </c>
      <c r="M7" s="8">
        <v>11409.276</v>
      </c>
      <c r="N7" s="8">
        <v>1461.1130000000001</v>
      </c>
      <c r="O7" s="8">
        <v>5917.0330000000004</v>
      </c>
      <c r="P7" s="8">
        <v>10623.598</v>
      </c>
      <c r="S7" s="37"/>
      <c r="T7" s="37"/>
      <c r="U7" s="4" t="s">
        <v>15</v>
      </c>
      <c r="V7" s="4">
        <v>3</v>
      </c>
      <c r="W7" s="4">
        <f t="shared" si="0"/>
        <v>0.52741563222295551</v>
      </c>
      <c r="X7" s="4">
        <f t="shared" si="1"/>
        <v>6.4893507735020714E-2</v>
      </c>
      <c r="Y7" s="4">
        <f t="shared" si="2"/>
        <v>1.3313050106242095</v>
      </c>
      <c r="Z7" s="4">
        <f t="shared" si="3"/>
        <v>3.0657045618099052E-2</v>
      </c>
      <c r="AA7" s="4">
        <f t="shared" si="4"/>
        <v>1</v>
      </c>
      <c r="AC7" s="4">
        <f t="shared" si="6"/>
        <v>0.30559511401074008</v>
      </c>
      <c r="AD7" s="4">
        <f t="shared" si="7"/>
        <v>0.13753466575071835</v>
      </c>
      <c r="AE7" s="4">
        <f t="shared" si="8"/>
        <v>0.55697071745372895</v>
      </c>
      <c r="AF7" s="4">
        <f t="shared" si="9"/>
        <v>1</v>
      </c>
      <c r="AI7" s="37"/>
      <c r="AJ7" s="37" t="s">
        <v>16</v>
      </c>
      <c r="AK7" s="22" t="s">
        <v>14</v>
      </c>
      <c r="AL7">
        <v>7627.2759999999998</v>
      </c>
      <c r="AM7">
        <v>161.02099999999999</v>
      </c>
      <c r="AN7">
        <v>4854.2550000000001</v>
      </c>
      <c r="AO7">
        <v>3763.355</v>
      </c>
      <c r="AP7">
        <v>3557.5770000000002</v>
      </c>
      <c r="AQ7">
        <v>6713.6189999999997</v>
      </c>
      <c r="AR7">
        <v>2539.6979999999999</v>
      </c>
      <c r="AS7">
        <v>7461.0829999999996</v>
      </c>
      <c r="AT7">
        <v>12835.225</v>
      </c>
      <c r="AW7" s="37"/>
      <c r="AX7" s="37" t="s">
        <v>16</v>
      </c>
      <c r="AY7" s="22" t="s">
        <v>14</v>
      </c>
      <c r="AZ7" s="8">
        <f t="shared" si="10"/>
        <v>0.59424560146004446</v>
      </c>
      <c r="BA7" s="8">
        <f t="shared" si="10"/>
        <v>1.2545241707878123E-2</v>
      </c>
      <c r="BB7" s="8">
        <f t="shared" si="11"/>
        <v>1.2898743275614446</v>
      </c>
      <c r="BC7" s="8">
        <f t="shared" si="12"/>
        <v>0.37819788901246376</v>
      </c>
      <c r="BD7" s="8">
        <f t="shared" si="13"/>
        <v>0.27717293619706707</v>
      </c>
      <c r="BE7" s="8">
        <f t="shared" si="5"/>
        <v>0.5230620421535267</v>
      </c>
      <c r="BF7" s="8">
        <f t="shared" si="5"/>
        <v>0.19786937899413526</v>
      </c>
      <c r="BG7" s="8">
        <f t="shared" si="5"/>
        <v>0.58129740616155923</v>
      </c>
      <c r="BH7" s="8">
        <f t="shared" si="5"/>
        <v>1</v>
      </c>
    </row>
    <row r="8" spans="1:63" ht="15" x14ac:dyDescent="0.2">
      <c r="A8" s="37"/>
      <c r="B8" s="37" t="s">
        <v>16</v>
      </c>
      <c r="C8" s="4" t="s">
        <v>14</v>
      </c>
      <c r="D8" s="4">
        <v>4</v>
      </c>
      <c r="E8" s="8">
        <v>3716.0120000000002</v>
      </c>
      <c r="F8" s="8">
        <v>6100.6689999999999</v>
      </c>
      <c r="G8" s="8">
        <v>803.82</v>
      </c>
      <c r="H8" s="8">
        <v>9951.2250000000004</v>
      </c>
      <c r="I8" s="8">
        <v>781.71900000000005</v>
      </c>
      <c r="J8" s="8">
        <v>7371.326</v>
      </c>
      <c r="L8" s="8">
        <v>5540.9620000000004</v>
      </c>
      <c r="M8" s="8">
        <v>10740.912</v>
      </c>
      <c r="N8" s="8">
        <v>2422.7190000000001</v>
      </c>
      <c r="O8" s="8">
        <v>5694.2049999999999</v>
      </c>
      <c r="P8" s="8">
        <v>10347.962</v>
      </c>
      <c r="S8" s="37"/>
      <c r="T8" s="37" t="s">
        <v>16</v>
      </c>
      <c r="U8" s="4" t="s">
        <v>14</v>
      </c>
      <c r="V8" s="4">
        <v>4</v>
      </c>
      <c r="W8" s="4">
        <f t="shared" si="0"/>
        <v>0.609115492087835</v>
      </c>
      <c r="X8" s="4">
        <f t="shared" si="1"/>
        <v>0.10904686619476606</v>
      </c>
      <c r="Y8" s="4">
        <f t="shared" si="2"/>
        <v>1.3499911684817629</v>
      </c>
      <c r="Z8" s="4">
        <f t="shared" si="3"/>
        <v>0.10604862680065975</v>
      </c>
      <c r="AA8" s="4">
        <f t="shared" si="4"/>
        <v>1</v>
      </c>
      <c r="AC8" s="4">
        <f t="shared" si="6"/>
        <v>0.51587444343646049</v>
      </c>
      <c r="AD8" s="4">
        <f t="shared" si="7"/>
        <v>0.23412523161565535</v>
      </c>
      <c r="AE8" s="4">
        <f t="shared" si="8"/>
        <v>0.55027308758961424</v>
      </c>
      <c r="AF8" s="4">
        <f t="shared" si="9"/>
        <v>1</v>
      </c>
      <c r="AI8" s="37"/>
      <c r="AJ8" s="37"/>
      <c r="AK8" s="22" t="s">
        <v>15</v>
      </c>
      <c r="AL8">
        <v>8003.74</v>
      </c>
      <c r="AM8">
        <v>266.84899999999999</v>
      </c>
      <c r="AN8">
        <v>5538.2550000000001</v>
      </c>
      <c r="AO8">
        <v>4000.1129999999998</v>
      </c>
      <c r="AP8">
        <v>4147.5770000000002</v>
      </c>
      <c r="AQ8">
        <v>8533.4969999999994</v>
      </c>
      <c r="AR8">
        <v>4413.527</v>
      </c>
      <c r="AS8">
        <v>7997.4970000000003</v>
      </c>
      <c r="AT8">
        <v>13490.761</v>
      </c>
      <c r="AW8" s="37"/>
      <c r="AX8" s="37"/>
      <c r="AY8" s="22" t="s">
        <v>15</v>
      </c>
      <c r="AZ8" s="8">
        <f t="shared" si="10"/>
        <v>0.59327564990588744</v>
      </c>
      <c r="BA8" s="8">
        <f t="shared" si="10"/>
        <v>1.9780129527163071E-2</v>
      </c>
      <c r="BB8" s="8">
        <f t="shared" si="11"/>
        <v>1.3845246371789999</v>
      </c>
      <c r="BC8" s="8">
        <f t="shared" si="12"/>
        <v>0.41052206024552657</v>
      </c>
      <c r="BD8" s="8">
        <f t="shared" si="13"/>
        <v>0.30743832760805712</v>
      </c>
      <c r="BE8" s="8">
        <f t="shared" si="5"/>
        <v>0.63254378311201265</v>
      </c>
      <c r="BF8" s="8">
        <f t="shared" si="5"/>
        <v>0.32715181893741946</v>
      </c>
      <c r="BG8" s="8">
        <f t="shared" si="5"/>
        <v>0.59281288876142713</v>
      </c>
      <c r="BH8" s="8">
        <f t="shared" si="5"/>
        <v>1</v>
      </c>
    </row>
    <row r="9" spans="1:63" ht="15" x14ac:dyDescent="0.2">
      <c r="A9" s="37"/>
      <c r="B9" s="37"/>
      <c r="C9" s="4" t="s">
        <v>15</v>
      </c>
      <c r="D9" s="4">
        <v>5</v>
      </c>
      <c r="E9" s="8">
        <v>4413.9620000000004</v>
      </c>
      <c r="F9" s="8">
        <v>6561.4970000000003</v>
      </c>
      <c r="G9" s="8">
        <v>1289.4259999999999</v>
      </c>
      <c r="H9" s="8">
        <v>8554.518</v>
      </c>
      <c r="I9" s="8">
        <v>710.01199999999994</v>
      </c>
      <c r="J9" s="8">
        <v>7822.326</v>
      </c>
      <c r="L9" s="8">
        <v>4817.9120000000003</v>
      </c>
      <c r="M9" s="8">
        <v>9791.4969999999994</v>
      </c>
      <c r="N9" s="8">
        <v>2458.0619999999999</v>
      </c>
      <c r="O9" s="8">
        <v>5269.0829999999996</v>
      </c>
      <c r="P9" s="8">
        <v>9974.3549999999996</v>
      </c>
      <c r="S9" s="37"/>
      <c r="T9" s="37"/>
      <c r="U9" s="4" t="s">
        <v>15</v>
      </c>
      <c r="V9" s="4">
        <v>5</v>
      </c>
      <c r="W9" s="4">
        <f t="shared" si="0"/>
        <v>0.67270654852086353</v>
      </c>
      <c r="X9" s="4">
        <f t="shared" si="1"/>
        <v>0.16483920511622757</v>
      </c>
      <c r="Y9" s="4">
        <f t="shared" si="2"/>
        <v>1.0936028490758376</v>
      </c>
      <c r="Z9" s="4">
        <f t="shared" si="3"/>
        <v>9.0767375330560243E-2</v>
      </c>
      <c r="AA9" s="4">
        <f t="shared" si="4"/>
        <v>1</v>
      </c>
      <c r="AC9" s="4">
        <f t="shared" si="6"/>
        <v>0.49205060268108142</v>
      </c>
      <c r="AD9" s="4">
        <f t="shared" si="7"/>
        <v>0.24643819074015313</v>
      </c>
      <c r="AE9" s="4">
        <f t="shared" si="8"/>
        <v>0.52826303054182444</v>
      </c>
      <c r="AF9" s="4">
        <f t="shared" si="9"/>
        <v>1</v>
      </c>
      <c r="AI9" s="37"/>
      <c r="AJ9" s="37"/>
      <c r="AK9" s="22" t="s">
        <v>17</v>
      </c>
      <c r="AL9">
        <v>7772.4470000000001</v>
      </c>
      <c r="AM9">
        <v>442.26299999999998</v>
      </c>
      <c r="AN9">
        <v>5918.5479999999998</v>
      </c>
      <c r="AO9">
        <v>4226.9409999999998</v>
      </c>
      <c r="AP9">
        <v>4305.7489999999998</v>
      </c>
      <c r="AQ9">
        <v>8954.6190000000006</v>
      </c>
      <c r="AR9">
        <v>4050.82</v>
      </c>
      <c r="AS9">
        <v>9062.4969999999994</v>
      </c>
      <c r="AT9">
        <v>13918.861000000001</v>
      </c>
      <c r="AW9" s="37"/>
      <c r="AX9" s="37"/>
      <c r="AY9" s="22" t="s">
        <v>17</v>
      </c>
      <c r="AZ9" s="8">
        <f t="shared" si="10"/>
        <v>0.55841113723313995</v>
      </c>
      <c r="BA9" s="8">
        <f t="shared" si="10"/>
        <v>3.1774367169842416E-2</v>
      </c>
      <c r="BB9" s="8">
        <f t="shared" si="11"/>
        <v>1.4001965014415862</v>
      </c>
      <c r="BC9" s="8">
        <f t="shared" si="12"/>
        <v>0.4252178393045235</v>
      </c>
      <c r="BD9" s="8">
        <f t="shared" si="13"/>
        <v>0.30934636102767316</v>
      </c>
      <c r="BE9" s="8">
        <f t="shared" si="5"/>
        <v>0.64334423628485116</v>
      </c>
      <c r="BF9" s="8">
        <f t="shared" si="5"/>
        <v>0.29103099743578154</v>
      </c>
      <c r="BG9" s="8">
        <f t="shared" si="5"/>
        <v>0.65109472678834845</v>
      </c>
      <c r="BH9" s="8">
        <f t="shared" si="5"/>
        <v>1</v>
      </c>
    </row>
    <row r="10" spans="1:63" ht="15" x14ac:dyDescent="0.2">
      <c r="A10" s="37"/>
      <c r="B10" s="37"/>
      <c r="C10" s="4" t="s">
        <v>17</v>
      </c>
      <c r="D10" s="4">
        <v>6</v>
      </c>
      <c r="E10" s="8">
        <v>4759.6189999999997</v>
      </c>
      <c r="F10" s="8">
        <v>7630.74</v>
      </c>
      <c r="G10" s="8">
        <v>1233.0329999999999</v>
      </c>
      <c r="H10" s="8">
        <v>9271.3469999999998</v>
      </c>
      <c r="I10" s="8">
        <v>850.18399999999997</v>
      </c>
      <c r="J10" s="8">
        <v>8039.8609999999999</v>
      </c>
      <c r="L10" s="8">
        <v>4520.8410000000003</v>
      </c>
      <c r="M10" s="8">
        <v>9822.3050000000003</v>
      </c>
      <c r="N10" s="8">
        <v>4415.598</v>
      </c>
      <c r="O10" s="8">
        <v>6237.2049999999999</v>
      </c>
      <c r="P10" s="8">
        <v>10009.598</v>
      </c>
      <c r="S10" s="37"/>
      <c r="T10" s="37"/>
      <c r="U10" s="4" t="s">
        <v>17</v>
      </c>
      <c r="V10" s="4">
        <v>6</v>
      </c>
      <c r="W10" s="4">
        <f t="shared" si="0"/>
        <v>0.62374278248243287</v>
      </c>
      <c r="X10" s="4">
        <f t="shared" si="1"/>
        <v>0.15336496489180595</v>
      </c>
      <c r="Y10" s="4">
        <f t="shared" si="2"/>
        <v>1.1531725486298829</v>
      </c>
      <c r="Z10" s="4">
        <f t="shared" si="3"/>
        <v>0.10574610680458281</v>
      </c>
      <c r="AA10" s="4">
        <f t="shared" si="4"/>
        <v>1</v>
      </c>
      <c r="AC10" s="4">
        <f t="shared" si="6"/>
        <v>0.46026273873596885</v>
      </c>
      <c r="AD10" s="4">
        <f t="shared" si="7"/>
        <v>0.441136397285885</v>
      </c>
      <c r="AE10" s="4">
        <f t="shared" si="8"/>
        <v>0.62312242709447474</v>
      </c>
      <c r="AF10" s="4">
        <f t="shared" si="9"/>
        <v>1</v>
      </c>
      <c r="AI10" s="37"/>
      <c r="AJ10" s="37"/>
      <c r="AK10" s="22" t="s">
        <v>18</v>
      </c>
      <c r="AL10">
        <v>1835.7190000000001</v>
      </c>
      <c r="AM10">
        <v>321.60700000000003</v>
      </c>
      <c r="AN10">
        <v>3847.3049999999998</v>
      </c>
      <c r="AO10">
        <v>2708.82</v>
      </c>
      <c r="AP10">
        <v>3432.2339999999999</v>
      </c>
      <c r="AQ10">
        <v>11750.276</v>
      </c>
      <c r="AR10">
        <v>1955.87</v>
      </c>
      <c r="AS10">
        <v>7795.74</v>
      </c>
      <c r="AT10">
        <v>11732.276</v>
      </c>
      <c r="AW10" s="37"/>
      <c r="AX10" s="37"/>
      <c r="AY10" s="22" t="s">
        <v>18</v>
      </c>
      <c r="AZ10" s="8">
        <f t="shared" si="10"/>
        <v>0.15646742371215952</v>
      </c>
      <c r="BA10" s="8">
        <f t="shared" si="10"/>
        <v>2.7412157709211755E-2</v>
      </c>
      <c r="BB10" s="8">
        <f t="shared" si="11"/>
        <v>1.4202881697565728</v>
      </c>
      <c r="BC10" s="8">
        <f t="shared" si="12"/>
        <v>0.32792486300185913</v>
      </c>
      <c r="BD10" s="8">
        <f t="shared" si="13"/>
        <v>0.29254630559321992</v>
      </c>
      <c r="BE10" s="8">
        <f t="shared" si="5"/>
        <v>1.0015342291640599</v>
      </c>
      <c r="BF10" s="8">
        <f t="shared" si="5"/>
        <v>0.16670848861721288</v>
      </c>
      <c r="BG10" s="8">
        <f t="shared" si="5"/>
        <v>0.66446953685712817</v>
      </c>
      <c r="BH10" s="8">
        <f t="shared" si="5"/>
        <v>1</v>
      </c>
    </row>
    <row r="11" spans="1:63" x14ac:dyDescent="0.15">
      <c r="A11" s="37"/>
      <c r="B11" s="37"/>
      <c r="C11" s="4" t="s">
        <v>18</v>
      </c>
      <c r="D11" s="4">
        <v>7</v>
      </c>
      <c r="E11" s="8">
        <v>3671.3760000000002</v>
      </c>
      <c r="F11" s="8">
        <v>6678.0829999999996</v>
      </c>
      <c r="G11" s="8">
        <v>429.30500000000001</v>
      </c>
      <c r="H11" s="8">
        <v>7395.8109999999997</v>
      </c>
      <c r="I11" s="8">
        <v>791.06200000000001</v>
      </c>
      <c r="J11" s="8">
        <v>7227.2550000000001</v>
      </c>
      <c r="L11" s="8">
        <v>3707.0830000000001</v>
      </c>
      <c r="M11" s="8">
        <v>9752.74</v>
      </c>
      <c r="N11" s="8">
        <v>3848.74</v>
      </c>
      <c r="O11" s="8">
        <v>6377.5690000000004</v>
      </c>
      <c r="P11" s="8">
        <v>9442.3549999999996</v>
      </c>
      <c r="S11" s="37"/>
      <c r="T11" s="37"/>
      <c r="U11" s="4" t="s">
        <v>18</v>
      </c>
      <c r="V11" s="4">
        <v>7</v>
      </c>
      <c r="W11" s="4">
        <f t="shared" si="0"/>
        <v>0.54976495500280553</v>
      </c>
      <c r="X11" s="4">
        <f t="shared" si="1"/>
        <v>5.9400837524066885E-2</v>
      </c>
      <c r="Y11" s="4">
        <f t="shared" si="2"/>
        <v>1.0233222710420484</v>
      </c>
      <c r="Z11" s="4">
        <f t="shared" si="3"/>
        <v>0.10945538797233528</v>
      </c>
      <c r="AA11" s="4">
        <f t="shared" si="4"/>
        <v>1</v>
      </c>
      <c r="AC11" s="4">
        <f t="shared" si="6"/>
        <v>0.38010682126253753</v>
      </c>
      <c r="AD11" s="4">
        <f t="shared" si="7"/>
        <v>0.40760382341057927</v>
      </c>
      <c r="AE11" s="4">
        <f t="shared" si="8"/>
        <v>0.67542143882537786</v>
      </c>
      <c r="AF11" s="4">
        <f t="shared" si="9"/>
        <v>1</v>
      </c>
      <c r="AI11" s="14"/>
      <c r="AJ11" s="14"/>
      <c r="AK11" s="22"/>
      <c r="AW11" s="14"/>
      <c r="AX11" s="14"/>
      <c r="AY11" s="22"/>
    </row>
    <row r="12" spans="1:63" x14ac:dyDescent="0.15">
      <c r="A12" s="37" t="s">
        <v>74</v>
      </c>
      <c r="B12" s="37" t="s">
        <v>13</v>
      </c>
      <c r="C12" s="4" t="s">
        <v>14</v>
      </c>
      <c r="D12" s="4">
        <v>8</v>
      </c>
      <c r="E12" s="8">
        <v>4888.1040000000003</v>
      </c>
      <c r="F12" s="8">
        <v>6840.6189999999997</v>
      </c>
      <c r="G12" s="8">
        <v>5349.6689999999999</v>
      </c>
      <c r="H12" s="8">
        <v>5566.9120000000003</v>
      </c>
      <c r="I12" s="8">
        <v>7688.8109999999997</v>
      </c>
      <c r="J12" s="8">
        <v>8294.134</v>
      </c>
      <c r="L12" s="8">
        <v>3109.598</v>
      </c>
      <c r="M12" s="8">
        <v>9035.2049999999999</v>
      </c>
      <c r="N12" s="8">
        <v>2267.0120000000002</v>
      </c>
      <c r="O12" s="8">
        <v>7290.69</v>
      </c>
      <c r="P12" s="8">
        <v>9501.4259999999995</v>
      </c>
      <c r="S12" s="37" t="s">
        <v>74</v>
      </c>
      <c r="T12" s="37" t="s">
        <v>13</v>
      </c>
      <c r="U12" s="4" t="s">
        <v>14</v>
      </c>
      <c r="V12" s="4">
        <v>8</v>
      </c>
      <c r="W12" s="4">
        <f t="shared" si="0"/>
        <v>0.71457042118556824</v>
      </c>
      <c r="X12" s="4">
        <f t="shared" si="1"/>
        <v>0.64499428150063642</v>
      </c>
      <c r="Y12" s="4">
        <f t="shared" si="2"/>
        <v>0.67118664829866503</v>
      </c>
      <c r="Z12" s="4">
        <f t="shared" si="3"/>
        <v>0.9270179382199516</v>
      </c>
      <c r="AA12" s="4">
        <f t="shared" si="4"/>
        <v>1</v>
      </c>
      <c r="AC12" s="4">
        <f t="shared" si="6"/>
        <v>0.34416463157172417</v>
      </c>
      <c r="AD12" s="4">
        <f t="shared" si="7"/>
        <v>0.23859702743567127</v>
      </c>
      <c r="AE12" s="4">
        <f t="shared" si="8"/>
        <v>0.76732587297948751</v>
      </c>
      <c r="AF12" s="4">
        <f t="shared" si="9"/>
        <v>1</v>
      </c>
      <c r="AI12" s="22" t="s">
        <v>205</v>
      </c>
      <c r="AJ12" s="22"/>
      <c r="AK12" s="22"/>
      <c r="AW12" s="22" t="s">
        <v>205</v>
      </c>
      <c r="AX12" s="22"/>
      <c r="AY12" s="22"/>
    </row>
    <row r="13" spans="1:63" x14ac:dyDescent="0.15">
      <c r="A13" s="37"/>
      <c r="B13" s="37"/>
      <c r="C13" s="4" t="s">
        <v>15</v>
      </c>
      <c r="D13" s="4">
        <v>9</v>
      </c>
      <c r="E13" s="8">
        <v>5394.69</v>
      </c>
      <c r="F13" s="8">
        <v>6245.79</v>
      </c>
      <c r="G13" s="8">
        <v>6069.2759999999998</v>
      </c>
      <c r="H13" s="8">
        <v>4572.4970000000003</v>
      </c>
      <c r="I13" s="8">
        <v>7450.933</v>
      </c>
      <c r="J13" s="8">
        <v>7884.598</v>
      </c>
      <c r="L13" s="8">
        <v>3069.82</v>
      </c>
      <c r="M13" s="8">
        <v>8654.3760000000002</v>
      </c>
      <c r="N13" s="8">
        <v>2988.4259999999999</v>
      </c>
      <c r="O13" s="8">
        <v>7300.4470000000001</v>
      </c>
      <c r="P13" s="8">
        <v>9726.4770000000008</v>
      </c>
      <c r="S13" s="37"/>
      <c r="T13" s="37"/>
      <c r="U13" s="4" t="s">
        <v>15</v>
      </c>
      <c r="V13" s="4">
        <v>9</v>
      </c>
      <c r="W13" s="4">
        <f t="shared" si="0"/>
        <v>0.86373221001666722</v>
      </c>
      <c r="X13" s="4">
        <f t="shared" si="1"/>
        <v>0.76976353138105458</v>
      </c>
      <c r="Y13" s="4">
        <f t="shared" si="2"/>
        <v>0.579927727450404</v>
      </c>
      <c r="Z13" s="4">
        <f t="shared" si="3"/>
        <v>0.94499846409417454</v>
      </c>
      <c r="AA13" s="4">
        <f t="shared" si="4"/>
        <v>1</v>
      </c>
      <c r="AC13" s="4">
        <f t="shared" si="6"/>
        <v>0.35471303765863654</v>
      </c>
      <c r="AD13" s="4">
        <f t="shared" si="7"/>
        <v>0.30724649839813528</v>
      </c>
      <c r="AE13" s="4">
        <f t="shared" si="8"/>
        <v>0.75057464280232189</v>
      </c>
      <c r="AF13" s="4">
        <f t="shared" si="9"/>
        <v>1</v>
      </c>
      <c r="AI13" s="22" t="s">
        <v>26</v>
      </c>
      <c r="AJ13" s="22"/>
      <c r="AK13" s="22"/>
      <c r="AW13" s="22" t="s">
        <v>26</v>
      </c>
      <c r="AX13" s="22"/>
      <c r="AY13" s="22"/>
    </row>
    <row r="14" spans="1:63" ht="15" x14ac:dyDescent="0.2">
      <c r="A14" s="37"/>
      <c r="B14" s="37" t="s">
        <v>16</v>
      </c>
      <c r="C14" s="4" t="s">
        <v>14</v>
      </c>
      <c r="D14" s="4">
        <v>10</v>
      </c>
      <c r="E14" s="8">
        <v>7414.2250000000004</v>
      </c>
      <c r="F14" s="8">
        <v>6930.0119999999997</v>
      </c>
      <c r="G14" s="8">
        <v>5418.2759999999998</v>
      </c>
      <c r="H14" s="8">
        <v>5603.6189999999997</v>
      </c>
      <c r="I14" s="8">
        <v>10209.69</v>
      </c>
      <c r="J14" s="8">
        <v>7595.4769999999999</v>
      </c>
      <c r="L14" s="8">
        <v>4779.4260000000004</v>
      </c>
      <c r="M14" s="8">
        <v>8510.3259999999991</v>
      </c>
      <c r="N14" s="8">
        <v>3299.2049999999999</v>
      </c>
      <c r="O14" s="8">
        <v>7902.0330000000004</v>
      </c>
      <c r="P14" s="8">
        <v>9422.8909999999996</v>
      </c>
      <c r="S14" s="37"/>
      <c r="T14" s="37" t="s">
        <v>16</v>
      </c>
      <c r="U14" s="4" t="s">
        <v>14</v>
      </c>
      <c r="V14" s="4">
        <v>10</v>
      </c>
      <c r="W14" s="4">
        <f t="shared" si="0"/>
        <v>1.0698718847817292</v>
      </c>
      <c r="X14" s="4">
        <f t="shared" si="1"/>
        <v>0.71335559307203489</v>
      </c>
      <c r="Y14" s="4">
        <f t="shared" si="2"/>
        <v>0.73775735217156202</v>
      </c>
      <c r="Z14" s="4">
        <f t="shared" si="3"/>
        <v>1.3441802272589334</v>
      </c>
      <c r="AA14" s="4">
        <f t="shared" si="4"/>
        <v>1</v>
      </c>
      <c r="AC14" s="4">
        <f t="shared" si="6"/>
        <v>0.56160316302806745</v>
      </c>
      <c r="AD14" s="4">
        <f t="shared" si="7"/>
        <v>0.35012662249833942</v>
      </c>
      <c r="AE14" s="4">
        <f t="shared" si="8"/>
        <v>0.83859963996187592</v>
      </c>
      <c r="AF14" s="4">
        <f t="shared" si="9"/>
        <v>1</v>
      </c>
      <c r="AI14" s="37" t="s">
        <v>12</v>
      </c>
      <c r="AJ14" s="37" t="s">
        <v>13</v>
      </c>
      <c r="AK14" s="22" t="s">
        <v>14</v>
      </c>
      <c r="AL14">
        <v>7443.2550000000001</v>
      </c>
      <c r="AN14">
        <v>186.607</v>
      </c>
      <c r="AO14">
        <v>3090.569</v>
      </c>
      <c r="AP14">
        <v>530.04200000000003</v>
      </c>
      <c r="AQ14">
        <v>5503.2550000000001</v>
      </c>
      <c r="AR14">
        <v>2799.0120000000002</v>
      </c>
      <c r="AS14">
        <v>3415.598</v>
      </c>
      <c r="AT14">
        <v>7032.2049999999999</v>
      </c>
      <c r="AW14" s="37" t="s">
        <v>12</v>
      </c>
      <c r="AX14" s="37" t="s">
        <v>13</v>
      </c>
      <c r="AY14" s="22" t="s">
        <v>14</v>
      </c>
      <c r="AZ14" s="8">
        <f>AL14/$AT14</f>
        <v>1.0584525052952809</v>
      </c>
      <c r="BA14" s="8">
        <f>AM14/$AT14</f>
        <v>0</v>
      </c>
      <c r="BB14" s="8">
        <f>AN14/$AO14</f>
        <v>6.0379496461654796E-2</v>
      </c>
      <c r="BC14" s="8">
        <f>AN14/$AT14</f>
        <v>2.6536058035850775E-2</v>
      </c>
      <c r="BD14" s="8">
        <f>AP14/$AT14</f>
        <v>7.5373513712981927E-2</v>
      </c>
      <c r="BE14" s="8">
        <f t="shared" ref="BE14:BE19" si="14">AQ14/$AT14</f>
        <v>0.78257886395518905</v>
      </c>
      <c r="BF14" s="8">
        <f t="shared" ref="BF14:BF19" si="15">AR14/$AT14</f>
        <v>0.39802764566732629</v>
      </c>
      <c r="BG14" s="8">
        <f t="shared" ref="BG14:BG19" si="16">AS14/$AT14</f>
        <v>0.48570796784223441</v>
      </c>
      <c r="BH14" s="8">
        <f t="shared" ref="BH14:BH19" si="17">AT14/$AT14</f>
        <v>1</v>
      </c>
    </row>
    <row r="15" spans="1:63" ht="15" x14ac:dyDescent="0.2">
      <c r="A15" s="37"/>
      <c r="B15" s="37"/>
      <c r="C15" s="4" t="s">
        <v>15</v>
      </c>
      <c r="D15" s="4">
        <v>11</v>
      </c>
      <c r="E15" s="8">
        <v>8249.0830000000005</v>
      </c>
      <c r="F15" s="8">
        <v>6476.134</v>
      </c>
      <c r="G15" s="8">
        <v>2369.8110000000001</v>
      </c>
      <c r="H15" s="8">
        <v>4829.4470000000001</v>
      </c>
      <c r="I15" s="8">
        <v>9694.0329999999994</v>
      </c>
      <c r="J15" s="8">
        <v>6731.7190000000001</v>
      </c>
      <c r="L15" s="8">
        <v>4766.8909999999996</v>
      </c>
      <c r="M15" s="8">
        <v>8965.1540000000005</v>
      </c>
      <c r="N15" s="8">
        <v>3808.3969999999999</v>
      </c>
      <c r="O15" s="8">
        <v>6851.0330000000004</v>
      </c>
      <c r="P15" s="8">
        <v>9653.2340000000004</v>
      </c>
      <c r="S15" s="37"/>
      <c r="T15" s="37"/>
      <c r="U15" s="4" t="s">
        <v>15</v>
      </c>
      <c r="V15" s="4">
        <v>11</v>
      </c>
      <c r="W15" s="4">
        <f t="shared" si="0"/>
        <v>1.2737665712290698</v>
      </c>
      <c r="X15" s="4">
        <f t="shared" si="1"/>
        <v>0.35203653034239846</v>
      </c>
      <c r="Y15" s="4">
        <f t="shared" si="2"/>
        <v>0.71741660636755633</v>
      </c>
      <c r="Z15" s="4">
        <f t="shared" si="3"/>
        <v>1.4400531275889561</v>
      </c>
      <c r="AA15" s="4">
        <f t="shared" si="4"/>
        <v>1</v>
      </c>
      <c r="AC15" s="4">
        <f t="shared" si="6"/>
        <v>0.5317132310275986</v>
      </c>
      <c r="AD15" s="4">
        <f>N15/$P15</f>
        <v>0.39452032344807964</v>
      </c>
      <c r="AE15" s="4">
        <f t="shared" si="8"/>
        <v>0.70971376017612342</v>
      </c>
      <c r="AF15" s="4">
        <f t="shared" si="9"/>
        <v>1</v>
      </c>
      <c r="AI15" s="37"/>
      <c r="AJ15" s="37"/>
      <c r="AK15" s="22" t="s">
        <v>15</v>
      </c>
      <c r="AL15">
        <v>8117.0829999999996</v>
      </c>
      <c r="AN15">
        <v>391.65699999999998</v>
      </c>
      <c r="AO15">
        <v>5572.1040000000003</v>
      </c>
      <c r="AP15">
        <v>2400.5479999999998</v>
      </c>
      <c r="AQ15">
        <v>2531.3049999999998</v>
      </c>
      <c r="AR15">
        <v>4714.8909999999996</v>
      </c>
      <c r="AS15">
        <v>5507.7190000000001</v>
      </c>
      <c r="AT15">
        <v>8574.9120000000003</v>
      </c>
      <c r="AW15" s="37"/>
      <c r="AX15" s="37"/>
      <c r="AY15" s="22" t="s">
        <v>15</v>
      </c>
      <c r="AZ15" s="8">
        <f t="shared" ref="AZ15:AZ19" si="18">AL15/$AT15</f>
        <v>0.94660831504743137</v>
      </c>
      <c r="BA15" s="8">
        <f t="shared" ref="BA15:BA19" si="19">AM15/$AT15</f>
        <v>0</v>
      </c>
      <c r="BB15" s="8">
        <f t="shared" ref="BB15:BB19" si="20">AN15/$AO15</f>
        <v>7.0288889080318662E-2</v>
      </c>
      <c r="BC15" s="8">
        <f t="shared" ref="BC15:BC19" si="21">AN15/$AT15</f>
        <v>4.5674754446459624E-2</v>
      </c>
      <c r="BD15" s="8">
        <f t="shared" ref="BD15:BD19" si="22">AP15/$AT15</f>
        <v>0.27995016158766406</v>
      </c>
      <c r="BE15" s="8">
        <f t="shared" si="14"/>
        <v>0.29519894781427491</v>
      </c>
      <c r="BF15" s="8">
        <f t="shared" si="15"/>
        <v>0.54984715878133783</v>
      </c>
      <c r="BG15" s="8">
        <f t="shared" si="16"/>
        <v>0.64230618343371915</v>
      </c>
      <c r="BH15" s="8">
        <f t="shared" si="17"/>
        <v>1</v>
      </c>
    </row>
    <row r="16" spans="1:63" ht="15" x14ac:dyDescent="0.2">
      <c r="A16" s="37"/>
      <c r="B16" s="37"/>
      <c r="C16" s="4" t="s">
        <v>17</v>
      </c>
      <c r="D16" s="4">
        <v>12</v>
      </c>
      <c r="E16" s="8">
        <v>6177.64</v>
      </c>
      <c r="F16" s="8">
        <v>6136.6189999999997</v>
      </c>
      <c r="G16" s="8">
        <v>1192.9829999999999</v>
      </c>
      <c r="H16" s="8">
        <v>4845.933</v>
      </c>
      <c r="I16" s="8">
        <v>3088.0329999999999</v>
      </c>
      <c r="J16" s="8">
        <v>7457.0829999999996</v>
      </c>
      <c r="L16" s="8">
        <v>1070.991</v>
      </c>
      <c r="M16" s="8">
        <v>8830.6689999999999</v>
      </c>
      <c r="N16" s="8">
        <v>2362.2550000000001</v>
      </c>
      <c r="O16" s="8">
        <v>5660.0330000000004</v>
      </c>
      <c r="P16" s="8">
        <v>10102.062</v>
      </c>
      <c r="S16" s="37"/>
      <c r="T16" s="37"/>
      <c r="U16" s="4" t="s">
        <v>17</v>
      </c>
      <c r="V16" s="4">
        <v>12</v>
      </c>
      <c r="W16" s="4">
        <f t="shared" si="0"/>
        <v>1.0066846255242505</v>
      </c>
      <c r="X16" s="4">
        <f t="shared" si="1"/>
        <v>0.15997984734781684</v>
      </c>
      <c r="Y16" s="4">
        <f t="shared" si="2"/>
        <v>0.64984297479322684</v>
      </c>
      <c r="Z16" s="4">
        <f t="shared" si="3"/>
        <v>0.41410736611085058</v>
      </c>
      <c r="AA16" s="4">
        <f t="shared" si="4"/>
        <v>1</v>
      </c>
      <c r="AC16" s="4">
        <f t="shared" si="6"/>
        <v>0.12128084519983706</v>
      </c>
      <c r="AD16" s="4">
        <f t="shared" si="7"/>
        <v>0.23383889348531023</v>
      </c>
      <c r="AE16" s="4">
        <f t="shared" si="8"/>
        <v>0.56028492004899599</v>
      </c>
      <c r="AF16" s="4">
        <f t="shared" si="9"/>
        <v>1</v>
      </c>
      <c r="AI16" s="37"/>
      <c r="AJ16" s="37" t="s">
        <v>16</v>
      </c>
      <c r="AK16" s="22" t="s">
        <v>14</v>
      </c>
      <c r="AL16">
        <v>6833.0119999999997</v>
      </c>
      <c r="AN16">
        <v>374.62700000000001</v>
      </c>
      <c r="AO16">
        <v>3627.79</v>
      </c>
      <c r="AP16">
        <v>2035.0619999999999</v>
      </c>
      <c r="AQ16">
        <v>2465.598</v>
      </c>
      <c r="AR16">
        <v>2222.598</v>
      </c>
      <c r="AS16">
        <v>4075.1840000000002</v>
      </c>
      <c r="AT16">
        <v>8356.0329999999994</v>
      </c>
      <c r="AW16" s="37"/>
      <c r="AX16" s="37" t="s">
        <v>16</v>
      </c>
      <c r="AY16" s="22" t="s">
        <v>14</v>
      </c>
      <c r="AZ16" s="8">
        <f t="shared" si="18"/>
        <v>0.81773396538764265</v>
      </c>
      <c r="BA16" s="8">
        <f t="shared" si="19"/>
        <v>0</v>
      </c>
      <c r="BB16" s="8">
        <f t="shared" si="20"/>
        <v>0.1032659001761403</v>
      </c>
      <c r="BC16" s="8">
        <f t="shared" si="21"/>
        <v>4.4833116384293846E-2</v>
      </c>
      <c r="BD16" s="8">
        <f t="shared" si="22"/>
        <v>0.24354403578827419</v>
      </c>
      <c r="BE16" s="8">
        <f t="shared" si="14"/>
        <v>0.29506800655287024</v>
      </c>
      <c r="BF16" s="8">
        <f t="shared" si="15"/>
        <v>0.26598722144826381</v>
      </c>
      <c r="BG16" s="8">
        <f t="shared" si="16"/>
        <v>0.48769362208119577</v>
      </c>
      <c r="BH16" s="8">
        <f t="shared" si="17"/>
        <v>1</v>
      </c>
    </row>
    <row r="17" spans="1:60" ht="15" x14ac:dyDescent="0.2">
      <c r="A17" s="37"/>
      <c r="B17" s="37"/>
      <c r="C17" s="4" t="s">
        <v>18</v>
      </c>
      <c r="D17" s="4">
        <v>13</v>
      </c>
      <c r="E17" s="8">
        <v>3830.4470000000001</v>
      </c>
      <c r="F17" s="8">
        <v>3347.8409999999999</v>
      </c>
      <c r="G17" s="8">
        <v>206.38499999999999</v>
      </c>
      <c r="H17" s="8">
        <v>4675.0829999999996</v>
      </c>
      <c r="I17" s="8">
        <v>336.16300000000001</v>
      </c>
      <c r="J17" s="8">
        <v>4869.4470000000001</v>
      </c>
      <c r="L17" s="8">
        <v>884.11300000000006</v>
      </c>
      <c r="M17" s="8">
        <v>7186.6189999999997</v>
      </c>
      <c r="N17" s="8">
        <v>1044.941</v>
      </c>
      <c r="O17" s="8">
        <v>1970.4259999999999</v>
      </c>
      <c r="P17" s="8">
        <v>9749.2049999999999</v>
      </c>
      <c r="S17" s="37"/>
      <c r="T17" s="37"/>
      <c r="U17" s="4" t="s">
        <v>18</v>
      </c>
      <c r="V17" s="4">
        <v>13</v>
      </c>
      <c r="W17" s="4">
        <f t="shared" si="0"/>
        <v>1.144154396818726</v>
      </c>
      <c r="X17" s="4">
        <f t="shared" si="1"/>
        <v>4.2383662867672652E-2</v>
      </c>
      <c r="Y17" s="4">
        <f t="shared" si="2"/>
        <v>0.96008499527769775</v>
      </c>
      <c r="Z17" s="4">
        <f t="shared" si="3"/>
        <v>6.9035149165808773E-2</v>
      </c>
      <c r="AA17" s="4">
        <f t="shared" si="4"/>
        <v>1</v>
      </c>
      <c r="AC17" s="4">
        <f t="shared" si="6"/>
        <v>0.12302210538780477</v>
      </c>
      <c r="AD17" s="4">
        <f t="shared" si="7"/>
        <v>0.10718217536711969</v>
      </c>
      <c r="AE17" s="4">
        <f t="shared" si="8"/>
        <v>0.20211145421601043</v>
      </c>
      <c r="AF17" s="4">
        <f t="shared" si="9"/>
        <v>1</v>
      </c>
      <c r="AI17" s="37"/>
      <c r="AJ17" s="37"/>
      <c r="AK17" s="22" t="s">
        <v>15</v>
      </c>
      <c r="AL17">
        <v>5965.3549999999996</v>
      </c>
      <c r="AN17">
        <v>2231.8200000000002</v>
      </c>
      <c r="AO17">
        <v>5031.2049999999999</v>
      </c>
      <c r="AP17">
        <v>3311.4259999999999</v>
      </c>
      <c r="AQ17">
        <v>1744.527</v>
      </c>
      <c r="AR17">
        <v>1978.4059999999999</v>
      </c>
      <c r="AS17">
        <v>4601.3050000000003</v>
      </c>
      <c r="AT17">
        <v>7743.74</v>
      </c>
      <c r="AW17" s="37"/>
      <c r="AX17" s="37"/>
      <c r="AY17" s="22" t="s">
        <v>15</v>
      </c>
      <c r="AZ17" s="8">
        <f t="shared" si="18"/>
        <v>0.77034546614426613</v>
      </c>
      <c r="BA17" s="8">
        <f t="shared" si="19"/>
        <v>0</v>
      </c>
      <c r="BB17" s="8">
        <f t="shared" si="20"/>
        <v>0.4435955203574492</v>
      </c>
      <c r="BC17" s="8">
        <f t="shared" si="21"/>
        <v>0.28820957315199119</v>
      </c>
      <c r="BD17" s="8">
        <f t="shared" si="22"/>
        <v>0.42762618579652728</v>
      </c>
      <c r="BE17" s="8">
        <f t="shared" si="14"/>
        <v>0.22528222796736461</v>
      </c>
      <c r="BF17" s="8">
        <f t="shared" si="15"/>
        <v>0.25548455914067364</v>
      </c>
      <c r="BG17" s="8">
        <f t="shared" si="16"/>
        <v>0.59419673181176025</v>
      </c>
      <c r="BH17" s="8">
        <f t="shared" si="17"/>
        <v>1</v>
      </c>
    </row>
    <row r="18" spans="1:60" ht="15" x14ac:dyDescent="0.2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Q18" s="4"/>
      <c r="R18" s="4"/>
      <c r="S18" s="6"/>
      <c r="T18" s="6"/>
      <c r="U18" s="6"/>
      <c r="V18" s="4"/>
      <c r="W18" s="4"/>
      <c r="X18" s="4"/>
      <c r="Y18" s="4"/>
      <c r="Z18" s="4"/>
      <c r="AA18" s="4"/>
      <c r="AI18" s="37"/>
      <c r="AJ18" s="37"/>
      <c r="AK18" s="22" t="s">
        <v>17</v>
      </c>
      <c r="AL18">
        <v>5821.3549999999996</v>
      </c>
      <c r="AN18">
        <v>2011.577</v>
      </c>
      <c r="AO18">
        <v>3754.3049999999998</v>
      </c>
      <c r="AP18">
        <v>209.38499999999999</v>
      </c>
      <c r="AQ18">
        <v>1229.1130000000001</v>
      </c>
      <c r="AR18">
        <v>2596.2840000000001</v>
      </c>
      <c r="AS18">
        <v>4839.7190000000001</v>
      </c>
      <c r="AT18">
        <v>7562.6689999999999</v>
      </c>
      <c r="AW18" s="37"/>
      <c r="AX18" s="37"/>
      <c r="AY18" s="22" t="s">
        <v>17</v>
      </c>
      <c r="AZ18" s="8">
        <f t="shared" si="18"/>
        <v>0.76974874875523436</v>
      </c>
      <c r="BA18" s="8">
        <f t="shared" si="19"/>
        <v>0</v>
      </c>
      <c r="BB18" s="8">
        <f t="shared" si="20"/>
        <v>0.53580542870118442</v>
      </c>
      <c r="BC18" s="8">
        <f t="shared" si="21"/>
        <v>0.2659877088366554</v>
      </c>
      <c r="BD18" s="8">
        <f t="shared" si="22"/>
        <v>2.7686654010640951E-2</v>
      </c>
      <c r="BE18" s="8">
        <f t="shared" si="14"/>
        <v>0.16252370690823573</v>
      </c>
      <c r="BF18" s="8">
        <f t="shared" si="15"/>
        <v>0.34330260917144467</v>
      </c>
      <c r="BG18" s="8">
        <f t="shared" si="16"/>
        <v>0.63994854197638429</v>
      </c>
      <c r="BH18" s="8">
        <f t="shared" si="17"/>
        <v>1</v>
      </c>
    </row>
    <row r="19" spans="1:60" ht="15" x14ac:dyDescent="0.2">
      <c r="A19" s="4" t="s">
        <v>55</v>
      </c>
      <c r="B19" s="4"/>
      <c r="C19" s="4"/>
      <c r="D19" s="4"/>
      <c r="E19" s="37" t="s">
        <v>56</v>
      </c>
      <c r="F19" s="37"/>
      <c r="G19" s="37"/>
      <c r="H19" s="37"/>
      <c r="I19" s="37"/>
      <c r="J19" s="37"/>
      <c r="K19" s="4"/>
      <c r="L19" s="37" t="s">
        <v>61</v>
      </c>
      <c r="M19" s="37"/>
      <c r="N19" s="37"/>
      <c r="O19" s="37"/>
      <c r="P19" s="37"/>
      <c r="Q19" s="4"/>
      <c r="R19" s="4"/>
      <c r="S19" s="4" t="s">
        <v>2</v>
      </c>
      <c r="T19" s="4"/>
      <c r="U19" s="4"/>
      <c r="V19" s="4"/>
      <c r="W19" s="37" t="s">
        <v>56</v>
      </c>
      <c r="X19" s="37"/>
      <c r="Y19" s="37"/>
      <c r="Z19" s="37"/>
      <c r="AA19" s="37"/>
      <c r="AI19" s="37"/>
      <c r="AJ19" s="37"/>
      <c r="AK19" s="22" t="s">
        <v>18</v>
      </c>
      <c r="AL19">
        <v>5047.9409999999998</v>
      </c>
      <c r="AN19">
        <v>1841.2339999999999</v>
      </c>
      <c r="AO19">
        <v>2747.3049999999998</v>
      </c>
      <c r="AP19">
        <v>1249.577</v>
      </c>
      <c r="AQ19">
        <v>1516.941</v>
      </c>
      <c r="AR19">
        <v>2078.7489999999998</v>
      </c>
      <c r="AS19">
        <v>3958.598</v>
      </c>
      <c r="AT19">
        <v>7151.8410000000003</v>
      </c>
      <c r="AW19" s="37"/>
      <c r="AX19" s="37"/>
      <c r="AY19" s="22" t="s">
        <v>18</v>
      </c>
      <c r="AZ19" s="8">
        <f t="shared" si="18"/>
        <v>0.70582399692610609</v>
      </c>
      <c r="BA19" s="8">
        <f t="shared" si="19"/>
        <v>0</v>
      </c>
      <c r="BB19" s="8">
        <f t="shared" si="20"/>
        <v>0.67019642886392305</v>
      </c>
      <c r="BC19" s="8">
        <f t="shared" si="21"/>
        <v>0.25744895614989199</v>
      </c>
      <c r="BD19" s="8">
        <f t="shared" si="22"/>
        <v>0.17472102637628548</v>
      </c>
      <c r="BE19" s="8">
        <f t="shared" si="14"/>
        <v>0.21210496709868129</v>
      </c>
      <c r="BF19" s="8">
        <f t="shared" si="15"/>
        <v>0.29065928618938813</v>
      </c>
      <c r="BG19" s="8">
        <f t="shared" si="16"/>
        <v>0.55350755141228669</v>
      </c>
      <c r="BH19" s="8">
        <f t="shared" si="17"/>
        <v>1</v>
      </c>
    </row>
    <row r="20" spans="1:60" x14ac:dyDescent="0.15">
      <c r="A20" s="37" t="s">
        <v>26</v>
      </c>
      <c r="B20" s="37"/>
      <c r="C20" s="37"/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/>
      <c r="L20" s="4" t="s">
        <v>57</v>
      </c>
      <c r="M20" s="4" t="s">
        <v>58</v>
      </c>
      <c r="N20" s="4" t="s">
        <v>59</v>
      </c>
      <c r="O20" s="4" t="s">
        <v>60</v>
      </c>
      <c r="P20" s="4" t="s">
        <v>10</v>
      </c>
      <c r="Q20" s="4"/>
      <c r="R20" s="4"/>
      <c r="S20" s="37" t="s">
        <v>54</v>
      </c>
      <c r="T20" s="37"/>
      <c r="U20" s="37"/>
      <c r="V20" s="4" t="s">
        <v>4</v>
      </c>
      <c r="W20" s="4" t="s">
        <v>11</v>
      </c>
      <c r="X20" s="4" t="s">
        <v>7</v>
      </c>
      <c r="Y20" s="4" t="s">
        <v>8</v>
      </c>
      <c r="Z20" s="4" t="s">
        <v>9</v>
      </c>
      <c r="AA20" s="4" t="s">
        <v>10</v>
      </c>
      <c r="AC20" s="4" t="s">
        <v>62</v>
      </c>
      <c r="AD20" s="4" t="s">
        <v>59</v>
      </c>
      <c r="AE20" s="4" t="s">
        <v>60</v>
      </c>
      <c r="AF20" s="4" t="s">
        <v>10</v>
      </c>
      <c r="AI20" s="22"/>
      <c r="AJ20" s="22"/>
      <c r="AK20" s="22"/>
      <c r="AW20" s="22"/>
      <c r="AX20" s="22"/>
      <c r="AY20" s="22"/>
    </row>
    <row r="21" spans="1:60" x14ac:dyDescent="0.15">
      <c r="A21" s="37" t="s">
        <v>12</v>
      </c>
      <c r="B21" s="37" t="s">
        <v>13</v>
      </c>
      <c r="C21" s="4" t="s">
        <v>14</v>
      </c>
      <c r="D21" s="4">
        <v>1</v>
      </c>
      <c r="E21" s="8">
        <v>146.38499999999999</v>
      </c>
      <c r="F21" s="8">
        <v>6126.79</v>
      </c>
      <c r="G21" s="8">
        <v>217.19200000000001</v>
      </c>
      <c r="H21" s="8">
        <v>6413.9620000000004</v>
      </c>
      <c r="I21" s="8">
        <v>88.606999999999999</v>
      </c>
      <c r="J21" s="8">
        <v>4815.3050000000003</v>
      </c>
      <c r="L21" s="8">
        <v>2036.2339999999999</v>
      </c>
      <c r="M21" s="8">
        <v>4327.9409999999998</v>
      </c>
      <c r="N21" s="8">
        <v>1194.6980000000001</v>
      </c>
      <c r="O21" s="8">
        <v>4036.6480000000001</v>
      </c>
      <c r="P21" s="8">
        <v>5759.3549999999996</v>
      </c>
      <c r="R21" s="4"/>
      <c r="S21" s="37" t="s">
        <v>12</v>
      </c>
      <c r="T21" s="37" t="s">
        <v>13</v>
      </c>
      <c r="U21" s="4" t="s">
        <v>14</v>
      </c>
      <c r="V21" s="4">
        <v>1</v>
      </c>
      <c r="W21" s="4">
        <f t="shared" ref="W21:W26" si="23">E21/F21</f>
        <v>2.3892609343555107E-2</v>
      </c>
      <c r="X21" s="4">
        <f t="shared" ref="X21:AA26" si="24">G21/$J21</f>
        <v>4.5104515705651042E-2</v>
      </c>
      <c r="Y21" s="4">
        <f t="shared" si="24"/>
        <v>1.3319949618975331</v>
      </c>
      <c r="Z21" s="4">
        <f t="shared" si="24"/>
        <v>1.8401118932237937E-2</v>
      </c>
      <c r="AA21" s="4">
        <f t="shared" si="24"/>
        <v>1</v>
      </c>
      <c r="AC21" s="4">
        <f>L21/$M21</f>
        <v>0.47048561891208779</v>
      </c>
      <c r="AD21" s="4">
        <f>N21/$P21</f>
        <v>0.20743607574112036</v>
      </c>
      <c r="AE21" s="4">
        <f>O21/$P21</f>
        <v>0.70088542901071393</v>
      </c>
      <c r="AF21" s="4">
        <f t="shared" ref="AE21:AF26" si="25">P21/$P21</f>
        <v>1</v>
      </c>
      <c r="AI21" s="22" t="s">
        <v>206</v>
      </c>
      <c r="AJ21" s="22"/>
      <c r="AK21" s="22"/>
      <c r="AW21" s="22" t="s">
        <v>206</v>
      </c>
      <c r="AX21" s="22"/>
      <c r="AY21" s="22"/>
    </row>
    <row r="22" spans="1:60" x14ac:dyDescent="0.15">
      <c r="A22" s="37"/>
      <c r="B22" s="37"/>
      <c r="C22" s="4" t="s">
        <v>15</v>
      </c>
      <c r="D22" s="4">
        <v>2</v>
      </c>
      <c r="E22" s="8">
        <v>155.142</v>
      </c>
      <c r="F22" s="8">
        <v>6259.4260000000004</v>
      </c>
      <c r="G22" s="8">
        <v>738.77</v>
      </c>
      <c r="H22" s="8">
        <v>6997.79</v>
      </c>
      <c r="I22" s="8">
        <v>78.899000000000001</v>
      </c>
      <c r="J22" s="8">
        <v>5723.598</v>
      </c>
      <c r="L22" s="8">
        <v>2458.9119999999998</v>
      </c>
      <c r="M22" s="8">
        <v>4607.8410000000003</v>
      </c>
      <c r="N22" s="8">
        <v>221.48500000000001</v>
      </c>
      <c r="O22" s="8">
        <v>2637.933</v>
      </c>
      <c r="P22" s="8">
        <v>5260.8909999999996</v>
      </c>
      <c r="R22" s="4"/>
      <c r="S22" s="37"/>
      <c r="T22" s="37"/>
      <c r="U22" s="4" t="s">
        <v>15</v>
      </c>
      <c r="V22" s="4">
        <v>2</v>
      </c>
      <c r="W22" s="4">
        <f t="shared" si="23"/>
        <v>2.4785339742014682E-2</v>
      </c>
      <c r="X22" s="4">
        <f t="shared" si="24"/>
        <v>0.12907440389768812</v>
      </c>
      <c r="Y22" s="4">
        <f t="shared" si="24"/>
        <v>1.2226208060034964</v>
      </c>
      <c r="Z22" s="4">
        <f t="shared" si="24"/>
        <v>1.3784860502082781E-2</v>
      </c>
      <c r="AA22" s="4">
        <f t="shared" si="24"/>
        <v>1</v>
      </c>
      <c r="AC22" s="4">
        <f t="shared" ref="AC22:AC26" si="26">L22/$M22</f>
        <v>0.53363646879308546</v>
      </c>
      <c r="AD22" s="4">
        <f t="shared" ref="AD22:AD26" si="27">N22/$P22</f>
        <v>4.2100283012896492E-2</v>
      </c>
      <c r="AE22" s="4">
        <f t="shared" si="25"/>
        <v>0.50142323800284028</v>
      </c>
      <c r="AF22" s="4">
        <f t="shared" si="25"/>
        <v>1</v>
      </c>
      <c r="AI22" s="37" t="s">
        <v>35</v>
      </c>
      <c r="AJ22" s="37"/>
      <c r="AK22" s="37"/>
      <c r="AW22" s="37" t="s">
        <v>35</v>
      </c>
      <c r="AX22" s="37"/>
      <c r="AY22" s="37"/>
    </row>
    <row r="23" spans="1:60" ht="15" x14ac:dyDescent="0.2">
      <c r="A23" s="37"/>
      <c r="B23" s="37" t="s">
        <v>16</v>
      </c>
      <c r="C23" s="4" t="s">
        <v>14</v>
      </c>
      <c r="D23" s="4">
        <v>3</v>
      </c>
      <c r="E23" s="8">
        <v>386.33499999999998</v>
      </c>
      <c r="F23" s="8">
        <v>6301.8909999999996</v>
      </c>
      <c r="G23" s="8">
        <v>575.69799999999998</v>
      </c>
      <c r="H23" s="8">
        <v>7230.0829999999996</v>
      </c>
      <c r="I23" s="8">
        <v>563.45600000000002</v>
      </c>
      <c r="J23" s="8">
        <v>4924.3050000000003</v>
      </c>
      <c r="L23" s="8">
        <v>2740.4259999999999</v>
      </c>
      <c r="M23" s="8">
        <v>2943.2049999999999</v>
      </c>
      <c r="N23" s="8">
        <v>169.899</v>
      </c>
      <c r="O23" s="8">
        <v>2683.4969999999998</v>
      </c>
      <c r="P23" s="8">
        <v>5287.8909999999996</v>
      </c>
      <c r="R23" s="4"/>
      <c r="S23" s="37"/>
      <c r="T23" s="37" t="s">
        <v>16</v>
      </c>
      <c r="U23" s="4" t="s">
        <v>14</v>
      </c>
      <c r="V23" s="4">
        <v>3</v>
      </c>
      <c r="W23" s="4">
        <f t="shared" si="23"/>
        <v>6.1304614757697336E-2</v>
      </c>
      <c r="X23" s="4">
        <f t="shared" si="24"/>
        <v>0.11690949281167595</v>
      </c>
      <c r="Y23" s="4">
        <f t="shared" si="24"/>
        <v>1.4682443512333212</v>
      </c>
      <c r="Z23" s="4">
        <f t="shared" si="24"/>
        <v>0.1144234567111501</v>
      </c>
      <c r="AA23" s="4">
        <f t="shared" si="24"/>
        <v>1</v>
      </c>
      <c r="AC23" s="4">
        <f t="shared" si="26"/>
        <v>0.93110265849643503</v>
      </c>
      <c r="AD23" s="4">
        <f t="shared" si="27"/>
        <v>3.212982264573911E-2</v>
      </c>
      <c r="AE23" s="4">
        <f t="shared" si="25"/>
        <v>0.5074796360212418</v>
      </c>
      <c r="AF23" s="4">
        <f t="shared" si="25"/>
        <v>1</v>
      </c>
      <c r="AI23" s="37" t="s">
        <v>24</v>
      </c>
      <c r="AJ23" s="37" t="s">
        <v>13</v>
      </c>
      <c r="AK23" s="22" t="s">
        <v>14</v>
      </c>
      <c r="AL23">
        <v>8297.134</v>
      </c>
      <c r="AN23">
        <v>5373.82</v>
      </c>
      <c r="AO23">
        <v>7152.518</v>
      </c>
      <c r="AP23">
        <v>3521.87</v>
      </c>
      <c r="AQ23">
        <v>2085.991</v>
      </c>
      <c r="AR23">
        <v>1964.941</v>
      </c>
      <c r="AS23">
        <v>6964.79</v>
      </c>
      <c r="AT23">
        <v>10179.154</v>
      </c>
      <c r="AW23" s="37" t="s">
        <v>24</v>
      </c>
      <c r="AX23" s="37" t="s">
        <v>13</v>
      </c>
      <c r="AY23" s="22" t="s">
        <v>14</v>
      </c>
      <c r="AZ23" s="8">
        <f>AL23/$AT23</f>
        <v>0.81511037164778133</v>
      </c>
      <c r="BA23" s="8">
        <f>AM23/$AT23</f>
        <v>0</v>
      </c>
      <c r="BB23" s="8">
        <f>AN23/$AO23</f>
        <v>0.75131862653124393</v>
      </c>
      <c r="BC23" s="8">
        <f>AN23/$AT23</f>
        <v>0.52792402983587827</v>
      </c>
      <c r="BD23" s="8">
        <f>AP23/$AT23</f>
        <v>0.34598847802086496</v>
      </c>
      <c r="BE23" s="8">
        <f t="shared" ref="BE23:BE28" si="28">AQ23/$AT23</f>
        <v>0.20492773760962846</v>
      </c>
      <c r="BF23" s="8">
        <f t="shared" ref="BF23:BF28" si="29">AR23/$AT23</f>
        <v>0.1930357866675364</v>
      </c>
      <c r="BG23" s="8">
        <f t="shared" ref="BG23:BG28" si="30">AS23/$AT23</f>
        <v>0.68422090873170793</v>
      </c>
      <c r="BH23" s="8">
        <f t="shared" ref="BH23:BH28" si="31">AT23/$AT23</f>
        <v>1</v>
      </c>
    </row>
    <row r="24" spans="1:60" ht="15" x14ac:dyDescent="0.2">
      <c r="A24" s="37"/>
      <c r="B24" s="37"/>
      <c r="C24" s="4" t="s">
        <v>15</v>
      </c>
      <c r="D24" s="4">
        <v>4</v>
      </c>
      <c r="E24" s="8">
        <v>873.47699999999998</v>
      </c>
      <c r="F24" s="8">
        <v>5574.8909999999996</v>
      </c>
      <c r="G24" s="8">
        <v>194.607</v>
      </c>
      <c r="H24" s="8">
        <v>6948.0829999999996</v>
      </c>
      <c r="I24" s="8">
        <v>680.04200000000003</v>
      </c>
      <c r="J24" s="8">
        <v>6574.79</v>
      </c>
      <c r="L24" s="8">
        <v>1218.4059999999999</v>
      </c>
      <c r="M24" s="8">
        <v>2471.134</v>
      </c>
      <c r="N24" s="8">
        <v>775.45600000000002</v>
      </c>
      <c r="O24" s="8">
        <v>2630.9119999999998</v>
      </c>
      <c r="P24" s="8">
        <v>4942.4260000000004</v>
      </c>
      <c r="R24" s="4"/>
      <c r="S24" s="37"/>
      <c r="T24" s="37"/>
      <c r="U24" s="4" t="s">
        <v>15</v>
      </c>
      <c r="V24" s="4">
        <v>4</v>
      </c>
      <c r="W24" s="4">
        <f t="shared" si="23"/>
        <v>0.1566805521399432</v>
      </c>
      <c r="X24" s="4">
        <f t="shared" si="24"/>
        <v>2.9598968179972287E-2</v>
      </c>
      <c r="Y24" s="4">
        <f t="shared" si="24"/>
        <v>1.0567764141516307</v>
      </c>
      <c r="Z24" s="4">
        <f t="shared" si="24"/>
        <v>0.10343174458804008</v>
      </c>
      <c r="AA24" s="4">
        <f t="shared" si="24"/>
        <v>1</v>
      </c>
      <c r="AC24" s="4">
        <f t="shared" si="26"/>
        <v>0.49305541504426709</v>
      </c>
      <c r="AD24" s="4">
        <f t="shared" si="27"/>
        <v>0.15689784733246384</v>
      </c>
      <c r="AE24" s="4">
        <f t="shared" si="25"/>
        <v>0.53231186465917746</v>
      </c>
      <c r="AF24" s="4">
        <f t="shared" si="25"/>
        <v>1</v>
      </c>
      <c r="AI24" s="37"/>
      <c r="AJ24" s="37"/>
      <c r="AK24" s="22" t="s">
        <v>15</v>
      </c>
      <c r="AL24">
        <v>7541.1840000000002</v>
      </c>
      <c r="AN24">
        <v>5167.1840000000002</v>
      </c>
      <c r="AO24">
        <v>4943.3050000000003</v>
      </c>
      <c r="AP24">
        <v>3943.527</v>
      </c>
      <c r="AQ24">
        <v>5124.527</v>
      </c>
      <c r="AR24">
        <v>5381.7190000000001</v>
      </c>
      <c r="AS24">
        <v>7470.79</v>
      </c>
      <c r="AT24">
        <v>9660.9830000000002</v>
      </c>
      <c r="AW24" s="37"/>
      <c r="AX24" s="37"/>
      <c r="AY24" s="22" t="s">
        <v>15</v>
      </c>
      <c r="AZ24" s="8">
        <f t="shared" ref="AZ24:AZ28" si="32">AL24/$AT24</f>
        <v>0.78058143772740307</v>
      </c>
      <c r="BA24" s="8">
        <f t="shared" ref="BA24:BA28" si="33">AM24/$AT24</f>
        <v>0</v>
      </c>
      <c r="BB24" s="8">
        <f t="shared" ref="BB24:BB28" si="34">AN24/$AO24</f>
        <v>1.0452893357783912</v>
      </c>
      <c r="BC24" s="8">
        <f t="shared" ref="BC24:BC28" si="35">AN24/$AT24</f>
        <v>0.53485074965973955</v>
      </c>
      <c r="BD24" s="8">
        <f t="shared" ref="BD24:BD28" si="36">AP24/$AT24</f>
        <v>0.4081910712398521</v>
      </c>
      <c r="BE24" s="8">
        <f t="shared" si="28"/>
        <v>0.53043536045969653</v>
      </c>
      <c r="BF24" s="8">
        <f t="shared" si="29"/>
        <v>0.55705708207953575</v>
      </c>
      <c r="BG24" s="8">
        <f t="shared" si="30"/>
        <v>0.7732950156314321</v>
      </c>
      <c r="BH24" s="8">
        <f t="shared" si="31"/>
        <v>1</v>
      </c>
    </row>
    <row r="25" spans="1:60" ht="15" x14ac:dyDescent="0.2">
      <c r="A25" s="37"/>
      <c r="B25" s="37"/>
      <c r="C25" s="4" t="s">
        <v>17</v>
      </c>
      <c r="D25" s="4">
        <v>5</v>
      </c>
      <c r="E25" s="8">
        <v>1835.2049999999999</v>
      </c>
      <c r="F25" s="8">
        <v>7084.8410000000003</v>
      </c>
      <c r="G25" s="8">
        <v>4336.1040000000003</v>
      </c>
      <c r="H25" s="8">
        <v>6913.4970000000003</v>
      </c>
      <c r="I25" s="8">
        <v>287.678</v>
      </c>
      <c r="J25" s="8">
        <v>6637.2550000000001</v>
      </c>
      <c r="L25" s="8">
        <v>1774.4259999999999</v>
      </c>
      <c r="M25" s="8">
        <v>2020.3050000000001</v>
      </c>
      <c r="N25" s="8">
        <v>526.60699999999997</v>
      </c>
      <c r="O25" s="8">
        <v>1948.548</v>
      </c>
      <c r="P25" s="8">
        <v>4088.8910000000001</v>
      </c>
      <c r="R25" s="4"/>
      <c r="S25" s="37"/>
      <c r="T25" s="37"/>
      <c r="U25" s="4" t="s">
        <v>17</v>
      </c>
      <c r="V25" s="4">
        <v>5</v>
      </c>
      <c r="W25" s="4">
        <f t="shared" si="23"/>
        <v>0.25903263037236823</v>
      </c>
      <c r="X25" s="4">
        <f t="shared" si="24"/>
        <v>0.65329778650963388</v>
      </c>
      <c r="Y25" s="4">
        <f t="shared" si="24"/>
        <v>1.0416199166673572</v>
      </c>
      <c r="Z25" s="4">
        <f t="shared" si="24"/>
        <v>4.3342918119011545E-2</v>
      </c>
      <c r="AA25" s="4">
        <f t="shared" si="24"/>
        <v>1</v>
      </c>
      <c r="AC25" s="4">
        <f>L25/$M25</f>
        <v>0.87829609885636073</v>
      </c>
      <c r="AD25" s="4">
        <f t="shared" si="27"/>
        <v>0.12878968894010626</v>
      </c>
      <c r="AE25" s="4">
        <f t="shared" si="25"/>
        <v>0.47654681917419661</v>
      </c>
      <c r="AF25" s="4">
        <f t="shared" si="25"/>
        <v>1</v>
      </c>
      <c r="AI25" s="37"/>
      <c r="AJ25" s="37" t="s">
        <v>16</v>
      </c>
      <c r="AK25" s="22" t="s">
        <v>14</v>
      </c>
      <c r="AL25">
        <v>6702.598</v>
      </c>
      <c r="AN25">
        <v>1903.6479999999999</v>
      </c>
      <c r="AO25">
        <v>4233.2550000000001</v>
      </c>
      <c r="AP25">
        <v>2708.134</v>
      </c>
      <c r="AQ25">
        <v>6117.598</v>
      </c>
      <c r="AR25">
        <v>3030.6480000000001</v>
      </c>
      <c r="AS25">
        <v>7582.6689999999999</v>
      </c>
      <c r="AT25">
        <v>9650.5689999999995</v>
      </c>
      <c r="AW25" s="37"/>
      <c r="AX25" s="37" t="s">
        <v>16</v>
      </c>
      <c r="AY25" s="22" t="s">
        <v>14</v>
      </c>
      <c r="AZ25" s="8">
        <f t="shared" si="32"/>
        <v>0.69452878892425929</v>
      </c>
      <c r="BA25" s="8">
        <f t="shared" si="33"/>
        <v>0</v>
      </c>
      <c r="BB25" s="8">
        <f t="shared" si="34"/>
        <v>0.44968895093728112</v>
      </c>
      <c r="BC25" s="8">
        <f t="shared" si="35"/>
        <v>0.19725759175443439</v>
      </c>
      <c r="BD25" s="8">
        <f t="shared" si="36"/>
        <v>0.28061910131931084</v>
      </c>
      <c r="BE25" s="8">
        <f t="shared" si="28"/>
        <v>0.63391060154069678</v>
      </c>
      <c r="BF25" s="8">
        <f t="shared" si="29"/>
        <v>0.31403827069678486</v>
      </c>
      <c r="BG25" s="8">
        <f t="shared" si="30"/>
        <v>0.78572247916159144</v>
      </c>
      <c r="BH25" s="8">
        <f t="shared" si="31"/>
        <v>1</v>
      </c>
    </row>
    <row r="26" spans="1:60" ht="15" x14ac:dyDescent="0.2">
      <c r="A26" s="37"/>
      <c r="B26" s="37"/>
      <c r="C26" s="4" t="s">
        <v>18</v>
      </c>
      <c r="D26" s="4">
        <v>6</v>
      </c>
      <c r="E26" s="8">
        <v>2495.3760000000002</v>
      </c>
      <c r="F26" s="8">
        <v>7603.5479999999998</v>
      </c>
      <c r="G26" s="8">
        <v>7275.8109999999997</v>
      </c>
      <c r="H26" s="8">
        <v>6255.4970000000003</v>
      </c>
      <c r="I26" s="8">
        <v>278.09199999999998</v>
      </c>
      <c r="J26" s="8">
        <v>8047.74</v>
      </c>
      <c r="L26" s="8">
        <v>1313.962</v>
      </c>
      <c r="M26" s="8">
        <v>2631.0120000000002</v>
      </c>
      <c r="N26" s="8">
        <v>548.33500000000004</v>
      </c>
      <c r="O26" s="8">
        <v>2193.933</v>
      </c>
      <c r="P26" s="8">
        <v>4387.1840000000002</v>
      </c>
      <c r="R26" s="4"/>
      <c r="S26" s="37"/>
      <c r="T26" s="37"/>
      <c r="U26" s="4" t="s">
        <v>18</v>
      </c>
      <c r="V26" s="4">
        <v>6</v>
      </c>
      <c r="W26" s="4">
        <f t="shared" si="23"/>
        <v>0.32818573644830024</v>
      </c>
      <c r="X26" s="4">
        <f t="shared" si="24"/>
        <v>0.9040812700211488</v>
      </c>
      <c r="Y26" s="4">
        <f t="shared" si="24"/>
        <v>0.77729859563057457</v>
      </c>
      <c r="Z26" s="4">
        <f t="shared" si="24"/>
        <v>3.4555291299172189E-2</v>
      </c>
      <c r="AA26" s="4">
        <f t="shared" si="24"/>
        <v>1</v>
      </c>
      <c r="AC26" s="4">
        <f t="shared" si="26"/>
        <v>0.49941315356980504</v>
      </c>
      <c r="AD26" s="4">
        <f t="shared" si="27"/>
        <v>0.12498563999139312</v>
      </c>
      <c r="AE26" s="4">
        <f t="shared" si="25"/>
        <v>0.50007772639579284</v>
      </c>
      <c r="AF26" s="4">
        <f t="shared" si="25"/>
        <v>1</v>
      </c>
      <c r="AI26" s="37"/>
      <c r="AJ26" s="37"/>
      <c r="AK26" s="22" t="s">
        <v>15</v>
      </c>
      <c r="AL26">
        <v>7092.4260000000004</v>
      </c>
      <c r="AN26">
        <v>2133.3049999999998</v>
      </c>
      <c r="AO26">
        <v>4803.3760000000002</v>
      </c>
      <c r="AP26">
        <v>3252.9119999999998</v>
      </c>
      <c r="AQ26">
        <v>5397.0119999999997</v>
      </c>
      <c r="AR26">
        <v>3875.77</v>
      </c>
      <c r="AS26">
        <v>8234.3760000000002</v>
      </c>
      <c r="AT26">
        <v>11131.276</v>
      </c>
      <c r="AW26" s="37"/>
      <c r="AX26" s="37"/>
      <c r="AY26" s="22" t="s">
        <v>15</v>
      </c>
      <c r="AZ26" s="8">
        <f t="shared" si="32"/>
        <v>0.6371619929287532</v>
      </c>
      <c r="BA26" s="8">
        <f t="shared" si="33"/>
        <v>0</v>
      </c>
      <c r="BB26" s="8">
        <f t="shared" si="34"/>
        <v>0.44412617292504264</v>
      </c>
      <c r="BC26" s="8">
        <f t="shared" si="35"/>
        <v>0.19164963657356082</v>
      </c>
      <c r="BD26" s="8">
        <f t="shared" si="36"/>
        <v>0.29223172617407023</v>
      </c>
      <c r="BE26" s="8">
        <f t="shared" si="28"/>
        <v>0.48485115273397228</v>
      </c>
      <c r="BF26" s="8">
        <f t="shared" si="29"/>
        <v>0.34818739558699291</v>
      </c>
      <c r="BG26" s="8">
        <f t="shared" si="30"/>
        <v>0.73975130973304415</v>
      </c>
      <c r="BH26" s="8">
        <f t="shared" si="31"/>
        <v>1</v>
      </c>
    </row>
    <row r="27" spans="1:60" ht="15" x14ac:dyDescent="0.2">
      <c r="A27" s="4"/>
      <c r="B27" s="4"/>
      <c r="C27" s="4" t="s">
        <v>18</v>
      </c>
      <c r="D27" s="4"/>
      <c r="E27" s="4"/>
      <c r="F27" s="4"/>
      <c r="G27" s="4"/>
      <c r="H27" s="4"/>
      <c r="I27" s="4"/>
      <c r="J27" s="4"/>
      <c r="K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I27" s="37"/>
      <c r="AJ27" s="37"/>
      <c r="AK27" s="22" t="s">
        <v>17</v>
      </c>
      <c r="AL27">
        <v>5014.82</v>
      </c>
      <c r="AN27">
        <v>552.33500000000004</v>
      </c>
      <c r="AO27">
        <v>1528.4770000000001</v>
      </c>
      <c r="AP27">
        <v>1789.79</v>
      </c>
      <c r="AQ27">
        <v>2779.0830000000001</v>
      </c>
      <c r="AR27">
        <v>1514.6479999999999</v>
      </c>
      <c r="AS27">
        <v>5923.9620000000004</v>
      </c>
      <c r="AT27">
        <v>8104.74</v>
      </c>
      <c r="AW27" s="37"/>
      <c r="AX27" s="37"/>
      <c r="AY27" s="22" t="s">
        <v>17</v>
      </c>
      <c r="AZ27" s="8">
        <f t="shared" si="32"/>
        <v>0.61875149603812085</v>
      </c>
      <c r="BA27" s="8">
        <f t="shared" si="33"/>
        <v>0</v>
      </c>
      <c r="BB27" s="8">
        <f t="shared" si="34"/>
        <v>0.36136297765684405</v>
      </c>
      <c r="BC27" s="8">
        <f t="shared" si="35"/>
        <v>6.8149626021315926E-2</v>
      </c>
      <c r="BD27" s="8">
        <f t="shared" si="36"/>
        <v>0.22083250048736913</v>
      </c>
      <c r="BE27" s="8">
        <f t="shared" si="28"/>
        <v>0.34289600900213951</v>
      </c>
      <c r="BF27" s="8">
        <f t="shared" si="29"/>
        <v>0.18688421837097796</v>
      </c>
      <c r="BG27" s="8">
        <f t="shared" si="30"/>
        <v>0.73092560649693894</v>
      </c>
      <c r="BH27" s="8">
        <f t="shared" si="31"/>
        <v>1</v>
      </c>
    </row>
    <row r="28" spans="1:60" ht="15" x14ac:dyDescent="0.2">
      <c r="A28" s="4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Q28" s="4"/>
      <c r="R28" s="4"/>
      <c r="S28" s="4" t="s">
        <v>22</v>
      </c>
      <c r="T28" s="4"/>
      <c r="U28" s="4"/>
      <c r="V28" s="4"/>
      <c r="W28" s="4"/>
      <c r="X28" s="4"/>
      <c r="Y28" s="4"/>
      <c r="Z28" s="4"/>
      <c r="AA28" s="4"/>
      <c r="AI28" s="37"/>
      <c r="AJ28" s="37"/>
      <c r="AK28" s="22" t="s">
        <v>18</v>
      </c>
      <c r="AL28">
        <v>6741.77</v>
      </c>
      <c r="AN28">
        <v>1972.3050000000001</v>
      </c>
      <c r="AO28">
        <v>1897.184</v>
      </c>
      <c r="AP28">
        <v>2178.6190000000001</v>
      </c>
      <c r="AQ28">
        <v>4286.3050000000003</v>
      </c>
      <c r="AR28">
        <v>2075.6480000000001</v>
      </c>
      <c r="AS28">
        <v>6058.2550000000001</v>
      </c>
      <c r="AT28">
        <v>9110.1540000000005</v>
      </c>
      <c r="AW28" s="37"/>
      <c r="AX28" s="37"/>
      <c r="AY28" s="22" t="s">
        <v>18</v>
      </c>
      <c r="AZ28" s="8">
        <f t="shared" si="32"/>
        <v>0.74002810490360538</v>
      </c>
      <c r="BA28" s="8">
        <f t="shared" si="33"/>
        <v>0</v>
      </c>
      <c r="BB28" s="8">
        <f t="shared" si="34"/>
        <v>1.039596053940999</v>
      </c>
      <c r="BC28" s="8">
        <f t="shared" si="35"/>
        <v>0.21649524256121247</v>
      </c>
      <c r="BD28" s="8">
        <f t="shared" si="36"/>
        <v>0.23914184107096323</v>
      </c>
      <c r="BE28" s="8">
        <f t="shared" si="28"/>
        <v>0.47049753494836644</v>
      </c>
      <c r="BF28" s="8">
        <f t="shared" si="29"/>
        <v>0.22783895859499192</v>
      </c>
      <c r="BG28" s="8">
        <f t="shared" si="30"/>
        <v>0.66500028429815783</v>
      </c>
      <c r="BH28" s="8">
        <f t="shared" si="31"/>
        <v>1</v>
      </c>
    </row>
    <row r="29" spans="1:60" x14ac:dyDescent="0.15">
      <c r="A29" s="37" t="s">
        <v>23</v>
      </c>
      <c r="B29" s="37"/>
      <c r="C29" s="37"/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/>
      <c r="L29" s="4" t="s">
        <v>57</v>
      </c>
      <c r="M29" s="4" t="s">
        <v>58</v>
      </c>
      <c r="N29" s="4" t="s">
        <v>59</v>
      </c>
      <c r="O29" s="4" t="s">
        <v>60</v>
      </c>
      <c r="P29" s="4" t="s">
        <v>10</v>
      </c>
      <c r="Q29" s="4"/>
      <c r="R29" s="4"/>
      <c r="S29" s="37" t="s">
        <v>23</v>
      </c>
      <c r="T29" s="37"/>
      <c r="U29" s="37"/>
      <c r="V29" s="4" t="s">
        <v>4</v>
      </c>
      <c r="W29" s="4" t="s">
        <v>11</v>
      </c>
      <c r="X29" s="4" t="s">
        <v>7</v>
      </c>
      <c r="Y29" s="4" t="s">
        <v>8</v>
      </c>
      <c r="Z29" s="4" t="s">
        <v>9</v>
      </c>
      <c r="AA29" s="4" t="s">
        <v>10</v>
      </c>
      <c r="AC29" s="4" t="s">
        <v>62</v>
      </c>
      <c r="AD29" s="4" t="s">
        <v>59</v>
      </c>
      <c r="AE29" s="4" t="s">
        <v>60</v>
      </c>
      <c r="AF29" s="4" t="s">
        <v>10</v>
      </c>
      <c r="AI29" s="22"/>
      <c r="AJ29" s="22"/>
      <c r="AK29" s="22"/>
      <c r="AW29" s="22"/>
      <c r="AX29" s="22"/>
      <c r="AY29" s="22"/>
    </row>
    <row r="30" spans="1:60" x14ac:dyDescent="0.15">
      <c r="A30" s="37" t="s">
        <v>24</v>
      </c>
      <c r="B30" s="37" t="s">
        <v>13</v>
      </c>
      <c r="C30" s="4" t="s">
        <v>14</v>
      </c>
      <c r="D30" s="4">
        <v>1</v>
      </c>
      <c r="E30" s="8">
        <v>5237.6899999999996</v>
      </c>
      <c r="F30" s="8">
        <v>9041.9619999999995</v>
      </c>
      <c r="G30" s="8">
        <v>217.55600000000001</v>
      </c>
      <c r="H30" s="8">
        <v>8296.0329999999994</v>
      </c>
      <c r="I30" s="8">
        <v>2666.77</v>
      </c>
      <c r="J30" s="8">
        <v>8801.3760000000002</v>
      </c>
      <c r="L30" s="8">
        <v>1416.213</v>
      </c>
      <c r="M30" s="8">
        <v>5731.4769999999999</v>
      </c>
      <c r="N30" s="8">
        <v>1016.749</v>
      </c>
      <c r="O30" s="8">
        <v>4894.598</v>
      </c>
      <c r="P30" s="8">
        <v>7866.0119999999997</v>
      </c>
      <c r="R30" s="4"/>
      <c r="S30" s="37" t="s">
        <v>24</v>
      </c>
      <c r="T30" s="37" t="s">
        <v>13</v>
      </c>
      <c r="U30" s="4" t="s">
        <v>14</v>
      </c>
      <c r="V30" s="4">
        <v>1</v>
      </c>
      <c r="W30" s="4">
        <f t="shared" ref="W30:W35" si="37">E30/F30</f>
        <v>0.57926476576654495</v>
      </c>
      <c r="X30" s="4">
        <f t="shared" ref="X30:AA35" si="38">G30/$J30</f>
        <v>2.4718407667164773E-2</v>
      </c>
      <c r="Y30" s="4">
        <f t="shared" si="38"/>
        <v>0.94258363692222658</v>
      </c>
      <c r="Z30" s="4">
        <f t="shared" si="38"/>
        <v>0.30299466810644154</v>
      </c>
      <c r="AA30" s="4">
        <f t="shared" si="38"/>
        <v>1</v>
      </c>
      <c r="AC30" s="4">
        <f>L30/$M30</f>
        <v>0.24709389918165944</v>
      </c>
      <c r="AD30" s="4">
        <f>N30/$P30</f>
        <v>0.12925851117440451</v>
      </c>
      <c r="AE30" s="4">
        <f t="shared" ref="AE30" si="39">O30/$P30</f>
        <v>0.62224644457699785</v>
      </c>
      <c r="AF30" s="4">
        <f t="shared" ref="AF30" si="40">P30/$P30</f>
        <v>1</v>
      </c>
      <c r="AI30" s="22" t="s">
        <v>207</v>
      </c>
      <c r="AJ30" s="22"/>
      <c r="AK30" s="22"/>
      <c r="AW30" s="22" t="s">
        <v>207</v>
      </c>
      <c r="AX30" s="22"/>
      <c r="AY30" s="22"/>
    </row>
    <row r="31" spans="1:60" x14ac:dyDescent="0.15">
      <c r="A31" s="37"/>
      <c r="B31" s="37"/>
      <c r="C31" s="4" t="s">
        <v>15</v>
      </c>
      <c r="D31" s="4">
        <v>2</v>
      </c>
      <c r="E31" s="8">
        <v>5346.2250000000004</v>
      </c>
      <c r="F31" s="8">
        <v>8707.6689999999999</v>
      </c>
      <c r="G31" s="8">
        <v>488.02100000000002</v>
      </c>
      <c r="H31" s="8">
        <v>9813.2759999999998</v>
      </c>
      <c r="I31" s="8">
        <v>1807.4770000000001</v>
      </c>
      <c r="J31" s="8">
        <v>8237.3760000000002</v>
      </c>
      <c r="L31" s="8">
        <v>1534.87</v>
      </c>
      <c r="M31" s="8">
        <v>5781.5479999999998</v>
      </c>
      <c r="N31" s="8">
        <v>1212.163</v>
      </c>
      <c r="O31" s="8">
        <v>6534.9120000000003</v>
      </c>
      <c r="P31" s="8">
        <v>8774.4969999999994</v>
      </c>
      <c r="R31" s="4"/>
      <c r="S31" s="37"/>
      <c r="T31" s="37"/>
      <c r="U31" s="4" t="s">
        <v>15</v>
      </c>
      <c r="V31" s="4">
        <v>2</v>
      </c>
      <c r="W31" s="4">
        <f t="shared" si="37"/>
        <v>0.61396741194457438</v>
      </c>
      <c r="X31" s="4">
        <f t="shared" si="38"/>
        <v>5.9244715792990392E-2</v>
      </c>
      <c r="Y31" s="4">
        <f t="shared" si="38"/>
        <v>1.1913109223131249</v>
      </c>
      <c r="Z31" s="4">
        <f t="shared" si="38"/>
        <v>0.21942387964322621</v>
      </c>
      <c r="AA31" s="4">
        <f t="shared" si="38"/>
        <v>1</v>
      </c>
      <c r="AC31" s="4">
        <f t="shared" ref="AC31:AC35" si="41">L31/$M31</f>
        <v>0.26547734274626794</v>
      </c>
      <c r="AD31" s="4">
        <f t="shared" ref="AD31:AD35" si="42">N31/$P31</f>
        <v>0.13814615242332409</v>
      </c>
      <c r="AE31" s="4">
        <f t="shared" ref="AE31:AE35" si="43">O31/$P31</f>
        <v>0.74476200744042653</v>
      </c>
      <c r="AF31" s="4">
        <f t="shared" ref="AF31:AF35" si="44">P31/$P31</f>
        <v>1</v>
      </c>
      <c r="AI31" s="22" t="s">
        <v>26</v>
      </c>
      <c r="AJ31" s="22"/>
      <c r="AK31" s="22"/>
      <c r="AW31" s="22" t="s">
        <v>26</v>
      </c>
      <c r="AX31" s="22"/>
      <c r="AY31" s="22"/>
    </row>
    <row r="32" spans="1:60" ht="28" customHeight="1" x14ac:dyDescent="0.2">
      <c r="A32" s="37"/>
      <c r="B32" s="37" t="s">
        <v>16</v>
      </c>
      <c r="C32" s="4" t="s">
        <v>14</v>
      </c>
      <c r="D32" s="4">
        <v>3</v>
      </c>
      <c r="E32" s="8">
        <v>9517.69</v>
      </c>
      <c r="F32" s="8">
        <v>8019.0829999999996</v>
      </c>
      <c r="G32" s="8">
        <v>132.19200000000001</v>
      </c>
      <c r="H32" s="8">
        <v>10138.276</v>
      </c>
      <c r="I32" s="8">
        <v>2015.598</v>
      </c>
      <c r="J32" s="8">
        <v>6704.2550000000001</v>
      </c>
      <c r="L32" s="8">
        <v>743.38499999999999</v>
      </c>
      <c r="M32" s="8">
        <v>5572.134</v>
      </c>
      <c r="N32" s="8">
        <v>828.23400000000004</v>
      </c>
      <c r="O32" s="8">
        <v>7544.3969999999999</v>
      </c>
      <c r="P32" s="8">
        <v>8301.9619999999995</v>
      </c>
      <c r="R32" s="4"/>
      <c r="S32" s="37"/>
      <c r="T32" s="37" t="s">
        <v>16</v>
      </c>
      <c r="U32" s="4" t="s">
        <v>14</v>
      </c>
      <c r="V32" s="4">
        <v>3</v>
      </c>
      <c r="W32" s="4">
        <f t="shared" si="37"/>
        <v>1.1868800958912635</v>
      </c>
      <c r="X32" s="4">
        <f t="shared" si="38"/>
        <v>1.971762708906508E-2</v>
      </c>
      <c r="Y32" s="4">
        <f t="shared" si="38"/>
        <v>1.5122151529140822</v>
      </c>
      <c r="Z32" s="4">
        <f t="shared" si="38"/>
        <v>0.30064459063684179</v>
      </c>
      <c r="AA32" s="4">
        <f t="shared" si="38"/>
        <v>1</v>
      </c>
      <c r="AC32" s="4">
        <f t="shared" si="41"/>
        <v>0.1334111850145743</v>
      </c>
      <c r="AD32" s="4">
        <f t="shared" si="42"/>
        <v>9.9763646232059369E-2</v>
      </c>
      <c r="AE32" s="4">
        <f t="shared" si="43"/>
        <v>0.90874867892674049</v>
      </c>
      <c r="AF32" s="4">
        <f t="shared" si="44"/>
        <v>1</v>
      </c>
      <c r="AI32" s="36" t="s">
        <v>27</v>
      </c>
      <c r="AJ32" s="37" t="s">
        <v>13</v>
      </c>
      <c r="AK32" s="22" t="s">
        <v>14</v>
      </c>
      <c r="AL32">
        <v>8719.6689999999999</v>
      </c>
      <c r="AN32">
        <v>717.678</v>
      </c>
      <c r="AO32">
        <v>2024.598</v>
      </c>
      <c r="AP32">
        <v>207.84899999999999</v>
      </c>
      <c r="AQ32">
        <v>1260.627</v>
      </c>
      <c r="AR32">
        <v>3648.8409999999999</v>
      </c>
      <c r="AS32">
        <v>5808.5479999999998</v>
      </c>
      <c r="AT32">
        <v>7706.326</v>
      </c>
      <c r="AW32" s="36" t="s">
        <v>27</v>
      </c>
      <c r="AX32" s="37" t="s">
        <v>13</v>
      </c>
      <c r="AY32" s="22" t="s">
        <v>14</v>
      </c>
      <c r="AZ32" s="8">
        <f>AL32/$AT32</f>
        <v>1.1314949562216807</v>
      </c>
      <c r="BA32" s="8">
        <f>AM32/$AT32</f>
        <v>0</v>
      </c>
      <c r="BB32" s="8">
        <f>AN32/$AO32</f>
        <v>0.35447925958634752</v>
      </c>
      <c r="BC32" s="8">
        <f>AN32/$AT32</f>
        <v>9.3128424621538197E-2</v>
      </c>
      <c r="BD32" s="8">
        <f>AP32/$AT32</f>
        <v>2.6971218191392369E-2</v>
      </c>
      <c r="BE32" s="8">
        <f t="shared" ref="BE32:BE37" si="45">AQ32/$AT32</f>
        <v>0.16358339888553897</v>
      </c>
      <c r="BF32" s="8">
        <f t="shared" ref="BF32:BF37" si="46">AR32/$AT32</f>
        <v>0.47348645774912712</v>
      </c>
      <c r="BG32" s="8">
        <f t="shared" ref="BG32:BG37" si="47">AS32/$AT32</f>
        <v>0.75373764359306883</v>
      </c>
      <c r="BH32" s="8">
        <f t="shared" ref="BH32:BH37" si="48">AT32/$AT32</f>
        <v>1</v>
      </c>
    </row>
    <row r="33" spans="1:60" ht="15" x14ac:dyDescent="0.2">
      <c r="A33" s="37"/>
      <c r="B33" s="37"/>
      <c r="C33" s="4" t="s">
        <v>15</v>
      </c>
      <c r="D33" s="4">
        <v>4</v>
      </c>
      <c r="E33" s="8">
        <v>9488.74</v>
      </c>
      <c r="F33" s="8">
        <v>7235.8410000000003</v>
      </c>
      <c r="G33" s="8">
        <v>178.142</v>
      </c>
      <c r="H33" s="8">
        <v>9427.5689999999995</v>
      </c>
      <c r="I33" s="8">
        <v>2753.598</v>
      </c>
      <c r="J33" s="8">
        <v>6738.8410000000003</v>
      </c>
      <c r="L33" s="8">
        <v>502.678</v>
      </c>
      <c r="M33" s="8">
        <v>3853.1840000000002</v>
      </c>
      <c r="N33" s="8">
        <v>121.95</v>
      </c>
      <c r="O33" s="8">
        <v>5716.1040000000003</v>
      </c>
      <c r="P33" s="8">
        <v>7843.2550000000001</v>
      </c>
      <c r="R33" s="4"/>
      <c r="S33" s="37"/>
      <c r="T33" s="37"/>
      <c r="U33" s="4" t="s">
        <v>15</v>
      </c>
      <c r="V33" s="4">
        <v>4</v>
      </c>
      <c r="W33" s="4">
        <f t="shared" si="37"/>
        <v>1.3113527508412635</v>
      </c>
      <c r="X33" s="4">
        <f t="shared" si="38"/>
        <v>2.6435109538865804E-2</v>
      </c>
      <c r="Y33" s="4">
        <f t="shared" si="38"/>
        <v>1.3989896778986177</v>
      </c>
      <c r="Z33" s="4">
        <f t="shared" si="38"/>
        <v>0.40861596229974856</v>
      </c>
      <c r="AA33" s="4">
        <f t="shared" si="38"/>
        <v>1</v>
      </c>
      <c r="AC33" s="4">
        <f t="shared" si="41"/>
        <v>0.13045782397103278</v>
      </c>
      <c r="AD33" s="4">
        <f t="shared" si="42"/>
        <v>1.554839157977141E-2</v>
      </c>
      <c r="AE33" s="4">
        <f t="shared" si="43"/>
        <v>0.72879231900531094</v>
      </c>
      <c r="AF33" s="4">
        <f t="shared" si="44"/>
        <v>1</v>
      </c>
      <c r="AI33" s="36"/>
      <c r="AJ33" s="37"/>
      <c r="AK33" s="22" t="s">
        <v>15</v>
      </c>
      <c r="AL33">
        <v>8942.5480000000007</v>
      </c>
      <c r="AN33">
        <v>399.55599999999998</v>
      </c>
      <c r="AO33">
        <v>1061.82</v>
      </c>
      <c r="AP33">
        <v>184.31399999999999</v>
      </c>
      <c r="AQ33">
        <v>4198.82</v>
      </c>
      <c r="AR33">
        <v>4811.3760000000002</v>
      </c>
      <c r="AS33">
        <v>6445.9120000000003</v>
      </c>
      <c r="AT33">
        <v>9580.8109999999997</v>
      </c>
      <c r="AW33" s="36"/>
      <c r="AX33" s="37"/>
      <c r="AY33" s="22" t="s">
        <v>15</v>
      </c>
      <c r="AZ33" s="8">
        <f t="shared" ref="AZ33:AZ37" si="49">AL33/$AT33</f>
        <v>0.93338110938625141</v>
      </c>
      <c r="BA33" s="8">
        <f t="shared" ref="BA33:BA37" si="50">AM33/$AT33</f>
        <v>0</v>
      </c>
      <c r="BB33" s="8">
        <f t="shared" ref="BB33:BB37" si="51">AN33/$AO33</f>
        <v>0.37629353374394908</v>
      </c>
      <c r="BC33" s="8">
        <f t="shared" ref="BC33:BC37" si="52">AN33/$AT33</f>
        <v>4.1703776433957417E-2</v>
      </c>
      <c r="BD33" s="8">
        <f t="shared" ref="BD33:BD37" si="53">AP33/$AT33</f>
        <v>1.9237828613882478E-2</v>
      </c>
      <c r="BE33" s="8">
        <f t="shared" si="45"/>
        <v>0.43825308734302343</v>
      </c>
      <c r="BF33" s="8">
        <f t="shared" si="46"/>
        <v>0.50218880217969031</v>
      </c>
      <c r="BG33" s="8">
        <f t="shared" si="47"/>
        <v>0.6727939837243424</v>
      </c>
      <c r="BH33" s="8">
        <f t="shared" si="48"/>
        <v>1</v>
      </c>
    </row>
    <row r="34" spans="1:60" ht="15" x14ac:dyDescent="0.2">
      <c r="A34" s="37"/>
      <c r="B34" s="37"/>
      <c r="C34" s="4" t="s">
        <v>17</v>
      </c>
      <c r="D34" s="4">
        <v>5</v>
      </c>
      <c r="E34" s="8">
        <v>8784.3259999999991</v>
      </c>
      <c r="F34" s="8">
        <v>6671.9620000000004</v>
      </c>
      <c r="G34" s="8">
        <v>2324.9830000000002</v>
      </c>
      <c r="H34" s="8">
        <v>9375.1540000000005</v>
      </c>
      <c r="I34" s="8">
        <v>1626.355</v>
      </c>
      <c r="J34" s="8">
        <v>6637.5479999999998</v>
      </c>
      <c r="L34" s="8">
        <v>922.45600000000002</v>
      </c>
      <c r="M34" s="8">
        <v>3853.134</v>
      </c>
      <c r="N34" s="8">
        <v>759.26300000000003</v>
      </c>
      <c r="O34" s="8">
        <v>7689.0540000000001</v>
      </c>
      <c r="P34" s="8">
        <v>7726.0829999999996</v>
      </c>
      <c r="R34" s="4"/>
      <c r="S34" s="37"/>
      <c r="T34" s="37"/>
      <c r="U34" s="4" t="s">
        <v>17</v>
      </c>
      <c r="V34" s="4">
        <v>5</v>
      </c>
      <c r="W34" s="4">
        <f t="shared" si="37"/>
        <v>1.316603122140084</v>
      </c>
      <c r="X34" s="4">
        <f t="shared" si="38"/>
        <v>0.35027739159099119</v>
      </c>
      <c r="Y34" s="4">
        <f t="shared" si="38"/>
        <v>1.4124423657651892</v>
      </c>
      <c r="Z34" s="4">
        <f t="shared" si="38"/>
        <v>0.24502346348380458</v>
      </c>
      <c r="AA34" s="4">
        <f t="shared" si="38"/>
        <v>1</v>
      </c>
      <c r="AC34" s="4">
        <f t="shared" si="41"/>
        <v>0.23940407989963494</v>
      </c>
      <c r="AD34" s="4">
        <f t="shared" si="42"/>
        <v>9.8272695232500096E-2</v>
      </c>
      <c r="AE34" s="4">
        <f t="shared" si="43"/>
        <v>0.99520727385403451</v>
      </c>
      <c r="AF34" s="4">
        <f t="shared" si="44"/>
        <v>1</v>
      </c>
      <c r="AI34" s="36"/>
      <c r="AJ34" s="37" t="s">
        <v>16</v>
      </c>
      <c r="AK34" s="22" t="s">
        <v>14</v>
      </c>
      <c r="AL34">
        <v>7662.5479999999998</v>
      </c>
      <c r="AN34">
        <v>2640.527</v>
      </c>
      <c r="AO34">
        <v>5306.134</v>
      </c>
      <c r="AP34">
        <v>678.899</v>
      </c>
      <c r="AQ34">
        <v>3381.6979999999999</v>
      </c>
      <c r="AR34">
        <v>3829.3760000000002</v>
      </c>
      <c r="AS34">
        <v>6469.9620000000004</v>
      </c>
      <c r="AT34">
        <v>9800.1540000000005</v>
      </c>
      <c r="AW34" s="36"/>
      <c r="AX34" s="37" t="s">
        <v>16</v>
      </c>
      <c r="AY34" s="22" t="s">
        <v>14</v>
      </c>
      <c r="AZ34" s="8">
        <f t="shared" si="49"/>
        <v>0.78188036636975289</v>
      </c>
      <c r="BA34" s="8">
        <f t="shared" si="50"/>
        <v>0</v>
      </c>
      <c r="BB34" s="8">
        <f t="shared" si="51"/>
        <v>0.49763669745242017</v>
      </c>
      <c r="BC34" s="8">
        <f t="shared" si="52"/>
        <v>0.26943729659758409</v>
      </c>
      <c r="BD34" s="8">
        <f t="shared" si="53"/>
        <v>6.9274319566814971E-2</v>
      </c>
      <c r="BE34" s="8">
        <f t="shared" si="45"/>
        <v>0.34506580202719261</v>
      </c>
      <c r="BF34" s="8">
        <f t="shared" si="46"/>
        <v>0.39074651275888111</v>
      </c>
      <c r="BG34" s="8">
        <f t="shared" si="47"/>
        <v>0.6601898296700236</v>
      </c>
      <c r="BH34" s="8">
        <f t="shared" si="48"/>
        <v>1</v>
      </c>
    </row>
    <row r="35" spans="1:60" ht="15" x14ac:dyDescent="0.2">
      <c r="A35" s="37"/>
      <c r="B35" s="37"/>
      <c r="C35" s="4" t="s">
        <v>18</v>
      </c>
      <c r="D35" s="4">
        <v>6</v>
      </c>
      <c r="E35" s="8">
        <v>9618.9120000000003</v>
      </c>
      <c r="F35" s="8">
        <v>7481.6189999999997</v>
      </c>
      <c r="G35" s="8">
        <v>1251.6690000000001</v>
      </c>
      <c r="H35" s="8">
        <v>10398.174999999999</v>
      </c>
      <c r="I35" s="8">
        <v>1782.8910000000001</v>
      </c>
      <c r="J35" s="8">
        <v>6403.6689999999999</v>
      </c>
      <c r="L35" s="8">
        <v>538.38499999999999</v>
      </c>
      <c r="M35" s="8">
        <v>3024.0120000000002</v>
      </c>
      <c r="N35" s="8">
        <v>302.55599999999998</v>
      </c>
      <c r="O35" s="8">
        <v>4748.125</v>
      </c>
      <c r="P35" s="8">
        <v>6688.5479999999998</v>
      </c>
      <c r="R35" s="4"/>
      <c r="S35" s="37"/>
      <c r="T35" s="37"/>
      <c r="U35" s="4" t="s">
        <v>18</v>
      </c>
      <c r="V35" s="4">
        <v>6</v>
      </c>
      <c r="W35" s="4">
        <f t="shared" si="37"/>
        <v>1.2856725262272779</v>
      </c>
      <c r="X35" s="4">
        <f t="shared" si="38"/>
        <v>0.19546122699346266</v>
      </c>
      <c r="Y35" s="4">
        <f t="shared" si="38"/>
        <v>1.6237839588523391</v>
      </c>
      <c r="Z35" s="4">
        <f t="shared" si="38"/>
        <v>0.27841710744262393</v>
      </c>
      <c r="AA35" s="4">
        <f t="shared" si="38"/>
        <v>1</v>
      </c>
      <c r="AC35" s="4">
        <f t="shared" si="41"/>
        <v>0.1780366612301803</v>
      </c>
      <c r="AD35" s="4">
        <f t="shared" si="42"/>
        <v>4.5234929913039422E-2</v>
      </c>
      <c r="AE35" s="4">
        <f t="shared" si="43"/>
        <v>0.70988875313446209</v>
      </c>
      <c r="AF35" s="4">
        <f t="shared" si="44"/>
        <v>1</v>
      </c>
      <c r="AI35" s="36"/>
      <c r="AJ35" s="37"/>
      <c r="AK35" s="22" t="s">
        <v>15</v>
      </c>
      <c r="AL35">
        <v>8174.8410000000003</v>
      </c>
      <c r="AN35">
        <v>659.35500000000002</v>
      </c>
      <c r="AO35">
        <v>1974.598</v>
      </c>
      <c r="AP35">
        <v>289.899</v>
      </c>
      <c r="AQ35">
        <v>2796.335</v>
      </c>
      <c r="AR35">
        <v>2282.6190000000001</v>
      </c>
      <c r="AS35">
        <v>6271.9620000000004</v>
      </c>
      <c r="AT35">
        <v>9170.3259999999991</v>
      </c>
      <c r="AW35" s="36"/>
      <c r="AX35" s="37"/>
      <c r="AY35" s="22" t="s">
        <v>15</v>
      </c>
      <c r="AZ35" s="8">
        <f t="shared" si="49"/>
        <v>0.89144497153100133</v>
      </c>
      <c r="BA35" s="8">
        <f t="shared" si="50"/>
        <v>0</v>
      </c>
      <c r="BB35" s="8">
        <f t="shared" si="51"/>
        <v>0.33391860014038305</v>
      </c>
      <c r="BC35" s="8">
        <f t="shared" si="52"/>
        <v>7.1900933510978787E-2</v>
      </c>
      <c r="BD35" s="8">
        <f t="shared" si="53"/>
        <v>3.1612725654464192E-2</v>
      </c>
      <c r="BE35" s="8">
        <f t="shared" si="45"/>
        <v>0.30493299801991774</v>
      </c>
      <c r="BF35" s="8">
        <f t="shared" si="46"/>
        <v>0.24891361550287311</v>
      </c>
      <c r="BG35" s="8">
        <f t="shared" si="47"/>
        <v>0.68394100711359673</v>
      </c>
      <c r="BH35" s="8">
        <f t="shared" si="48"/>
        <v>1</v>
      </c>
    </row>
    <row r="36" spans="1:60" ht="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I36" s="36"/>
      <c r="AJ36" s="37"/>
      <c r="AK36" s="22" t="s">
        <v>17</v>
      </c>
      <c r="AL36">
        <v>3602.355</v>
      </c>
      <c r="AN36">
        <v>954.30499999999995</v>
      </c>
      <c r="AO36">
        <v>944.64800000000002</v>
      </c>
      <c r="AP36">
        <v>215.02099999999999</v>
      </c>
      <c r="AQ36">
        <v>1269.0419999999999</v>
      </c>
      <c r="AR36">
        <v>548.577</v>
      </c>
      <c r="AS36">
        <v>2891.0619999999999</v>
      </c>
      <c r="AT36">
        <v>7008.5479999999998</v>
      </c>
      <c r="AW36" s="36"/>
      <c r="AX36" s="37"/>
      <c r="AY36" s="22" t="s">
        <v>17</v>
      </c>
      <c r="AZ36" s="8">
        <f t="shared" si="49"/>
        <v>0.51399448216663424</v>
      </c>
      <c r="BA36" s="8">
        <f t="shared" si="50"/>
        <v>0</v>
      </c>
      <c r="BB36" s="8">
        <f t="shared" si="51"/>
        <v>1.0102228554974975</v>
      </c>
      <c r="BC36" s="8">
        <f t="shared" si="52"/>
        <v>0.13616301122572036</v>
      </c>
      <c r="BD36" s="8">
        <f t="shared" si="53"/>
        <v>3.067982126968382E-2</v>
      </c>
      <c r="BE36" s="8">
        <f t="shared" si="45"/>
        <v>0.18107060121440274</v>
      </c>
      <c r="BF36" s="8">
        <f t="shared" si="46"/>
        <v>7.8272560878515779E-2</v>
      </c>
      <c r="BG36" s="8">
        <f t="shared" si="47"/>
        <v>0.41250512945049389</v>
      </c>
      <c r="BH36" s="8">
        <f t="shared" si="48"/>
        <v>1</v>
      </c>
    </row>
    <row r="37" spans="1:60" ht="15" x14ac:dyDescent="0.2">
      <c r="A37" s="4" t="s">
        <v>25</v>
      </c>
      <c r="B37" s="4"/>
      <c r="C37" s="4"/>
      <c r="D37" s="4"/>
      <c r="E37" s="4"/>
      <c r="F37" s="4"/>
      <c r="G37" s="4"/>
      <c r="H37" s="4"/>
      <c r="I37" s="4"/>
      <c r="J37" s="4"/>
      <c r="K37" s="4"/>
      <c r="Q37" s="4"/>
      <c r="R37" s="4"/>
      <c r="S37" s="4" t="s">
        <v>25</v>
      </c>
      <c r="T37" s="4"/>
      <c r="U37" s="4"/>
      <c r="V37" s="4"/>
      <c r="W37" s="4"/>
      <c r="X37" s="4"/>
      <c r="Y37" s="4"/>
      <c r="Z37" s="4"/>
      <c r="AA37" s="4"/>
      <c r="AI37" s="36"/>
      <c r="AJ37" s="37"/>
      <c r="AK37" s="22" t="s">
        <v>18</v>
      </c>
      <c r="AL37">
        <v>3024.8910000000001</v>
      </c>
      <c r="AN37">
        <v>679.47699999999998</v>
      </c>
      <c r="AO37">
        <v>1629.6690000000001</v>
      </c>
      <c r="AP37">
        <v>115.72799999999999</v>
      </c>
      <c r="AQ37">
        <v>1434.4059999999999</v>
      </c>
      <c r="AR37">
        <v>147.142</v>
      </c>
      <c r="AS37">
        <v>2298.6480000000001</v>
      </c>
      <c r="AT37">
        <v>5138.6689999999999</v>
      </c>
      <c r="AW37" s="36"/>
      <c r="AX37" s="37"/>
      <c r="AY37" s="22" t="s">
        <v>18</v>
      </c>
      <c r="AZ37" s="8">
        <f t="shared" si="49"/>
        <v>0.5886526258064102</v>
      </c>
      <c r="BA37" s="8">
        <f t="shared" si="50"/>
        <v>0</v>
      </c>
      <c r="BB37" s="8">
        <f t="shared" si="51"/>
        <v>0.41694172252156725</v>
      </c>
      <c r="BC37" s="8">
        <f t="shared" si="52"/>
        <v>0.13222820928921478</v>
      </c>
      <c r="BD37" s="8">
        <f t="shared" si="53"/>
        <v>2.2521006898868171E-2</v>
      </c>
      <c r="BE37" s="8">
        <f t="shared" si="45"/>
        <v>0.2791395982111321</v>
      </c>
      <c r="BF37" s="8">
        <f t="shared" si="46"/>
        <v>2.8634263074737834E-2</v>
      </c>
      <c r="BG37" s="8">
        <f t="shared" si="47"/>
        <v>0.44732361629052197</v>
      </c>
      <c r="BH37" s="8">
        <f t="shared" si="48"/>
        <v>1</v>
      </c>
    </row>
    <row r="38" spans="1:60" ht="13" customHeight="1" x14ac:dyDescent="0.2">
      <c r="A38" s="4" t="s">
        <v>26</v>
      </c>
      <c r="B38" s="4"/>
      <c r="C38" s="4"/>
      <c r="D38" s="4" t="s">
        <v>4</v>
      </c>
      <c r="E38" s="4" t="s">
        <v>5</v>
      </c>
      <c r="F38" s="4" t="s">
        <v>6</v>
      </c>
      <c r="G38" s="4" t="s">
        <v>7</v>
      </c>
      <c r="H38" s="4" t="s">
        <v>8</v>
      </c>
      <c r="I38" s="4" t="s">
        <v>9</v>
      </c>
      <c r="J38" s="4" t="s">
        <v>10</v>
      </c>
      <c r="K38" s="4"/>
      <c r="L38" s="4" t="s">
        <v>57</v>
      </c>
      <c r="M38" s="4" t="s">
        <v>58</v>
      </c>
      <c r="N38" s="4" t="s">
        <v>59</v>
      </c>
      <c r="O38" s="4" t="s">
        <v>60</v>
      </c>
      <c r="P38" s="4" t="s">
        <v>10</v>
      </c>
      <c r="Q38" s="4"/>
      <c r="R38" s="4"/>
      <c r="S38" s="4" t="s">
        <v>26</v>
      </c>
      <c r="T38" s="4"/>
      <c r="U38" s="4"/>
      <c r="V38" s="4" t="s">
        <v>4</v>
      </c>
      <c r="W38" s="4" t="s">
        <v>11</v>
      </c>
      <c r="X38" s="4" t="s">
        <v>7</v>
      </c>
      <c r="Y38" s="4" t="s">
        <v>8</v>
      </c>
      <c r="Z38" s="4" t="s">
        <v>9</v>
      </c>
      <c r="AA38" s="4" t="s">
        <v>10</v>
      </c>
      <c r="AC38" s="4" t="s">
        <v>62</v>
      </c>
      <c r="AD38" s="4" t="s">
        <v>59</v>
      </c>
      <c r="AE38" s="4" t="s">
        <v>60</v>
      </c>
      <c r="AF38" s="4" t="s">
        <v>10</v>
      </c>
      <c r="AI38" s="22"/>
      <c r="AJ38" s="22"/>
      <c r="AK38" s="22"/>
      <c r="AR38"/>
      <c r="AW38" s="22"/>
      <c r="AX38" s="22"/>
      <c r="AY38" s="22"/>
    </row>
    <row r="39" spans="1:60" x14ac:dyDescent="0.15">
      <c r="A39" s="36" t="s">
        <v>27</v>
      </c>
      <c r="B39" s="37" t="s">
        <v>13</v>
      </c>
      <c r="C39" s="4" t="s">
        <v>14</v>
      </c>
      <c r="D39" s="4">
        <v>1</v>
      </c>
      <c r="E39" s="8">
        <v>3491.6190000000001</v>
      </c>
      <c r="F39" s="8">
        <v>7780.0829999999996</v>
      </c>
      <c r="G39" s="8">
        <v>428.87</v>
      </c>
      <c r="H39" s="8">
        <v>6367.7190000000001</v>
      </c>
      <c r="I39" s="8">
        <v>961.62699999999995</v>
      </c>
      <c r="J39" s="8">
        <v>5290.1840000000002</v>
      </c>
      <c r="L39" s="8">
        <v>948.38499999999999</v>
      </c>
      <c r="M39" s="8">
        <v>3791.8409999999999</v>
      </c>
      <c r="N39" s="8">
        <v>215.899</v>
      </c>
      <c r="O39" s="8">
        <v>1962.87</v>
      </c>
      <c r="P39" s="8">
        <v>6634.0119999999997</v>
      </c>
      <c r="R39" s="4"/>
      <c r="S39" s="36" t="s">
        <v>27</v>
      </c>
      <c r="T39" s="37" t="s">
        <v>13</v>
      </c>
      <c r="U39" s="4" t="s">
        <v>14</v>
      </c>
      <c r="V39" s="4">
        <v>1</v>
      </c>
      <c r="W39" s="4">
        <f t="shared" ref="W39:W44" si="54">E39/F39</f>
        <v>0.44878942808193695</v>
      </c>
      <c r="X39" s="4">
        <f t="shared" ref="X39:AA44" si="55">G39/$J39</f>
        <v>8.1069013856606878E-2</v>
      </c>
      <c r="Y39" s="4">
        <f t="shared" si="55"/>
        <v>1.2036857319140506</v>
      </c>
      <c r="Z39" s="4">
        <f t="shared" si="55"/>
        <v>0.18177571895419892</v>
      </c>
      <c r="AA39" s="4">
        <f t="shared" si="55"/>
        <v>1</v>
      </c>
      <c r="AC39" s="4">
        <f>L39/$M39</f>
        <v>0.25011201682770984</v>
      </c>
      <c r="AD39" s="4">
        <f>N39/$P39</f>
        <v>3.2544258285936177E-2</v>
      </c>
      <c r="AE39" s="4">
        <f t="shared" ref="AE39" si="56">O39/$P39</f>
        <v>0.29587977833021706</v>
      </c>
      <c r="AF39" s="4">
        <f t="shared" ref="AF39" si="57">P39/$P39</f>
        <v>1</v>
      </c>
      <c r="AI39" s="22" t="s">
        <v>208</v>
      </c>
      <c r="AJ39" s="22"/>
      <c r="AK39" s="22"/>
      <c r="AW39" s="22" t="s">
        <v>208</v>
      </c>
      <c r="AX39" s="22"/>
      <c r="AY39" s="22"/>
    </row>
    <row r="40" spans="1:60" x14ac:dyDescent="0.15">
      <c r="A40" s="36"/>
      <c r="B40" s="37"/>
      <c r="C40" s="4" t="s">
        <v>15</v>
      </c>
      <c r="D40" s="4">
        <v>2</v>
      </c>
      <c r="E40" s="8">
        <v>4138.6189999999997</v>
      </c>
      <c r="F40" s="8">
        <v>7290.8410000000003</v>
      </c>
      <c r="G40" s="8">
        <v>443.72800000000001</v>
      </c>
      <c r="H40" s="8">
        <v>7093.8410000000003</v>
      </c>
      <c r="I40" s="8">
        <v>877.16300000000001</v>
      </c>
      <c r="J40" s="8">
        <v>4964.598</v>
      </c>
      <c r="L40" s="8">
        <v>1883.991</v>
      </c>
      <c r="M40" s="8">
        <v>2745.4059999999999</v>
      </c>
      <c r="N40" s="8">
        <v>181.77799999999999</v>
      </c>
      <c r="O40" s="8">
        <v>969.74900000000002</v>
      </c>
      <c r="P40" s="8">
        <v>7044.5479999999998</v>
      </c>
      <c r="R40" s="4"/>
      <c r="S40" s="36"/>
      <c r="T40" s="37"/>
      <c r="U40" s="4" t="s">
        <v>15</v>
      </c>
      <c r="V40" s="4">
        <v>2</v>
      </c>
      <c r="W40" s="4">
        <f t="shared" si="54"/>
        <v>0.56764631131031373</v>
      </c>
      <c r="X40" s="4">
        <f t="shared" si="55"/>
        <v>8.9378435071681542E-2</v>
      </c>
      <c r="Y40" s="4">
        <f t="shared" si="55"/>
        <v>1.4288852793317808</v>
      </c>
      <c r="Z40" s="4">
        <f t="shared" si="55"/>
        <v>0.17668359049413468</v>
      </c>
      <c r="AA40" s="4">
        <f t="shared" si="55"/>
        <v>1</v>
      </c>
      <c r="AC40" s="4">
        <f t="shared" ref="AC40:AC44" si="58">L40/$M40</f>
        <v>0.68623402148898927</v>
      </c>
      <c r="AD40" s="4">
        <f t="shared" ref="AD40:AD44" si="59">N40/$P40</f>
        <v>2.580406862157799E-2</v>
      </c>
      <c r="AE40" s="4">
        <f t="shared" ref="AE40:AE44" si="60">O40/$P40</f>
        <v>0.13765950633028551</v>
      </c>
      <c r="AF40" s="4">
        <f t="shared" ref="AF40:AF44" si="61">P40/$P40</f>
        <v>1</v>
      </c>
      <c r="AI40" s="22" t="s">
        <v>26</v>
      </c>
      <c r="AJ40" s="22"/>
      <c r="AK40" s="22"/>
      <c r="AW40" s="22" t="s">
        <v>26</v>
      </c>
      <c r="AX40" s="22"/>
      <c r="AY40" s="22"/>
    </row>
    <row r="41" spans="1:60" ht="15" x14ac:dyDescent="0.2">
      <c r="A41" s="36"/>
      <c r="B41" s="37" t="s">
        <v>16</v>
      </c>
      <c r="C41" s="4" t="s">
        <v>14</v>
      </c>
      <c r="D41" s="4">
        <v>3</v>
      </c>
      <c r="E41" s="8">
        <v>7199.4470000000001</v>
      </c>
      <c r="F41" s="8">
        <v>6298.4260000000004</v>
      </c>
      <c r="G41" s="8">
        <v>704.42600000000004</v>
      </c>
      <c r="H41" s="8">
        <v>7684.2049999999999</v>
      </c>
      <c r="I41" s="8">
        <v>1388.4559999999999</v>
      </c>
      <c r="J41" s="8">
        <v>5035.4769999999999</v>
      </c>
      <c r="L41" s="8">
        <v>1459.163</v>
      </c>
      <c r="M41" s="8">
        <v>2931.3760000000002</v>
      </c>
      <c r="N41" s="8">
        <v>411.07100000000003</v>
      </c>
      <c r="O41" s="8">
        <v>1314.6479999999999</v>
      </c>
      <c r="P41" s="8">
        <v>6936.134</v>
      </c>
      <c r="R41" s="4"/>
      <c r="S41" s="36"/>
      <c r="T41" s="37" t="s">
        <v>16</v>
      </c>
      <c r="U41" s="4" t="s">
        <v>14</v>
      </c>
      <c r="V41" s="4">
        <v>3</v>
      </c>
      <c r="W41" s="4">
        <f t="shared" si="54"/>
        <v>1.1430549473789164</v>
      </c>
      <c r="X41" s="4">
        <f t="shared" si="55"/>
        <v>0.13989260600336376</v>
      </c>
      <c r="Y41" s="4">
        <f t="shared" si="55"/>
        <v>1.526013325053416</v>
      </c>
      <c r="Z41" s="4">
        <f t="shared" si="55"/>
        <v>0.27573475164319089</v>
      </c>
      <c r="AA41" s="4">
        <f t="shared" si="55"/>
        <v>1</v>
      </c>
      <c r="AC41" s="4">
        <f t="shared" si="58"/>
        <v>0.49777408288803615</v>
      </c>
      <c r="AD41" s="4">
        <f t="shared" si="59"/>
        <v>5.9265146838281962E-2</v>
      </c>
      <c r="AE41" s="4">
        <f t="shared" si="60"/>
        <v>0.18953613064568819</v>
      </c>
      <c r="AF41" s="4">
        <f t="shared" si="61"/>
        <v>1</v>
      </c>
      <c r="AI41" s="37" t="s">
        <v>29</v>
      </c>
      <c r="AJ41" s="37" t="s">
        <v>13</v>
      </c>
      <c r="AK41" s="22" t="s">
        <v>14</v>
      </c>
      <c r="AL41">
        <v>10594.254999999999</v>
      </c>
      <c r="AN41">
        <v>1083.0619999999999</v>
      </c>
      <c r="AO41">
        <v>407.04199999999997</v>
      </c>
      <c r="AP41">
        <v>99.484999999999999</v>
      </c>
      <c r="AQ41">
        <v>1556.213</v>
      </c>
      <c r="AR41">
        <v>4429.8410000000003</v>
      </c>
      <c r="AS41">
        <v>4110.7190000000001</v>
      </c>
      <c r="AT41">
        <v>8580.4969999999994</v>
      </c>
      <c r="AW41" s="37" t="s">
        <v>29</v>
      </c>
      <c r="AX41" s="37" t="s">
        <v>13</v>
      </c>
      <c r="AY41" s="22" t="s">
        <v>14</v>
      </c>
      <c r="AZ41" s="8">
        <f>AL41/$AT41</f>
        <v>1.2346901350819188</v>
      </c>
      <c r="BA41" s="8">
        <f>AM41/$AT41</f>
        <v>0</v>
      </c>
      <c r="BB41" s="8">
        <f>AN41/$AO41</f>
        <v>2.6608114150382516</v>
      </c>
      <c r="BC41" s="8">
        <f>AN41/$AT41</f>
        <v>0.12622369077222451</v>
      </c>
      <c r="BD41" s="8">
        <f>AP41/$AT41</f>
        <v>1.1594316739461596E-2</v>
      </c>
      <c r="BE41" s="8">
        <f t="shared" ref="BE41:BE46" si="62">AQ41/$AT41</f>
        <v>0.1813663008098482</v>
      </c>
      <c r="BF41" s="8">
        <f t="shared" ref="BF41:BF46" si="63">AR41/$AT41</f>
        <v>0.51626857978040208</v>
      </c>
      <c r="BG41" s="8">
        <f t="shared" ref="BG41:BG46" si="64">AS41/$AT41</f>
        <v>0.47907702782251427</v>
      </c>
      <c r="BH41" s="8">
        <f t="shared" ref="BH41:BH46" si="65">AT41/$AT41</f>
        <v>1</v>
      </c>
    </row>
    <row r="42" spans="1:60" ht="15" x14ac:dyDescent="0.2">
      <c r="A42" s="36"/>
      <c r="B42" s="37"/>
      <c r="C42" s="4" t="s">
        <v>15</v>
      </c>
      <c r="D42" s="4">
        <v>4</v>
      </c>
      <c r="E42" s="8">
        <v>7255.9830000000002</v>
      </c>
      <c r="F42" s="8">
        <v>6361.8410000000003</v>
      </c>
      <c r="G42" s="8">
        <v>155.19200000000001</v>
      </c>
      <c r="H42" s="8">
        <v>7238.2550000000001</v>
      </c>
      <c r="I42" s="8">
        <v>3896.527</v>
      </c>
      <c r="J42" s="8">
        <v>5764.8909999999996</v>
      </c>
      <c r="L42" s="8">
        <v>553.31399999999996</v>
      </c>
      <c r="M42" s="8">
        <v>1987.941</v>
      </c>
      <c r="N42" s="8">
        <v>104.657</v>
      </c>
      <c r="O42" s="8">
        <v>1414.6980000000001</v>
      </c>
      <c r="P42" s="8">
        <v>7838.8410000000003</v>
      </c>
      <c r="R42" s="4"/>
      <c r="S42" s="36"/>
      <c r="T42" s="37"/>
      <c r="U42" s="4" t="s">
        <v>15</v>
      </c>
      <c r="V42" s="4">
        <v>4</v>
      </c>
      <c r="W42" s="4">
        <f t="shared" si="54"/>
        <v>1.1405476810879114</v>
      </c>
      <c r="X42" s="4">
        <f t="shared" si="55"/>
        <v>2.6920196756538853E-2</v>
      </c>
      <c r="Y42" s="4">
        <f t="shared" si="55"/>
        <v>1.2555753439223742</v>
      </c>
      <c r="Z42" s="4">
        <f t="shared" si="55"/>
        <v>0.67590644818783219</v>
      </c>
      <c r="AA42" s="4">
        <f t="shared" si="55"/>
        <v>1</v>
      </c>
      <c r="AC42" s="4">
        <f t="shared" si="58"/>
        <v>0.27833522222238988</v>
      </c>
      <c r="AD42" s="4">
        <f t="shared" si="59"/>
        <v>1.335108085493761E-2</v>
      </c>
      <c r="AE42" s="4">
        <f t="shared" si="60"/>
        <v>0.18047285306590605</v>
      </c>
      <c r="AF42" s="4">
        <f t="shared" si="61"/>
        <v>1</v>
      </c>
      <c r="AI42" s="37"/>
      <c r="AJ42" s="37"/>
      <c r="AK42" s="22" t="s">
        <v>15</v>
      </c>
      <c r="AL42">
        <v>9609.2549999999992</v>
      </c>
      <c r="AN42">
        <v>5897.79</v>
      </c>
      <c r="AO42">
        <v>6231.3760000000002</v>
      </c>
      <c r="AP42">
        <v>101.77800000000001</v>
      </c>
      <c r="AQ42">
        <v>2443.0920000000001</v>
      </c>
      <c r="AR42">
        <v>5233.2049999999999</v>
      </c>
      <c r="AS42">
        <v>5152.2550000000001</v>
      </c>
      <c r="AT42">
        <v>9688.9120000000003</v>
      </c>
      <c r="AW42" s="37"/>
      <c r="AX42" s="37"/>
      <c r="AY42" s="22" t="s">
        <v>15</v>
      </c>
      <c r="AZ42" s="8">
        <f t="shared" ref="AZ42:AZ46" si="66">AL42/$AT42</f>
        <v>0.99177854025302314</v>
      </c>
      <c r="BA42" s="8">
        <f t="shared" ref="BA42:BA46" si="67">AM42/$AT42</f>
        <v>0</v>
      </c>
      <c r="BB42" s="8">
        <f t="shared" ref="BB42:BB46" si="68">AN42/$AO42</f>
        <v>0.94646671938910443</v>
      </c>
      <c r="BC42" s="8">
        <f t="shared" ref="BC42:BC46" si="69">AN42/$AT42</f>
        <v>0.60871540581646322</v>
      </c>
      <c r="BD42" s="8">
        <f t="shared" ref="BD42:BD46" si="70">AP42/$AT42</f>
        <v>1.0504585034934779E-2</v>
      </c>
      <c r="BE42" s="8">
        <f t="shared" si="62"/>
        <v>0.25215338935888776</v>
      </c>
      <c r="BF42" s="8">
        <f t="shared" si="63"/>
        <v>0.54012308089907302</v>
      </c>
      <c r="BG42" s="8">
        <f t="shared" si="64"/>
        <v>0.53176816963555862</v>
      </c>
      <c r="BH42" s="8">
        <f t="shared" si="65"/>
        <v>1</v>
      </c>
    </row>
    <row r="43" spans="1:60" ht="15" x14ac:dyDescent="0.2">
      <c r="A43" s="36"/>
      <c r="B43" s="37"/>
      <c r="C43" s="4" t="s">
        <v>17</v>
      </c>
      <c r="D43" s="4">
        <v>5</v>
      </c>
      <c r="E43" s="8">
        <v>6137.9120000000003</v>
      </c>
      <c r="F43" s="8">
        <v>5336.4769999999999</v>
      </c>
      <c r="G43" s="8">
        <v>7436.2250000000004</v>
      </c>
      <c r="H43" s="8">
        <v>6114.5479999999998</v>
      </c>
      <c r="I43" s="8">
        <v>293.60700000000003</v>
      </c>
      <c r="J43" s="8">
        <v>4655.0619999999999</v>
      </c>
      <c r="L43" s="8">
        <v>1181.335</v>
      </c>
      <c r="M43" s="8">
        <v>1605.134</v>
      </c>
      <c r="N43" s="8">
        <v>285.95</v>
      </c>
      <c r="O43" s="8">
        <v>1190.4559999999999</v>
      </c>
      <c r="P43" s="8">
        <v>6826.8410000000003</v>
      </c>
      <c r="R43" s="4"/>
      <c r="S43" s="36"/>
      <c r="T43" s="37"/>
      <c r="U43" s="4" t="s">
        <v>17</v>
      </c>
      <c r="V43" s="4">
        <v>5</v>
      </c>
      <c r="W43" s="4">
        <f t="shared" si="54"/>
        <v>1.1501805404576841</v>
      </c>
      <c r="X43" s="4">
        <f t="shared" si="55"/>
        <v>1.5974491854243833</v>
      </c>
      <c r="Y43" s="4">
        <f t="shared" si="55"/>
        <v>1.3135266512024975</v>
      </c>
      <c r="Z43" s="4">
        <f t="shared" si="55"/>
        <v>6.3072629322659945E-2</v>
      </c>
      <c r="AA43" s="4">
        <f t="shared" si="55"/>
        <v>1</v>
      </c>
      <c r="AC43" s="4">
        <f t="shared" si="58"/>
        <v>0.73597282220674409</v>
      </c>
      <c r="AD43" s="4">
        <f t="shared" si="59"/>
        <v>4.188613738037842E-2</v>
      </c>
      <c r="AE43" s="4">
        <f t="shared" si="60"/>
        <v>0.17437874999578865</v>
      </c>
      <c r="AF43" s="4">
        <f t="shared" si="61"/>
        <v>1</v>
      </c>
      <c r="AI43" s="37"/>
      <c r="AJ43" s="37" t="s">
        <v>16</v>
      </c>
      <c r="AK43" s="22" t="s">
        <v>14</v>
      </c>
      <c r="AL43">
        <v>8093.1840000000002</v>
      </c>
      <c r="AN43">
        <v>2257.598</v>
      </c>
      <c r="AO43">
        <v>835.69799999999998</v>
      </c>
      <c r="AP43">
        <v>42.656999999999996</v>
      </c>
      <c r="AQ43">
        <v>3049.2130000000002</v>
      </c>
      <c r="AR43">
        <v>2243.0120000000002</v>
      </c>
      <c r="AS43">
        <v>4872.1540000000005</v>
      </c>
      <c r="AT43">
        <v>8398.4969999999994</v>
      </c>
      <c r="AW43" s="37"/>
      <c r="AX43" s="37" t="s">
        <v>16</v>
      </c>
      <c r="AY43" s="22" t="s">
        <v>14</v>
      </c>
      <c r="AZ43" s="8">
        <f t="shared" si="66"/>
        <v>0.96364670964340415</v>
      </c>
      <c r="BA43" s="8">
        <f t="shared" si="67"/>
        <v>0</v>
      </c>
      <c r="BB43" s="8">
        <f t="shared" si="68"/>
        <v>2.7014519599185354</v>
      </c>
      <c r="BC43" s="8">
        <f t="shared" si="69"/>
        <v>0.26880976441379928</v>
      </c>
      <c r="BD43" s="8">
        <f t="shared" si="70"/>
        <v>5.0791230859521651E-3</v>
      </c>
      <c r="BE43" s="8">
        <f t="shared" si="62"/>
        <v>0.36306651059112127</v>
      </c>
      <c r="BF43" s="8">
        <f t="shared" si="63"/>
        <v>0.26707302509008463</v>
      </c>
      <c r="BG43" s="8">
        <f t="shared" si="64"/>
        <v>0.58012213375798083</v>
      </c>
      <c r="BH43" s="8">
        <f t="shared" si="65"/>
        <v>1</v>
      </c>
    </row>
    <row r="44" spans="1:60" ht="15" x14ac:dyDescent="0.2">
      <c r="A44" s="36"/>
      <c r="B44" s="37"/>
      <c r="C44" s="4" t="s">
        <v>18</v>
      </c>
      <c r="D44" s="4">
        <v>6</v>
      </c>
      <c r="E44" s="8">
        <v>2838.8409999999999</v>
      </c>
      <c r="F44" s="8">
        <v>3199.6480000000001</v>
      </c>
      <c r="G44" s="8">
        <v>7903.8819999999996</v>
      </c>
      <c r="H44" s="8">
        <v>5377.9620000000004</v>
      </c>
      <c r="I44" s="8">
        <v>111.021</v>
      </c>
      <c r="J44" s="8">
        <v>2972.9409999999998</v>
      </c>
      <c r="L44" s="8">
        <v>695.14200000000005</v>
      </c>
      <c r="M44" s="8">
        <v>985.28399999999999</v>
      </c>
      <c r="N44" s="8">
        <v>173.24299999999999</v>
      </c>
      <c r="O44" s="8">
        <v>217.435</v>
      </c>
      <c r="P44" s="8">
        <v>3823.8910000000001</v>
      </c>
      <c r="R44" s="4"/>
      <c r="S44" s="36"/>
      <c r="T44" s="37"/>
      <c r="U44" s="4" t="s">
        <v>18</v>
      </c>
      <c r="V44" s="4">
        <v>6</v>
      </c>
      <c r="W44" s="4">
        <f t="shared" si="54"/>
        <v>0.88723540839492332</v>
      </c>
      <c r="X44" s="4">
        <f t="shared" si="55"/>
        <v>2.658607083019811</v>
      </c>
      <c r="Y44" s="4">
        <f t="shared" si="55"/>
        <v>1.8089703091988709</v>
      </c>
      <c r="Z44" s="4">
        <f t="shared" si="55"/>
        <v>3.7343828888632503E-2</v>
      </c>
      <c r="AA44" s="4">
        <f t="shared" si="55"/>
        <v>1</v>
      </c>
      <c r="AC44" s="4">
        <f t="shared" si="58"/>
        <v>0.7055244985202237</v>
      </c>
      <c r="AD44" s="4">
        <f t="shared" si="59"/>
        <v>4.5305423193286627E-2</v>
      </c>
      <c r="AE44" s="4">
        <f t="shared" si="60"/>
        <v>5.6862237966511076E-2</v>
      </c>
      <c r="AF44" s="4">
        <f t="shared" si="61"/>
        <v>1</v>
      </c>
      <c r="AI44" s="37"/>
      <c r="AJ44" s="37"/>
      <c r="AK44" s="22" t="s">
        <v>15</v>
      </c>
      <c r="AL44">
        <v>7929.8410000000003</v>
      </c>
      <c r="AN44">
        <v>1276.7190000000001</v>
      </c>
      <c r="AO44">
        <v>1403.4259999999999</v>
      </c>
      <c r="AP44">
        <v>98.364000000000004</v>
      </c>
      <c r="AQ44">
        <v>3542.5770000000002</v>
      </c>
      <c r="AR44">
        <v>1122.527</v>
      </c>
      <c r="AS44">
        <v>3218.5479999999998</v>
      </c>
      <c r="AT44">
        <v>7454.6189999999997</v>
      </c>
      <c r="AW44" s="37"/>
      <c r="AX44" s="37"/>
      <c r="AY44" s="22" t="s">
        <v>15</v>
      </c>
      <c r="AZ44" s="8">
        <f t="shared" si="66"/>
        <v>1.0637486637479394</v>
      </c>
      <c r="BA44" s="8">
        <f t="shared" si="67"/>
        <v>0</v>
      </c>
      <c r="BB44" s="8">
        <f t="shared" si="68"/>
        <v>0.90971593799744344</v>
      </c>
      <c r="BC44" s="8">
        <f t="shared" si="69"/>
        <v>0.17126549324653614</v>
      </c>
      <c r="BD44" s="8">
        <f t="shared" si="70"/>
        <v>1.319504055136822E-2</v>
      </c>
      <c r="BE44" s="8">
        <f t="shared" si="62"/>
        <v>0.47521905546078214</v>
      </c>
      <c r="BF44" s="8">
        <f t="shared" si="63"/>
        <v>0.15058140462980069</v>
      </c>
      <c r="BG44" s="8">
        <f t="shared" si="64"/>
        <v>0.43175217942057131</v>
      </c>
      <c r="BH44" s="8">
        <f t="shared" si="65"/>
        <v>1</v>
      </c>
    </row>
    <row r="45" spans="1:60" ht="15" x14ac:dyDescent="0.2">
      <c r="A45" s="4"/>
      <c r="B45" s="4"/>
      <c r="C45" s="4"/>
      <c r="D45" s="4"/>
      <c r="E45" s="4"/>
      <c r="F45" s="4"/>
      <c r="G45" s="4"/>
      <c r="H45" s="4"/>
      <c r="J45" s="4"/>
      <c r="K45" s="4"/>
      <c r="M45" s="8"/>
      <c r="O45" s="8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I45" s="37"/>
      <c r="AJ45" s="37"/>
      <c r="AK45" s="22" t="s">
        <v>17</v>
      </c>
      <c r="AL45">
        <v>8135.8909999999996</v>
      </c>
      <c r="AN45">
        <v>2067.5479999999998</v>
      </c>
      <c r="AO45">
        <v>1120.8409999999999</v>
      </c>
      <c r="AP45">
        <v>113.435</v>
      </c>
      <c r="AQ45">
        <v>4069.4560000000001</v>
      </c>
      <c r="AR45">
        <v>4613.6689999999999</v>
      </c>
      <c r="AS45">
        <v>5767.0330000000004</v>
      </c>
      <c r="AT45">
        <v>8991.0329999999994</v>
      </c>
      <c r="AW45" s="37"/>
      <c r="AX45" s="37"/>
      <c r="AY45" s="22" t="s">
        <v>17</v>
      </c>
      <c r="AZ45" s="8">
        <f t="shared" si="66"/>
        <v>0.90488946042128859</v>
      </c>
      <c r="BA45" s="8">
        <f t="shared" si="67"/>
        <v>0</v>
      </c>
      <c r="BB45" s="8">
        <f t="shared" si="68"/>
        <v>1.8446398730952918</v>
      </c>
      <c r="BC45" s="8">
        <f t="shared" si="69"/>
        <v>0.22995666905015252</v>
      </c>
      <c r="BD45" s="8">
        <f t="shared" si="70"/>
        <v>1.2616459087626529E-2</v>
      </c>
      <c r="BE45" s="8">
        <f t="shared" si="62"/>
        <v>0.45261273092869309</v>
      </c>
      <c r="BF45" s="8">
        <f t="shared" si="63"/>
        <v>0.51314114851986414</v>
      </c>
      <c r="BG45" s="8">
        <f t="shared" si="64"/>
        <v>0.64142051308231218</v>
      </c>
      <c r="BH45" s="8">
        <f t="shared" si="65"/>
        <v>1</v>
      </c>
    </row>
    <row r="46" spans="1:60" ht="15" x14ac:dyDescent="0.2">
      <c r="A46" s="4" t="s">
        <v>28</v>
      </c>
      <c r="B46" s="4"/>
      <c r="C46" s="4"/>
      <c r="D46" s="4"/>
      <c r="E46" s="4"/>
      <c r="F46" s="4"/>
      <c r="G46" s="4"/>
      <c r="H46" s="4"/>
      <c r="I46" s="4"/>
      <c r="J46" s="4"/>
      <c r="K46" s="4"/>
      <c r="Q46" s="4"/>
      <c r="R46" s="4"/>
      <c r="S46" s="4" t="s">
        <v>28</v>
      </c>
      <c r="T46" s="4"/>
      <c r="U46" s="4"/>
      <c r="V46" s="4"/>
      <c r="W46" s="4"/>
      <c r="X46" s="4"/>
      <c r="Y46" s="4"/>
      <c r="Z46" s="4"/>
      <c r="AA46" s="4"/>
      <c r="AI46" s="37"/>
      <c r="AJ46" s="37"/>
      <c r="AK46" s="22" t="s">
        <v>18</v>
      </c>
      <c r="AL46">
        <v>6330.2550000000001</v>
      </c>
      <c r="AN46">
        <v>763.96199999999999</v>
      </c>
      <c r="AO46">
        <v>490.35500000000002</v>
      </c>
      <c r="AP46">
        <v>55.363999999999997</v>
      </c>
      <c r="AQ46">
        <v>3380.0619999999999</v>
      </c>
      <c r="AR46">
        <v>3452.0619999999999</v>
      </c>
      <c r="AS46">
        <v>5121.5479999999998</v>
      </c>
      <c r="AT46">
        <v>7481.2550000000001</v>
      </c>
      <c r="AW46" s="37"/>
      <c r="AX46" s="37"/>
      <c r="AY46" s="22" t="s">
        <v>18</v>
      </c>
      <c r="AZ46" s="8">
        <f t="shared" si="66"/>
        <v>0.84614880792059621</v>
      </c>
      <c r="BA46" s="8">
        <f t="shared" si="67"/>
        <v>0</v>
      </c>
      <c r="BB46" s="8">
        <f t="shared" si="68"/>
        <v>1.557977383732194</v>
      </c>
      <c r="BC46" s="8">
        <f t="shared" si="69"/>
        <v>0.10211682398207253</v>
      </c>
      <c r="BD46" s="8">
        <f t="shared" si="70"/>
        <v>7.4003626396908001E-3</v>
      </c>
      <c r="BE46" s="8">
        <f t="shared" si="62"/>
        <v>0.45180414248678863</v>
      </c>
      <c r="BF46" s="8">
        <f t="shared" si="63"/>
        <v>0.46142819620504849</v>
      </c>
      <c r="BG46" s="8">
        <f t="shared" si="64"/>
        <v>0.68458407045341985</v>
      </c>
      <c r="BH46" s="8">
        <f t="shared" si="65"/>
        <v>1</v>
      </c>
    </row>
    <row r="47" spans="1:60" x14ac:dyDescent="0.15">
      <c r="A47" s="4" t="s">
        <v>26</v>
      </c>
      <c r="B47" s="4"/>
      <c r="C47" s="4"/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/>
      <c r="L47" s="4" t="s">
        <v>57</v>
      </c>
      <c r="M47" s="4" t="s">
        <v>58</v>
      </c>
      <c r="N47" s="4" t="s">
        <v>59</v>
      </c>
      <c r="O47" s="4" t="s">
        <v>60</v>
      </c>
      <c r="P47" s="4" t="s">
        <v>10</v>
      </c>
      <c r="Q47" s="4"/>
      <c r="R47" s="4"/>
      <c r="S47" s="4" t="s">
        <v>26</v>
      </c>
      <c r="T47" s="4"/>
      <c r="U47" s="4"/>
      <c r="V47" s="4" t="s">
        <v>4</v>
      </c>
      <c r="W47" s="4" t="s">
        <v>11</v>
      </c>
      <c r="X47" s="4" t="s">
        <v>7</v>
      </c>
      <c r="Y47" s="4" t="s">
        <v>8</v>
      </c>
      <c r="Z47" s="4" t="s">
        <v>9</v>
      </c>
      <c r="AA47" s="4" t="s">
        <v>10</v>
      </c>
      <c r="AC47" s="4" t="s">
        <v>62</v>
      </c>
      <c r="AD47" s="4" t="s">
        <v>59</v>
      </c>
      <c r="AE47" s="4" t="s">
        <v>60</v>
      </c>
      <c r="AF47" s="4" t="s">
        <v>10</v>
      </c>
    </row>
    <row r="48" spans="1:60" x14ac:dyDescent="0.15">
      <c r="A48" s="37" t="s">
        <v>29</v>
      </c>
      <c r="B48" s="37" t="s">
        <v>13</v>
      </c>
      <c r="C48" s="4" t="s">
        <v>14</v>
      </c>
      <c r="D48" s="4">
        <v>1</v>
      </c>
      <c r="E48" s="8">
        <v>8616.1540000000005</v>
      </c>
      <c r="F48" s="8">
        <v>9268.8410000000003</v>
      </c>
      <c r="G48" s="8">
        <v>526.07100000000003</v>
      </c>
      <c r="H48" s="8">
        <v>5127.8410000000003</v>
      </c>
      <c r="I48" s="8">
        <v>9244.2549999999992</v>
      </c>
      <c r="J48" s="8">
        <v>8583.0120000000006</v>
      </c>
      <c r="L48" s="8">
        <v>3496.1129999999998</v>
      </c>
      <c r="M48" s="8">
        <v>2626.527</v>
      </c>
      <c r="N48" s="8">
        <v>114.536</v>
      </c>
      <c r="O48" s="8">
        <v>1090.163</v>
      </c>
      <c r="P48" s="8">
        <v>7927.8909999999996</v>
      </c>
      <c r="R48" s="4"/>
      <c r="S48" s="37" t="s">
        <v>29</v>
      </c>
      <c r="T48" s="37" t="s">
        <v>13</v>
      </c>
      <c r="U48" s="4" t="s">
        <v>14</v>
      </c>
      <c r="V48" s="4">
        <v>1</v>
      </c>
      <c r="W48" s="4">
        <f t="shared" ref="W48:W53" si="71">E48/F48</f>
        <v>0.92958267382081539</v>
      </c>
      <c r="X48" s="4">
        <f t="shared" ref="X48:AA53" si="72">G48/$J48</f>
        <v>6.1292119829262734E-2</v>
      </c>
      <c r="Y48" s="4">
        <f t="shared" si="72"/>
        <v>0.59744073525704033</v>
      </c>
      <c r="Z48" s="4">
        <f t="shared" si="72"/>
        <v>1.0770409035895556</v>
      </c>
      <c r="AA48" s="4">
        <f t="shared" si="72"/>
        <v>1</v>
      </c>
      <c r="AC48" s="4">
        <f>L48/$M48</f>
        <v>1.3310782641868901</v>
      </c>
      <c r="AD48" s="4">
        <f>N48/$P48</f>
        <v>1.4447221839957185E-2</v>
      </c>
      <c r="AE48" s="4">
        <f t="shared" ref="AE48" si="73">O48/$P48</f>
        <v>0.1375098371054799</v>
      </c>
      <c r="AF48" s="4">
        <f t="shared" ref="AF48" si="74">P48/$P48</f>
        <v>1</v>
      </c>
      <c r="AI48" s="22" t="s">
        <v>209</v>
      </c>
      <c r="AJ48" s="22"/>
      <c r="AK48" s="22"/>
      <c r="AW48" s="22" t="s">
        <v>209</v>
      </c>
      <c r="AX48" s="22"/>
      <c r="AY48" s="22"/>
    </row>
    <row r="49" spans="1:60" x14ac:dyDescent="0.15">
      <c r="A49" s="37"/>
      <c r="B49" s="37"/>
      <c r="C49" s="4" t="s">
        <v>15</v>
      </c>
      <c r="D49" s="4">
        <v>2</v>
      </c>
      <c r="E49" s="8">
        <v>9752.2049999999999</v>
      </c>
      <c r="F49" s="8">
        <v>9283.9619999999995</v>
      </c>
      <c r="G49" s="8">
        <v>650.38499999999999</v>
      </c>
      <c r="H49" s="8">
        <v>6037.4260000000004</v>
      </c>
      <c r="I49" s="8">
        <v>9110.9619999999995</v>
      </c>
      <c r="J49" s="8">
        <v>8506.0120000000006</v>
      </c>
      <c r="L49" s="8">
        <v>4316.134</v>
      </c>
      <c r="M49" s="8">
        <v>3393.8910000000001</v>
      </c>
      <c r="N49" s="8">
        <v>309.24299999999999</v>
      </c>
      <c r="O49" s="8">
        <v>1945.912</v>
      </c>
      <c r="P49" s="8">
        <v>8409.5480000000007</v>
      </c>
      <c r="R49" s="4"/>
      <c r="S49" s="37"/>
      <c r="T49" s="37"/>
      <c r="U49" s="4" t="s">
        <v>15</v>
      </c>
      <c r="V49" s="4">
        <v>2</v>
      </c>
      <c r="W49" s="4">
        <f t="shared" si="71"/>
        <v>1.0504356868328415</v>
      </c>
      <c r="X49" s="4">
        <f t="shared" si="72"/>
        <v>7.6461801370607041E-2</v>
      </c>
      <c r="Y49" s="4">
        <f t="shared" si="72"/>
        <v>0.70978338615087777</v>
      </c>
      <c r="Z49" s="4">
        <f t="shared" si="72"/>
        <v>1.071120285275873</v>
      </c>
      <c r="AA49" s="4">
        <f t="shared" si="72"/>
        <v>1</v>
      </c>
      <c r="AC49" s="4">
        <f t="shared" ref="AC49:AC53" si="75">L49/$M49</f>
        <v>1.2717361871668831</v>
      </c>
      <c r="AD49" s="4">
        <f t="shared" ref="AD49:AD53" si="76">N49/$P49</f>
        <v>3.6772844390685441E-2</v>
      </c>
      <c r="AE49" s="4">
        <f t="shared" ref="AE49:AE53" si="77">O49/$P49</f>
        <v>0.23139317356890049</v>
      </c>
      <c r="AF49" s="4">
        <f t="shared" ref="AF49:AF53" si="78">P49/$P49</f>
        <v>1</v>
      </c>
      <c r="AI49" s="22" t="s">
        <v>32</v>
      </c>
      <c r="AJ49" s="22"/>
      <c r="AK49" s="22"/>
      <c r="AW49" s="22" t="s">
        <v>32</v>
      </c>
      <c r="AX49" s="22"/>
      <c r="AY49" s="22"/>
    </row>
    <row r="50" spans="1:60" ht="15" x14ac:dyDescent="0.2">
      <c r="A50" s="37"/>
      <c r="B50" s="37" t="s">
        <v>16</v>
      </c>
      <c r="C50" s="4" t="s">
        <v>14</v>
      </c>
      <c r="D50" s="4">
        <v>3</v>
      </c>
      <c r="E50" s="8">
        <v>10975.154</v>
      </c>
      <c r="F50" s="8">
        <v>8699.5480000000007</v>
      </c>
      <c r="G50" s="8">
        <v>1264.1130000000001</v>
      </c>
      <c r="H50" s="8">
        <v>6311.5479999999998</v>
      </c>
      <c r="I50" s="8">
        <v>9444.6689999999999</v>
      </c>
      <c r="J50" s="8">
        <v>7826.9620000000004</v>
      </c>
      <c r="L50" s="8">
        <v>3352.77</v>
      </c>
      <c r="M50" s="8">
        <v>3288.0619999999999</v>
      </c>
      <c r="N50" s="8">
        <v>86.364000000000004</v>
      </c>
      <c r="O50" s="8">
        <v>1469.2339999999999</v>
      </c>
      <c r="P50" s="8">
        <v>8007.2550000000001</v>
      </c>
      <c r="R50" s="4"/>
      <c r="S50" s="37"/>
      <c r="T50" s="37" t="s">
        <v>16</v>
      </c>
      <c r="U50" s="4" t="s">
        <v>14</v>
      </c>
      <c r="V50" s="4">
        <v>3</v>
      </c>
      <c r="W50" s="4">
        <f t="shared" si="71"/>
        <v>1.261577498049324</v>
      </c>
      <c r="X50" s="4">
        <f t="shared" si="72"/>
        <v>0.16150749166790385</v>
      </c>
      <c r="Y50" s="4">
        <f t="shared" si="72"/>
        <v>0.80638541492855076</v>
      </c>
      <c r="Z50" s="4">
        <f t="shared" si="72"/>
        <v>1.206683895999495</v>
      </c>
      <c r="AA50" s="4">
        <f t="shared" si="72"/>
        <v>1</v>
      </c>
      <c r="AC50" s="4">
        <f t="shared" si="75"/>
        <v>1.0196796775729899</v>
      </c>
      <c r="AD50" s="4">
        <f t="shared" si="76"/>
        <v>1.0785718701352712E-2</v>
      </c>
      <c r="AE50" s="4">
        <f t="shared" si="77"/>
        <v>0.1834878494565241</v>
      </c>
      <c r="AF50" s="4">
        <f t="shared" si="78"/>
        <v>1</v>
      </c>
      <c r="AI50" s="37" t="s">
        <v>33</v>
      </c>
      <c r="AJ50" s="37" t="s">
        <v>13</v>
      </c>
      <c r="AK50" s="22" t="s">
        <v>14</v>
      </c>
      <c r="AL50">
        <v>10283.861000000001</v>
      </c>
      <c r="AN50">
        <v>6445.69</v>
      </c>
      <c r="AO50">
        <v>66.95</v>
      </c>
      <c r="AP50">
        <v>4282.2340000000004</v>
      </c>
      <c r="AQ50">
        <v>1291.2339999999999</v>
      </c>
      <c r="AR50">
        <v>2938.4769999999999</v>
      </c>
      <c r="AS50">
        <v>3301.598</v>
      </c>
      <c r="AT50">
        <v>8237.6190000000006</v>
      </c>
      <c r="AW50" s="37" t="s">
        <v>33</v>
      </c>
      <c r="AX50" s="37" t="s">
        <v>13</v>
      </c>
      <c r="AY50" s="22" t="s">
        <v>14</v>
      </c>
      <c r="AZ50" s="8">
        <f>AL50/$AT50</f>
        <v>1.2484021171651662</v>
      </c>
      <c r="BA50" s="8">
        <f>AM50/$AT50</f>
        <v>0</v>
      </c>
      <c r="BB50" s="8">
        <f>AN50/$AO50</f>
        <v>96.276176250933517</v>
      </c>
      <c r="BC50" s="8">
        <f>AN50/$AT50</f>
        <v>0.78247003169241003</v>
      </c>
      <c r="BD50" s="8">
        <f>AP50/$AT50</f>
        <v>0.5198388029356541</v>
      </c>
      <c r="BE50" s="8">
        <f t="shared" ref="BE50:BE55" si="79">AQ50/$AT50</f>
        <v>0.15674844879327385</v>
      </c>
      <c r="BF50" s="8">
        <f t="shared" ref="BF50:BF55" si="80">AR50/$AT50</f>
        <v>0.35671436127356698</v>
      </c>
      <c r="BG50" s="8">
        <f t="shared" ref="BG50:BG55" si="81">AS50/$AT50</f>
        <v>0.40079518122894486</v>
      </c>
      <c r="BH50" s="8">
        <f t="shared" ref="BH50:BH55" si="82">AT50/$AT50</f>
        <v>1</v>
      </c>
    </row>
    <row r="51" spans="1:60" ht="15" x14ac:dyDescent="0.2">
      <c r="A51" s="37"/>
      <c r="B51" s="37"/>
      <c r="C51" s="4" t="s">
        <v>15</v>
      </c>
      <c r="D51" s="4">
        <v>4</v>
      </c>
      <c r="E51" s="8">
        <v>9293.9830000000002</v>
      </c>
      <c r="F51" s="8">
        <v>7757.9620000000004</v>
      </c>
      <c r="G51" s="8">
        <v>1015.527</v>
      </c>
      <c r="H51" s="8">
        <v>5578.79</v>
      </c>
      <c r="I51" s="8">
        <v>8939.8410000000003</v>
      </c>
      <c r="J51" s="8">
        <v>6678.8410000000003</v>
      </c>
      <c r="L51" s="8">
        <v>1444.749</v>
      </c>
      <c r="M51" s="8">
        <v>2113.355</v>
      </c>
      <c r="N51" s="8">
        <v>102.95</v>
      </c>
      <c r="O51" s="8">
        <v>2282.77</v>
      </c>
      <c r="P51" s="8">
        <v>7196.0119999999997</v>
      </c>
      <c r="R51" s="4"/>
      <c r="S51" s="37"/>
      <c r="T51" s="37"/>
      <c r="U51" s="4" t="s">
        <v>15</v>
      </c>
      <c r="V51" s="4">
        <v>4</v>
      </c>
      <c r="W51" s="4">
        <f t="shared" si="71"/>
        <v>1.1979928491529088</v>
      </c>
      <c r="X51" s="4">
        <f t="shared" si="72"/>
        <v>0.15205138136991134</v>
      </c>
      <c r="Y51" s="4">
        <f t="shared" si="72"/>
        <v>0.83529312945165179</v>
      </c>
      <c r="Z51" s="4">
        <f t="shared" si="72"/>
        <v>1.3385317901713785</v>
      </c>
      <c r="AA51" s="4">
        <f t="shared" si="72"/>
        <v>1</v>
      </c>
      <c r="AC51" s="4">
        <f t="shared" si="75"/>
        <v>0.68362816469547238</v>
      </c>
      <c r="AD51" s="4">
        <f t="shared" si="76"/>
        <v>1.4306535342075584E-2</v>
      </c>
      <c r="AE51" s="4">
        <f t="shared" si="77"/>
        <v>0.31722709745342281</v>
      </c>
      <c r="AF51" s="4">
        <f t="shared" si="78"/>
        <v>1</v>
      </c>
      <c r="AI51" s="37"/>
      <c r="AJ51" s="37"/>
      <c r="AK51" s="22" t="s">
        <v>15</v>
      </c>
      <c r="AL51">
        <v>9469.74</v>
      </c>
      <c r="AN51">
        <v>6440.5690000000004</v>
      </c>
      <c r="AO51">
        <v>56.536000000000001</v>
      </c>
      <c r="AP51">
        <v>1818.6980000000001</v>
      </c>
      <c r="AQ51">
        <v>2714.0619999999999</v>
      </c>
      <c r="AR51">
        <v>3205.5479999999998</v>
      </c>
      <c r="AS51">
        <v>4583.3050000000003</v>
      </c>
      <c r="AT51">
        <v>9317.9830000000002</v>
      </c>
      <c r="AW51" s="37"/>
      <c r="AX51" s="37"/>
      <c r="AY51" s="22" t="s">
        <v>15</v>
      </c>
      <c r="AZ51" s="8">
        <f t="shared" ref="AZ51:AZ55" si="83">AL51/$AT51</f>
        <v>1.0162864645707124</v>
      </c>
      <c r="BA51" s="8">
        <f t="shared" ref="BA51:BA55" si="84">AM51/$AT51</f>
        <v>0</v>
      </c>
      <c r="BB51" s="8">
        <f t="shared" ref="BB51:BB55" si="85">AN51/$AO51</f>
        <v>113.91978562331965</v>
      </c>
      <c r="BC51" s="8">
        <f t="shared" ref="BC51:BC55" si="86">AN51/$AT51</f>
        <v>0.69119776243420927</v>
      </c>
      <c r="BD51" s="8">
        <f t="shared" ref="BD51:BD55" si="87">AP51/$AT51</f>
        <v>0.19518151084843147</v>
      </c>
      <c r="BE51" s="8">
        <f t="shared" si="79"/>
        <v>0.29127140498109944</v>
      </c>
      <c r="BF51" s="8">
        <f t="shared" si="80"/>
        <v>0.3440173694242627</v>
      </c>
      <c r="BG51" s="8">
        <f t="shared" si="81"/>
        <v>0.49187737303233975</v>
      </c>
      <c r="BH51" s="8">
        <f t="shared" si="82"/>
        <v>1</v>
      </c>
    </row>
    <row r="52" spans="1:60" ht="15" x14ac:dyDescent="0.2">
      <c r="A52" s="37"/>
      <c r="B52" s="37"/>
      <c r="C52" s="4" t="s">
        <v>17</v>
      </c>
      <c r="D52" s="4">
        <v>5</v>
      </c>
      <c r="E52" s="8">
        <v>9663.2759999999998</v>
      </c>
      <c r="F52" s="8">
        <v>7282.8410000000003</v>
      </c>
      <c r="G52" s="8">
        <v>481.38499999999999</v>
      </c>
      <c r="H52" s="8">
        <v>6948.79</v>
      </c>
      <c r="I52" s="8">
        <v>8590.134</v>
      </c>
      <c r="J52" s="8">
        <v>7794.9620000000004</v>
      </c>
      <c r="L52" s="8">
        <v>2339.5770000000002</v>
      </c>
      <c r="M52" s="8">
        <v>3000.82</v>
      </c>
      <c r="N52" s="8">
        <v>87.95</v>
      </c>
      <c r="O52" s="8">
        <v>3335.0619999999999</v>
      </c>
      <c r="P52" s="8">
        <v>7776.9620000000004</v>
      </c>
      <c r="R52" s="4"/>
      <c r="S52" s="37"/>
      <c r="T52" s="37"/>
      <c r="U52" s="4" t="s">
        <v>17</v>
      </c>
      <c r="V52" s="4">
        <v>5</v>
      </c>
      <c r="W52" s="4">
        <f t="shared" si="71"/>
        <v>1.326855275297099</v>
      </c>
      <c r="X52" s="4">
        <f t="shared" si="72"/>
        <v>6.1755913627289008E-2</v>
      </c>
      <c r="Y52" s="4">
        <f t="shared" si="72"/>
        <v>0.89144629569714384</v>
      </c>
      <c r="Z52" s="4">
        <f t="shared" si="72"/>
        <v>1.1020110168593509</v>
      </c>
      <c r="AA52" s="4">
        <f t="shared" si="72"/>
        <v>1</v>
      </c>
      <c r="AC52" s="4">
        <f t="shared" si="75"/>
        <v>0.77964589678821128</v>
      </c>
      <c r="AD52" s="4">
        <f t="shared" si="76"/>
        <v>1.1309043299941545E-2</v>
      </c>
      <c r="AE52" s="4">
        <f t="shared" si="77"/>
        <v>0.42883866476395277</v>
      </c>
      <c r="AF52" s="4">
        <f t="shared" si="78"/>
        <v>1</v>
      </c>
      <c r="AI52" s="37"/>
      <c r="AJ52" s="37" t="s">
        <v>16</v>
      </c>
      <c r="AK52" s="22" t="s">
        <v>14</v>
      </c>
      <c r="AL52">
        <v>9263.9619999999995</v>
      </c>
      <c r="AN52">
        <v>6592.1040000000003</v>
      </c>
      <c r="AO52">
        <v>112.24299999999999</v>
      </c>
      <c r="AP52">
        <v>1639.2840000000001</v>
      </c>
      <c r="AQ52">
        <v>3107.2550000000001</v>
      </c>
      <c r="AR52">
        <v>2263.77</v>
      </c>
      <c r="AS52">
        <v>4965.4769999999999</v>
      </c>
      <c r="AT52">
        <v>9559.74</v>
      </c>
      <c r="AW52" s="37"/>
      <c r="AX52" s="37" t="s">
        <v>16</v>
      </c>
      <c r="AY52" s="22" t="s">
        <v>14</v>
      </c>
      <c r="AZ52" s="8">
        <f t="shared" si="83"/>
        <v>0.96906003719766431</v>
      </c>
      <c r="BA52" s="8">
        <f t="shared" si="84"/>
        <v>0</v>
      </c>
      <c r="BB52" s="8">
        <f t="shared" si="85"/>
        <v>58.730646900029406</v>
      </c>
      <c r="BC52" s="8">
        <f t="shared" si="86"/>
        <v>0.68956938159406012</v>
      </c>
      <c r="BD52" s="8">
        <f t="shared" si="87"/>
        <v>0.17147788538182002</v>
      </c>
      <c r="BE52" s="8">
        <f t="shared" si="79"/>
        <v>0.32503551351815008</v>
      </c>
      <c r="BF52" s="8">
        <f t="shared" si="80"/>
        <v>0.2368024653390155</v>
      </c>
      <c r="BG52" s="8">
        <f t="shared" si="81"/>
        <v>0.51941548619523126</v>
      </c>
      <c r="BH52" s="8">
        <f t="shared" si="82"/>
        <v>1</v>
      </c>
    </row>
    <row r="53" spans="1:60" ht="15" x14ac:dyDescent="0.2">
      <c r="A53" s="37"/>
      <c r="B53" s="37"/>
      <c r="C53" s="4" t="s">
        <v>18</v>
      </c>
      <c r="D53" s="4">
        <v>6</v>
      </c>
      <c r="E53" s="8">
        <v>8031.74</v>
      </c>
      <c r="F53" s="8">
        <v>7508.3050000000003</v>
      </c>
      <c r="G53" s="8">
        <v>564.31399999999996</v>
      </c>
      <c r="H53" s="8">
        <v>5199.9620000000004</v>
      </c>
      <c r="I53" s="8">
        <v>7667.0119999999997</v>
      </c>
      <c r="J53" s="8">
        <v>6318.598</v>
      </c>
      <c r="L53" s="8">
        <v>2525.77</v>
      </c>
      <c r="M53" s="8">
        <v>2433.77</v>
      </c>
      <c r="N53" s="8">
        <v>115.657</v>
      </c>
      <c r="O53" s="8">
        <v>1914.326</v>
      </c>
      <c r="P53" s="8">
        <v>6382.598</v>
      </c>
      <c r="R53" s="4"/>
      <c r="S53" s="37"/>
      <c r="T53" s="37"/>
      <c r="U53" s="4" t="s">
        <v>18</v>
      </c>
      <c r="V53" s="4">
        <v>6</v>
      </c>
      <c r="W53" s="4">
        <f t="shared" si="71"/>
        <v>1.0697141365461311</v>
      </c>
      <c r="X53" s="4">
        <f t="shared" si="72"/>
        <v>8.931000199727851E-2</v>
      </c>
      <c r="Y53" s="4">
        <f t="shared" si="72"/>
        <v>0.8229613594661348</v>
      </c>
      <c r="Z53" s="4" t="s">
        <v>30</v>
      </c>
      <c r="AA53" s="4">
        <f t="shared" si="72"/>
        <v>1</v>
      </c>
      <c r="AC53" s="4">
        <f t="shared" si="75"/>
        <v>1.0378014356327836</v>
      </c>
      <c r="AD53" s="4">
        <f t="shared" si="76"/>
        <v>1.8120677504677562E-2</v>
      </c>
      <c r="AE53" s="4">
        <f t="shared" si="77"/>
        <v>0.2999289630962188</v>
      </c>
      <c r="AF53" s="4">
        <f t="shared" si="78"/>
        <v>1</v>
      </c>
      <c r="AI53" s="37"/>
      <c r="AJ53" s="37"/>
      <c r="AK53" s="22" t="s">
        <v>15</v>
      </c>
      <c r="AL53">
        <v>7374.2550000000001</v>
      </c>
      <c r="AN53">
        <v>2869.4969999999998</v>
      </c>
      <c r="AO53">
        <v>127.657</v>
      </c>
      <c r="AP53">
        <v>2720.8409999999999</v>
      </c>
      <c r="AQ53">
        <v>4297.6480000000001</v>
      </c>
      <c r="AR53">
        <v>1503.991</v>
      </c>
      <c r="AS53">
        <v>2973.4769999999999</v>
      </c>
      <c r="AT53">
        <v>8854.4969999999994</v>
      </c>
      <c r="AW53" s="37"/>
      <c r="AX53" s="37"/>
      <c r="AY53" s="22" t="s">
        <v>15</v>
      </c>
      <c r="AZ53" s="8">
        <f t="shared" si="83"/>
        <v>0.83282596402709275</v>
      </c>
      <c r="BA53" s="8">
        <f t="shared" si="84"/>
        <v>0</v>
      </c>
      <c r="BB53" s="8">
        <f t="shared" si="85"/>
        <v>22.478179809959499</v>
      </c>
      <c r="BC53" s="8">
        <f t="shared" si="86"/>
        <v>0.32407227649407977</v>
      </c>
      <c r="BD53" s="8">
        <f t="shared" si="87"/>
        <v>0.30728351932357084</v>
      </c>
      <c r="BE53" s="8">
        <f t="shared" si="79"/>
        <v>0.48536331312778136</v>
      </c>
      <c r="BF53" s="8">
        <f t="shared" si="80"/>
        <v>0.16985617590699958</v>
      </c>
      <c r="BG53" s="8">
        <f t="shared" si="81"/>
        <v>0.33581546190596712</v>
      </c>
      <c r="BH53" s="8">
        <f t="shared" si="82"/>
        <v>1</v>
      </c>
    </row>
    <row r="54" spans="1:60" ht="15" x14ac:dyDescent="0.2">
      <c r="P54" s="8"/>
      <c r="AI54" s="37"/>
      <c r="AJ54" s="37"/>
      <c r="AK54" s="22" t="s">
        <v>17</v>
      </c>
      <c r="AL54">
        <v>8016.7190000000001</v>
      </c>
      <c r="AN54">
        <v>4159.2049999999999</v>
      </c>
      <c r="AO54">
        <v>152.24299999999999</v>
      </c>
      <c r="AP54">
        <v>2107.6979999999999</v>
      </c>
      <c r="AQ54">
        <v>2607.9409999999998</v>
      </c>
      <c r="AR54">
        <v>2799.77</v>
      </c>
      <c r="AS54">
        <v>4027.4769999999999</v>
      </c>
      <c r="AT54">
        <v>9363.0329999999994</v>
      </c>
      <c r="AW54" s="37"/>
      <c r="AX54" s="37"/>
      <c r="AY54" s="22" t="s">
        <v>17</v>
      </c>
      <c r="AZ54" s="8">
        <f t="shared" si="83"/>
        <v>0.85620962779902632</v>
      </c>
      <c r="BA54" s="8">
        <f t="shared" si="84"/>
        <v>0</v>
      </c>
      <c r="BB54" s="8">
        <f t="shared" si="85"/>
        <v>27.319515511386403</v>
      </c>
      <c r="BC54" s="8">
        <f t="shared" si="86"/>
        <v>0.44421556561853409</v>
      </c>
      <c r="BD54" s="8">
        <f t="shared" si="87"/>
        <v>0.22510846645526081</v>
      </c>
      <c r="BE54" s="8">
        <f t="shared" si="79"/>
        <v>0.27853591886304363</v>
      </c>
      <c r="BF54" s="8">
        <f t="shared" si="80"/>
        <v>0.29902383127347731</v>
      </c>
      <c r="BG54" s="8">
        <f t="shared" si="81"/>
        <v>0.43014662022445077</v>
      </c>
      <c r="BH54" s="8">
        <f t="shared" si="82"/>
        <v>1</v>
      </c>
    </row>
    <row r="55" spans="1:60" ht="15" x14ac:dyDescent="0.2">
      <c r="A55" s="4" t="s">
        <v>31</v>
      </c>
      <c r="B55" s="4"/>
      <c r="C55" s="4"/>
      <c r="D55" s="4"/>
      <c r="E55" s="4"/>
      <c r="F55" s="4"/>
      <c r="G55" s="4"/>
      <c r="H55" s="4"/>
      <c r="I55" s="4"/>
      <c r="J55" s="4"/>
      <c r="K55" s="4"/>
      <c r="Q55" s="4"/>
      <c r="R55" s="4"/>
      <c r="S55" s="4" t="s">
        <v>31</v>
      </c>
      <c r="T55" s="4"/>
      <c r="U55" s="4"/>
      <c r="V55" s="4"/>
      <c r="W55" s="4"/>
      <c r="X55" s="4"/>
      <c r="Y55" s="4"/>
      <c r="Z55" s="4"/>
      <c r="AA55" s="4"/>
      <c r="AI55" s="37"/>
      <c r="AJ55" s="37"/>
      <c r="AK55" s="22" t="s">
        <v>18</v>
      </c>
      <c r="AL55">
        <v>5423.6480000000001</v>
      </c>
      <c r="AN55">
        <v>5016.8410000000003</v>
      </c>
      <c r="AO55">
        <v>89.656999999999996</v>
      </c>
      <c r="AP55">
        <v>3049.0619999999999</v>
      </c>
      <c r="AQ55">
        <v>4766.6480000000001</v>
      </c>
      <c r="AR55">
        <v>5122.3050000000003</v>
      </c>
      <c r="AS55">
        <v>3560.6480000000001</v>
      </c>
      <c r="AT55">
        <v>9231.0830000000005</v>
      </c>
      <c r="AW55" s="37"/>
      <c r="AX55" s="37"/>
      <c r="AY55" s="22" t="s">
        <v>18</v>
      </c>
      <c r="AZ55" s="8">
        <f t="shared" si="83"/>
        <v>0.58754189513841437</v>
      </c>
      <c r="BA55" s="8">
        <f t="shared" si="84"/>
        <v>0</v>
      </c>
      <c r="BB55" s="8">
        <f t="shared" si="85"/>
        <v>55.955932052154324</v>
      </c>
      <c r="BC55" s="8">
        <f t="shared" si="86"/>
        <v>0.54347263479268904</v>
      </c>
      <c r="BD55" s="8">
        <f t="shared" si="87"/>
        <v>0.33030382242256945</v>
      </c>
      <c r="BE55" s="8">
        <f t="shared" si="79"/>
        <v>0.51636931441305423</v>
      </c>
      <c r="BF55" s="8">
        <f t="shared" si="80"/>
        <v>0.55489751310870028</v>
      </c>
      <c r="BG55" s="8">
        <f t="shared" si="81"/>
        <v>0.38572375527335201</v>
      </c>
      <c r="BH55" s="8">
        <f t="shared" si="82"/>
        <v>1</v>
      </c>
    </row>
    <row r="56" spans="1:60" ht="15" x14ac:dyDescent="0.2">
      <c r="A56" s="37" t="s">
        <v>32</v>
      </c>
      <c r="B56" s="37"/>
      <c r="C56" s="37"/>
      <c r="D56" s="4" t="s">
        <v>4</v>
      </c>
      <c r="E56" s="4" t="s">
        <v>5</v>
      </c>
      <c r="F56" s="4" t="s">
        <v>6</v>
      </c>
      <c r="G56" s="4" t="s">
        <v>7</v>
      </c>
      <c r="H56" s="4" t="s">
        <v>8</v>
      </c>
      <c r="I56" s="4" t="s">
        <v>9</v>
      </c>
      <c r="J56" s="4" t="s">
        <v>10</v>
      </c>
      <c r="K56" s="4"/>
      <c r="L56" s="4" t="s">
        <v>57</v>
      </c>
      <c r="M56" s="4" t="s">
        <v>58</v>
      </c>
      <c r="N56" s="4" t="s">
        <v>59</v>
      </c>
      <c r="O56" s="4" t="s">
        <v>60</v>
      </c>
      <c r="P56" s="4" t="s">
        <v>10</v>
      </c>
      <c r="Q56" s="4"/>
      <c r="R56" s="4"/>
      <c r="S56" s="37" t="s">
        <v>32</v>
      </c>
      <c r="T56" s="37"/>
      <c r="U56" s="37"/>
      <c r="V56" s="4" t="s">
        <v>4</v>
      </c>
      <c r="W56" s="4" t="s">
        <v>11</v>
      </c>
      <c r="X56" s="4" t="s">
        <v>7</v>
      </c>
      <c r="Y56" s="4" t="s">
        <v>8</v>
      </c>
      <c r="Z56" s="4" t="s">
        <v>9</v>
      </c>
      <c r="AA56" s="4" t="s">
        <v>10</v>
      </c>
      <c r="AC56" s="4" t="s">
        <v>62</v>
      </c>
      <c r="AD56" s="4" t="s">
        <v>59</v>
      </c>
      <c r="AE56" s="4" t="s">
        <v>60</v>
      </c>
      <c r="AF56" s="4" t="s">
        <v>10</v>
      </c>
      <c r="AI56" s="22"/>
      <c r="AJ56" s="22"/>
      <c r="AK56" s="22"/>
      <c r="AQ56"/>
      <c r="AW56" s="22"/>
      <c r="AX56" s="22"/>
      <c r="AY56" s="22"/>
    </row>
    <row r="57" spans="1:60" x14ac:dyDescent="0.15">
      <c r="A57" s="37" t="s">
        <v>33</v>
      </c>
      <c r="B57" s="37" t="s">
        <v>13</v>
      </c>
      <c r="C57" s="4" t="s">
        <v>14</v>
      </c>
      <c r="D57" s="4">
        <v>1</v>
      </c>
      <c r="E57" s="8">
        <v>4668.1959999999999</v>
      </c>
      <c r="F57" s="8">
        <v>6452.6689999999999</v>
      </c>
      <c r="G57" s="8">
        <v>290.77800000000002</v>
      </c>
      <c r="H57" s="8">
        <v>7919.6189999999997</v>
      </c>
      <c r="I57" s="8">
        <v>4544.8909999999996</v>
      </c>
      <c r="J57" s="8">
        <v>9999.9120000000003</v>
      </c>
      <c r="L57" s="8">
        <v>692.04200000000003</v>
      </c>
      <c r="M57" s="8">
        <v>6260.598</v>
      </c>
      <c r="N57" s="8">
        <v>1089.92</v>
      </c>
      <c r="O57" s="9">
        <v>3376.991</v>
      </c>
      <c r="P57" s="8">
        <v>8917.7900000000009</v>
      </c>
      <c r="R57" s="4"/>
      <c r="S57" s="37" t="s">
        <v>33</v>
      </c>
      <c r="T57" s="37" t="s">
        <v>13</v>
      </c>
      <c r="U57" s="4" t="s">
        <v>14</v>
      </c>
      <c r="V57" s="4">
        <v>1</v>
      </c>
      <c r="W57" s="4">
        <f t="shared" ref="W57:W62" si="88">E57/F57</f>
        <v>0.72345195453230282</v>
      </c>
      <c r="X57" s="4">
        <f t="shared" ref="X57:AA62" si="89">G57/$J57</f>
        <v>2.9078055886891805E-2</v>
      </c>
      <c r="Y57" s="4">
        <f t="shared" si="89"/>
        <v>0.79196886932605004</v>
      </c>
      <c r="Z57" s="4">
        <f t="shared" si="89"/>
        <v>0.45449309953927591</v>
      </c>
      <c r="AA57" s="4">
        <f t="shared" si="89"/>
        <v>1</v>
      </c>
      <c r="AC57" s="4">
        <f>L57/$M57</f>
        <v>0.11053928075241375</v>
      </c>
      <c r="AD57" s="4">
        <f>N57/$P57</f>
        <v>0.12221862142974885</v>
      </c>
      <c r="AE57" s="4">
        <f t="shared" ref="AE57" si="90">O57/$P57</f>
        <v>0.37868025598270422</v>
      </c>
      <c r="AF57" s="4">
        <f t="shared" ref="AF57" si="91">P57/$P57</f>
        <v>1</v>
      </c>
      <c r="AI57" s="22" t="s">
        <v>210</v>
      </c>
      <c r="AJ57" s="22"/>
      <c r="AK57" s="22"/>
      <c r="AW57" s="22" t="s">
        <v>210</v>
      </c>
      <c r="AX57" s="22"/>
      <c r="AY57" s="22"/>
    </row>
    <row r="58" spans="1:60" x14ac:dyDescent="0.15">
      <c r="A58" s="37"/>
      <c r="B58" s="37"/>
      <c r="C58" s="4" t="s">
        <v>15</v>
      </c>
      <c r="D58" s="4">
        <v>2</v>
      </c>
      <c r="E58" s="8">
        <v>7030.1040000000003</v>
      </c>
      <c r="F58" s="8">
        <v>5304.134</v>
      </c>
      <c r="G58" s="8">
        <v>400.19200000000001</v>
      </c>
      <c r="H58" s="8">
        <v>8596.69</v>
      </c>
      <c r="I58" s="8">
        <v>1511.4770000000001</v>
      </c>
      <c r="J58" s="8">
        <v>7296.9620000000004</v>
      </c>
      <c r="L58" s="8">
        <v>591.55600000000004</v>
      </c>
      <c r="M58" s="8">
        <v>5155.1840000000002</v>
      </c>
      <c r="N58" s="8">
        <v>1868.385</v>
      </c>
      <c r="O58" s="9">
        <v>4052.82</v>
      </c>
      <c r="P58" s="8">
        <v>8980.2049999999999</v>
      </c>
      <c r="R58" s="4"/>
      <c r="S58" s="37"/>
      <c r="T58" s="37"/>
      <c r="U58" s="4" t="s">
        <v>15</v>
      </c>
      <c r="V58" s="4">
        <v>2</v>
      </c>
      <c r="W58" s="4">
        <f t="shared" si="88"/>
        <v>1.325400904275797</v>
      </c>
      <c r="X58" s="4">
        <f t="shared" si="89"/>
        <v>5.4843645889892254E-2</v>
      </c>
      <c r="Y58" s="4">
        <f t="shared" si="89"/>
        <v>1.1781190583149534</v>
      </c>
      <c r="Z58" s="4">
        <f t="shared" si="89"/>
        <v>0.20713784723012124</v>
      </c>
      <c r="AA58" s="4">
        <f t="shared" si="89"/>
        <v>1</v>
      </c>
      <c r="AC58" s="4">
        <f t="shared" ref="AC58:AC62" si="92">L58/$M58</f>
        <v>0.1147497354119659</v>
      </c>
      <c r="AD58" s="4">
        <f t="shared" ref="AD58:AD62" si="93">N58/$P58</f>
        <v>0.20805594081649584</v>
      </c>
      <c r="AE58" s="4">
        <f t="shared" ref="AE58:AE62" si="94">O58/$P58</f>
        <v>0.45130595571036519</v>
      </c>
      <c r="AF58" s="4">
        <f t="shared" ref="AF58:AF62" si="95">P58/$P58</f>
        <v>1</v>
      </c>
      <c r="AI58" s="22" t="s">
        <v>35</v>
      </c>
      <c r="AJ58" s="22"/>
      <c r="AK58" s="22"/>
      <c r="AW58" s="22" t="s">
        <v>35</v>
      </c>
      <c r="AX58" s="22"/>
      <c r="AY58" s="22"/>
    </row>
    <row r="59" spans="1:60" ht="15" x14ac:dyDescent="0.2">
      <c r="A59" s="37"/>
      <c r="B59" s="37" t="s">
        <v>16</v>
      </c>
      <c r="C59" s="4" t="s">
        <v>14</v>
      </c>
      <c r="D59" s="4">
        <v>3</v>
      </c>
      <c r="E59" s="8">
        <v>6350.4679999999998</v>
      </c>
      <c r="F59" s="8">
        <v>4515.2550000000001</v>
      </c>
      <c r="G59" s="8">
        <v>216.77799999999999</v>
      </c>
      <c r="H59" s="8">
        <v>8812.3970000000008</v>
      </c>
      <c r="I59" s="8">
        <v>6000.2550000000001</v>
      </c>
      <c r="J59" s="8">
        <v>6863.9620000000004</v>
      </c>
      <c r="L59" s="8">
        <v>363.31400000000002</v>
      </c>
      <c r="M59" s="8">
        <v>5474.598</v>
      </c>
      <c r="N59" s="8">
        <v>697.14200000000005</v>
      </c>
      <c r="O59" s="9">
        <v>4413.4059999999999</v>
      </c>
      <c r="P59" s="8">
        <v>9152.4969999999994</v>
      </c>
      <c r="R59" s="4"/>
      <c r="S59" s="37"/>
      <c r="T59" s="37" t="s">
        <v>16</v>
      </c>
      <c r="U59" s="4" t="s">
        <v>14</v>
      </c>
      <c r="V59" s="4">
        <v>3</v>
      </c>
      <c r="W59" s="4">
        <f t="shared" si="88"/>
        <v>1.4064472549169427</v>
      </c>
      <c r="X59" s="4">
        <f t="shared" si="89"/>
        <v>3.1582051299235046E-2</v>
      </c>
      <c r="Y59" s="4">
        <f t="shared" si="89"/>
        <v>1.2838644794362206</v>
      </c>
      <c r="Z59" s="4">
        <f t="shared" si="89"/>
        <v>0.87416786398292989</v>
      </c>
      <c r="AA59" s="4">
        <f t="shared" si="89"/>
        <v>1</v>
      </c>
      <c r="AC59" s="4">
        <f t="shared" si="92"/>
        <v>6.6363594185363015E-2</v>
      </c>
      <c r="AD59" s="4">
        <f t="shared" si="93"/>
        <v>7.6169596122238559E-2</v>
      </c>
      <c r="AE59" s="4">
        <f t="shared" si="94"/>
        <v>0.48220786087119177</v>
      </c>
      <c r="AF59" s="4">
        <f t="shared" si="95"/>
        <v>1</v>
      </c>
      <c r="AI59" s="37" t="s">
        <v>36</v>
      </c>
      <c r="AJ59" s="37" t="s">
        <v>13</v>
      </c>
      <c r="AK59" s="22" t="s">
        <v>14</v>
      </c>
      <c r="AL59">
        <v>10212.154</v>
      </c>
      <c r="AM59">
        <v>2293.6689999999999</v>
      </c>
      <c r="AN59">
        <v>4792.9620000000004</v>
      </c>
      <c r="AO59">
        <v>137.31399999999999</v>
      </c>
      <c r="AP59">
        <v>2212.355</v>
      </c>
      <c r="AQ59">
        <v>28.242999999999999</v>
      </c>
      <c r="AR59">
        <v>2327.0120000000002</v>
      </c>
      <c r="AS59">
        <v>6457.3760000000002</v>
      </c>
      <c r="AT59">
        <v>9035.0329999999994</v>
      </c>
      <c r="AW59" s="37" t="s">
        <v>36</v>
      </c>
      <c r="AX59" s="37" t="s">
        <v>13</v>
      </c>
      <c r="AY59" s="22" t="s">
        <v>14</v>
      </c>
      <c r="AZ59" s="8">
        <f>AL59/$AT59</f>
        <v>1.1302840841865216</v>
      </c>
      <c r="BA59" s="8">
        <f>AM59/$AT59</f>
        <v>0.25386393165359772</v>
      </c>
      <c r="BB59" s="8">
        <f>AN59/$AO59</f>
        <v>34.905122565798102</v>
      </c>
      <c r="BC59" s="8">
        <f>AN59/$AT59</f>
        <v>0.53048638560589656</v>
      </c>
      <c r="BD59" s="8">
        <f>AP59/$AT59</f>
        <v>0.24486407520592346</v>
      </c>
      <c r="BE59" s="8">
        <f t="shared" ref="BE59:BE67" si="96">AQ59/$AT59</f>
        <v>3.1259432035278677E-3</v>
      </c>
      <c r="BF59" s="8">
        <f t="shared" ref="BF59:BF64" si="97">AR59/$AT59</f>
        <v>0.2575543442951454</v>
      </c>
      <c r="BG59" s="8">
        <f t="shared" ref="BG59:BG64" si="98">AS59/$AT59</f>
        <v>0.7147041964318227</v>
      </c>
      <c r="BH59" s="8">
        <f t="shared" ref="BH59:BH64" si="99">AT59/$AT59</f>
        <v>1</v>
      </c>
    </row>
    <row r="60" spans="1:60" ht="15" x14ac:dyDescent="0.2">
      <c r="A60" s="37"/>
      <c r="B60" s="37"/>
      <c r="C60" s="4" t="s">
        <v>15</v>
      </c>
      <c r="D60" s="4">
        <v>4</v>
      </c>
      <c r="E60" s="8">
        <v>6043.69</v>
      </c>
      <c r="F60" s="8">
        <v>4320.2550000000001</v>
      </c>
      <c r="G60" s="8">
        <v>380.65699999999998</v>
      </c>
      <c r="H60" s="8">
        <v>8286.2759999999998</v>
      </c>
      <c r="I60" s="8">
        <v>3670.8409999999999</v>
      </c>
      <c r="J60" s="8">
        <v>6870.0829999999996</v>
      </c>
      <c r="L60" s="8">
        <v>301.02100000000002</v>
      </c>
      <c r="M60" s="8">
        <v>6376.5479999999998</v>
      </c>
      <c r="N60" s="8">
        <v>299.36399999999998</v>
      </c>
      <c r="O60" s="9">
        <v>3230.1129999999998</v>
      </c>
      <c r="P60" s="8">
        <v>9317.3760000000002</v>
      </c>
      <c r="R60" s="4"/>
      <c r="S60" s="37"/>
      <c r="T60" s="37"/>
      <c r="U60" s="4" t="s">
        <v>15</v>
      </c>
      <c r="V60" s="4">
        <v>4</v>
      </c>
      <c r="W60" s="4">
        <f t="shared" si="88"/>
        <v>1.3989197396912914</v>
      </c>
      <c r="X60" s="4">
        <f t="shared" si="89"/>
        <v>5.5407918652511184E-2</v>
      </c>
      <c r="Y60" s="4">
        <f t="shared" si="89"/>
        <v>1.2061391398036967</v>
      </c>
      <c r="Z60" s="4">
        <f t="shared" si="89"/>
        <v>0.53432265665494871</v>
      </c>
      <c r="AA60" s="4">
        <f t="shared" si="89"/>
        <v>1</v>
      </c>
      <c r="AC60" s="4">
        <f t="shared" si="92"/>
        <v>4.7207517296192242E-2</v>
      </c>
      <c r="AD60" s="4">
        <f t="shared" si="93"/>
        <v>3.2129646801846351E-2</v>
      </c>
      <c r="AE60" s="4">
        <f t="shared" si="94"/>
        <v>0.34667625305665456</v>
      </c>
      <c r="AF60" s="4">
        <f t="shared" si="95"/>
        <v>1</v>
      </c>
      <c r="AI60" s="37"/>
      <c r="AJ60" s="37"/>
      <c r="AK60" s="22" t="s">
        <v>15</v>
      </c>
      <c r="AL60">
        <v>9555.2759999999998</v>
      </c>
      <c r="AM60">
        <v>1890.79</v>
      </c>
      <c r="AN60">
        <v>4703.6689999999999</v>
      </c>
      <c r="AO60">
        <v>135.31399999999999</v>
      </c>
      <c r="AP60">
        <v>1278.8699999999999</v>
      </c>
      <c r="AQ60">
        <v>116.31399999999999</v>
      </c>
      <c r="AR60">
        <v>1648.941</v>
      </c>
      <c r="AS60">
        <v>6998.2550000000001</v>
      </c>
      <c r="AT60">
        <v>8860.0329999999994</v>
      </c>
      <c r="AW60" s="37"/>
      <c r="AX60" s="37"/>
      <c r="AY60" s="22" t="s">
        <v>15</v>
      </c>
      <c r="AZ60" s="8">
        <f t="shared" ref="AZ60:AZ67" si="100">AL60/$AT60</f>
        <v>1.0784695722916608</v>
      </c>
      <c r="BA60" s="8">
        <f t="shared" ref="BA60:BA67" si="101">AM60/$AT60</f>
        <v>0.21340665435444767</v>
      </c>
      <c r="BB60" s="8">
        <f t="shared" ref="BB60:BB67" si="102">AN60/$AO60</f>
        <v>34.76114075409788</v>
      </c>
      <c r="BC60" s="8">
        <f t="shared" ref="BC60:BC67" si="103">AN60/$AT60</f>
        <v>0.53088617164292728</v>
      </c>
      <c r="BD60" s="8">
        <f t="shared" ref="BD60:BD67" si="104">AP60/$AT60</f>
        <v>0.14434144884110475</v>
      </c>
      <c r="BE60" s="8">
        <f t="shared" si="96"/>
        <v>1.3127942074256382E-2</v>
      </c>
      <c r="BF60" s="8">
        <f t="shared" si="97"/>
        <v>0.18611002916129096</v>
      </c>
      <c r="BG60" s="8">
        <f t="shared" si="98"/>
        <v>0.78986782554873114</v>
      </c>
      <c r="BH60" s="8">
        <f t="shared" si="99"/>
        <v>1</v>
      </c>
    </row>
    <row r="61" spans="1:60" ht="15" x14ac:dyDescent="0.2">
      <c r="A61" s="37"/>
      <c r="B61" s="37"/>
      <c r="C61" s="4" t="s">
        <v>17</v>
      </c>
      <c r="D61" s="4">
        <v>5</v>
      </c>
      <c r="E61" s="8">
        <v>8804.4680000000008</v>
      </c>
      <c r="F61" s="8">
        <v>5781.3760000000002</v>
      </c>
      <c r="G61" s="8">
        <v>258.77800000000002</v>
      </c>
      <c r="H61" s="8">
        <v>8423.6190000000006</v>
      </c>
      <c r="I61" s="8">
        <v>2998.7190000000001</v>
      </c>
      <c r="J61" s="8">
        <v>7988.9120000000003</v>
      </c>
      <c r="L61" s="8">
        <v>313.72800000000001</v>
      </c>
      <c r="M61" s="8">
        <v>6058.8410000000003</v>
      </c>
      <c r="N61" s="8">
        <v>278.48500000000001</v>
      </c>
      <c r="O61" s="9">
        <v>4901.2340000000004</v>
      </c>
      <c r="P61" s="8">
        <v>10293.205</v>
      </c>
      <c r="R61" s="4"/>
      <c r="S61" s="37"/>
      <c r="T61" s="37"/>
      <c r="U61" s="4" t="s">
        <v>17</v>
      </c>
      <c r="V61" s="4">
        <v>5</v>
      </c>
      <c r="W61" s="4">
        <f t="shared" si="88"/>
        <v>1.5229018143777537</v>
      </c>
      <c r="X61" s="4">
        <f t="shared" si="89"/>
        <v>3.2392145513681962E-2</v>
      </c>
      <c r="Y61" s="4">
        <f t="shared" si="89"/>
        <v>1.0544137925164279</v>
      </c>
      <c r="Z61" s="4">
        <f t="shared" si="89"/>
        <v>0.375360124132047</v>
      </c>
      <c r="AA61" s="4">
        <f t="shared" si="89"/>
        <v>1</v>
      </c>
      <c r="AC61" s="4">
        <f t="shared" si="92"/>
        <v>5.1780200206607167E-2</v>
      </c>
      <c r="AD61" s="4">
        <f t="shared" si="93"/>
        <v>2.7055227210572415E-2</v>
      </c>
      <c r="AE61" s="4">
        <f t="shared" si="94"/>
        <v>0.47616208945610239</v>
      </c>
      <c r="AF61" s="4">
        <f t="shared" si="95"/>
        <v>1</v>
      </c>
      <c r="AI61" s="37"/>
      <c r="AJ61" s="37" t="s">
        <v>16</v>
      </c>
      <c r="AK61" s="22" t="s">
        <v>14</v>
      </c>
      <c r="AL61">
        <v>6869.2759999999998</v>
      </c>
      <c r="AM61">
        <v>874.35500000000002</v>
      </c>
      <c r="AN61">
        <v>3265.962</v>
      </c>
      <c r="AO61">
        <v>82.656999999999996</v>
      </c>
      <c r="AP61">
        <v>326.84899999999999</v>
      </c>
      <c r="AQ61">
        <v>103.485</v>
      </c>
      <c r="AR61">
        <v>827.99099999999999</v>
      </c>
      <c r="AS61">
        <v>7443.6689999999999</v>
      </c>
      <c r="AT61">
        <v>8754.3259999999991</v>
      </c>
      <c r="AW61" s="37"/>
      <c r="AX61" s="37" t="s">
        <v>16</v>
      </c>
      <c r="AY61" s="22" t="s">
        <v>14</v>
      </c>
      <c r="AZ61" s="8">
        <f t="shared" si="100"/>
        <v>0.78467217236369768</v>
      </c>
      <c r="BA61" s="8">
        <f t="shared" si="101"/>
        <v>9.9876906571676694E-2</v>
      </c>
      <c r="BB61" s="8">
        <f t="shared" si="102"/>
        <v>39.512225219884584</v>
      </c>
      <c r="BC61" s="8">
        <f t="shared" si="103"/>
        <v>0.3730683550052854</v>
      </c>
      <c r="BD61" s="8">
        <f t="shared" si="104"/>
        <v>3.7335712652236168E-2</v>
      </c>
      <c r="BE61" s="8">
        <f t="shared" si="96"/>
        <v>1.1821012834111959E-2</v>
      </c>
      <c r="BF61" s="8">
        <f t="shared" si="97"/>
        <v>9.4580782118463491E-2</v>
      </c>
      <c r="BG61" s="8">
        <f t="shared" si="98"/>
        <v>0.85028464784153579</v>
      </c>
      <c r="BH61" s="8">
        <f t="shared" si="99"/>
        <v>1</v>
      </c>
    </row>
    <row r="62" spans="1:60" ht="15" x14ac:dyDescent="0.2">
      <c r="A62" s="37"/>
      <c r="B62" s="37"/>
      <c r="C62" s="4" t="s">
        <v>18</v>
      </c>
      <c r="D62" s="4">
        <v>6</v>
      </c>
      <c r="E62" s="8">
        <v>6812.0039999999999</v>
      </c>
      <c r="F62" s="8">
        <v>4915.5479999999998</v>
      </c>
      <c r="G62" s="8">
        <v>489.77800000000002</v>
      </c>
      <c r="H62" s="8">
        <v>8038.3469999999998</v>
      </c>
      <c r="I62" s="8">
        <v>533.577</v>
      </c>
      <c r="J62" s="8">
        <v>7099.7190000000001</v>
      </c>
      <c r="L62" s="8">
        <v>155.48500000000001</v>
      </c>
      <c r="M62" s="8">
        <v>5666.4260000000004</v>
      </c>
      <c r="N62" s="8">
        <v>898.09199999999998</v>
      </c>
      <c r="O62" s="9">
        <v>2582.355</v>
      </c>
      <c r="P62" s="8">
        <v>9367.2549999999992</v>
      </c>
      <c r="R62" s="4"/>
      <c r="S62" s="37"/>
      <c r="T62" s="37"/>
      <c r="U62" s="4" t="s">
        <v>18</v>
      </c>
      <c r="V62" s="4">
        <v>6</v>
      </c>
      <c r="W62" s="4">
        <f t="shared" si="88"/>
        <v>1.3858076454547896</v>
      </c>
      <c r="X62" s="4">
        <f t="shared" si="89"/>
        <v>6.8985547174472681E-2</v>
      </c>
      <c r="Y62" s="4">
        <f t="shared" si="89"/>
        <v>1.1322063591530875</v>
      </c>
      <c r="Z62" s="4">
        <f t="shared" si="89"/>
        <v>7.515466457193587E-2</v>
      </c>
      <c r="AA62" s="4">
        <f t="shared" si="89"/>
        <v>1</v>
      </c>
      <c r="AC62" s="4">
        <f t="shared" si="92"/>
        <v>2.7439694791743508E-2</v>
      </c>
      <c r="AD62" s="4">
        <f t="shared" si="93"/>
        <v>9.5875686100143534E-2</v>
      </c>
      <c r="AE62" s="4">
        <f t="shared" si="94"/>
        <v>0.27567894756788408</v>
      </c>
      <c r="AF62" s="4">
        <f t="shared" si="95"/>
        <v>1</v>
      </c>
      <c r="AI62" s="37"/>
      <c r="AJ62" s="37"/>
      <c r="AK62" s="22" t="s">
        <v>15</v>
      </c>
      <c r="AL62">
        <v>6216.79</v>
      </c>
      <c r="AM62">
        <v>1977.355</v>
      </c>
      <c r="AN62">
        <v>3946.134</v>
      </c>
      <c r="AO62">
        <v>942.16300000000001</v>
      </c>
      <c r="AP62">
        <v>1506.376</v>
      </c>
      <c r="AQ62">
        <v>99.070999999999998</v>
      </c>
      <c r="AR62">
        <v>674.99099999999999</v>
      </c>
      <c r="AS62">
        <v>6478.5479999999998</v>
      </c>
      <c r="AT62">
        <v>8504.0329999999994</v>
      </c>
      <c r="AW62" s="37"/>
      <c r="AX62" s="37"/>
      <c r="AY62" s="22" t="s">
        <v>15</v>
      </c>
      <c r="AZ62" s="8">
        <f t="shared" si="100"/>
        <v>0.73104020174898199</v>
      </c>
      <c r="BA62" s="8">
        <f t="shared" si="101"/>
        <v>0.23251967625243225</v>
      </c>
      <c r="BB62" s="8">
        <f t="shared" si="102"/>
        <v>4.1883771704046966</v>
      </c>
      <c r="BC62" s="8">
        <f t="shared" si="103"/>
        <v>0.46403088981427992</v>
      </c>
      <c r="BD62" s="8">
        <f t="shared" si="104"/>
        <v>0.17713665974720466</v>
      </c>
      <c r="BE62" s="8">
        <f t="shared" si="96"/>
        <v>1.1649884237278947E-2</v>
      </c>
      <c r="BF62" s="8">
        <f t="shared" si="97"/>
        <v>7.9373045706666479E-2</v>
      </c>
      <c r="BG62" s="8">
        <f t="shared" si="98"/>
        <v>0.76182065615220451</v>
      </c>
      <c r="BH62" s="8">
        <f t="shared" si="99"/>
        <v>1</v>
      </c>
    </row>
    <row r="63" spans="1:60" ht="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I63" s="37"/>
      <c r="AJ63" s="37"/>
      <c r="AK63" s="22" t="s">
        <v>17</v>
      </c>
      <c r="AL63">
        <v>6284.134</v>
      </c>
      <c r="AM63">
        <v>533.16300000000001</v>
      </c>
      <c r="AN63">
        <v>2411.7190000000001</v>
      </c>
      <c r="AO63">
        <v>166.31399999999999</v>
      </c>
      <c r="AP63">
        <v>1113.2840000000001</v>
      </c>
      <c r="AQ63">
        <v>143.72800000000001</v>
      </c>
      <c r="AR63">
        <v>512.45600000000002</v>
      </c>
      <c r="AS63">
        <v>6817.134</v>
      </c>
      <c r="AT63">
        <v>8711.2049999999999</v>
      </c>
      <c r="AW63" s="37"/>
      <c r="AX63" s="37"/>
      <c r="AY63" s="22" t="s">
        <v>17</v>
      </c>
      <c r="AZ63" s="8">
        <f t="shared" si="100"/>
        <v>0.72138515854006424</v>
      </c>
      <c r="BA63" s="8">
        <f t="shared" si="101"/>
        <v>6.120427656104982E-2</v>
      </c>
      <c r="BB63" s="8">
        <f t="shared" si="102"/>
        <v>14.500998112005004</v>
      </c>
      <c r="BC63" s="8">
        <f t="shared" si="103"/>
        <v>0.27685251351563878</v>
      </c>
      <c r="BD63" s="8">
        <f t="shared" si="104"/>
        <v>0.12779908175734586</v>
      </c>
      <c r="BE63" s="8">
        <f t="shared" si="96"/>
        <v>1.6499209925607307E-2</v>
      </c>
      <c r="BF63" s="8">
        <f t="shared" si="97"/>
        <v>5.8827223099444916E-2</v>
      </c>
      <c r="BG63" s="8">
        <f t="shared" si="98"/>
        <v>0.78257072356809421</v>
      </c>
      <c r="BH63" s="8">
        <f t="shared" si="99"/>
        <v>1</v>
      </c>
    </row>
    <row r="64" spans="1:60" ht="15" x14ac:dyDescent="0.2">
      <c r="A64" s="4" t="s">
        <v>34</v>
      </c>
      <c r="B64" s="4"/>
      <c r="C64" s="4"/>
      <c r="D64" s="4"/>
      <c r="E64" s="4"/>
      <c r="F64" s="4"/>
      <c r="G64" s="4"/>
      <c r="H64" s="4"/>
      <c r="I64" s="4"/>
      <c r="J64" s="4"/>
      <c r="K64" s="4"/>
      <c r="Q64" s="4"/>
      <c r="R64" s="4"/>
      <c r="S64" s="4" t="s">
        <v>34</v>
      </c>
      <c r="T64" s="4"/>
      <c r="U64" s="4"/>
      <c r="V64" s="4"/>
      <c r="W64" s="4"/>
      <c r="X64" s="4"/>
      <c r="Y64" s="4"/>
      <c r="Z64" s="4"/>
      <c r="AA64" s="4"/>
      <c r="AI64" s="37" t="s">
        <v>216</v>
      </c>
      <c r="AJ64" s="37" t="s">
        <v>16</v>
      </c>
      <c r="AK64" s="22" t="s">
        <v>14</v>
      </c>
      <c r="AL64">
        <v>7903.9620000000004</v>
      </c>
      <c r="AM64">
        <v>1300.991</v>
      </c>
      <c r="AN64">
        <v>5542.6689999999999</v>
      </c>
      <c r="AO64">
        <v>614.50599999999997</v>
      </c>
      <c r="AP64">
        <v>1320.527</v>
      </c>
      <c r="AQ64">
        <v>3121.0120000000002</v>
      </c>
      <c r="AR64">
        <v>3059.4259999999999</v>
      </c>
      <c r="AS64">
        <v>7749.0829999999996</v>
      </c>
      <c r="AT64">
        <v>9086.0329999999994</v>
      </c>
      <c r="AW64" s="37" t="s">
        <v>216</v>
      </c>
      <c r="AX64" s="37" t="s">
        <v>16</v>
      </c>
      <c r="AY64" s="22" t="s">
        <v>14</v>
      </c>
      <c r="AZ64" s="8">
        <f t="shared" si="100"/>
        <v>0.86990240955541331</v>
      </c>
      <c r="BA64" s="8">
        <f t="shared" si="101"/>
        <v>0.14318581057321716</v>
      </c>
      <c r="BB64" s="8">
        <f t="shared" si="102"/>
        <v>9.0197150231242667</v>
      </c>
      <c r="BC64" s="8">
        <f t="shared" si="103"/>
        <v>0.6100207868494425</v>
      </c>
      <c r="BD64" s="8">
        <f t="shared" si="104"/>
        <v>0.14533592382946442</v>
      </c>
      <c r="BE64" s="8">
        <f t="shared" si="96"/>
        <v>0.34349556071390014</v>
      </c>
      <c r="BF64" s="8">
        <f t="shared" si="97"/>
        <v>0.3367174651467808</v>
      </c>
      <c r="BG64" s="8">
        <f t="shared" si="98"/>
        <v>0.85285657668203496</v>
      </c>
      <c r="BH64" s="8">
        <f t="shared" si="99"/>
        <v>1</v>
      </c>
    </row>
    <row r="65" spans="1:60" ht="15" x14ac:dyDescent="0.2">
      <c r="A65" s="37" t="s">
        <v>35</v>
      </c>
      <c r="B65" s="37"/>
      <c r="C65" s="37"/>
      <c r="D65" s="4" t="s">
        <v>4</v>
      </c>
      <c r="E65" s="4" t="s">
        <v>5</v>
      </c>
      <c r="F65" s="4" t="s">
        <v>6</v>
      </c>
      <c r="G65" s="4" t="s">
        <v>7</v>
      </c>
      <c r="H65" s="4" t="s">
        <v>8</v>
      </c>
      <c r="I65" s="4" t="s">
        <v>9</v>
      </c>
      <c r="J65" s="4" t="s">
        <v>10</v>
      </c>
      <c r="K65" s="4"/>
      <c r="L65" s="4" t="s">
        <v>57</v>
      </c>
      <c r="M65" s="4" t="s">
        <v>58</v>
      </c>
      <c r="N65" s="4" t="s">
        <v>59</v>
      </c>
      <c r="O65" s="4" t="s">
        <v>60</v>
      </c>
      <c r="P65" s="4" t="s">
        <v>10</v>
      </c>
      <c r="Q65" s="4"/>
      <c r="R65" s="4"/>
      <c r="S65" s="37" t="s">
        <v>35</v>
      </c>
      <c r="T65" s="37"/>
      <c r="U65" s="37"/>
      <c r="V65" s="4" t="s">
        <v>4</v>
      </c>
      <c r="W65" s="4" t="s">
        <v>11</v>
      </c>
      <c r="X65" s="4" t="s">
        <v>7</v>
      </c>
      <c r="Y65" s="4" t="s">
        <v>8</v>
      </c>
      <c r="Z65" s="4" t="s">
        <v>9</v>
      </c>
      <c r="AA65" s="4" t="s">
        <v>10</v>
      </c>
      <c r="AC65" s="4" t="s">
        <v>62</v>
      </c>
      <c r="AD65" s="4" t="s">
        <v>59</v>
      </c>
      <c r="AE65" s="4" t="s">
        <v>60</v>
      </c>
      <c r="AF65" s="4" t="s">
        <v>10</v>
      </c>
      <c r="AI65" s="37"/>
      <c r="AJ65" s="37"/>
      <c r="AK65" s="22" t="s">
        <v>15</v>
      </c>
      <c r="AL65">
        <v>8962.6689999999999</v>
      </c>
      <c r="AM65">
        <v>2659.77</v>
      </c>
      <c r="AN65">
        <v>7199.4970000000003</v>
      </c>
      <c r="AO65">
        <v>2432.3049999999998</v>
      </c>
      <c r="AP65">
        <v>2189.6480000000001</v>
      </c>
      <c r="AQ65">
        <v>5721.2049999999999</v>
      </c>
      <c r="AR65">
        <v>4311.3050000000003</v>
      </c>
      <c r="AS65">
        <v>6954.0829999999996</v>
      </c>
      <c r="AT65">
        <v>8461.4969999999994</v>
      </c>
      <c r="AW65" s="37"/>
      <c r="AX65" s="37"/>
      <c r="AY65" s="22" t="s">
        <v>15</v>
      </c>
      <c r="AZ65" s="8">
        <f t="shared" si="100"/>
        <v>1.0592297084073894</v>
      </c>
      <c r="BA65" s="8">
        <f t="shared" si="101"/>
        <v>0.31433799480162911</v>
      </c>
      <c r="BB65" s="8">
        <f t="shared" si="102"/>
        <v>2.9599482795126435</v>
      </c>
      <c r="BC65" s="8">
        <f t="shared" si="103"/>
        <v>0.85085381463823728</v>
      </c>
      <c r="BD65" s="8">
        <f t="shared" si="104"/>
        <v>0.25877784982964602</v>
      </c>
      <c r="BE65" s="8">
        <f t="shared" si="96"/>
        <v>0.67614572220494795</v>
      </c>
      <c r="BF65" s="8">
        <f t="shared" ref="BF65:BF67" si="105">AR65/$AT65</f>
        <v>0.50952036028612913</v>
      </c>
      <c r="BG65" s="8">
        <f t="shared" ref="BG65:BG67" si="106">AS65/$AT65</f>
        <v>0.82185019979325169</v>
      </c>
      <c r="BH65" s="8">
        <f t="shared" ref="BH65:BH67" si="107">AT65/$AT65</f>
        <v>1</v>
      </c>
    </row>
    <row r="66" spans="1:60" ht="15" x14ac:dyDescent="0.2">
      <c r="A66" s="37" t="s">
        <v>36</v>
      </c>
      <c r="B66" s="37" t="s">
        <v>13</v>
      </c>
      <c r="C66" s="4" t="s">
        <v>14</v>
      </c>
      <c r="D66" s="4">
        <v>1</v>
      </c>
      <c r="E66" s="8">
        <v>7580.933</v>
      </c>
      <c r="F66" s="8">
        <v>6281.4970000000003</v>
      </c>
      <c r="G66" s="8">
        <v>376.19200000000001</v>
      </c>
      <c r="H66" s="8">
        <v>8548.1039999999994</v>
      </c>
      <c r="I66" s="8">
        <v>9586.4969999999994</v>
      </c>
      <c r="J66" s="8">
        <v>9585.598</v>
      </c>
      <c r="L66" s="8">
        <v>418.33499999999998</v>
      </c>
      <c r="M66" s="8">
        <v>6426.79</v>
      </c>
      <c r="N66" s="8">
        <v>111.95</v>
      </c>
      <c r="O66" s="8">
        <v>5961.4769999999999</v>
      </c>
      <c r="P66" s="8">
        <v>10393.912</v>
      </c>
      <c r="R66" s="4"/>
      <c r="S66" s="37" t="s">
        <v>36</v>
      </c>
      <c r="T66" s="37" t="s">
        <v>13</v>
      </c>
      <c r="U66" s="4" t="s">
        <v>14</v>
      </c>
      <c r="V66" s="4">
        <v>1</v>
      </c>
      <c r="W66" s="4">
        <f t="shared" ref="W66:W71" si="108">E66/F66</f>
        <v>1.206867248364522</v>
      </c>
      <c r="X66" s="4">
        <f t="shared" ref="X66:AA71" si="109">G66/$J66</f>
        <v>3.9245543157557829E-2</v>
      </c>
      <c r="Y66" s="4">
        <f t="shared" si="109"/>
        <v>0.89176533378512213</v>
      </c>
      <c r="Z66" s="4">
        <f t="shared" si="109"/>
        <v>1.0000937865326711</v>
      </c>
      <c r="AA66" s="4">
        <f t="shared" si="109"/>
        <v>1</v>
      </c>
      <c r="AC66" s="4">
        <f>L66/$M66</f>
        <v>6.5092371152628295E-2</v>
      </c>
      <c r="AD66" s="4">
        <f>N66/$P66</f>
        <v>1.0770728095446642E-2</v>
      </c>
      <c r="AE66" s="4">
        <f t="shared" ref="AE66:AE71" si="110">O66/$P66</f>
        <v>0.57355469240070533</v>
      </c>
      <c r="AF66" s="4">
        <f t="shared" ref="AF66:AF71" si="111">P66/$P66</f>
        <v>1</v>
      </c>
      <c r="AI66" s="37"/>
      <c r="AJ66" s="37"/>
      <c r="AK66" s="22" t="s">
        <v>17</v>
      </c>
      <c r="AL66">
        <v>4109.6689999999999</v>
      </c>
      <c r="AM66">
        <v>1019.698</v>
      </c>
      <c r="AN66">
        <v>1747.2550000000001</v>
      </c>
      <c r="AO66">
        <v>247.09200000000001</v>
      </c>
      <c r="AP66">
        <v>2652.77</v>
      </c>
      <c r="AQ66">
        <v>4988.9830000000002</v>
      </c>
      <c r="AR66">
        <v>1167.82</v>
      </c>
      <c r="AS66">
        <v>3688.3049999999998</v>
      </c>
      <c r="AT66">
        <v>5462.0829999999996</v>
      </c>
      <c r="AW66" s="37"/>
      <c r="AX66" s="37"/>
      <c r="AY66" s="22" t="s">
        <v>17</v>
      </c>
      <c r="AZ66" s="8">
        <f t="shared" si="100"/>
        <v>0.75239958821570452</v>
      </c>
      <c r="BA66" s="8">
        <f t="shared" si="101"/>
        <v>0.18668665415739746</v>
      </c>
      <c r="BB66" s="8">
        <f t="shared" si="102"/>
        <v>7.0712730480954464</v>
      </c>
      <c r="BC66" s="8">
        <f t="shared" si="103"/>
        <v>0.31988803538869698</v>
      </c>
      <c r="BD66" s="8">
        <f t="shared" si="104"/>
        <v>0.48567002735037168</v>
      </c>
      <c r="BE66" s="8">
        <f t="shared" si="96"/>
        <v>0.91338469225019114</v>
      </c>
      <c r="BF66" s="8">
        <f t="shared" si="105"/>
        <v>0.21380487993316835</v>
      </c>
      <c r="BG66" s="8">
        <f t="shared" si="106"/>
        <v>0.67525612481538633</v>
      </c>
      <c r="BH66" s="8">
        <f t="shared" si="107"/>
        <v>1</v>
      </c>
    </row>
    <row r="67" spans="1:60" ht="15" x14ac:dyDescent="0.2">
      <c r="A67" s="37"/>
      <c r="B67" s="37"/>
      <c r="C67" s="4" t="s">
        <v>15</v>
      </c>
      <c r="D67" s="4">
        <v>2</v>
      </c>
      <c r="E67" s="8">
        <v>9376.1749999999993</v>
      </c>
      <c r="F67" s="8">
        <v>6582.4970000000003</v>
      </c>
      <c r="G67" s="8">
        <v>279.65699999999998</v>
      </c>
      <c r="H67" s="8">
        <v>8172.3469999999998</v>
      </c>
      <c r="I67" s="8">
        <v>9413.4969999999994</v>
      </c>
      <c r="J67" s="8">
        <v>8476.2549999999992</v>
      </c>
      <c r="L67" s="8">
        <v>491.62700000000001</v>
      </c>
      <c r="M67" s="8">
        <v>6617.2759999999998</v>
      </c>
      <c r="N67" s="8">
        <v>162.899</v>
      </c>
      <c r="O67" s="8">
        <v>6415.8909999999996</v>
      </c>
      <c r="P67" s="8">
        <v>10953.983</v>
      </c>
      <c r="R67" s="4"/>
      <c r="S67" s="37"/>
      <c r="T67" s="37"/>
      <c r="U67" s="4" t="s">
        <v>15</v>
      </c>
      <c r="V67" s="4">
        <v>2</v>
      </c>
      <c r="W67" s="4">
        <f t="shared" si="108"/>
        <v>1.42441006809422</v>
      </c>
      <c r="X67" s="4">
        <f t="shared" si="109"/>
        <v>3.2992990418527997E-2</v>
      </c>
      <c r="Y67" s="4">
        <f t="shared" si="109"/>
        <v>0.96414595832711503</v>
      </c>
      <c r="Z67" s="4">
        <f t="shared" si="109"/>
        <v>1.110572652663234</v>
      </c>
      <c r="AA67" s="4">
        <f t="shared" si="109"/>
        <v>1</v>
      </c>
      <c r="AC67" s="4">
        <f t="shared" ref="AC67:AC71" si="112">L67/$M67</f>
        <v>7.4294467995592153E-2</v>
      </c>
      <c r="AD67" s="4">
        <f t="shared" ref="AD67:AD71" si="113">N67/$P67</f>
        <v>1.4871211686196701E-2</v>
      </c>
      <c r="AE67" s="4">
        <f t="shared" si="110"/>
        <v>0.58571306893574693</v>
      </c>
      <c r="AF67" s="4">
        <f t="shared" si="111"/>
        <v>1</v>
      </c>
      <c r="AI67" s="37"/>
      <c r="AJ67" s="37"/>
      <c r="AK67" s="22" t="s">
        <v>18</v>
      </c>
      <c r="AL67">
        <v>2652.0619999999999</v>
      </c>
      <c r="AM67">
        <v>6208.4260000000004</v>
      </c>
      <c r="AN67">
        <v>5843.8109999999997</v>
      </c>
      <c r="AO67">
        <v>152.65700000000001</v>
      </c>
      <c r="AP67">
        <v>2095.6480000000001</v>
      </c>
      <c r="AQ67">
        <v>4884.6189999999997</v>
      </c>
      <c r="AR67">
        <v>1010.941</v>
      </c>
      <c r="AS67">
        <v>2478.8910000000001</v>
      </c>
      <c r="AT67">
        <v>3501.3049999999998</v>
      </c>
      <c r="AW67" s="37"/>
      <c r="AX67" s="37"/>
      <c r="AY67" s="22" t="s">
        <v>18</v>
      </c>
      <c r="AZ67" s="8">
        <f t="shared" si="100"/>
        <v>0.75744957951392411</v>
      </c>
      <c r="BA67" s="8">
        <f t="shared" si="101"/>
        <v>1.7731748590882543</v>
      </c>
      <c r="BB67" s="8">
        <f t="shared" si="102"/>
        <v>38.28066187597031</v>
      </c>
      <c r="BC67" s="8">
        <f t="shared" si="103"/>
        <v>1.6690379729843587</v>
      </c>
      <c r="BD67" s="8">
        <f t="shared" si="104"/>
        <v>0.59853340397366128</v>
      </c>
      <c r="BE67" s="8">
        <f t="shared" si="96"/>
        <v>1.3950852610669451</v>
      </c>
      <c r="BF67" s="8">
        <f t="shared" si="105"/>
        <v>0.28873262969092955</v>
      </c>
      <c r="BG67" s="8">
        <f t="shared" si="106"/>
        <v>0.70799059207923909</v>
      </c>
      <c r="BH67" s="8">
        <f t="shared" si="107"/>
        <v>1</v>
      </c>
    </row>
    <row r="68" spans="1:60" ht="14" customHeight="1" x14ac:dyDescent="0.2">
      <c r="A68" s="37"/>
      <c r="B68" s="37" t="s">
        <v>16</v>
      </c>
      <c r="C68" s="4" t="s">
        <v>14</v>
      </c>
      <c r="D68" s="4">
        <v>3</v>
      </c>
      <c r="E68" s="8">
        <v>7260.1040000000003</v>
      </c>
      <c r="F68" s="8">
        <v>3325.2550000000001</v>
      </c>
      <c r="G68" s="8">
        <v>134.65700000000001</v>
      </c>
      <c r="H68" s="8">
        <v>5411.2759999999998</v>
      </c>
      <c r="I68" s="8">
        <v>9366.7900000000009</v>
      </c>
      <c r="J68" s="8">
        <v>6411.5690000000004</v>
      </c>
      <c r="L68" s="8">
        <v>460.50599999999997</v>
      </c>
      <c r="M68" s="8">
        <v>5385.2250000000004</v>
      </c>
      <c r="N68" s="8">
        <v>268.65699999999998</v>
      </c>
      <c r="O68" s="8">
        <v>7164.4470000000001</v>
      </c>
      <c r="P68" s="8">
        <v>10490.74</v>
      </c>
      <c r="R68" s="4"/>
      <c r="S68" s="37"/>
      <c r="T68" s="37" t="s">
        <v>16</v>
      </c>
      <c r="U68" s="4" t="s">
        <v>14</v>
      </c>
      <c r="V68" s="4">
        <v>3</v>
      </c>
      <c r="W68" s="4">
        <f t="shared" si="108"/>
        <v>2.1833224820352122</v>
      </c>
      <c r="X68" s="4">
        <f t="shared" si="109"/>
        <v>2.1002191507258208E-2</v>
      </c>
      <c r="Y68" s="4">
        <f t="shared" si="109"/>
        <v>0.84398623800196171</v>
      </c>
      <c r="Z68" s="4">
        <f t="shared" si="109"/>
        <v>1.4609200961574305</v>
      </c>
      <c r="AA68" s="4">
        <f t="shared" si="109"/>
        <v>1</v>
      </c>
      <c r="AC68" s="4">
        <f t="shared" si="112"/>
        <v>8.5512861579599725E-2</v>
      </c>
      <c r="AD68" s="4">
        <f t="shared" si="113"/>
        <v>2.5608965621109665E-2</v>
      </c>
      <c r="AE68" s="4">
        <f t="shared" si="110"/>
        <v>0.68293056543199049</v>
      </c>
      <c r="AF68" s="4">
        <f t="shared" si="111"/>
        <v>1</v>
      </c>
      <c r="AI68" s="22"/>
      <c r="AJ68" s="22"/>
      <c r="AK68" s="22"/>
      <c r="AT68"/>
      <c r="AW68" s="22"/>
      <c r="AX68" s="22"/>
      <c r="AY68" s="22"/>
    </row>
    <row r="69" spans="1:60" x14ac:dyDescent="0.15">
      <c r="A69" s="37"/>
      <c r="B69" s="37"/>
      <c r="C69" s="4" t="s">
        <v>15</v>
      </c>
      <c r="D69" s="4">
        <v>4</v>
      </c>
      <c r="E69" s="8">
        <v>8014.5690000000004</v>
      </c>
      <c r="F69" s="8">
        <v>5066.2550000000001</v>
      </c>
      <c r="G69" s="8">
        <v>307.48500000000001</v>
      </c>
      <c r="H69" s="8">
        <v>5615.1540000000005</v>
      </c>
      <c r="I69" s="8">
        <v>9037.7900000000009</v>
      </c>
      <c r="J69" s="8">
        <v>6583.5479999999998</v>
      </c>
      <c r="L69" s="8">
        <v>521.21299999999997</v>
      </c>
      <c r="M69" s="8">
        <v>5996.74</v>
      </c>
      <c r="N69" s="8">
        <v>53.95</v>
      </c>
      <c r="O69" s="8">
        <v>5645.0330000000004</v>
      </c>
      <c r="P69" s="8">
        <v>10529.276</v>
      </c>
      <c r="R69" s="4"/>
      <c r="S69" s="37"/>
      <c r="T69" s="37"/>
      <c r="U69" s="4" t="s">
        <v>15</v>
      </c>
      <c r="V69" s="4">
        <v>4</v>
      </c>
      <c r="W69" s="4">
        <f t="shared" si="108"/>
        <v>1.5819513624955712</v>
      </c>
      <c r="X69" s="4">
        <f t="shared" si="109"/>
        <v>4.67050593388246E-2</v>
      </c>
      <c r="Y69" s="4">
        <f t="shared" si="109"/>
        <v>0.85290697356501399</v>
      </c>
      <c r="Z69" s="4">
        <f t="shared" si="109"/>
        <v>1.3727840975717047</v>
      </c>
      <c r="AA69" s="4">
        <f t="shared" si="109"/>
        <v>1</v>
      </c>
      <c r="AC69" s="4">
        <f t="shared" si="112"/>
        <v>8.6916057724697085E-2</v>
      </c>
      <c r="AD69" s="4">
        <f t="shared" si="113"/>
        <v>5.1238090824098454E-3</v>
      </c>
      <c r="AE69" s="4">
        <f t="shared" si="110"/>
        <v>0.53612736526234095</v>
      </c>
      <c r="AF69" s="4">
        <f t="shared" si="111"/>
        <v>1</v>
      </c>
      <c r="AI69" s="22" t="s">
        <v>211</v>
      </c>
      <c r="AJ69" s="22"/>
      <c r="AK69" s="22"/>
      <c r="AW69" s="22" t="s">
        <v>211</v>
      </c>
      <c r="AX69" s="22"/>
      <c r="AY69" s="22"/>
    </row>
    <row r="70" spans="1:60" x14ac:dyDescent="0.15">
      <c r="A70" s="37"/>
      <c r="B70" s="37"/>
      <c r="C70" s="4" t="s">
        <v>17</v>
      </c>
      <c r="D70" s="4">
        <v>5</v>
      </c>
      <c r="E70" s="8">
        <v>6455.9830000000002</v>
      </c>
      <c r="F70" s="8">
        <v>4447.4260000000004</v>
      </c>
      <c r="G70" s="8">
        <v>195.364</v>
      </c>
      <c r="H70" s="8">
        <v>4516.2049999999999</v>
      </c>
      <c r="I70" s="8">
        <v>8278.3259999999991</v>
      </c>
      <c r="J70" s="8">
        <v>5565.8909999999996</v>
      </c>
      <c r="L70" s="8">
        <v>198.678</v>
      </c>
      <c r="M70" s="8">
        <v>4080.0329999999999</v>
      </c>
      <c r="N70" s="8">
        <v>157.94999999999999</v>
      </c>
      <c r="O70" s="8">
        <v>3380.1840000000002</v>
      </c>
      <c r="P70" s="8">
        <v>9702.5689999999995</v>
      </c>
      <c r="R70" s="4"/>
      <c r="S70" s="37"/>
      <c r="T70" s="37"/>
      <c r="U70" s="4" t="s">
        <v>17</v>
      </c>
      <c r="V70" s="4">
        <v>5</v>
      </c>
      <c r="W70" s="4">
        <f t="shared" si="108"/>
        <v>1.4516223541437225</v>
      </c>
      <c r="X70" s="4">
        <f t="shared" si="109"/>
        <v>3.5100220252247127E-2</v>
      </c>
      <c r="Y70" s="4">
        <f t="shared" si="109"/>
        <v>0.81140737394965157</v>
      </c>
      <c r="Z70" s="4">
        <f t="shared" si="109"/>
        <v>1.4873316778930812</v>
      </c>
      <c r="AA70" s="4">
        <f t="shared" si="109"/>
        <v>1</v>
      </c>
      <c r="AC70" s="4">
        <f t="shared" si="112"/>
        <v>4.8695194377104303E-2</v>
      </c>
      <c r="AD70" s="4">
        <f t="shared" si="113"/>
        <v>1.6279193685713546E-2</v>
      </c>
      <c r="AE70" s="4">
        <f t="shared" si="110"/>
        <v>0.34838031041057277</v>
      </c>
      <c r="AF70" s="4">
        <f t="shared" si="111"/>
        <v>1</v>
      </c>
      <c r="AI70" s="22" t="s">
        <v>26</v>
      </c>
      <c r="AJ70" s="22"/>
      <c r="AK70" s="22"/>
      <c r="AW70" s="22" t="s">
        <v>26</v>
      </c>
      <c r="AX70" s="22"/>
      <c r="AY70" s="22"/>
    </row>
    <row r="71" spans="1:60" ht="15" x14ac:dyDescent="0.2">
      <c r="A71" s="37"/>
      <c r="B71" s="37"/>
      <c r="C71" s="4" t="s">
        <v>18</v>
      </c>
      <c r="D71" s="4">
        <v>6</v>
      </c>
      <c r="E71" s="8">
        <v>6567.326</v>
      </c>
      <c r="F71" s="8">
        <v>4899.6689999999999</v>
      </c>
      <c r="G71" s="8">
        <v>191.536</v>
      </c>
      <c r="H71" s="8">
        <v>4689.4470000000001</v>
      </c>
      <c r="I71" s="8">
        <v>8715.0329999999994</v>
      </c>
      <c r="J71" s="8">
        <v>5457.4769999999999</v>
      </c>
      <c r="L71" s="8">
        <v>58.070999999999998</v>
      </c>
      <c r="M71" s="8">
        <v>3103.5479999999998</v>
      </c>
      <c r="N71" s="8">
        <v>432.19200000000001</v>
      </c>
      <c r="O71" s="8">
        <v>1611.991</v>
      </c>
      <c r="P71" s="8">
        <v>7615.79</v>
      </c>
      <c r="R71" s="4"/>
      <c r="S71" s="37"/>
      <c r="T71" s="37"/>
      <c r="U71" s="4" t="s">
        <v>18</v>
      </c>
      <c r="V71" s="4">
        <v>6</v>
      </c>
      <c r="W71" s="4">
        <f t="shared" si="108"/>
        <v>1.3403611550086343</v>
      </c>
      <c r="X71" s="4">
        <f t="shared" si="109"/>
        <v>3.5096070950001258E-2</v>
      </c>
      <c r="Y71" s="4">
        <f t="shared" si="109"/>
        <v>0.85927013526580143</v>
      </c>
      <c r="Z71" s="4">
        <f t="shared" si="109"/>
        <v>1.5968977972788525</v>
      </c>
      <c r="AA71" s="4">
        <f t="shared" si="109"/>
        <v>1</v>
      </c>
      <c r="AC71" s="4">
        <f t="shared" si="112"/>
        <v>1.8711165414551346E-2</v>
      </c>
      <c r="AD71" s="4">
        <f t="shared" si="113"/>
        <v>5.6749463942676992E-2</v>
      </c>
      <c r="AE71" s="4">
        <f t="shared" si="110"/>
        <v>0.21166431847516803</v>
      </c>
      <c r="AF71" s="4">
        <f t="shared" si="111"/>
        <v>1</v>
      </c>
      <c r="AI71" s="36" t="s">
        <v>38</v>
      </c>
      <c r="AJ71" s="37" t="s">
        <v>13</v>
      </c>
      <c r="AK71" s="22" t="s">
        <v>14</v>
      </c>
      <c r="AL71">
        <v>5895.134</v>
      </c>
      <c r="AN71">
        <v>6156.9620000000004</v>
      </c>
      <c r="AO71">
        <v>155.899</v>
      </c>
      <c r="AP71">
        <v>58.95</v>
      </c>
      <c r="AQ71">
        <v>1086.799</v>
      </c>
      <c r="AR71">
        <v>2808.4259999999999</v>
      </c>
      <c r="AS71">
        <v>6402.5479999999998</v>
      </c>
      <c r="AT71">
        <v>8333.9120000000003</v>
      </c>
      <c r="AW71" s="36" t="s">
        <v>38</v>
      </c>
      <c r="AX71" s="37" t="s">
        <v>13</v>
      </c>
      <c r="AY71" s="22" t="s">
        <v>14</v>
      </c>
      <c r="AZ71" s="8">
        <f>AL71/$AT71</f>
        <v>0.70736696043826719</v>
      </c>
      <c r="BA71" s="8">
        <f>AM71/$AT71</f>
        <v>0</v>
      </c>
      <c r="BB71" s="8">
        <f>AN71/$AO71</f>
        <v>39.493274491818426</v>
      </c>
      <c r="BC71" s="8">
        <f>AN71/$AT71</f>
        <v>0.73878413882939975</v>
      </c>
      <c r="BD71" s="8">
        <f>AP71/$AT71</f>
        <v>7.0735088155478481E-3</v>
      </c>
      <c r="BE71" s="8">
        <f t="shared" ref="BE71:BE76" si="114">AQ71/$AT71</f>
        <v>0.13040682455010325</v>
      </c>
      <c r="BF71" s="8">
        <f t="shared" ref="BF71:BF76" si="115">AR71/$AT71</f>
        <v>0.33698771957275286</v>
      </c>
      <c r="BG71" s="8">
        <f t="shared" ref="BG71:BG76" si="116">AS71/$AT71</f>
        <v>0.76825241255247234</v>
      </c>
      <c r="BH71" s="8">
        <f t="shared" ref="BH71:BH76" si="117">AT71/$AT71</f>
        <v>1</v>
      </c>
    </row>
    <row r="72" spans="1:60" ht="1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I72" s="36"/>
      <c r="AJ72" s="37"/>
      <c r="AK72" s="22" t="s">
        <v>15</v>
      </c>
      <c r="AL72">
        <v>5769.4970000000003</v>
      </c>
      <c r="AN72">
        <v>5468.7190000000001</v>
      </c>
      <c r="AO72">
        <v>264.02100000000002</v>
      </c>
      <c r="AP72">
        <v>57.243000000000002</v>
      </c>
      <c r="AQ72">
        <v>1502.799</v>
      </c>
      <c r="AR72">
        <v>2779.0619999999999</v>
      </c>
      <c r="AS72">
        <v>7070.0829999999996</v>
      </c>
      <c r="AT72">
        <v>8366.0830000000005</v>
      </c>
      <c r="AW72" s="36"/>
      <c r="AX72" s="37"/>
      <c r="AY72" s="22" t="s">
        <v>15</v>
      </c>
      <c r="AZ72" s="8">
        <f t="shared" ref="AZ72:AZ76" si="118">AL72/$AT72</f>
        <v>0.68962942394905713</v>
      </c>
      <c r="BA72" s="8">
        <f t="shared" ref="BA72:BA76" si="119">AM72/$AT72</f>
        <v>0</v>
      </c>
      <c r="BB72" s="8">
        <f t="shared" ref="BB72:BB76" si="120">AN72/$AO72</f>
        <v>20.713197056294764</v>
      </c>
      <c r="BC72" s="8">
        <f t="shared" ref="BC72:BC76" si="121">AN72/$AT72</f>
        <v>0.65367735414530304</v>
      </c>
      <c r="BD72" s="8">
        <f t="shared" ref="BD72:BD76" si="122">AP72/$AT72</f>
        <v>6.8422701519934718E-3</v>
      </c>
      <c r="BE72" s="8">
        <f t="shared" si="114"/>
        <v>0.17962994151504352</v>
      </c>
      <c r="BF72" s="8">
        <f t="shared" si="115"/>
        <v>0.33218197811329386</v>
      </c>
      <c r="BG72" s="8">
        <f t="shared" si="116"/>
        <v>0.84508879483983113</v>
      </c>
      <c r="BH72" s="8">
        <f t="shared" si="117"/>
        <v>1</v>
      </c>
    </row>
    <row r="73" spans="1:60" ht="15" x14ac:dyDescent="0.2">
      <c r="A73" s="4" t="s">
        <v>37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4"/>
      <c r="R73" s="4"/>
      <c r="S73" s="4" t="s">
        <v>37</v>
      </c>
      <c r="T73" s="4"/>
      <c r="U73" s="4"/>
      <c r="V73" s="4"/>
      <c r="W73" s="4"/>
      <c r="X73" s="4"/>
      <c r="Y73" s="4"/>
      <c r="Z73" s="4"/>
      <c r="AA73" s="4"/>
      <c r="AI73" s="36"/>
      <c r="AJ73" s="37" t="s">
        <v>16</v>
      </c>
      <c r="AK73" s="22" t="s">
        <v>14</v>
      </c>
      <c r="AL73">
        <v>3152.4769999999999</v>
      </c>
      <c r="AN73">
        <v>5533.134</v>
      </c>
      <c r="AO73">
        <v>100.657</v>
      </c>
      <c r="AP73">
        <v>59.243000000000002</v>
      </c>
      <c r="AQ73">
        <v>1735.527</v>
      </c>
      <c r="AR73">
        <v>2485.0619999999999</v>
      </c>
      <c r="AS73">
        <v>6973.9620000000004</v>
      </c>
      <c r="AT73">
        <v>8650.7900000000009</v>
      </c>
      <c r="AW73" s="36"/>
      <c r="AX73" s="37" t="s">
        <v>16</v>
      </c>
      <c r="AY73" s="22" t="s">
        <v>14</v>
      </c>
      <c r="AZ73" s="8">
        <f t="shared" si="118"/>
        <v>0.36441492626684957</v>
      </c>
      <c r="BA73" s="8">
        <f t="shared" si="119"/>
        <v>0</v>
      </c>
      <c r="BB73" s="8">
        <f t="shared" si="120"/>
        <v>54.970185878776441</v>
      </c>
      <c r="BC73" s="8">
        <f t="shared" si="121"/>
        <v>0.63961025524836457</v>
      </c>
      <c r="BD73" s="8">
        <f t="shared" si="122"/>
        <v>6.8482762845936606E-3</v>
      </c>
      <c r="BE73" s="8">
        <f t="shared" si="114"/>
        <v>0.20062063695916788</v>
      </c>
      <c r="BF73" s="8">
        <f t="shared" si="115"/>
        <v>0.28726416893717216</v>
      </c>
      <c r="BG73" s="8">
        <f t="shared" si="116"/>
        <v>0.80616475489521766</v>
      </c>
      <c r="BH73" s="8">
        <f t="shared" si="117"/>
        <v>1</v>
      </c>
    </row>
    <row r="74" spans="1:60" ht="13" customHeight="1" x14ac:dyDescent="0.2">
      <c r="A74" s="4" t="s">
        <v>26</v>
      </c>
      <c r="B74" s="4"/>
      <c r="C74" s="4"/>
      <c r="D74" s="4" t="s">
        <v>4</v>
      </c>
      <c r="E74" s="4" t="s">
        <v>5</v>
      </c>
      <c r="F74" s="4" t="s">
        <v>6</v>
      </c>
      <c r="G74" s="4" t="s">
        <v>7</v>
      </c>
      <c r="H74" s="4" t="s">
        <v>8</v>
      </c>
      <c r="I74" s="4" t="s">
        <v>9</v>
      </c>
      <c r="J74" s="4" t="s">
        <v>10</v>
      </c>
      <c r="K74" s="4"/>
      <c r="L74" s="4" t="s">
        <v>57</v>
      </c>
      <c r="M74" s="4" t="s">
        <v>58</v>
      </c>
      <c r="N74" s="4" t="s">
        <v>59</v>
      </c>
      <c r="O74" s="4" t="s">
        <v>60</v>
      </c>
      <c r="P74" s="4" t="s">
        <v>10</v>
      </c>
      <c r="Q74" s="4"/>
      <c r="R74" s="4"/>
      <c r="S74" s="4" t="s">
        <v>26</v>
      </c>
      <c r="T74" s="4"/>
      <c r="U74" s="4"/>
      <c r="V74" s="4" t="s">
        <v>4</v>
      </c>
      <c r="W74" s="4" t="s">
        <v>11</v>
      </c>
      <c r="X74" s="4" t="s">
        <v>7</v>
      </c>
      <c r="Y74" s="4" t="s">
        <v>8</v>
      </c>
      <c r="Z74" s="4" t="s">
        <v>9</v>
      </c>
      <c r="AA74" s="4" t="s">
        <v>10</v>
      </c>
      <c r="AC74" s="4" t="s">
        <v>62</v>
      </c>
      <c r="AD74" s="4" t="s">
        <v>59</v>
      </c>
      <c r="AE74" s="4" t="s">
        <v>60</v>
      </c>
      <c r="AF74" s="4" t="s">
        <v>10</v>
      </c>
      <c r="AI74" s="36"/>
      <c r="AJ74" s="37"/>
      <c r="AK74" s="22" t="s">
        <v>15</v>
      </c>
      <c r="AL74">
        <v>5049.0829999999996</v>
      </c>
      <c r="AN74">
        <v>4849.7190000000001</v>
      </c>
      <c r="AO74">
        <v>467.79899999999998</v>
      </c>
      <c r="AP74">
        <v>89.778000000000006</v>
      </c>
      <c r="AQ74">
        <v>2652.6480000000001</v>
      </c>
      <c r="AR74">
        <v>2041.355</v>
      </c>
      <c r="AS74">
        <v>6962.4260000000004</v>
      </c>
      <c r="AT74">
        <v>8947.6190000000006</v>
      </c>
      <c r="AW74" s="36"/>
      <c r="AX74" s="37"/>
      <c r="AY74" s="22" t="s">
        <v>15</v>
      </c>
      <c r="AZ74" s="8">
        <f t="shared" si="118"/>
        <v>0.56429347293397258</v>
      </c>
      <c r="BA74" s="8">
        <f t="shared" si="119"/>
        <v>0</v>
      </c>
      <c r="BB74" s="8">
        <f t="shared" si="120"/>
        <v>10.367099972424054</v>
      </c>
      <c r="BC74" s="8">
        <f t="shared" si="121"/>
        <v>0.54201223811608423</v>
      </c>
      <c r="BD74" s="8">
        <f t="shared" si="122"/>
        <v>1.0033730761222623E-2</v>
      </c>
      <c r="BE74" s="8">
        <f t="shared" si="114"/>
        <v>0.29646412079012302</v>
      </c>
      <c r="BF74" s="8">
        <f t="shared" si="115"/>
        <v>0.22814505177299121</v>
      </c>
      <c r="BG74" s="8">
        <f t="shared" si="116"/>
        <v>0.77813170185274982</v>
      </c>
      <c r="BH74" s="8">
        <f t="shared" si="117"/>
        <v>1</v>
      </c>
    </row>
    <row r="75" spans="1:60" ht="15" x14ac:dyDescent="0.2">
      <c r="A75" s="36" t="s">
        <v>38</v>
      </c>
      <c r="B75" s="37" t="s">
        <v>13</v>
      </c>
      <c r="C75" s="4" t="s">
        <v>14</v>
      </c>
      <c r="D75" s="4">
        <v>1</v>
      </c>
      <c r="E75" s="8">
        <v>6149.518</v>
      </c>
      <c r="F75" s="8">
        <v>5112.2550000000001</v>
      </c>
      <c r="G75" s="8">
        <v>99.364000000000004</v>
      </c>
      <c r="H75" s="8">
        <v>6280.5479999999998</v>
      </c>
      <c r="I75" s="8">
        <v>8976.0830000000005</v>
      </c>
      <c r="J75" s="8">
        <v>7380.8909999999996</v>
      </c>
      <c r="L75" s="8">
        <v>442.91999999999996</v>
      </c>
      <c r="M75" s="8">
        <v>4336.0619999999999</v>
      </c>
      <c r="N75" s="8">
        <v>131.071</v>
      </c>
      <c r="O75" s="8">
        <v>4215.3549999999996</v>
      </c>
      <c r="P75" s="8">
        <v>9050.6689999999999</v>
      </c>
      <c r="R75" s="4"/>
      <c r="S75" s="36" t="s">
        <v>38</v>
      </c>
      <c r="T75" s="37" t="s">
        <v>13</v>
      </c>
      <c r="U75" s="4" t="s">
        <v>14</v>
      </c>
      <c r="V75" s="4">
        <v>1</v>
      </c>
      <c r="W75" s="4">
        <f t="shared" ref="W75:W80" si="123">E75/F75</f>
        <v>1.2028973515601236</v>
      </c>
      <c r="X75" s="4">
        <f t="shared" ref="X75:AA80" si="124">G75/$J75</f>
        <v>1.3462331309322954E-2</v>
      </c>
      <c r="Y75" s="4">
        <f t="shared" si="124"/>
        <v>0.85092003119948523</v>
      </c>
      <c r="Z75" s="4">
        <f t="shared" si="124"/>
        <v>1.2161245844167055</v>
      </c>
      <c r="AA75" s="4">
        <f t="shared" si="124"/>
        <v>1</v>
      </c>
      <c r="AC75" s="4">
        <f>L75/$M75</f>
        <v>0.10214798589134565</v>
      </c>
      <c r="AD75" s="4">
        <f>N75/$P75</f>
        <v>1.4481912884008906E-2</v>
      </c>
      <c r="AE75" s="4">
        <f t="shared" ref="AE75:AE80" si="125">O75/$P75</f>
        <v>0.46575065334949267</v>
      </c>
      <c r="AF75" s="4">
        <f t="shared" ref="AF75:AF80" si="126">P75/$P75</f>
        <v>1</v>
      </c>
      <c r="AI75" s="36"/>
      <c r="AJ75" s="37"/>
      <c r="AK75" s="22" t="s">
        <v>17</v>
      </c>
      <c r="AL75">
        <v>4776.8909999999996</v>
      </c>
      <c r="AN75">
        <v>5267.9620000000004</v>
      </c>
      <c r="AO75">
        <v>384.21300000000002</v>
      </c>
      <c r="AP75">
        <v>124.95</v>
      </c>
      <c r="AQ75">
        <v>2565.3049999999998</v>
      </c>
      <c r="AR75">
        <v>4246.3050000000003</v>
      </c>
      <c r="AS75">
        <v>7630.9620000000004</v>
      </c>
      <c r="AT75">
        <v>9394.6190000000006</v>
      </c>
      <c r="AW75" s="36"/>
      <c r="AX75" s="37"/>
      <c r="AY75" s="22" t="s">
        <v>17</v>
      </c>
      <c r="AZ75" s="8">
        <f t="shared" si="118"/>
        <v>0.50847096619884202</v>
      </c>
      <c r="BA75" s="8">
        <f t="shared" si="119"/>
        <v>0</v>
      </c>
      <c r="BB75" s="8">
        <f t="shared" si="120"/>
        <v>13.711045696007163</v>
      </c>
      <c r="BC75" s="8">
        <f t="shared" si="121"/>
        <v>0.56074248460741194</v>
      </c>
      <c r="BD75" s="8">
        <f t="shared" si="122"/>
        <v>1.3300166829543592E-2</v>
      </c>
      <c r="BE75" s="8">
        <f t="shared" si="114"/>
        <v>0.27306110018937435</v>
      </c>
      <c r="BF75" s="8">
        <f t="shared" si="115"/>
        <v>0.4519933165996407</v>
      </c>
      <c r="BG75" s="8">
        <f t="shared" si="116"/>
        <v>0.81226944913891663</v>
      </c>
      <c r="BH75" s="8">
        <f t="shared" si="117"/>
        <v>1</v>
      </c>
    </row>
    <row r="76" spans="1:60" ht="15" x14ac:dyDescent="0.2">
      <c r="A76" s="36"/>
      <c r="B76" s="37"/>
      <c r="C76" s="4" t="s">
        <v>15</v>
      </c>
      <c r="D76" s="4">
        <v>2</v>
      </c>
      <c r="E76" s="8">
        <v>8451.5689999999995</v>
      </c>
      <c r="F76" s="8">
        <v>5001.3760000000002</v>
      </c>
      <c r="G76" s="8">
        <v>200.48500000000001</v>
      </c>
      <c r="H76" s="8">
        <v>6396.6189999999997</v>
      </c>
      <c r="I76" s="8">
        <v>9757.2049999999999</v>
      </c>
      <c r="J76" s="8">
        <v>7433.3050000000003</v>
      </c>
      <c r="L76" s="8">
        <v>603.21400000000006</v>
      </c>
      <c r="M76" s="8">
        <v>4912.134</v>
      </c>
      <c r="N76" s="8">
        <v>157.77799999999999</v>
      </c>
      <c r="O76" s="8">
        <v>4441.4059999999999</v>
      </c>
      <c r="P76" s="8">
        <v>8425.7900000000009</v>
      </c>
      <c r="R76" s="4"/>
      <c r="S76" s="36"/>
      <c r="T76" s="37"/>
      <c r="U76" s="4" t="s">
        <v>15</v>
      </c>
      <c r="V76" s="4">
        <v>2</v>
      </c>
      <c r="W76" s="4">
        <f t="shared" si="123"/>
        <v>1.6898487536230027</v>
      </c>
      <c r="X76" s="4">
        <f t="shared" si="124"/>
        <v>2.6971179038126378E-2</v>
      </c>
      <c r="Y76" s="4">
        <f t="shared" si="124"/>
        <v>0.86053498410195728</v>
      </c>
      <c r="Z76" s="4">
        <f t="shared" si="124"/>
        <v>1.3126334786477885</v>
      </c>
      <c r="AA76" s="4">
        <f t="shared" si="124"/>
        <v>1</v>
      </c>
      <c r="AC76" s="4">
        <f t="shared" ref="AC76:AC80" si="127">L76/$M76</f>
        <v>0.12280080307255463</v>
      </c>
      <c r="AD76" s="4">
        <f t="shared" ref="AD76:AD80" si="128">N76/$P76</f>
        <v>1.872560317786225E-2</v>
      </c>
      <c r="AE76" s="4">
        <f t="shared" si="125"/>
        <v>0.52712042431629547</v>
      </c>
      <c r="AF76" s="4">
        <f t="shared" si="126"/>
        <v>1</v>
      </c>
      <c r="AI76" s="36"/>
      <c r="AJ76" s="37"/>
      <c r="AK76" s="22" t="s">
        <v>18</v>
      </c>
      <c r="AL76">
        <v>1288.991</v>
      </c>
      <c r="AN76">
        <v>600.91999999999996</v>
      </c>
      <c r="AO76">
        <v>118.485</v>
      </c>
      <c r="AP76">
        <v>133.607</v>
      </c>
      <c r="AQ76">
        <v>600.971</v>
      </c>
      <c r="AR76">
        <v>130.071</v>
      </c>
      <c r="AS76">
        <v>1290.2339999999999</v>
      </c>
      <c r="AT76">
        <v>3904.4769999999999</v>
      </c>
      <c r="AW76" s="36"/>
      <c r="AX76" s="37"/>
      <c r="AY76" s="22" t="s">
        <v>18</v>
      </c>
      <c r="AZ76" s="8">
        <f t="shared" si="118"/>
        <v>0.33013153874385737</v>
      </c>
      <c r="BA76" s="8">
        <f t="shared" si="119"/>
        <v>0</v>
      </c>
      <c r="BB76" s="8">
        <f t="shared" si="120"/>
        <v>5.0716968392623532</v>
      </c>
      <c r="BC76" s="8">
        <f t="shared" si="121"/>
        <v>0.15390537580321256</v>
      </c>
      <c r="BD76" s="8">
        <f t="shared" si="122"/>
        <v>3.4218923558776246E-2</v>
      </c>
      <c r="BE76" s="8">
        <f t="shared" si="114"/>
        <v>0.15391843773186525</v>
      </c>
      <c r="BF76" s="8">
        <f t="shared" si="115"/>
        <v>3.3313296505524302E-2</v>
      </c>
      <c r="BG76" s="8">
        <f t="shared" si="116"/>
        <v>0.33044989124023522</v>
      </c>
      <c r="BH76" s="8">
        <f t="shared" si="117"/>
        <v>1</v>
      </c>
    </row>
    <row r="77" spans="1:60" ht="28" customHeight="1" x14ac:dyDescent="0.2">
      <c r="A77" s="36"/>
      <c r="B77" s="37" t="s">
        <v>16</v>
      </c>
      <c r="C77" s="4" t="s">
        <v>14</v>
      </c>
      <c r="D77" s="4">
        <v>3</v>
      </c>
      <c r="E77" s="8">
        <v>8832.8819999999996</v>
      </c>
      <c r="F77" s="8">
        <v>3980.598</v>
      </c>
      <c r="G77" s="8">
        <v>120.657</v>
      </c>
      <c r="H77" s="8">
        <v>6445.3760000000002</v>
      </c>
      <c r="I77" s="8">
        <v>10102.912</v>
      </c>
      <c r="J77" s="8">
        <v>6761.4260000000004</v>
      </c>
      <c r="L77" s="8">
        <v>401.55700000000002</v>
      </c>
      <c r="M77" s="8">
        <v>4377.598</v>
      </c>
      <c r="N77" s="8">
        <v>94.070999999999998</v>
      </c>
      <c r="O77" s="8">
        <v>4775.3549999999996</v>
      </c>
      <c r="P77" s="8">
        <v>8045.326</v>
      </c>
      <c r="R77" s="4"/>
      <c r="S77" s="36"/>
      <c r="T77" s="37" t="s">
        <v>16</v>
      </c>
      <c r="U77" s="4" t="s">
        <v>14</v>
      </c>
      <c r="V77" s="4">
        <v>3</v>
      </c>
      <c r="W77" s="4">
        <f t="shared" si="123"/>
        <v>2.2189836803414962</v>
      </c>
      <c r="X77" s="4">
        <f t="shared" si="124"/>
        <v>1.7844904314563228E-2</v>
      </c>
      <c r="Y77" s="4">
        <f t="shared" si="124"/>
        <v>0.953256901724577</v>
      </c>
      <c r="Z77" s="4">
        <f t="shared" si="124"/>
        <v>1.4941984131749722</v>
      </c>
      <c r="AA77" s="4">
        <f t="shared" si="124"/>
        <v>1</v>
      </c>
      <c r="AC77" s="4">
        <f t="shared" si="127"/>
        <v>9.1729985256754965E-2</v>
      </c>
      <c r="AD77" s="4">
        <f t="shared" si="128"/>
        <v>1.1692627495765865E-2</v>
      </c>
      <c r="AE77" s="4">
        <f t="shared" si="125"/>
        <v>0.59355643264175995</v>
      </c>
      <c r="AF77" s="4">
        <f t="shared" si="126"/>
        <v>1</v>
      </c>
      <c r="AI77" s="22"/>
      <c r="AJ77" s="22"/>
      <c r="AK77" s="22"/>
      <c r="AQ77"/>
      <c r="AW77" s="22"/>
      <c r="AX77" s="22"/>
      <c r="AY77" s="22"/>
    </row>
    <row r="78" spans="1:60" x14ac:dyDescent="0.15">
      <c r="A78" s="36"/>
      <c r="B78" s="37"/>
      <c r="C78" s="4" t="s">
        <v>15</v>
      </c>
      <c r="D78" s="4">
        <v>4</v>
      </c>
      <c r="E78" s="8">
        <v>8147.8609999999999</v>
      </c>
      <c r="F78" s="8">
        <v>4225.7190000000001</v>
      </c>
      <c r="G78" s="8">
        <v>209.65700000000001</v>
      </c>
      <c r="H78" s="8">
        <v>6609.9120000000003</v>
      </c>
      <c r="I78" s="8">
        <v>10000.447</v>
      </c>
      <c r="J78" s="8">
        <v>7010.9620000000004</v>
      </c>
      <c r="L78" s="8">
        <v>598.04200000000003</v>
      </c>
      <c r="M78" s="8">
        <v>4490.0619999999999</v>
      </c>
      <c r="N78" s="8">
        <v>193.65700000000001</v>
      </c>
      <c r="O78" s="8">
        <v>4211.4769999999999</v>
      </c>
      <c r="P78" s="8">
        <v>8204.9120000000003</v>
      </c>
      <c r="R78" s="4"/>
      <c r="S78" s="36"/>
      <c r="T78" s="37"/>
      <c r="U78" s="4" t="s">
        <v>15</v>
      </c>
      <c r="V78" s="4">
        <v>4</v>
      </c>
      <c r="W78" s="4">
        <f t="shared" si="123"/>
        <v>1.9281596812282122</v>
      </c>
      <c r="X78" s="4">
        <f t="shared" si="124"/>
        <v>2.9904170069670895E-2</v>
      </c>
      <c r="Y78" s="4">
        <f t="shared" si="124"/>
        <v>0.94279672318862939</v>
      </c>
      <c r="Z78" s="4">
        <f t="shared" si="124"/>
        <v>1.4264015409012343</v>
      </c>
      <c r="AA78" s="4">
        <f t="shared" si="124"/>
        <v>1</v>
      </c>
      <c r="AC78" s="4">
        <f t="shared" si="127"/>
        <v>0.13319237017217136</v>
      </c>
      <c r="AD78" s="4">
        <f t="shared" si="128"/>
        <v>2.3602568802687952E-2</v>
      </c>
      <c r="AE78" s="4">
        <f t="shared" si="125"/>
        <v>0.51328728449494643</v>
      </c>
      <c r="AF78" s="4">
        <f t="shared" si="126"/>
        <v>1</v>
      </c>
      <c r="AI78" s="22" t="s">
        <v>212</v>
      </c>
      <c r="AJ78" s="22"/>
      <c r="AK78" s="22"/>
      <c r="AW78" s="22" t="s">
        <v>212</v>
      </c>
      <c r="AX78" s="22"/>
      <c r="AY78" s="22"/>
    </row>
    <row r="79" spans="1:60" x14ac:dyDescent="0.15">
      <c r="A79" s="36"/>
      <c r="B79" s="37"/>
      <c r="C79" s="4" t="s">
        <v>17</v>
      </c>
      <c r="D79" s="4">
        <v>5</v>
      </c>
      <c r="E79" s="8">
        <v>3678.2049999999999</v>
      </c>
      <c r="F79" s="8">
        <v>4513.598</v>
      </c>
      <c r="G79" s="8">
        <v>123.536</v>
      </c>
      <c r="H79" s="8">
        <v>5751.4970000000003</v>
      </c>
      <c r="I79" s="8">
        <v>9532.3259999999991</v>
      </c>
      <c r="J79" s="8">
        <v>5981.1540000000005</v>
      </c>
      <c r="L79" s="8">
        <v>365.334</v>
      </c>
      <c r="M79" s="8">
        <v>5039.5479999999998</v>
      </c>
      <c r="N79" s="8">
        <v>113.364</v>
      </c>
      <c r="O79" s="8">
        <v>3812.6979999999999</v>
      </c>
      <c r="P79" s="8">
        <v>8491.6190000000006</v>
      </c>
      <c r="R79" s="4"/>
      <c r="S79" s="36"/>
      <c r="T79" s="37"/>
      <c r="U79" s="4" t="s">
        <v>17</v>
      </c>
      <c r="V79" s="4">
        <v>5</v>
      </c>
      <c r="W79" s="4">
        <f t="shared" si="123"/>
        <v>0.81491639264285387</v>
      </c>
      <c r="X79" s="4">
        <f t="shared" si="124"/>
        <v>2.0654208201293597E-2</v>
      </c>
      <c r="Y79" s="4">
        <f t="shared" si="124"/>
        <v>0.9616032290758606</v>
      </c>
      <c r="Z79" s="4">
        <f t="shared" si="124"/>
        <v>1.5937268961809039</v>
      </c>
      <c r="AA79" s="4">
        <f t="shared" si="124"/>
        <v>1</v>
      </c>
      <c r="AC79" s="4">
        <f t="shared" si="127"/>
        <v>7.249340615467896E-2</v>
      </c>
      <c r="AD79" s="4">
        <f t="shared" si="128"/>
        <v>1.3350104379388664E-2</v>
      </c>
      <c r="AE79" s="4">
        <f t="shared" si="125"/>
        <v>0.44899541536189974</v>
      </c>
      <c r="AF79" s="4">
        <f t="shared" si="126"/>
        <v>1</v>
      </c>
      <c r="AI79" s="22" t="s">
        <v>26</v>
      </c>
      <c r="AJ79" s="22"/>
      <c r="AK79" s="22"/>
      <c r="AW79" s="22" t="s">
        <v>26</v>
      </c>
      <c r="AX79" s="22"/>
      <c r="AY79" s="22"/>
    </row>
    <row r="80" spans="1:60" ht="15" x14ac:dyDescent="0.2">
      <c r="A80" s="36"/>
      <c r="B80" s="37"/>
      <c r="C80" s="4" t="s">
        <v>18</v>
      </c>
      <c r="D80" s="4">
        <v>6</v>
      </c>
      <c r="E80" s="8">
        <v>1266.962</v>
      </c>
      <c r="F80" s="8">
        <v>779.87</v>
      </c>
      <c r="G80" s="8">
        <v>185.899</v>
      </c>
      <c r="H80" s="8">
        <v>2486.134</v>
      </c>
      <c r="I80" s="8">
        <v>5403.2550000000001</v>
      </c>
      <c r="J80" s="8">
        <v>2373.6480000000001</v>
      </c>
      <c r="L80" s="8">
        <v>7242.9530000000004</v>
      </c>
      <c r="M80" s="8">
        <v>1692.6690000000001</v>
      </c>
      <c r="N80" s="8">
        <v>115.95</v>
      </c>
      <c r="O80" s="8">
        <v>554.82000000000005</v>
      </c>
      <c r="P80" s="8">
        <v>5799.0119999999997</v>
      </c>
      <c r="R80" s="4"/>
      <c r="S80" s="36"/>
      <c r="T80" s="37"/>
      <c r="U80" s="4" t="s">
        <v>18</v>
      </c>
      <c r="V80" s="4">
        <v>6</v>
      </c>
      <c r="W80" s="4">
        <f t="shared" si="123"/>
        <v>1.6245810199135753</v>
      </c>
      <c r="X80" s="4">
        <f t="shared" si="124"/>
        <v>7.8317846622582621E-2</v>
      </c>
      <c r="Y80" s="4">
        <f t="shared" si="124"/>
        <v>1.047389503414154</v>
      </c>
      <c r="Z80" s="4">
        <f t="shared" si="124"/>
        <v>2.2763505793613881</v>
      </c>
      <c r="AA80" s="4">
        <f t="shared" si="124"/>
        <v>1</v>
      </c>
      <c r="AC80" s="4">
        <f t="shared" si="127"/>
        <v>4.2790132034083452</v>
      </c>
      <c r="AD80" s="4">
        <f t="shared" si="128"/>
        <v>1.9994785318602548E-2</v>
      </c>
      <c r="AE80" s="4">
        <f t="shared" si="125"/>
        <v>9.5674918417137281E-2</v>
      </c>
      <c r="AF80" s="4">
        <f t="shared" si="126"/>
        <v>1</v>
      </c>
      <c r="AI80" s="36" t="s">
        <v>40</v>
      </c>
      <c r="AJ80" s="37" t="s">
        <v>13</v>
      </c>
      <c r="AK80" s="22" t="s">
        <v>14</v>
      </c>
      <c r="AL80">
        <v>4925.2550000000001</v>
      </c>
      <c r="AM80">
        <v>6628.7190000000001</v>
      </c>
      <c r="AN80">
        <v>8393.74</v>
      </c>
      <c r="AO80">
        <v>5630.4769999999999</v>
      </c>
      <c r="AP80">
        <v>136.77799999999999</v>
      </c>
      <c r="AQ80">
        <v>1003.234</v>
      </c>
      <c r="AR80">
        <v>4640.3050000000003</v>
      </c>
      <c r="AS80">
        <v>5438.326</v>
      </c>
      <c r="AT80">
        <v>7630.79</v>
      </c>
      <c r="AW80" s="36" t="s">
        <v>40</v>
      </c>
      <c r="AX80" s="37" t="s">
        <v>13</v>
      </c>
      <c r="AY80" s="22" t="s">
        <v>14</v>
      </c>
      <c r="AZ80" s="8">
        <f>AL80/$AT80</f>
        <v>0.64544496703486798</v>
      </c>
      <c r="BA80" s="8">
        <f>AM80/$AT80</f>
        <v>0.86868056911538649</v>
      </c>
      <c r="BB80" s="8">
        <f>AN80/$AO80</f>
        <v>1.4907688993312644</v>
      </c>
      <c r="BC80" s="8">
        <f>AN80/$AT80</f>
        <v>1.0999830948040765</v>
      </c>
      <c r="BD80" s="8">
        <f>AP80/$AT80</f>
        <v>1.7924487503915058E-2</v>
      </c>
      <c r="BE80" s="8">
        <f t="shared" ref="BE80:BE85" si="129">AQ80/$AT80</f>
        <v>0.13147183974398458</v>
      </c>
      <c r="BF80" s="8">
        <f t="shared" ref="BF80:BF85" si="130">AR80/$AT80</f>
        <v>0.60810283076850502</v>
      </c>
      <c r="BG80" s="8">
        <f t="shared" ref="BG80:BG85" si="131">AS80/$AT80</f>
        <v>0.7126819110472179</v>
      </c>
      <c r="BH80" s="8">
        <f t="shared" ref="BH80:BH85" si="132">AT80/$AT80</f>
        <v>1</v>
      </c>
    </row>
    <row r="81" spans="1:60" ht="15" x14ac:dyDescent="0.2">
      <c r="A81" s="4"/>
      <c r="B81" s="4"/>
      <c r="C81" s="4"/>
      <c r="D81" s="4"/>
      <c r="E81" s="4"/>
      <c r="F81" s="4"/>
      <c r="G81" s="4"/>
      <c r="H81" s="4"/>
      <c r="J81" s="4"/>
      <c r="K81" s="4"/>
      <c r="O81" s="8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I81" s="36"/>
      <c r="AJ81" s="37"/>
      <c r="AK81" s="22" t="s">
        <v>15</v>
      </c>
      <c r="AL81">
        <v>5791.0829999999996</v>
      </c>
      <c r="AM81">
        <v>1867.4770000000001</v>
      </c>
      <c r="AN81">
        <v>2665.4769999999999</v>
      </c>
      <c r="AO81">
        <v>737.577</v>
      </c>
      <c r="AP81">
        <v>119.77800000000001</v>
      </c>
      <c r="AQ81">
        <v>834.45600000000002</v>
      </c>
      <c r="AR81">
        <v>5508.4260000000004</v>
      </c>
      <c r="AS81">
        <v>5165.7190000000001</v>
      </c>
      <c r="AT81">
        <v>7982.4970000000003</v>
      </c>
      <c r="AW81" s="36"/>
      <c r="AX81" s="37"/>
      <c r="AY81" s="22" t="s">
        <v>15</v>
      </c>
      <c r="AZ81" s="8">
        <f t="shared" ref="AZ81:AZ85" si="133">AL81/$AT81</f>
        <v>0.72547261840499278</v>
      </c>
      <c r="BA81" s="8">
        <f t="shared" ref="BA81:BA85" si="134">AM81/$AT81</f>
        <v>0.23394647063443932</v>
      </c>
      <c r="BB81" s="8">
        <f t="shared" ref="BB81:BB85" si="135">AN81/$AO81</f>
        <v>3.6138287934683428</v>
      </c>
      <c r="BC81" s="8">
        <f t="shared" ref="BC81:BC85" si="136">AN81/$AT81</f>
        <v>0.33391518969565537</v>
      </c>
      <c r="BD81" s="8">
        <f t="shared" ref="BD81:BD85" si="137">AP81/$AT81</f>
        <v>1.5005079237737265E-2</v>
      </c>
      <c r="BE81" s="8">
        <f t="shared" si="129"/>
        <v>0.10453571106885477</v>
      </c>
      <c r="BF81" s="8">
        <f t="shared" si="130"/>
        <v>0.69006302163345634</v>
      </c>
      <c r="BG81" s="8">
        <f t="shared" si="131"/>
        <v>0.6471307161155212</v>
      </c>
      <c r="BH81" s="8">
        <f t="shared" si="132"/>
        <v>1</v>
      </c>
    </row>
    <row r="82" spans="1:60" ht="15" x14ac:dyDescent="0.2">
      <c r="A82" s="4" t="s">
        <v>39</v>
      </c>
      <c r="B82" s="4"/>
      <c r="C82" s="4"/>
      <c r="D82" s="4"/>
      <c r="E82" s="4"/>
      <c r="F82" s="4"/>
      <c r="G82" s="4"/>
      <c r="H82" s="4"/>
      <c r="I82" s="4"/>
      <c r="J82" s="4"/>
      <c r="K82" s="4"/>
      <c r="Q82" s="4"/>
      <c r="R82" s="4"/>
      <c r="S82" s="4" t="s">
        <v>39</v>
      </c>
      <c r="T82" s="4"/>
      <c r="U82" s="4"/>
      <c r="V82" s="4"/>
      <c r="W82" s="4"/>
      <c r="X82" s="4"/>
      <c r="Y82" s="4"/>
      <c r="Z82" s="4"/>
      <c r="AA82" s="4"/>
      <c r="AI82" s="36"/>
      <c r="AJ82" s="37" t="s">
        <v>16</v>
      </c>
      <c r="AK82" s="22" t="s">
        <v>14</v>
      </c>
      <c r="AL82">
        <v>6039.4970000000003</v>
      </c>
      <c r="AM82">
        <v>4398.8410000000003</v>
      </c>
      <c r="AN82">
        <v>4419.9620000000004</v>
      </c>
      <c r="AO82">
        <v>2515.77</v>
      </c>
      <c r="AP82">
        <v>119.24299999999999</v>
      </c>
      <c r="AQ82">
        <v>1908.4770000000001</v>
      </c>
      <c r="AR82">
        <v>3605.8910000000001</v>
      </c>
      <c r="AS82">
        <v>5806.3760000000002</v>
      </c>
      <c r="AT82">
        <v>8332.9120000000003</v>
      </c>
      <c r="AW82" s="36"/>
      <c r="AX82" s="37" t="s">
        <v>16</v>
      </c>
      <c r="AY82" s="22" t="s">
        <v>14</v>
      </c>
      <c r="AZ82" s="8">
        <f t="shared" si="133"/>
        <v>0.72477628468895383</v>
      </c>
      <c r="BA82" s="8">
        <f t="shared" si="134"/>
        <v>0.52788760999756146</v>
      </c>
      <c r="BB82" s="8">
        <f t="shared" si="135"/>
        <v>1.7569022605405107</v>
      </c>
      <c r="BC82" s="8">
        <f t="shared" si="136"/>
        <v>0.53042225814937205</v>
      </c>
      <c r="BD82" s="8">
        <f t="shared" si="137"/>
        <v>1.4309883507710149E-2</v>
      </c>
      <c r="BE82" s="8">
        <f t="shared" si="129"/>
        <v>0.22902881969712388</v>
      </c>
      <c r="BF82" s="8">
        <f t="shared" si="130"/>
        <v>0.43272879876806569</v>
      </c>
      <c r="BG82" s="8">
        <f t="shared" si="131"/>
        <v>0.69680035022570741</v>
      </c>
      <c r="BH82" s="8">
        <f t="shared" si="132"/>
        <v>1</v>
      </c>
    </row>
    <row r="83" spans="1:60" ht="13" customHeight="1" x14ac:dyDescent="0.2">
      <c r="A83" s="4" t="s">
        <v>26</v>
      </c>
      <c r="B83" s="4"/>
      <c r="C83" s="4"/>
      <c r="D83" s="4" t="s">
        <v>4</v>
      </c>
      <c r="E83" s="4" t="s">
        <v>5</v>
      </c>
      <c r="F83" s="4" t="s">
        <v>6</v>
      </c>
      <c r="G83" s="4" t="s">
        <v>7</v>
      </c>
      <c r="H83" s="4" t="s">
        <v>8</v>
      </c>
      <c r="I83" s="4" t="s">
        <v>9</v>
      </c>
      <c r="J83" s="4" t="s">
        <v>10</v>
      </c>
      <c r="K83" s="4"/>
      <c r="L83" s="4" t="s">
        <v>57</v>
      </c>
      <c r="M83" s="4" t="s">
        <v>58</v>
      </c>
      <c r="N83" s="4" t="s">
        <v>59</v>
      </c>
      <c r="O83" s="4" t="s">
        <v>60</v>
      </c>
      <c r="P83" s="4" t="s">
        <v>10</v>
      </c>
      <c r="Q83" s="4"/>
      <c r="R83" s="4"/>
      <c r="S83" s="4" t="s">
        <v>26</v>
      </c>
      <c r="T83" s="4"/>
      <c r="U83" s="4"/>
      <c r="V83" s="4" t="s">
        <v>4</v>
      </c>
      <c r="W83" s="4" t="s">
        <v>11</v>
      </c>
      <c r="X83" s="4" t="s">
        <v>7</v>
      </c>
      <c r="Y83" s="4" t="s">
        <v>8</v>
      </c>
      <c r="Z83" s="4" t="s">
        <v>9</v>
      </c>
      <c r="AA83" s="4" t="s">
        <v>10</v>
      </c>
      <c r="AC83" s="4" t="s">
        <v>62</v>
      </c>
      <c r="AD83" s="4" t="s">
        <v>59</v>
      </c>
      <c r="AE83" s="4" t="s">
        <v>60</v>
      </c>
      <c r="AF83" s="4" t="s">
        <v>10</v>
      </c>
      <c r="AI83" s="36"/>
      <c r="AJ83" s="37"/>
      <c r="AK83" s="22" t="s">
        <v>15</v>
      </c>
      <c r="AL83">
        <v>9351.3259999999991</v>
      </c>
      <c r="AM83">
        <v>1804.941</v>
      </c>
      <c r="AN83">
        <v>2282.0619999999999</v>
      </c>
      <c r="AO83">
        <v>1219.2339999999999</v>
      </c>
      <c r="AP83">
        <v>210.19200000000001</v>
      </c>
      <c r="AQ83">
        <v>4146.7700000000004</v>
      </c>
      <c r="AR83">
        <v>4920.4970000000003</v>
      </c>
      <c r="AS83">
        <v>6994.5479999999998</v>
      </c>
      <c r="AT83">
        <v>8828.3760000000002</v>
      </c>
      <c r="AW83" s="36"/>
      <c r="AX83" s="37"/>
      <c r="AY83" s="22" t="s">
        <v>15</v>
      </c>
      <c r="AZ83" s="8">
        <f t="shared" si="133"/>
        <v>1.0592351299944631</v>
      </c>
      <c r="BA83" s="8">
        <f t="shared" si="134"/>
        <v>0.20444768097779251</v>
      </c>
      <c r="BB83" s="8">
        <f t="shared" si="135"/>
        <v>1.8717178162682471</v>
      </c>
      <c r="BC83" s="8">
        <f t="shared" si="136"/>
        <v>0.25849170900740975</v>
      </c>
      <c r="BD83" s="8">
        <f t="shared" si="137"/>
        <v>2.3808682366949482E-2</v>
      </c>
      <c r="BE83" s="8">
        <f t="shared" si="129"/>
        <v>0.46970926476171837</v>
      </c>
      <c r="BF83" s="8">
        <f t="shared" si="130"/>
        <v>0.55735018535685388</v>
      </c>
      <c r="BG83" s="8">
        <f t="shared" si="131"/>
        <v>0.792280256300819</v>
      </c>
      <c r="BH83" s="8">
        <f t="shared" si="132"/>
        <v>1</v>
      </c>
    </row>
    <row r="84" spans="1:60" ht="15" x14ac:dyDescent="0.2">
      <c r="A84" s="36" t="s">
        <v>40</v>
      </c>
      <c r="B84" s="37" t="s">
        <v>13</v>
      </c>
      <c r="C84" s="4" t="s">
        <v>14</v>
      </c>
      <c r="D84" s="4">
        <v>1</v>
      </c>
      <c r="E84" s="8">
        <v>6149.518</v>
      </c>
      <c r="F84" s="8">
        <v>5296.3760000000002</v>
      </c>
      <c r="G84" s="8">
        <v>46.243000000000002</v>
      </c>
      <c r="H84" s="8">
        <v>5557.0829999999996</v>
      </c>
      <c r="I84" s="8">
        <v>6746.79</v>
      </c>
      <c r="J84" s="8">
        <v>6694.0119999999997</v>
      </c>
      <c r="L84" s="8">
        <v>1970.6990000000001</v>
      </c>
      <c r="M84" s="8">
        <v>2678.1129999999998</v>
      </c>
      <c r="N84" s="8">
        <v>65.242999999999995</v>
      </c>
      <c r="O84" s="8">
        <v>1113.134</v>
      </c>
      <c r="P84" s="8">
        <v>7644.6689999999999</v>
      </c>
      <c r="R84" s="4"/>
      <c r="S84" s="36" t="s">
        <v>40</v>
      </c>
      <c r="T84" s="37" t="s">
        <v>13</v>
      </c>
      <c r="U84" s="4" t="s">
        <v>14</v>
      </c>
      <c r="V84" s="4">
        <v>1</v>
      </c>
      <c r="W84" s="4">
        <f t="shared" ref="W84:W89" si="138">E84/F84</f>
        <v>1.1610803311547366</v>
      </c>
      <c r="X84" s="4">
        <f t="shared" ref="X84:AA89" si="139">G84/$J84</f>
        <v>6.9081142967774784E-3</v>
      </c>
      <c r="Y84" s="4">
        <f t="shared" si="139"/>
        <v>0.8301573107427952</v>
      </c>
      <c r="Z84" s="4">
        <f t="shared" si="139"/>
        <v>1.0078843599324292</v>
      </c>
      <c r="AA84" s="4">
        <f t="shared" si="139"/>
        <v>1</v>
      </c>
      <c r="AC84" s="4">
        <f>L84/$M84</f>
        <v>0.73585356555156567</v>
      </c>
      <c r="AD84" s="4">
        <f>N84/$P84</f>
        <v>8.534444068147358E-3</v>
      </c>
      <c r="AE84" s="4">
        <f t="shared" ref="AE84:AE89" si="140">O84/$P84</f>
        <v>0.14560918203260337</v>
      </c>
      <c r="AF84" s="4">
        <f t="shared" ref="AF84:AF89" si="141">P84/$P84</f>
        <v>1</v>
      </c>
      <c r="AI84" s="36"/>
      <c r="AJ84" s="37"/>
      <c r="AK84" s="22" t="s">
        <v>17</v>
      </c>
      <c r="AL84">
        <v>2382.1840000000002</v>
      </c>
      <c r="AM84">
        <v>2207.598</v>
      </c>
      <c r="AN84">
        <v>1629.548</v>
      </c>
      <c r="AO84">
        <v>623.99099999999999</v>
      </c>
      <c r="AP84">
        <v>81.242999999999995</v>
      </c>
      <c r="AQ84">
        <v>1249.6479999999999</v>
      </c>
      <c r="AR84">
        <v>1688.2339999999999</v>
      </c>
      <c r="AS84">
        <v>2307.1840000000002</v>
      </c>
      <c r="AT84">
        <v>6293.79</v>
      </c>
      <c r="AW84" s="36"/>
      <c r="AX84" s="37"/>
      <c r="AY84" s="22" t="s">
        <v>17</v>
      </c>
      <c r="AZ84" s="8">
        <f t="shared" si="133"/>
        <v>0.37849753487167515</v>
      </c>
      <c r="BA84" s="8">
        <f t="shared" si="134"/>
        <v>0.35075812825022762</v>
      </c>
      <c r="BB84" s="8">
        <f t="shared" si="135"/>
        <v>2.6114927939665797</v>
      </c>
      <c r="BC84" s="8">
        <f t="shared" si="136"/>
        <v>0.25891362755986458</v>
      </c>
      <c r="BD84" s="8">
        <f t="shared" si="137"/>
        <v>1.2908438317770374E-2</v>
      </c>
      <c r="BE84" s="8">
        <f t="shared" si="129"/>
        <v>0.19855254147342061</v>
      </c>
      <c r="BF84" s="8">
        <f t="shared" si="130"/>
        <v>0.26823805687828794</v>
      </c>
      <c r="BG84" s="8">
        <f t="shared" si="131"/>
        <v>0.36658102669456721</v>
      </c>
      <c r="BH84" s="8">
        <f t="shared" si="132"/>
        <v>1</v>
      </c>
    </row>
    <row r="85" spans="1:60" ht="15" x14ac:dyDescent="0.2">
      <c r="A85" s="36"/>
      <c r="B85" s="37"/>
      <c r="C85" s="4" t="s">
        <v>15</v>
      </c>
      <c r="D85" s="4">
        <v>2</v>
      </c>
      <c r="E85" s="8">
        <v>8451.5689999999995</v>
      </c>
      <c r="F85" s="8">
        <v>6535.9620000000004</v>
      </c>
      <c r="G85" s="8">
        <v>62.243000000000002</v>
      </c>
      <c r="H85" s="8">
        <v>5991.326</v>
      </c>
      <c r="I85" s="8">
        <v>7592.79</v>
      </c>
      <c r="J85" s="8">
        <v>6405.5479999999998</v>
      </c>
      <c r="L85" s="8">
        <v>1843.769</v>
      </c>
      <c r="M85" s="8">
        <v>2951.6979999999999</v>
      </c>
      <c r="N85" s="8">
        <v>34.950000000000003</v>
      </c>
      <c r="O85" s="8">
        <v>2081.4969999999998</v>
      </c>
      <c r="P85" s="8">
        <v>7690.2550000000001</v>
      </c>
      <c r="R85" s="4"/>
      <c r="S85" s="36"/>
      <c r="T85" s="37"/>
      <c r="U85" s="4" t="s">
        <v>15</v>
      </c>
      <c r="V85" s="4">
        <v>2</v>
      </c>
      <c r="W85" s="4">
        <f t="shared" si="138"/>
        <v>1.2930872303113143</v>
      </c>
      <c r="X85" s="4">
        <f t="shared" si="139"/>
        <v>9.7170452863673817E-3</v>
      </c>
      <c r="Y85" s="4">
        <f t="shared" si="139"/>
        <v>0.93533386995148582</v>
      </c>
      <c r="Z85" s="4">
        <f t="shared" si="139"/>
        <v>1.1853458907809293</v>
      </c>
      <c r="AA85" s="4">
        <f t="shared" si="139"/>
        <v>1</v>
      </c>
      <c r="AC85" s="4">
        <f t="shared" ref="AC85:AC89" si="142">L85/$M85</f>
        <v>0.62464689815828045</v>
      </c>
      <c r="AD85" s="4">
        <f t="shared" ref="AD85:AD89" si="143">N85/$P85</f>
        <v>4.5447127565990987E-3</v>
      </c>
      <c r="AE85" s="4">
        <f t="shared" si="140"/>
        <v>0.27066683744557235</v>
      </c>
      <c r="AF85" s="4">
        <f t="shared" si="141"/>
        <v>1</v>
      </c>
      <c r="AI85" s="36"/>
      <c r="AJ85" s="37"/>
      <c r="AK85" s="22" t="s">
        <v>18</v>
      </c>
      <c r="AL85">
        <v>2622.79</v>
      </c>
      <c r="AM85">
        <v>3907.2550000000001</v>
      </c>
      <c r="AN85">
        <v>2966.962</v>
      </c>
      <c r="AO85">
        <v>1464.8910000000001</v>
      </c>
      <c r="AP85">
        <v>121.95</v>
      </c>
      <c r="AQ85">
        <v>1056.4259999999999</v>
      </c>
      <c r="AR85">
        <v>659.92</v>
      </c>
      <c r="AS85">
        <v>1268.184</v>
      </c>
      <c r="AT85">
        <v>3302.8910000000001</v>
      </c>
      <c r="AW85" s="36"/>
      <c r="AX85" s="37"/>
      <c r="AY85" s="22" t="s">
        <v>18</v>
      </c>
      <c r="AZ85" s="8">
        <f t="shared" si="133"/>
        <v>0.79408917823809499</v>
      </c>
      <c r="BA85" s="8">
        <f t="shared" si="134"/>
        <v>1.18298030422439</v>
      </c>
      <c r="BB85" s="8">
        <f t="shared" si="135"/>
        <v>2.0253807279859046</v>
      </c>
      <c r="BC85" s="8">
        <f t="shared" si="136"/>
        <v>0.8982924353240842</v>
      </c>
      <c r="BD85" s="8">
        <f t="shared" si="137"/>
        <v>3.6922199370188119E-2</v>
      </c>
      <c r="BE85" s="8">
        <f t="shared" si="129"/>
        <v>0.31984888390201188</v>
      </c>
      <c r="BF85" s="8">
        <f t="shared" si="130"/>
        <v>0.1998007200358716</v>
      </c>
      <c r="BG85" s="8">
        <f t="shared" si="131"/>
        <v>0.38396180800395774</v>
      </c>
      <c r="BH85" s="8">
        <f t="shared" si="132"/>
        <v>1</v>
      </c>
    </row>
    <row r="86" spans="1:60" ht="15" x14ac:dyDescent="0.2">
      <c r="A86" s="36"/>
      <c r="B86" s="37" t="s">
        <v>16</v>
      </c>
      <c r="C86" s="4" t="s">
        <v>14</v>
      </c>
      <c r="D86" s="4">
        <v>3</v>
      </c>
      <c r="E86" s="8">
        <v>8832.8819999999996</v>
      </c>
      <c r="F86" s="8">
        <v>6180.2049999999999</v>
      </c>
      <c r="G86" s="8">
        <v>131.65700000000001</v>
      </c>
      <c r="H86" s="8">
        <v>7145.4470000000001</v>
      </c>
      <c r="I86" s="8">
        <v>7470.1540000000005</v>
      </c>
      <c r="J86" s="8">
        <v>5637.598</v>
      </c>
      <c r="L86" s="8">
        <v>2531.6480000000001</v>
      </c>
      <c r="M86" s="8">
        <v>3396.0120000000002</v>
      </c>
      <c r="N86" s="8">
        <v>100.95</v>
      </c>
      <c r="O86" s="8">
        <v>1924.2550000000001</v>
      </c>
      <c r="P86" s="8">
        <v>7776.2550000000001</v>
      </c>
      <c r="R86" s="4"/>
      <c r="S86" s="36"/>
      <c r="T86" s="37" t="s">
        <v>16</v>
      </c>
      <c r="U86" s="4" t="s">
        <v>14</v>
      </c>
      <c r="V86" s="4">
        <v>3</v>
      </c>
      <c r="W86" s="4">
        <f t="shared" si="138"/>
        <v>1.4292215225870339</v>
      </c>
      <c r="X86" s="4">
        <f t="shared" si="139"/>
        <v>2.3353385608551731E-2</v>
      </c>
      <c r="Y86" s="4">
        <f t="shared" si="139"/>
        <v>1.267463022372294</v>
      </c>
      <c r="Z86" s="4">
        <f t="shared" si="139"/>
        <v>1.3250597151481891</v>
      </c>
      <c r="AA86" s="4">
        <f t="shared" si="139"/>
        <v>1</v>
      </c>
      <c r="AC86" s="4">
        <f>L86/$M86</f>
        <v>0.74547675332124852</v>
      </c>
      <c r="AD86" s="4">
        <f t="shared" si="143"/>
        <v>1.2981827370630207E-2</v>
      </c>
      <c r="AE86" s="4">
        <f t="shared" si="140"/>
        <v>0.24745266198189234</v>
      </c>
      <c r="AF86" s="4">
        <f t="shared" si="141"/>
        <v>1</v>
      </c>
      <c r="AQ86"/>
      <c r="AS86"/>
    </row>
    <row r="87" spans="1:60" x14ac:dyDescent="0.15">
      <c r="A87" s="36"/>
      <c r="B87" s="37"/>
      <c r="C87" s="4" t="s">
        <v>15</v>
      </c>
      <c r="D87" s="4">
        <v>4</v>
      </c>
      <c r="E87" s="8">
        <v>8147.8609999999999</v>
      </c>
      <c r="F87" s="8">
        <v>6046.79</v>
      </c>
      <c r="G87" s="8">
        <v>81.656999999999996</v>
      </c>
      <c r="H87" s="8">
        <v>6777.2049999999999</v>
      </c>
      <c r="I87" s="8">
        <v>3312.134</v>
      </c>
      <c r="J87" s="8">
        <v>5210.8909999999996</v>
      </c>
      <c r="L87" s="8">
        <v>3264.3670000000002</v>
      </c>
      <c r="M87" s="8">
        <v>4989.4769999999999</v>
      </c>
      <c r="N87" s="8">
        <v>147.536</v>
      </c>
      <c r="O87" s="8">
        <v>1865.8910000000001</v>
      </c>
      <c r="P87" s="8">
        <v>9311.9120000000003</v>
      </c>
      <c r="R87" s="4"/>
      <c r="S87" s="36"/>
      <c r="T87" s="37"/>
      <c r="U87" s="4" t="s">
        <v>15</v>
      </c>
      <c r="V87" s="4">
        <v>4</v>
      </c>
      <c r="W87" s="4">
        <f t="shared" si="138"/>
        <v>1.3474688223007578</v>
      </c>
      <c r="X87" s="4">
        <f t="shared" si="139"/>
        <v>1.5670448681425114E-2</v>
      </c>
      <c r="Y87" s="4">
        <f t="shared" si="139"/>
        <v>1.3005846792803766</v>
      </c>
      <c r="Z87" s="4">
        <f t="shared" si="139"/>
        <v>0.63561759399688078</v>
      </c>
      <c r="AA87" s="4">
        <f t="shared" si="139"/>
        <v>1</v>
      </c>
      <c r="AC87" s="4">
        <f t="shared" si="142"/>
        <v>0.65425033525557896</v>
      </c>
      <c r="AD87" s="4">
        <f t="shared" si="143"/>
        <v>1.5843792338243744E-2</v>
      </c>
      <c r="AE87" s="4">
        <f t="shared" si="140"/>
        <v>0.20037678620674251</v>
      </c>
      <c r="AF87" s="4">
        <f t="shared" si="141"/>
        <v>1</v>
      </c>
      <c r="AI87" s="22" t="s">
        <v>213</v>
      </c>
      <c r="AJ87" s="22"/>
      <c r="AK87" s="22"/>
      <c r="AW87" s="22" t="s">
        <v>213</v>
      </c>
      <c r="AX87" s="22"/>
      <c r="AY87" s="22"/>
    </row>
    <row r="88" spans="1:60" x14ac:dyDescent="0.15">
      <c r="A88" s="36"/>
      <c r="B88" s="37"/>
      <c r="C88" s="4" t="s">
        <v>17</v>
      </c>
      <c r="D88" s="4">
        <v>5</v>
      </c>
      <c r="E88" s="8">
        <v>3678.2049999999999</v>
      </c>
      <c r="F88" s="8">
        <v>949.94100000000003</v>
      </c>
      <c r="G88" s="8">
        <v>63.536000000000001</v>
      </c>
      <c r="H88" s="8">
        <v>2936.5479999999998</v>
      </c>
      <c r="I88" s="8">
        <v>490.45600000000002</v>
      </c>
      <c r="J88" s="8">
        <v>1639.6479999999999</v>
      </c>
      <c r="L88" s="8">
        <v>11111.923999999999</v>
      </c>
      <c r="M88" s="8">
        <v>1204.6479999999999</v>
      </c>
      <c r="N88" s="8">
        <v>143.364</v>
      </c>
      <c r="O88" s="8">
        <v>978.47699999999998</v>
      </c>
      <c r="P88" s="8">
        <v>4512.8410000000003</v>
      </c>
      <c r="R88" s="4"/>
      <c r="S88" s="36"/>
      <c r="T88" s="37"/>
      <c r="U88" s="4" t="s">
        <v>17</v>
      </c>
      <c r="V88" s="4">
        <v>5</v>
      </c>
      <c r="W88" s="4">
        <f t="shared" si="138"/>
        <v>3.8720352106078164</v>
      </c>
      <c r="X88" s="4">
        <f t="shared" si="139"/>
        <v>3.8749780440679955E-2</v>
      </c>
      <c r="Y88" s="4">
        <f t="shared" si="139"/>
        <v>1.7909624504771755</v>
      </c>
      <c r="Z88" s="4">
        <f t="shared" si="139"/>
        <v>0.29912273853900351</v>
      </c>
      <c r="AA88" s="4">
        <f t="shared" si="139"/>
        <v>1</v>
      </c>
      <c r="AC88" s="4">
        <f t="shared" si="142"/>
        <v>9.2242082334424662</v>
      </c>
      <c r="AD88" s="4">
        <f t="shared" si="143"/>
        <v>3.1768014871341579E-2</v>
      </c>
      <c r="AE88" s="4">
        <f t="shared" si="140"/>
        <v>0.21682062363819152</v>
      </c>
      <c r="AF88" s="4">
        <f t="shared" si="141"/>
        <v>1</v>
      </c>
      <c r="AI88" s="22" t="s">
        <v>26</v>
      </c>
      <c r="AJ88" s="22"/>
      <c r="AK88" s="22"/>
      <c r="AW88" s="22" t="s">
        <v>26</v>
      </c>
      <c r="AX88" s="22"/>
      <c r="AY88" s="22"/>
    </row>
    <row r="89" spans="1:60" ht="15" x14ac:dyDescent="0.2">
      <c r="A89" s="36"/>
      <c r="B89" s="37"/>
      <c r="C89" s="4" t="s">
        <v>18</v>
      </c>
      <c r="D89" s="4">
        <v>6</v>
      </c>
      <c r="E89" s="8">
        <v>1266.962</v>
      </c>
      <c r="F89" s="8">
        <v>418.74900000000002</v>
      </c>
      <c r="G89" s="8">
        <v>64.242999999999995</v>
      </c>
      <c r="H89" s="8">
        <v>1732.4770000000001</v>
      </c>
      <c r="I89" s="8">
        <v>85.778000000000006</v>
      </c>
      <c r="J89" s="8">
        <v>611.16300000000001</v>
      </c>
      <c r="L89" s="8">
        <v>8060.3180000000002</v>
      </c>
      <c r="M89" s="8">
        <v>1888.0619999999999</v>
      </c>
      <c r="N89" s="8">
        <v>123.071</v>
      </c>
      <c r="O89" s="8">
        <v>118.435</v>
      </c>
      <c r="P89" s="8">
        <v>2399.1840000000002</v>
      </c>
      <c r="R89" s="4"/>
      <c r="S89" s="36"/>
      <c r="T89" s="37"/>
      <c r="U89" s="4" t="s">
        <v>18</v>
      </c>
      <c r="V89" s="4">
        <v>6</v>
      </c>
      <c r="W89" s="4">
        <f t="shared" si="138"/>
        <v>3.0255881208074524</v>
      </c>
      <c r="X89" s="4">
        <f t="shared" si="139"/>
        <v>0.1051159837882856</v>
      </c>
      <c r="Y89" s="4">
        <f t="shared" si="139"/>
        <v>2.8347216699963842</v>
      </c>
      <c r="Z89" s="4">
        <f t="shared" si="139"/>
        <v>0.14035208283223952</v>
      </c>
      <c r="AA89" s="4">
        <f t="shared" si="139"/>
        <v>1</v>
      </c>
      <c r="AC89" s="4">
        <f t="shared" si="142"/>
        <v>4.2690960360411898</v>
      </c>
      <c r="AD89" s="4">
        <f t="shared" si="143"/>
        <v>5.1297024321602672E-2</v>
      </c>
      <c r="AE89" s="4">
        <f t="shared" si="140"/>
        <v>4.9364700664892729E-2</v>
      </c>
      <c r="AF89" s="4">
        <f t="shared" si="141"/>
        <v>1</v>
      </c>
      <c r="AI89" s="36" t="s">
        <v>53</v>
      </c>
      <c r="AJ89" s="37" t="s">
        <v>13</v>
      </c>
      <c r="AK89" s="22" t="s">
        <v>14</v>
      </c>
      <c r="AL89">
        <v>6624.0039999999999</v>
      </c>
      <c r="AN89">
        <v>1779.941</v>
      </c>
      <c r="AO89">
        <v>4357.7190000000001</v>
      </c>
      <c r="AP89">
        <v>6216.7110000000002</v>
      </c>
      <c r="AQ89">
        <v>3913.6689999999999</v>
      </c>
      <c r="AR89">
        <v>3374.134</v>
      </c>
      <c r="AS89">
        <v>6128.4970000000003</v>
      </c>
      <c r="AT89">
        <v>10054.347</v>
      </c>
      <c r="AW89" s="36" t="s">
        <v>53</v>
      </c>
      <c r="AX89" s="37" t="s">
        <v>13</v>
      </c>
      <c r="AY89" s="22" t="s">
        <v>14</v>
      </c>
      <c r="AZ89" s="8">
        <f>AL89/$AT89</f>
        <v>0.65881991142736573</v>
      </c>
      <c r="BA89" s="8">
        <f>AM89/$AT89</f>
        <v>0</v>
      </c>
      <c r="BB89" s="8">
        <f>AN89/$AO89</f>
        <v>0.40845703910692727</v>
      </c>
      <c r="BC89" s="8">
        <f>AN89/$AT89</f>
        <v>0.17703198427506034</v>
      </c>
      <c r="BD89" s="8">
        <f>AP89/$AT89</f>
        <v>0.61831076647742522</v>
      </c>
      <c r="BE89" s="8">
        <f t="shared" ref="BE89:BE94" si="144">AQ89/$AT89</f>
        <v>0.38925143522498279</v>
      </c>
      <c r="BF89" s="8">
        <f t="shared" ref="BF89:BF94" si="145">AR89/$AT89</f>
        <v>0.3355895713565486</v>
      </c>
      <c r="BG89" s="8">
        <f t="shared" ref="BG89:BG94" si="146">AS89/$AT89</f>
        <v>0.60953704899980088</v>
      </c>
      <c r="BH89" s="8">
        <f t="shared" ref="BH89:BH94" si="147">AT89/$AT89</f>
        <v>1</v>
      </c>
    </row>
    <row r="90" spans="1:60" ht="15" x14ac:dyDescent="0.2">
      <c r="AI90" s="36"/>
      <c r="AJ90" s="37"/>
      <c r="AK90" s="22" t="s">
        <v>15</v>
      </c>
      <c r="AL90">
        <v>5913.4179999999997</v>
      </c>
      <c r="AN90">
        <v>2820.1840000000002</v>
      </c>
      <c r="AO90">
        <v>3005.0120000000002</v>
      </c>
      <c r="AP90">
        <v>5472.79</v>
      </c>
      <c r="AQ90">
        <v>4858.1540000000005</v>
      </c>
      <c r="AR90">
        <v>3309.4259999999999</v>
      </c>
      <c r="AS90">
        <v>5508.5479999999998</v>
      </c>
      <c r="AT90">
        <v>10745.933000000001</v>
      </c>
      <c r="AW90" s="36"/>
      <c r="AX90" s="37"/>
      <c r="AY90" s="22" t="s">
        <v>15</v>
      </c>
      <c r="AZ90" s="8">
        <f t="shared" ref="AZ90:AZ94" si="148">AL90/$AT90</f>
        <v>0.55029358548950558</v>
      </c>
      <c r="BA90" s="8">
        <f t="shared" ref="BA90:BA94" si="149">AM90/$AT90</f>
        <v>0</v>
      </c>
      <c r="BB90" s="8">
        <f t="shared" ref="BB90:BB94" si="150">AN90/$AO90</f>
        <v>0.93849342365354949</v>
      </c>
      <c r="BC90" s="8">
        <f t="shared" ref="BC90:BC94" si="151">AN90/$AT90</f>
        <v>0.262441986191427</v>
      </c>
      <c r="BD90" s="8">
        <f t="shared" ref="BD90:BD94" si="152">AP90/$AT90</f>
        <v>0.50928942140249711</v>
      </c>
      <c r="BE90" s="8">
        <f t="shared" si="144"/>
        <v>0.45209234042311636</v>
      </c>
      <c r="BF90" s="8">
        <f t="shared" si="145"/>
        <v>0.30797009436035006</v>
      </c>
      <c r="BG90" s="8">
        <f t="shared" si="146"/>
        <v>0.51261700589422987</v>
      </c>
      <c r="BH90" s="8">
        <f t="shared" si="147"/>
        <v>1</v>
      </c>
    </row>
    <row r="91" spans="1:60" ht="15" x14ac:dyDescent="0.2">
      <c r="A91" s="4" t="s">
        <v>52</v>
      </c>
      <c r="B91" s="4"/>
      <c r="C91" s="4"/>
      <c r="D91" s="4"/>
      <c r="E91" s="4"/>
      <c r="F91" s="4"/>
      <c r="G91" s="4"/>
      <c r="H91" s="4"/>
      <c r="I91" s="4"/>
      <c r="J91" s="4"/>
      <c r="K91" s="4"/>
      <c r="Q91" s="4"/>
      <c r="R91" s="4"/>
      <c r="S91" s="4" t="s">
        <v>52</v>
      </c>
      <c r="T91" s="4"/>
      <c r="U91" s="4"/>
      <c r="V91" s="4"/>
      <c r="W91" s="4"/>
      <c r="X91" s="4"/>
      <c r="Y91" s="4"/>
      <c r="Z91" s="4"/>
      <c r="AA91" s="4"/>
      <c r="AI91" s="36"/>
      <c r="AJ91" s="37" t="s">
        <v>16</v>
      </c>
      <c r="AK91" s="22" t="s">
        <v>14</v>
      </c>
      <c r="AL91">
        <v>4604.4679999999998</v>
      </c>
      <c r="AN91">
        <v>1767.8910000000001</v>
      </c>
      <c r="AO91">
        <v>2612.355</v>
      </c>
      <c r="AP91">
        <v>4024.3049999999998</v>
      </c>
      <c r="AQ91">
        <v>6007.2049999999999</v>
      </c>
      <c r="AR91">
        <v>3031.77</v>
      </c>
      <c r="AS91">
        <v>5651.9620000000004</v>
      </c>
      <c r="AT91">
        <v>10004.933000000001</v>
      </c>
      <c r="AW91" s="36"/>
      <c r="AX91" s="37" t="s">
        <v>16</v>
      </c>
      <c r="AY91" s="22" t="s">
        <v>14</v>
      </c>
      <c r="AZ91" s="8">
        <f t="shared" si="148"/>
        <v>0.46021977358569011</v>
      </c>
      <c r="BA91" s="8">
        <f t="shared" si="149"/>
        <v>0</v>
      </c>
      <c r="BB91" s="8">
        <f t="shared" si="150"/>
        <v>0.67674224980908038</v>
      </c>
      <c r="BC91" s="8">
        <f t="shared" si="151"/>
        <v>0.17670193293648243</v>
      </c>
      <c r="BD91" s="8">
        <f t="shared" si="152"/>
        <v>0.40223207891547097</v>
      </c>
      <c r="BE91" s="8">
        <f t="shared" si="144"/>
        <v>0.60042431068753777</v>
      </c>
      <c r="BF91" s="8">
        <f t="shared" si="145"/>
        <v>0.30302751652609766</v>
      </c>
      <c r="BG91" s="8">
        <f t="shared" si="146"/>
        <v>0.56491752618433322</v>
      </c>
      <c r="BH91" s="8">
        <f t="shared" si="147"/>
        <v>1</v>
      </c>
    </row>
    <row r="92" spans="1:60" ht="15" x14ac:dyDescent="0.2">
      <c r="A92" s="4" t="s">
        <v>26</v>
      </c>
      <c r="B92" s="4"/>
      <c r="C92" s="4"/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4" t="s">
        <v>10</v>
      </c>
      <c r="K92" s="4"/>
      <c r="L92" s="4" t="s">
        <v>57</v>
      </c>
      <c r="M92" s="4" t="s">
        <v>58</v>
      </c>
      <c r="N92" s="4" t="s">
        <v>59</v>
      </c>
      <c r="O92" s="4" t="s">
        <v>60</v>
      </c>
      <c r="P92" s="4" t="s">
        <v>10</v>
      </c>
      <c r="Q92" s="4"/>
      <c r="R92" s="4"/>
      <c r="S92" s="4" t="s">
        <v>26</v>
      </c>
      <c r="T92" s="4"/>
      <c r="U92" s="4"/>
      <c r="V92" s="4" t="s">
        <v>4</v>
      </c>
      <c r="W92" s="4" t="s">
        <v>11</v>
      </c>
      <c r="X92" s="4" t="s">
        <v>7</v>
      </c>
      <c r="Y92" s="4" t="s">
        <v>8</v>
      </c>
      <c r="Z92" s="4" t="s">
        <v>9</v>
      </c>
      <c r="AA92" s="4" t="s">
        <v>10</v>
      </c>
      <c r="AC92" s="4" t="s">
        <v>63</v>
      </c>
      <c r="AD92" s="4" t="s">
        <v>59</v>
      </c>
      <c r="AE92" s="4" t="s">
        <v>60</v>
      </c>
      <c r="AF92" s="4" t="s">
        <v>10</v>
      </c>
      <c r="AI92" s="36"/>
      <c r="AJ92" s="37"/>
      <c r="AK92" s="22" t="s">
        <v>15</v>
      </c>
      <c r="AL92">
        <v>4563.5889999999999</v>
      </c>
      <c r="AN92">
        <v>1320.184</v>
      </c>
      <c r="AO92">
        <v>2518.8409999999999</v>
      </c>
      <c r="AP92">
        <v>4240.8410000000003</v>
      </c>
      <c r="AQ92">
        <v>5269.6689999999999</v>
      </c>
      <c r="AR92">
        <v>2770.8910000000001</v>
      </c>
      <c r="AS92">
        <v>4334.134</v>
      </c>
      <c r="AT92">
        <v>9053.9330000000009</v>
      </c>
      <c r="AW92" s="36"/>
      <c r="AX92" s="37"/>
      <c r="AY92" s="22" t="s">
        <v>15</v>
      </c>
      <c r="AZ92" s="8">
        <f t="shared" si="148"/>
        <v>0.5040449272156089</v>
      </c>
      <c r="BA92" s="8">
        <f t="shared" si="149"/>
        <v>0</v>
      </c>
      <c r="BB92" s="8">
        <f t="shared" si="150"/>
        <v>0.52412359493910099</v>
      </c>
      <c r="BC92" s="8">
        <f t="shared" si="151"/>
        <v>0.14581331670998668</v>
      </c>
      <c r="BD92" s="8">
        <f t="shared" si="152"/>
        <v>0.46839765657642929</v>
      </c>
      <c r="BE92" s="8">
        <f t="shared" si="144"/>
        <v>0.58203092512392118</v>
      </c>
      <c r="BF92" s="8">
        <f t="shared" si="145"/>
        <v>0.30604279930059125</v>
      </c>
      <c r="BG92" s="8">
        <f t="shared" si="146"/>
        <v>0.47870179732940366</v>
      </c>
      <c r="BH92" s="8">
        <f t="shared" si="147"/>
        <v>1</v>
      </c>
    </row>
    <row r="93" spans="1:60" ht="15" x14ac:dyDescent="0.2">
      <c r="A93" s="36" t="s">
        <v>53</v>
      </c>
      <c r="B93" s="37" t="s">
        <v>13</v>
      </c>
      <c r="C93" s="4" t="s">
        <v>14</v>
      </c>
      <c r="D93" s="4">
        <v>1</v>
      </c>
      <c r="E93" s="8">
        <v>4848.3969999999999</v>
      </c>
      <c r="F93" s="8">
        <v>6101.3050000000003</v>
      </c>
      <c r="G93" s="8">
        <v>75.484999999999999</v>
      </c>
      <c r="H93" s="8">
        <v>7469.326</v>
      </c>
      <c r="I93" s="8">
        <v>6633.3050000000003</v>
      </c>
      <c r="J93" s="8">
        <v>8556.5480000000007</v>
      </c>
      <c r="L93" s="8">
        <v>1183.749</v>
      </c>
      <c r="M93" s="8">
        <v>4360.6689999999999</v>
      </c>
      <c r="N93" s="8">
        <v>207.95</v>
      </c>
      <c r="O93" s="8">
        <v>2263.134</v>
      </c>
      <c r="P93" s="8">
        <v>8202.6190000000006</v>
      </c>
      <c r="R93" s="4"/>
      <c r="S93" s="36" t="s">
        <v>53</v>
      </c>
      <c r="T93" s="37" t="s">
        <v>13</v>
      </c>
      <c r="U93" s="4" t="s">
        <v>14</v>
      </c>
      <c r="V93" s="4">
        <v>1</v>
      </c>
      <c r="W93" s="4">
        <f t="shared" ref="W93:W98" si="153">E93/F93</f>
        <v>0.79464917751202402</v>
      </c>
      <c r="X93" s="4">
        <f t="shared" ref="X93:AA98" si="154">G93/$J93</f>
        <v>8.8218987376685078E-3</v>
      </c>
      <c r="Y93" s="4">
        <f t="shared" si="154"/>
        <v>0.87293684322229004</v>
      </c>
      <c r="Z93" s="4">
        <f t="shared" si="154"/>
        <v>0.77523143678969597</v>
      </c>
      <c r="AA93" s="4">
        <f t="shared" si="154"/>
        <v>1</v>
      </c>
      <c r="AC93" s="4">
        <f>'db.wt VS'!L93/'db.wt VS'!$M93</f>
        <v>0.27146041123506509</v>
      </c>
      <c r="AD93" s="4">
        <f>'db.wt VS'!N93/'db.wt VS'!$P93</f>
        <v>2.5351659025001645E-2</v>
      </c>
      <c r="AE93" s="4">
        <f>'db.wt VS'!O93/'db.wt VS'!$P93</f>
        <v>0.27590383022788206</v>
      </c>
      <c r="AF93" s="4">
        <f>'db.wt VS'!P93/'db.wt VS'!$P93</f>
        <v>1</v>
      </c>
      <c r="AI93" s="36"/>
      <c r="AJ93" s="37"/>
      <c r="AK93" s="22" t="s">
        <v>17</v>
      </c>
      <c r="AL93">
        <v>1333.4059999999999</v>
      </c>
      <c r="AN93">
        <v>145.55600000000001</v>
      </c>
      <c r="AO93">
        <v>214.607</v>
      </c>
      <c r="AP93">
        <v>5450.79</v>
      </c>
      <c r="AQ93">
        <v>3198.8910000000001</v>
      </c>
      <c r="AR93">
        <v>1286.82</v>
      </c>
      <c r="AS93">
        <v>2289.3049999999998</v>
      </c>
      <c r="AT93">
        <v>6941.2759999999998</v>
      </c>
      <c r="AW93" s="36"/>
      <c r="AX93" s="37"/>
      <c r="AY93" s="22" t="s">
        <v>17</v>
      </c>
      <c r="AZ93" s="8">
        <f t="shared" si="148"/>
        <v>0.19209810991523749</v>
      </c>
      <c r="BA93" s="8">
        <f t="shared" si="149"/>
        <v>0</v>
      </c>
      <c r="BB93" s="8">
        <f t="shared" si="150"/>
        <v>0.67824441886797737</v>
      </c>
      <c r="BC93" s="8">
        <f t="shared" si="151"/>
        <v>2.0969631520198883E-2</v>
      </c>
      <c r="BD93" s="8">
        <f t="shared" si="152"/>
        <v>0.78527204508220105</v>
      </c>
      <c r="BE93" s="8">
        <f t="shared" si="144"/>
        <v>0.46085056983759182</v>
      </c>
      <c r="BF93" s="8">
        <f t="shared" si="145"/>
        <v>0.18538666377766855</v>
      </c>
      <c r="BG93" s="8">
        <f t="shared" si="146"/>
        <v>0.32981039797293754</v>
      </c>
      <c r="BH93" s="8">
        <f t="shared" si="147"/>
        <v>1</v>
      </c>
    </row>
    <row r="94" spans="1:60" ht="15" x14ac:dyDescent="0.2">
      <c r="A94" s="36"/>
      <c r="B94" s="37"/>
      <c r="C94" s="4" t="s">
        <v>15</v>
      </c>
      <c r="D94" s="4">
        <v>2</v>
      </c>
      <c r="E94" s="8">
        <v>5840.9830000000002</v>
      </c>
      <c r="F94" s="8">
        <v>5638.7190000000001</v>
      </c>
      <c r="G94" s="8">
        <v>60.243000000000002</v>
      </c>
      <c r="H94" s="8">
        <v>7962.2759999999998</v>
      </c>
      <c r="I94" s="8">
        <v>6536.134</v>
      </c>
      <c r="J94" s="8">
        <v>8051.2550000000001</v>
      </c>
      <c r="L94" s="8">
        <v>1438.4259999999999</v>
      </c>
      <c r="M94" s="8">
        <v>5530.5479999999998</v>
      </c>
      <c r="N94" s="8">
        <v>167.95</v>
      </c>
      <c r="O94" s="8">
        <v>1793.4559999999999</v>
      </c>
      <c r="P94" s="8">
        <v>8918.6689999999999</v>
      </c>
      <c r="R94" s="4"/>
      <c r="S94" s="36"/>
      <c r="T94" s="37"/>
      <c r="U94" s="4" t="s">
        <v>15</v>
      </c>
      <c r="V94" s="4">
        <v>2</v>
      </c>
      <c r="W94" s="4">
        <f t="shared" si="153"/>
        <v>1.0358705585435273</v>
      </c>
      <c r="X94" s="4">
        <f t="shared" si="154"/>
        <v>7.4824359680571544E-3</v>
      </c>
      <c r="Y94" s="4">
        <f t="shared" si="154"/>
        <v>0.98894843102100227</v>
      </c>
      <c r="Z94" s="4">
        <f t="shared" si="154"/>
        <v>0.81181554925288046</v>
      </c>
      <c r="AA94" s="4">
        <f t="shared" si="154"/>
        <v>1</v>
      </c>
      <c r="AC94" s="4">
        <f>'db.wt VS'!L94/'db.wt VS'!$M94</f>
        <v>0.26008742714103555</v>
      </c>
      <c r="AD94" s="4">
        <f>'db.wt VS'!N94/'db.wt VS'!$P94</f>
        <v>1.8831285251196112E-2</v>
      </c>
      <c r="AE94" s="4">
        <f>'db.wt VS'!O94/'db.wt VS'!$P94</f>
        <v>0.20109009539427911</v>
      </c>
      <c r="AF94" s="4">
        <f>'db.wt VS'!P94/'db.wt VS'!$P94</f>
        <v>1</v>
      </c>
      <c r="AI94" s="36"/>
      <c r="AJ94" s="37"/>
      <c r="AK94" s="22" t="s">
        <v>18</v>
      </c>
      <c r="AL94">
        <v>1167.527</v>
      </c>
      <c r="AN94">
        <v>1023.3049999999999</v>
      </c>
      <c r="AO94">
        <v>123.77800000000001</v>
      </c>
      <c r="AP94">
        <v>2767.0619999999999</v>
      </c>
      <c r="AQ94">
        <v>1889.598</v>
      </c>
      <c r="AR94">
        <v>1718.2840000000001</v>
      </c>
      <c r="AS94">
        <v>1943.8910000000001</v>
      </c>
      <c r="AT94">
        <v>6647.0829999999996</v>
      </c>
      <c r="AW94" s="36"/>
      <c r="AX94" s="37"/>
      <c r="AY94" s="22" t="s">
        <v>18</v>
      </c>
      <c r="AZ94" s="8">
        <f t="shared" si="148"/>
        <v>0.17564501601680016</v>
      </c>
      <c r="BA94" s="8">
        <f t="shared" si="149"/>
        <v>0</v>
      </c>
      <c r="BB94" s="8">
        <f t="shared" si="150"/>
        <v>8.2672607410040548</v>
      </c>
      <c r="BC94" s="8">
        <f t="shared" si="151"/>
        <v>0.15394797988832093</v>
      </c>
      <c r="BD94" s="8">
        <f t="shared" si="152"/>
        <v>0.41628214962864163</v>
      </c>
      <c r="BE94" s="8">
        <f t="shared" si="144"/>
        <v>0.28427477135459267</v>
      </c>
      <c r="BF94" s="8">
        <f t="shared" si="145"/>
        <v>0.25850196243976498</v>
      </c>
      <c r="BG94" s="8">
        <f t="shared" si="146"/>
        <v>0.2924427150977354</v>
      </c>
      <c r="BH94" s="8">
        <f t="shared" si="147"/>
        <v>1</v>
      </c>
    </row>
    <row r="95" spans="1:60" ht="15" x14ac:dyDescent="0.2">
      <c r="A95" s="36"/>
      <c r="B95" s="37" t="s">
        <v>16</v>
      </c>
      <c r="C95" s="4" t="s">
        <v>14</v>
      </c>
      <c r="D95" s="4">
        <v>3</v>
      </c>
      <c r="E95" s="8">
        <v>7690.518</v>
      </c>
      <c r="F95" s="8">
        <v>5421.5479999999998</v>
      </c>
      <c r="G95" s="8">
        <v>37.363999999999997</v>
      </c>
      <c r="H95" s="8">
        <v>10271.781999999999</v>
      </c>
      <c r="I95" s="8">
        <v>8492.6190000000006</v>
      </c>
      <c r="J95" s="8">
        <v>8047.6689999999999</v>
      </c>
      <c r="L95" s="8">
        <v>1876.184</v>
      </c>
      <c r="M95" s="8">
        <v>5282.0330000000004</v>
      </c>
      <c r="N95" s="8">
        <v>121.95</v>
      </c>
      <c r="O95" s="8">
        <v>1914.627</v>
      </c>
      <c r="P95" s="8">
        <v>9541.3760000000002</v>
      </c>
      <c r="R95" s="4"/>
      <c r="S95" s="36"/>
      <c r="T95" s="37" t="s">
        <v>16</v>
      </c>
      <c r="U95" s="4" t="s">
        <v>14</v>
      </c>
      <c r="V95" s="4">
        <v>3</v>
      </c>
      <c r="W95" s="4">
        <f t="shared" si="153"/>
        <v>1.4185096212373294</v>
      </c>
      <c r="X95" s="4">
        <f t="shared" si="154"/>
        <v>4.6428350867810291E-3</v>
      </c>
      <c r="Y95" s="4">
        <f t="shared" si="154"/>
        <v>1.2763673555659407</v>
      </c>
      <c r="Z95" s="4">
        <f t="shared" si="154"/>
        <v>1.0552893017841565</v>
      </c>
      <c r="AA95" s="4">
        <f t="shared" si="154"/>
        <v>1</v>
      </c>
      <c r="AC95" s="4">
        <f>'db.wt VS'!L95/'db.wt VS'!$M95</f>
        <v>0.35520111290482281</v>
      </c>
      <c r="AD95" s="4">
        <f>'db.wt VS'!N95/'db.wt VS'!$P95</f>
        <v>1.2781175377639451E-2</v>
      </c>
      <c r="AE95" s="4">
        <f>'db.wt VS'!O95/'db.wt VS'!$P95</f>
        <v>0.20066571110917333</v>
      </c>
      <c r="AF95" s="4">
        <f>'db.wt VS'!P95/'db.wt VS'!$P95</f>
        <v>1</v>
      </c>
      <c r="AR95"/>
    </row>
    <row r="96" spans="1:60" x14ac:dyDescent="0.15">
      <c r="A96" s="36"/>
      <c r="B96" s="37"/>
      <c r="C96" s="4" t="s">
        <v>15</v>
      </c>
      <c r="D96" s="4">
        <v>4</v>
      </c>
      <c r="E96" s="8">
        <v>7195.64</v>
      </c>
      <c r="F96" s="8">
        <v>4481.0619999999999</v>
      </c>
      <c r="G96" s="8">
        <v>53.243000000000002</v>
      </c>
      <c r="H96" s="8">
        <v>10045.953</v>
      </c>
      <c r="I96" s="8">
        <v>7021.6189999999997</v>
      </c>
      <c r="J96" s="8">
        <v>7830.2049999999999</v>
      </c>
      <c r="L96" s="8">
        <v>1993.82</v>
      </c>
      <c r="M96" s="8">
        <v>4260.3050000000003</v>
      </c>
      <c r="N96" s="8">
        <v>100.364</v>
      </c>
      <c r="O96" s="8">
        <v>1455.8409999999999</v>
      </c>
      <c r="P96" s="8">
        <v>9278.134</v>
      </c>
      <c r="R96" s="4"/>
      <c r="S96" s="36"/>
      <c r="T96" s="37"/>
      <c r="U96" s="4" t="s">
        <v>15</v>
      </c>
      <c r="V96" s="4">
        <v>4</v>
      </c>
      <c r="W96" s="4">
        <f t="shared" si="153"/>
        <v>1.6057889848433251</v>
      </c>
      <c r="X96" s="4">
        <f t="shared" si="154"/>
        <v>6.7996942608782272E-3</v>
      </c>
      <c r="Y96" s="4">
        <f t="shared" si="154"/>
        <v>1.2829744559689049</v>
      </c>
      <c r="Z96" s="4">
        <f t="shared" si="154"/>
        <v>0.89673501523906463</v>
      </c>
      <c r="AA96" s="4">
        <f t="shared" si="154"/>
        <v>1</v>
      </c>
      <c r="AC96" s="4">
        <f>'db.wt VS'!L96/'db.wt VS'!$M96</f>
        <v>0.46799935685355853</v>
      </c>
      <c r="AD96" s="4">
        <f>'db.wt VS'!N96/'db.wt VS'!$P96</f>
        <v>1.081726131569128E-2</v>
      </c>
      <c r="AE96" s="4">
        <f>'db.wt VS'!O96/'db.wt VS'!$P96</f>
        <v>0.15691096938242108</v>
      </c>
      <c r="AF96" s="4">
        <f>'db.wt VS'!P96/'db.wt VS'!$P96</f>
        <v>1</v>
      </c>
      <c r="AI96" s="22" t="s">
        <v>214</v>
      </c>
      <c r="AJ96" s="22"/>
      <c r="AK96" s="22"/>
      <c r="AW96" s="22" t="s">
        <v>214</v>
      </c>
      <c r="AX96" s="22"/>
      <c r="AY96" s="22"/>
    </row>
    <row r="97" spans="1:60" x14ac:dyDescent="0.15">
      <c r="A97" s="36"/>
      <c r="B97" s="37"/>
      <c r="C97" s="4" t="s">
        <v>17</v>
      </c>
      <c r="D97" s="4">
        <v>5</v>
      </c>
      <c r="E97" s="8">
        <v>6858.8609999999999</v>
      </c>
      <c r="F97" s="8">
        <v>4006.2339999999999</v>
      </c>
      <c r="G97" s="8">
        <v>2670.8910000000001</v>
      </c>
      <c r="H97" s="8">
        <v>8258.4680000000008</v>
      </c>
      <c r="I97" s="8">
        <v>2167.991</v>
      </c>
      <c r="J97" s="8">
        <v>7673.79</v>
      </c>
      <c r="L97" s="8">
        <v>1799.2339999999999</v>
      </c>
      <c r="M97" s="8">
        <v>2526.3049999999998</v>
      </c>
      <c r="N97" s="8">
        <v>192.536</v>
      </c>
      <c r="O97" s="8">
        <v>1030.598</v>
      </c>
      <c r="P97" s="8">
        <v>8347.0329999999994</v>
      </c>
      <c r="R97" s="4"/>
      <c r="S97" s="36"/>
      <c r="T97" s="37"/>
      <c r="U97" s="4" t="s">
        <v>17</v>
      </c>
      <c r="V97" s="4">
        <v>5</v>
      </c>
      <c r="W97" s="4">
        <f t="shared" si="153"/>
        <v>1.7120470247119863</v>
      </c>
      <c r="X97" s="4">
        <f t="shared" si="154"/>
        <v>0.34805369967121852</v>
      </c>
      <c r="Y97" s="4">
        <f t="shared" si="154"/>
        <v>1.0761915559325967</v>
      </c>
      <c r="Z97" s="4">
        <f t="shared" si="154"/>
        <v>0.28251893783905996</v>
      </c>
      <c r="AA97" s="4">
        <f t="shared" si="154"/>
        <v>1</v>
      </c>
      <c r="AC97" s="4">
        <f>'db.wt VS'!L97/'db.wt VS'!$M97</f>
        <v>0.71219983335345494</v>
      </c>
      <c r="AD97" s="4">
        <f>'db.wt VS'!N97/'db.wt VS'!$P97</f>
        <v>2.306639976144817E-2</v>
      </c>
      <c r="AE97" s="4">
        <f>'db.wt VS'!O97/'db.wt VS'!$P97</f>
        <v>0.12346878226071469</v>
      </c>
      <c r="AF97" s="4">
        <f>'db.wt VS'!P97/'db.wt VS'!$P97</f>
        <v>1</v>
      </c>
      <c r="AI97" s="22" t="s">
        <v>26</v>
      </c>
      <c r="AJ97" s="22"/>
      <c r="AK97" s="22"/>
      <c r="AW97" s="22" t="s">
        <v>26</v>
      </c>
      <c r="AX97" s="22"/>
      <c r="AY97" s="22"/>
    </row>
    <row r="98" spans="1:60" ht="15" x14ac:dyDescent="0.2">
      <c r="A98" s="36"/>
      <c r="B98" s="37"/>
      <c r="C98" s="4" t="s">
        <v>18</v>
      </c>
      <c r="D98" s="4">
        <v>6</v>
      </c>
      <c r="E98" s="8">
        <v>4464.1540000000005</v>
      </c>
      <c r="F98" s="8">
        <v>5175.4769999999999</v>
      </c>
      <c r="G98" s="8">
        <v>1266.0619999999999</v>
      </c>
      <c r="H98" s="8">
        <v>6871.8109999999997</v>
      </c>
      <c r="I98" s="8">
        <v>1427.577</v>
      </c>
      <c r="J98" s="8">
        <v>8031.0119999999997</v>
      </c>
      <c r="L98" s="8">
        <v>1133.8409999999999</v>
      </c>
      <c r="M98" s="8">
        <v>1566.77</v>
      </c>
      <c r="N98" s="8">
        <v>183.24299999999999</v>
      </c>
      <c r="O98" s="8">
        <v>872.11300000000006</v>
      </c>
      <c r="P98" s="8">
        <v>8834.6190000000006</v>
      </c>
      <c r="R98" s="4"/>
      <c r="S98" s="36"/>
      <c r="T98" s="37"/>
      <c r="U98" s="4" t="s">
        <v>18</v>
      </c>
      <c r="V98" s="4">
        <v>6</v>
      </c>
      <c r="W98" s="4">
        <f t="shared" si="153"/>
        <v>0.86255894867275051</v>
      </c>
      <c r="X98" s="4">
        <f t="shared" si="154"/>
        <v>0.15764663282784286</v>
      </c>
      <c r="Y98" s="4">
        <f t="shared" si="154"/>
        <v>0.85565941129212608</v>
      </c>
      <c r="Z98" s="4">
        <f t="shared" si="154"/>
        <v>0.17775804593493325</v>
      </c>
      <c r="AA98" s="4">
        <f t="shared" si="154"/>
        <v>1</v>
      </c>
      <c r="AC98" s="4">
        <f>'db.wt VS'!L98/'db.wt VS'!$M98</f>
        <v>0.72368056574991857</v>
      </c>
      <c r="AD98" s="4">
        <f>'db.wt VS'!N98/'db.wt VS'!$P98</f>
        <v>2.0741471703533562E-2</v>
      </c>
      <c r="AE98" s="4">
        <f>'db.wt VS'!O98/'db.wt VS'!$P98</f>
        <v>9.8715405836969319E-2</v>
      </c>
      <c r="AF98" s="4">
        <f>'db.wt VS'!P98/'db.wt VS'!$P98</f>
        <v>1</v>
      </c>
      <c r="AI98" s="36" t="s">
        <v>215</v>
      </c>
      <c r="AJ98" s="37" t="s">
        <v>13</v>
      </c>
      <c r="AK98" s="22" t="s">
        <v>14</v>
      </c>
      <c r="AL98">
        <v>10142.004000000001</v>
      </c>
      <c r="AN98">
        <v>2171.6480000000001</v>
      </c>
      <c r="AO98">
        <v>5130.9620000000004</v>
      </c>
      <c r="AP98">
        <v>3438.598</v>
      </c>
      <c r="AQ98">
        <v>3587.4769999999999</v>
      </c>
      <c r="AR98">
        <v>5814.8410000000003</v>
      </c>
      <c r="AS98">
        <v>8442.74</v>
      </c>
      <c r="AT98">
        <v>12030.103999999999</v>
      </c>
      <c r="AW98" s="36" t="s">
        <v>215</v>
      </c>
      <c r="AX98" s="37" t="s">
        <v>13</v>
      </c>
      <c r="AY98" s="22" t="s">
        <v>14</v>
      </c>
      <c r="AZ98" s="8">
        <f>AL98/$AT98</f>
        <v>0.84305206339030825</v>
      </c>
      <c r="BA98" s="8">
        <f>AM98/$AT98</f>
        <v>0</v>
      </c>
      <c r="BB98" s="8">
        <f>AN98/$AO98</f>
        <v>0.42324382835031715</v>
      </c>
      <c r="BC98" s="8">
        <f>AN98/$AT98</f>
        <v>0.18051780765985068</v>
      </c>
      <c r="BD98" s="8">
        <f>AP98/$AT98</f>
        <v>0.28583277418050584</v>
      </c>
      <c r="BE98" s="8">
        <f t="shared" ref="BE98:BE103" si="155">AQ98/$AT98</f>
        <v>0.29820831141609416</v>
      </c>
      <c r="BF98" s="8">
        <f t="shared" ref="BF98:BF103" si="156">AR98/$AT98</f>
        <v>0.4833575004837864</v>
      </c>
      <c r="BG98" s="8">
        <f t="shared" ref="BG98:BG103" si="157">AS98/$AT98</f>
        <v>0.70180108168640942</v>
      </c>
      <c r="BH98" s="8">
        <f t="shared" ref="BH98:BH103" si="158">AT98/$AT98</f>
        <v>1</v>
      </c>
    </row>
    <row r="99" spans="1:60" ht="15" x14ac:dyDescent="0.2">
      <c r="AI99" s="36"/>
      <c r="AJ99" s="37"/>
      <c r="AK99" s="22" t="s">
        <v>15</v>
      </c>
      <c r="AL99">
        <v>9289.5889999999999</v>
      </c>
      <c r="AN99">
        <v>1815.77</v>
      </c>
      <c r="AO99">
        <v>4277.3760000000002</v>
      </c>
      <c r="AP99">
        <v>4200.1840000000002</v>
      </c>
      <c r="AQ99">
        <v>2745.134</v>
      </c>
      <c r="AR99">
        <v>3712.4769999999999</v>
      </c>
      <c r="AS99">
        <v>7438.4470000000001</v>
      </c>
      <c r="AT99">
        <v>11326.64</v>
      </c>
      <c r="AW99" s="36"/>
      <c r="AX99" s="37"/>
      <c r="AY99" s="22" t="s">
        <v>15</v>
      </c>
      <c r="AZ99" s="8">
        <f t="shared" ref="AZ99:AZ103" si="159">AL99/$AT99</f>
        <v>0.82015399094524066</v>
      </c>
      <c r="BA99" s="8">
        <f t="shared" ref="BA99:BA103" si="160">AM99/$AT99</f>
        <v>0</v>
      </c>
      <c r="BB99" s="8">
        <f t="shared" ref="BB99:BB103" si="161">AN99/$AO99</f>
        <v>0.42450558473232186</v>
      </c>
      <c r="BC99" s="8">
        <f>AN99/$AT99</f>
        <v>0.16030967700924548</v>
      </c>
      <c r="BD99" s="8">
        <f t="shared" ref="BD99:BD103" si="162">AP99/$AT99</f>
        <v>0.37082347456968706</v>
      </c>
      <c r="BE99" s="8">
        <f t="shared" si="155"/>
        <v>0.24236084134394667</v>
      </c>
      <c r="BF99" s="8">
        <f t="shared" si="156"/>
        <v>0.32776507419676093</v>
      </c>
      <c r="BG99" s="8">
        <f t="shared" si="157"/>
        <v>0.65672141076259161</v>
      </c>
      <c r="BH99" s="8">
        <f t="shared" si="158"/>
        <v>1</v>
      </c>
    </row>
    <row r="100" spans="1:60" ht="15" x14ac:dyDescent="0.2">
      <c r="AI100" s="36"/>
      <c r="AJ100" s="37" t="s">
        <v>16</v>
      </c>
      <c r="AK100" s="22" t="s">
        <v>14</v>
      </c>
      <c r="AL100">
        <v>8418.5889999999999</v>
      </c>
      <c r="AN100">
        <v>3405.6689999999999</v>
      </c>
      <c r="AO100">
        <v>5519.4260000000004</v>
      </c>
      <c r="AP100">
        <v>7469.3760000000002</v>
      </c>
      <c r="AQ100">
        <v>4358.598</v>
      </c>
      <c r="AR100">
        <v>6204.79</v>
      </c>
      <c r="AS100">
        <v>8322.9120000000003</v>
      </c>
      <c r="AT100">
        <v>11938.64</v>
      </c>
      <c r="AW100" s="36"/>
      <c r="AX100" s="37" t="s">
        <v>16</v>
      </c>
      <c r="AY100" s="22" t="s">
        <v>14</v>
      </c>
      <c r="AZ100" s="8">
        <f>AL100/$AT100</f>
        <v>0.70515477474821253</v>
      </c>
      <c r="BA100" s="8">
        <f t="shared" si="160"/>
        <v>0</v>
      </c>
      <c r="BB100" s="8">
        <f>AN100/$AO100</f>
        <v>0.6170331842477822</v>
      </c>
      <c r="BC100" s="8">
        <f t="shared" ref="BC100:BC103" si="163">AN100/$AT100</f>
        <v>0.2852644019754344</v>
      </c>
      <c r="BD100" s="8">
        <f t="shared" si="162"/>
        <v>0.62564714238807773</v>
      </c>
      <c r="BE100" s="8">
        <f t="shared" si="155"/>
        <v>0.36508329256933791</v>
      </c>
      <c r="BF100" s="8">
        <f t="shared" si="156"/>
        <v>0.5197233520736031</v>
      </c>
      <c r="BG100" s="8">
        <f t="shared" si="157"/>
        <v>0.69714071284501422</v>
      </c>
      <c r="BH100" s="8">
        <f t="shared" si="158"/>
        <v>1</v>
      </c>
    </row>
    <row r="101" spans="1:60" ht="15" x14ac:dyDescent="0.2">
      <c r="AI101" s="36"/>
      <c r="AJ101" s="37"/>
      <c r="AK101" s="22" t="s">
        <v>15</v>
      </c>
      <c r="AL101">
        <v>7159.9830000000002</v>
      </c>
      <c r="AN101">
        <v>4856.326</v>
      </c>
      <c r="AO101">
        <v>4262.9620000000004</v>
      </c>
      <c r="AP101">
        <v>6983.326</v>
      </c>
      <c r="AQ101">
        <v>4955.598</v>
      </c>
      <c r="AR101">
        <v>5487.3760000000002</v>
      </c>
      <c r="AS101">
        <v>7879.0829999999996</v>
      </c>
      <c r="AT101">
        <v>11819.761</v>
      </c>
      <c r="AW101" s="36"/>
      <c r="AX101" s="37"/>
      <c r="AY101" s="22" t="s">
        <v>15</v>
      </c>
      <c r="AZ101" s="8">
        <f t="shared" si="159"/>
        <v>0.605763771365597</v>
      </c>
      <c r="BA101" s="8">
        <f t="shared" si="160"/>
        <v>0</v>
      </c>
      <c r="BB101" s="8">
        <f t="shared" si="161"/>
        <v>1.1391905440395667</v>
      </c>
      <c r="BC101" s="8">
        <f t="shared" si="163"/>
        <v>0.41086499126335974</v>
      </c>
      <c r="BD101" s="8">
        <f t="shared" si="162"/>
        <v>0.59081786848312756</v>
      </c>
      <c r="BE101" s="8">
        <f t="shared" si="155"/>
        <v>0.41926380744923691</v>
      </c>
      <c r="BF101" s="8">
        <f t="shared" si="156"/>
        <v>0.46425439566840648</v>
      </c>
      <c r="BG101" s="8">
        <f t="shared" si="157"/>
        <v>0.66660256497572157</v>
      </c>
      <c r="BH101" s="8">
        <f t="shared" si="158"/>
        <v>1</v>
      </c>
    </row>
    <row r="102" spans="1:60" ht="15" x14ac:dyDescent="0.2">
      <c r="AI102" s="36"/>
      <c r="AJ102" s="37"/>
      <c r="AK102" s="22" t="s">
        <v>17</v>
      </c>
      <c r="AL102">
        <v>843.40599999999995</v>
      </c>
      <c r="AN102">
        <v>1260.527</v>
      </c>
      <c r="AO102">
        <v>1204.2339999999999</v>
      </c>
      <c r="AP102">
        <v>3627.6190000000001</v>
      </c>
      <c r="AQ102">
        <v>2426.3049999999998</v>
      </c>
      <c r="AR102">
        <v>4912.79</v>
      </c>
      <c r="AS102">
        <v>8058.69</v>
      </c>
      <c r="AT102">
        <v>11877.225</v>
      </c>
      <c r="AW102" s="36"/>
      <c r="AX102" s="37"/>
      <c r="AY102" s="22" t="s">
        <v>17</v>
      </c>
      <c r="AZ102" s="8">
        <f t="shared" si="159"/>
        <v>7.1010358059226786E-2</v>
      </c>
      <c r="BA102" s="8">
        <f t="shared" si="160"/>
        <v>0</v>
      </c>
      <c r="BB102" s="8">
        <f t="shared" si="161"/>
        <v>1.0467458982224387</v>
      </c>
      <c r="BC102" s="8">
        <f t="shared" si="163"/>
        <v>0.10612975674031602</v>
      </c>
      <c r="BD102" s="8">
        <f t="shared" si="162"/>
        <v>0.30542647798622996</v>
      </c>
      <c r="BE102" s="8">
        <f t="shared" si="155"/>
        <v>0.2042821450296681</v>
      </c>
      <c r="BF102" s="8">
        <f t="shared" si="156"/>
        <v>0.41363113016718972</v>
      </c>
      <c r="BG102" s="8">
        <f t="shared" si="157"/>
        <v>0.67849939695509676</v>
      </c>
      <c r="BH102" s="8">
        <f t="shared" si="158"/>
        <v>1</v>
      </c>
    </row>
    <row r="103" spans="1:60" ht="15" x14ac:dyDescent="0.2">
      <c r="AI103" s="36"/>
      <c r="AJ103" s="37"/>
      <c r="AK103" s="22" t="s">
        <v>18</v>
      </c>
      <c r="AL103">
        <v>1399.87</v>
      </c>
      <c r="AN103">
        <v>398.92</v>
      </c>
      <c r="AO103">
        <v>1097.1130000000001</v>
      </c>
      <c r="AP103">
        <v>3541.0830000000001</v>
      </c>
      <c r="AQ103">
        <v>2418.0120000000002</v>
      </c>
      <c r="AR103">
        <v>3370.4259999999999</v>
      </c>
      <c r="AS103">
        <v>6927.9120000000003</v>
      </c>
      <c r="AT103">
        <v>11082.569</v>
      </c>
      <c r="AW103" s="36"/>
      <c r="AX103" s="37"/>
      <c r="AY103" s="22" t="s">
        <v>18</v>
      </c>
      <c r="AZ103" s="8">
        <f t="shared" si="159"/>
        <v>0.12631277098297336</v>
      </c>
      <c r="BA103" s="8">
        <f t="shared" si="160"/>
        <v>0</v>
      </c>
      <c r="BB103" s="8">
        <f t="shared" si="161"/>
        <v>0.36360885341801619</v>
      </c>
      <c r="BC103" s="8">
        <f t="shared" si="163"/>
        <v>3.5995264274916769E-2</v>
      </c>
      <c r="BD103" s="8">
        <f t="shared" si="162"/>
        <v>0.31951824527327555</v>
      </c>
      <c r="BE103" s="8">
        <f t="shared" si="155"/>
        <v>0.21818154256472486</v>
      </c>
      <c r="BF103" s="8">
        <f t="shared" si="156"/>
        <v>0.3041195592826898</v>
      </c>
      <c r="BG103" s="8">
        <f t="shared" si="157"/>
        <v>0.6251178765501032</v>
      </c>
      <c r="BH103" s="8">
        <f t="shared" si="158"/>
        <v>1</v>
      </c>
    </row>
  </sheetData>
  <mergeCells count="153">
    <mergeCell ref="W19:AA19"/>
    <mergeCell ref="L19:P19"/>
    <mergeCell ref="A93:A98"/>
    <mergeCell ref="B93:B94"/>
    <mergeCell ref="S93:S98"/>
    <mergeCell ref="T93:T94"/>
    <mergeCell ref="B95:B98"/>
    <mergeCell ref="T95:T98"/>
    <mergeCell ref="A84:A89"/>
    <mergeCell ref="B84:B85"/>
    <mergeCell ref="S84:S89"/>
    <mergeCell ref="T84:T85"/>
    <mergeCell ref="B86:B89"/>
    <mergeCell ref="T86:T89"/>
    <mergeCell ref="A75:A80"/>
    <mergeCell ref="B75:B76"/>
    <mergeCell ref="S75:S80"/>
    <mergeCell ref="T75:T76"/>
    <mergeCell ref="B77:B80"/>
    <mergeCell ref="T77:T80"/>
    <mergeCell ref="A65:C65"/>
    <mergeCell ref="S65:U65"/>
    <mergeCell ref="A66:A71"/>
    <mergeCell ref="B66:B67"/>
    <mergeCell ref="S66:S71"/>
    <mergeCell ref="T66:T67"/>
    <mergeCell ref="B68:B71"/>
    <mergeCell ref="T68:T71"/>
    <mergeCell ref="A48:A53"/>
    <mergeCell ref="B48:B49"/>
    <mergeCell ref="S48:S53"/>
    <mergeCell ref="T48:T49"/>
    <mergeCell ref="B50:B53"/>
    <mergeCell ref="T50:T53"/>
    <mergeCell ref="A56:C56"/>
    <mergeCell ref="S56:U56"/>
    <mergeCell ref="A57:A62"/>
    <mergeCell ref="B57:B58"/>
    <mergeCell ref="S57:S62"/>
    <mergeCell ref="T57:T58"/>
    <mergeCell ref="B59:B62"/>
    <mergeCell ref="T59:T62"/>
    <mergeCell ref="A29:C29"/>
    <mergeCell ref="S29:U29"/>
    <mergeCell ref="A30:A35"/>
    <mergeCell ref="B30:B31"/>
    <mergeCell ref="S30:S35"/>
    <mergeCell ref="T30:T31"/>
    <mergeCell ref="B32:B35"/>
    <mergeCell ref="T32:T35"/>
    <mergeCell ref="A39:A44"/>
    <mergeCell ref="B39:B40"/>
    <mergeCell ref="S39:S44"/>
    <mergeCell ref="T39:T40"/>
    <mergeCell ref="B41:B44"/>
    <mergeCell ref="T41:T44"/>
    <mergeCell ref="A20:C20"/>
    <mergeCell ref="S20:U20"/>
    <mergeCell ref="A21:A26"/>
    <mergeCell ref="B21:B22"/>
    <mergeCell ref="S21:S26"/>
    <mergeCell ref="T21:T22"/>
    <mergeCell ref="B23:B26"/>
    <mergeCell ref="T23:T26"/>
    <mergeCell ref="E19:J19"/>
    <mergeCell ref="AW2:AY2"/>
    <mergeCell ref="AI5:AI10"/>
    <mergeCell ref="AJ5:AJ6"/>
    <mergeCell ref="AJ7:AJ10"/>
    <mergeCell ref="B8:B11"/>
    <mergeCell ref="T8:T11"/>
    <mergeCell ref="A12:A17"/>
    <mergeCell ref="B12:B13"/>
    <mergeCell ref="S12:S17"/>
    <mergeCell ref="T12:T13"/>
    <mergeCell ref="B14:B17"/>
    <mergeCell ref="T14:T17"/>
    <mergeCell ref="S2:U2"/>
    <mergeCell ref="B5:C5"/>
    <mergeCell ref="T5:U5"/>
    <mergeCell ref="A6:A11"/>
    <mergeCell ref="B6:B7"/>
    <mergeCell ref="S6:S11"/>
    <mergeCell ref="T6:T7"/>
    <mergeCell ref="AW5:AW10"/>
    <mergeCell ref="AX5:AX6"/>
    <mergeCell ref="AX7:AX10"/>
    <mergeCell ref="AW14:AW19"/>
    <mergeCell ref="AX14:AX15"/>
    <mergeCell ref="AI32:AI37"/>
    <mergeCell ref="AI41:AI46"/>
    <mergeCell ref="AJ32:AJ33"/>
    <mergeCell ref="AJ34:AJ37"/>
    <mergeCell ref="AJ41:AJ42"/>
    <mergeCell ref="AJ43:AJ46"/>
    <mergeCell ref="AI22:AK22"/>
    <mergeCell ref="AI23:AI28"/>
    <mergeCell ref="AI14:AI19"/>
    <mergeCell ref="AJ14:AJ15"/>
    <mergeCell ref="AJ16:AJ19"/>
    <mergeCell ref="AJ23:AJ24"/>
    <mergeCell ref="AJ25:AJ28"/>
    <mergeCell ref="AI59:AI63"/>
    <mergeCell ref="AI64:AI67"/>
    <mergeCell ref="AJ71:AJ72"/>
    <mergeCell ref="AJ73:AJ76"/>
    <mergeCell ref="AJ80:AJ81"/>
    <mergeCell ref="AJ59:AJ60"/>
    <mergeCell ref="AI50:AI55"/>
    <mergeCell ref="AJ50:AJ51"/>
    <mergeCell ref="AJ52:AJ55"/>
    <mergeCell ref="AJ61:AJ63"/>
    <mergeCell ref="AJ64:AJ67"/>
    <mergeCell ref="AI89:AI94"/>
    <mergeCell ref="AJ89:AJ90"/>
    <mergeCell ref="AJ91:AJ94"/>
    <mergeCell ref="AI98:AI103"/>
    <mergeCell ref="AJ98:AJ99"/>
    <mergeCell ref="AJ100:AJ103"/>
    <mergeCell ref="AJ82:AJ85"/>
    <mergeCell ref="AI71:AI76"/>
    <mergeCell ref="AI80:AI85"/>
    <mergeCell ref="AX16:AX19"/>
    <mergeCell ref="AW22:AY22"/>
    <mergeCell ref="AW23:AW28"/>
    <mergeCell ref="AX23:AX24"/>
    <mergeCell ref="AX25:AX28"/>
    <mergeCell ref="AW32:AW37"/>
    <mergeCell ref="AX32:AX33"/>
    <mergeCell ref="AX34:AX37"/>
    <mergeCell ref="AW41:AW46"/>
    <mergeCell ref="AX41:AX42"/>
    <mergeCell ref="AW64:AW67"/>
    <mergeCell ref="AX64:AX67"/>
    <mergeCell ref="AW71:AW76"/>
    <mergeCell ref="AX71:AX72"/>
    <mergeCell ref="AX73:AX76"/>
    <mergeCell ref="AX43:AX46"/>
    <mergeCell ref="AW50:AW55"/>
    <mergeCell ref="AX50:AX51"/>
    <mergeCell ref="AX52:AX55"/>
    <mergeCell ref="AW59:AW63"/>
    <mergeCell ref="AX59:AX60"/>
    <mergeCell ref="AX61:AX63"/>
    <mergeCell ref="AW98:AW103"/>
    <mergeCell ref="AX98:AX99"/>
    <mergeCell ref="AX100:AX103"/>
    <mergeCell ref="AW80:AW85"/>
    <mergeCell ref="AX80:AX81"/>
    <mergeCell ref="AX82:AX85"/>
    <mergeCell ref="AW89:AW94"/>
    <mergeCell ref="AX89:AX90"/>
    <mergeCell ref="AX91:AX9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4631-FBDC-4FFC-A484-508B2BF2538C}">
  <dimension ref="A2:BI114"/>
  <sheetViews>
    <sheetView topLeftCell="S1" zoomScale="160" zoomScaleNormal="160" workbookViewId="0">
      <pane ySplit="4" topLeftCell="A5" activePane="bottomLeft" state="frozen"/>
      <selection pane="bottomLeft" activeCell="BB5" sqref="BB5:BB82"/>
    </sheetView>
  </sheetViews>
  <sheetFormatPr baseColWidth="10" defaultColWidth="9.1640625" defaultRowHeight="13" x14ac:dyDescent="0.15"/>
  <cols>
    <col min="1" max="1" width="21.1640625" style="8" bestFit="1" customWidth="1"/>
    <col min="2" max="2" width="4.33203125" style="8" bestFit="1" customWidth="1"/>
    <col min="3" max="3" width="16.6640625" style="8" bestFit="1" customWidth="1"/>
    <col min="4" max="4" width="7.6640625" style="8" bestFit="1" customWidth="1"/>
    <col min="5" max="5" width="13.1640625" style="8" bestFit="1" customWidth="1"/>
    <col min="6" max="7" width="11.83203125" style="8" bestFit="1" customWidth="1"/>
    <col min="8" max="8" width="13.1640625" style="8" bestFit="1" customWidth="1"/>
    <col min="9" max="10" width="11.83203125" style="8" bestFit="1" customWidth="1"/>
    <col min="11" max="14" width="11.5" style="8" customWidth="1"/>
    <col min="15" max="16" width="10.1640625" style="4" bestFit="1" customWidth="1"/>
    <col min="17" max="17" width="9.6640625" style="4" bestFit="1" customWidth="1"/>
    <col min="18" max="18" width="9.83203125" style="4" bestFit="1" customWidth="1"/>
    <col min="19" max="19" width="21.1640625" style="8" bestFit="1" customWidth="1"/>
    <col min="20" max="20" width="4.33203125" style="8" bestFit="1" customWidth="1"/>
    <col min="21" max="21" width="16.6640625" style="8" bestFit="1" customWidth="1"/>
    <col min="22" max="22" width="7.6640625" style="8" bestFit="1" customWidth="1"/>
    <col min="23" max="23" width="13.5" style="8" bestFit="1" customWidth="1"/>
    <col min="24" max="24" width="6.6640625" style="8" bestFit="1" customWidth="1"/>
    <col min="25" max="26" width="7.83203125" style="8" bestFit="1" customWidth="1"/>
    <col min="27" max="27" width="10.6640625" style="8" bestFit="1" customWidth="1"/>
    <col min="28" max="28" width="9.5" style="8" bestFit="1" customWidth="1"/>
    <col min="29" max="29" width="11.5" style="4" bestFit="1" customWidth="1"/>
    <col min="30" max="30" width="9.33203125" style="4" bestFit="1" customWidth="1"/>
    <col min="31" max="31" width="7" style="4" bestFit="1" customWidth="1"/>
    <col min="32" max="32" width="9.83203125" style="4" bestFit="1" customWidth="1"/>
    <col min="33" max="33" width="9.5" style="8" bestFit="1" customWidth="1"/>
    <col min="34" max="35" width="9.1640625" style="8"/>
    <col min="36" max="36" width="15.6640625" style="8" bestFit="1" customWidth="1"/>
    <col min="37" max="37" width="3.33203125" style="8" bestFit="1" customWidth="1"/>
    <col min="38" max="38" width="12.83203125" style="8" bestFit="1" customWidth="1"/>
    <col min="39" max="49" width="9.1640625" style="8"/>
    <col min="50" max="50" width="15.6640625" style="8" bestFit="1" customWidth="1"/>
    <col min="51" max="51" width="3.33203125" style="8" bestFit="1" customWidth="1"/>
    <col min="52" max="52" width="12.83203125" style="8" bestFit="1" customWidth="1"/>
    <col min="53" max="54" width="9.1640625" style="8"/>
    <col min="55" max="55" width="12.83203125" style="8" bestFit="1" customWidth="1"/>
    <col min="56" max="56" width="11.83203125" style="8" bestFit="1" customWidth="1"/>
    <col min="57" max="16384" width="9.1640625" style="8"/>
  </cols>
  <sheetData>
    <row r="2" spans="1:61" x14ac:dyDescent="0.15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S2" s="38" t="s">
        <v>1</v>
      </c>
      <c r="T2" s="38"/>
      <c r="U2" s="38"/>
      <c r="V2" s="4"/>
      <c r="W2" s="4"/>
      <c r="X2" s="4"/>
      <c r="Y2" s="4"/>
      <c r="Z2" s="4"/>
      <c r="AA2" s="4"/>
      <c r="AJ2" s="23" t="s">
        <v>0</v>
      </c>
      <c r="AK2" s="22"/>
      <c r="AL2" s="22"/>
      <c r="AX2" s="38" t="s">
        <v>1</v>
      </c>
      <c r="AY2" s="38"/>
      <c r="AZ2" s="38"/>
    </row>
    <row r="3" spans="1:61" x14ac:dyDescent="0.15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8"/>
      <c r="Q3" s="8"/>
      <c r="R3" s="8"/>
      <c r="S3" s="4" t="s">
        <v>93</v>
      </c>
      <c r="T3" s="4"/>
      <c r="U3" s="4"/>
      <c r="V3" s="4"/>
      <c r="W3" s="4"/>
      <c r="X3" s="4"/>
      <c r="Y3" s="4"/>
      <c r="Z3" s="4"/>
      <c r="AA3" s="4"/>
      <c r="AB3" s="4"/>
      <c r="AJ3" s="22" t="s">
        <v>224</v>
      </c>
      <c r="AK3" s="22"/>
      <c r="AL3" s="22"/>
      <c r="AX3" s="22" t="s">
        <v>224</v>
      </c>
      <c r="AY3" s="22"/>
      <c r="AZ3" s="22"/>
    </row>
    <row r="4" spans="1:61" x14ac:dyDescent="0.15">
      <c r="A4" s="4" t="s">
        <v>48</v>
      </c>
      <c r="B4" s="4"/>
      <c r="C4" s="4"/>
      <c r="D4" s="4" t="s">
        <v>4</v>
      </c>
      <c r="E4" s="4" t="s">
        <v>5</v>
      </c>
      <c r="F4" s="4" t="s">
        <v>6</v>
      </c>
      <c r="G4" s="4" t="s">
        <v>59</v>
      </c>
      <c r="H4" s="4" t="s">
        <v>8</v>
      </c>
      <c r="I4" s="4" t="s">
        <v>9</v>
      </c>
      <c r="J4" s="4" t="s">
        <v>66</v>
      </c>
      <c r="K4" s="4" t="s">
        <v>10</v>
      </c>
      <c r="L4" s="4"/>
      <c r="M4" s="4" t="s">
        <v>106</v>
      </c>
      <c r="N4" s="4" t="s">
        <v>107</v>
      </c>
      <c r="O4" s="4" t="s">
        <v>7</v>
      </c>
      <c r="P4" s="4" t="s">
        <v>60</v>
      </c>
      <c r="Q4" s="4" t="s">
        <v>108</v>
      </c>
      <c r="R4" s="8"/>
      <c r="S4" s="4" t="s">
        <v>48</v>
      </c>
      <c r="T4" s="4"/>
      <c r="U4" s="4"/>
      <c r="V4" s="4" t="s">
        <v>4</v>
      </c>
      <c r="W4" s="4" t="s">
        <v>5</v>
      </c>
      <c r="X4" s="4" t="s">
        <v>59</v>
      </c>
      <c r="Y4" s="4" t="s">
        <v>8</v>
      </c>
      <c r="Z4" s="4" t="s">
        <v>9</v>
      </c>
      <c r="AA4" s="4" t="s">
        <v>66</v>
      </c>
      <c r="AB4" s="4" t="s">
        <v>10</v>
      </c>
      <c r="AD4" s="4" t="s">
        <v>109</v>
      </c>
      <c r="AE4" s="4" t="s">
        <v>7</v>
      </c>
      <c r="AF4" s="4" t="s">
        <v>60</v>
      </c>
      <c r="AG4" s="4" t="s">
        <v>108</v>
      </c>
      <c r="AJ4" s="22" t="s">
        <v>48</v>
      </c>
      <c r="AK4" s="22"/>
      <c r="AL4" s="22"/>
      <c r="AM4" s="22" t="s">
        <v>244</v>
      </c>
      <c r="AN4" s="22" t="s">
        <v>245</v>
      </c>
      <c r="AO4" s="22" t="s">
        <v>217</v>
      </c>
      <c r="AP4" s="22" t="s">
        <v>218</v>
      </c>
      <c r="AQ4" s="22" t="s">
        <v>219</v>
      </c>
      <c r="AR4" s="22" t="s">
        <v>115</v>
      </c>
      <c r="AS4" s="22" t="s">
        <v>113</v>
      </c>
      <c r="AT4" s="22" t="s">
        <v>220</v>
      </c>
      <c r="AU4" s="22" t="s">
        <v>108</v>
      </c>
      <c r="AV4" s="22"/>
      <c r="AW4" s="22"/>
      <c r="AX4" s="22" t="s">
        <v>48</v>
      </c>
      <c r="AY4" s="22"/>
      <c r="AZ4" s="22"/>
      <c r="BA4" s="22" t="s">
        <v>244</v>
      </c>
      <c r="BB4" s="22" t="s">
        <v>245</v>
      </c>
      <c r="BC4" s="22" t="s">
        <v>221</v>
      </c>
      <c r="BD4" s="22" t="s">
        <v>222</v>
      </c>
      <c r="BE4" s="22" t="s">
        <v>219</v>
      </c>
      <c r="BF4" s="22" t="s">
        <v>115</v>
      </c>
      <c r="BG4" s="22" t="s">
        <v>113</v>
      </c>
      <c r="BH4" s="22" t="s">
        <v>220</v>
      </c>
      <c r="BI4" s="22" t="s">
        <v>108</v>
      </c>
    </row>
    <row r="5" spans="1:61" ht="15" x14ac:dyDescent="0.2">
      <c r="A5" s="4"/>
      <c r="B5" s="37" t="s">
        <v>67</v>
      </c>
      <c r="C5" s="37"/>
      <c r="D5" s="4">
        <v>1</v>
      </c>
      <c r="E5" s="10">
        <v>64.364000000000004</v>
      </c>
      <c r="F5" s="10">
        <v>747.577</v>
      </c>
      <c r="G5" s="10">
        <v>1498.376</v>
      </c>
      <c r="H5" s="10">
        <v>2123.4769999999999</v>
      </c>
      <c r="I5" s="10">
        <v>16707.841</v>
      </c>
      <c r="J5" s="10">
        <v>183.142</v>
      </c>
      <c r="K5" s="10">
        <v>2448.4769999999999</v>
      </c>
      <c r="L5" s="10"/>
      <c r="M5" s="10">
        <v>3674.3969999999999</v>
      </c>
      <c r="N5" s="10">
        <v>2719.598</v>
      </c>
      <c r="O5" s="10">
        <v>1252.0119999999999</v>
      </c>
      <c r="P5" s="10">
        <v>4611.5479999999998</v>
      </c>
      <c r="Q5" s="10">
        <v>4523.134</v>
      </c>
      <c r="R5" s="8"/>
      <c r="S5" s="4"/>
      <c r="T5" s="37" t="s">
        <v>67</v>
      </c>
      <c r="U5" s="37"/>
      <c r="V5" s="4">
        <v>1</v>
      </c>
      <c r="W5" s="4">
        <f t="shared" ref="W5:W17" si="0">E5/F5</f>
        <v>8.6096816782752814E-2</v>
      </c>
      <c r="X5" s="4">
        <f t="shared" ref="X5:X17" si="1">G5/$K5</f>
        <v>0.61196245666183513</v>
      </c>
      <c r="Y5" s="4">
        <f t="shared" ref="Y5:Y17" si="2">H5/$K5</f>
        <v>0.86726442600849429</v>
      </c>
      <c r="Z5" s="4">
        <f t="shared" ref="Z5:Z17" si="3">I5/$K5</f>
        <v>6.8237688162886565</v>
      </c>
      <c r="AA5" s="4">
        <f t="shared" ref="AA5:AA17" si="4">J5/$K5</f>
        <v>7.4798333821391824E-2</v>
      </c>
      <c r="AB5" s="4">
        <f t="shared" ref="AB5:AB17" si="5">K5/$K5</f>
        <v>1</v>
      </c>
      <c r="AD5" s="4">
        <f>M5/N5</f>
        <v>1.3510809318141872</v>
      </c>
      <c r="AE5" s="4">
        <f>O5/$Q5</f>
        <v>0.27680188117354027</v>
      </c>
      <c r="AF5" s="4">
        <f t="shared" ref="AF5" si="6">P5/$Q5</f>
        <v>1.0195470662598101</v>
      </c>
      <c r="AG5" s="4">
        <f>Q5/$Q5</f>
        <v>1</v>
      </c>
      <c r="AJ5" s="36" t="s">
        <v>94</v>
      </c>
      <c r="AK5" s="37" t="s">
        <v>13</v>
      </c>
      <c r="AL5" s="22" t="s">
        <v>14</v>
      </c>
      <c r="AM5">
        <v>6923.79</v>
      </c>
      <c r="AO5">
        <v>6896.134</v>
      </c>
      <c r="AP5">
        <v>3228.163</v>
      </c>
      <c r="AQ5">
        <v>7523.3050000000003</v>
      </c>
      <c r="AR5">
        <v>2996.8409999999999</v>
      </c>
      <c r="AS5">
        <v>4449.3549999999996</v>
      </c>
      <c r="AT5">
        <v>7402.2049999999999</v>
      </c>
      <c r="AU5">
        <v>14954.811</v>
      </c>
      <c r="AX5" s="36" t="s">
        <v>94</v>
      </c>
      <c r="AY5" s="37" t="s">
        <v>13</v>
      </c>
      <c r="AZ5" s="22" t="s">
        <v>14</v>
      </c>
      <c r="BA5" s="8">
        <f>AM5/$AU5</f>
        <v>0.46298077588543246</v>
      </c>
      <c r="BB5" s="8">
        <f>AN5/$AU5</f>
        <v>0</v>
      </c>
      <c r="BC5" s="8">
        <f>AO5/$AP5</f>
        <v>2.1362409518974106</v>
      </c>
      <c r="BD5" s="8">
        <f>AO5/$AU5</f>
        <v>0.46113147133721716</v>
      </c>
      <c r="BE5" s="8">
        <f>AQ5/$AU5</f>
        <v>0.50306921297768326</v>
      </c>
      <c r="BF5" s="8">
        <f t="shared" ref="BF5:BI5" si="7">AR5/$AU5</f>
        <v>0.20039310426591148</v>
      </c>
      <c r="BG5" s="8">
        <f t="shared" si="7"/>
        <v>0.29751997534438918</v>
      </c>
      <c r="BH5" s="8">
        <f t="shared" si="7"/>
        <v>0.49497148442731909</v>
      </c>
      <c r="BI5" s="8">
        <f t="shared" si="7"/>
        <v>1</v>
      </c>
    </row>
    <row r="6" spans="1:61" ht="15" x14ac:dyDescent="0.2">
      <c r="A6" s="36" t="s">
        <v>94</v>
      </c>
      <c r="B6" s="37" t="s">
        <v>13</v>
      </c>
      <c r="C6" s="4" t="s">
        <v>14</v>
      </c>
      <c r="D6" s="4">
        <v>2</v>
      </c>
      <c r="E6" s="10">
        <v>4120.326</v>
      </c>
      <c r="F6" s="10">
        <v>5355.9620000000004</v>
      </c>
      <c r="G6" s="10">
        <v>4875.7309999999998</v>
      </c>
      <c r="H6" s="10">
        <v>5677.9120000000003</v>
      </c>
      <c r="I6" s="10">
        <v>8927.7819999999992</v>
      </c>
      <c r="J6" s="10">
        <v>474.92</v>
      </c>
      <c r="K6" s="10">
        <v>7633.5479999999998</v>
      </c>
      <c r="L6" s="10"/>
      <c r="M6" s="10">
        <v>4327.7820000000002</v>
      </c>
      <c r="N6" s="10">
        <v>9479.1540000000005</v>
      </c>
      <c r="O6" s="10">
        <v>3616.154</v>
      </c>
      <c r="P6" s="10">
        <v>7658.4679999999998</v>
      </c>
      <c r="Q6" s="10">
        <v>9653.4969999999994</v>
      </c>
      <c r="R6" s="8"/>
      <c r="S6" s="36" t="s">
        <v>94</v>
      </c>
      <c r="T6" s="37" t="s">
        <v>13</v>
      </c>
      <c r="U6" s="4" t="s">
        <v>14</v>
      </c>
      <c r="V6" s="4">
        <v>2</v>
      </c>
      <c r="W6" s="4">
        <f t="shared" si="0"/>
        <v>0.76929709359401721</v>
      </c>
      <c r="X6" s="4">
        <f t="shared" si="1"/>
        <v>0.63872409002995723</v>
      </c>
      <c r="Y6" s="4">
        <f t="shared" si="2"/>
        <v>0.74381034873953766</v>
      </c>
      <c r="Z6" s="4">
        <f t="shared" si="3"/>
        <v>1.1695455376713422</v>
      </c>
      <c r="AA6" s="4">
        <f t="shared" si="4"/>
        <v>6.2214844263768304E-2</v>
      </c>
      <c r="AB6" s="4">
        <f t="shared" si="5"/>
        <v>1</v>
      </c>
      <c r="AD6" s="4">
        <f t="shared" ref="AD6:AD17" si="8">M6/N6</f>
        <v>0.45655783205969647</v>
      </c>
      <c r="AE6" s="4">
        <f t="shared" ref="AE6:AE17" si="9">O6/$Q6</f>
        <v>0.37459523735284739</v>
      </c>
      <c r="AF6" s="4">
        <f t="shared" ref="AF6:AF17" si="10">P6/$Q6</f>
        <v>0.79333613508141143</v>
      </c>
      <c r="AG6" s="4">
        <f t="shared" ref="AG6:AG17" si="11">Q6/$Q6</f>
        <v>1</v>
      </c>
      <c r="AJ6" s="36"/>
      <c r="AK6" s="37"/>
      <c r="AL6" s="22" t="s">
        <v>15</v>
      </c>
      <c r="AM6">
        <v>6892.79</v>
      </c>
      <c r="AO6">
        <v>5749.9620000000004</v>
      </c>
      <c r="AP6">
        <v>3007.991</v>
      </c>
      <c r="AQ6">
        <v>6008.3050000000003</v>
      </c>
      <c r="AR6">
        <v>3197.7190000000001</v>
      </c>
      <c r="AS6">
        <v>4890.7700000000004</v>
      </c>
      <c r="AT6">
        <v>7874.5479999999998</v>
      </c>
      <c r="AU6">
        <v>15858.174999999999</v>
      </c>
      <c r="AX6" s="36"/>
      <c r="AY6" s="37"/>
      <c r="AZ6" s="22" t="s">
        <v>15</v>
      </c>
      <c r="BA6" s="8">
        <f t="shared" ref="BA6:BB10" si="12">AM6/$AU6</f>
        <v>0.43465215890226966</v>
      </c>
      <c r="BB6" s="8">
        <f t="shared" si="12"/>
        <v>0</v>
      </c>
      <c r="BC6" s="8">
        <f t="shared" ref="BC6:BC10" si="13">AO6/$AP6</f>
        <v>1.9115622353923267</v>
      </c>
      <c r="BD6" s="8">
        <f t="shared" ref="BD6:BD10" si="14">AO6/$AU6</f>
        <v>0.36258661542075304</v>
      </c>
      <c r="BE6" s="8">
        <f t="shared" ref="BE6:BE10" si="15">AQ6/$AU6</f>
        <v>0.37887745594937633</v>
      </c>
      <c r="BF6" s="8">
        <f t="shared" ref="BF6:BF10" si="16">AR6/$AU6</f>
        <v>0.20164482987481222</v>
      </c>
      <c r="BG6" s="8">
        <f t="shared" ref="BG6:BG10" si="17">AS6/$AU6</f>
        <v>0.30840686270645901</v>
      </c>
      <c r="BH6" s="8">
        <f t="shared" ref="BH6:BH10" si="18">AT6/$AU6</f>
        <v>0.49656079593017483</v>
      </c>
      <c r="BI6" s="8">
        <f t="shared" ref="BI6:BI10" si="19">AU6/$AU6</f>
        <v>1</v>
      </c>
    </row>
    <row r="7" spans="1:61" ht="15" x14ac:dyDescent="0.2">
      <c r="A7" s="36"/>
      <c r="B7" s="37"/>
      <c r="C7" s="4" t="s">
        <v>15</v>
      </c>
      <c r="D7" s="4">
        <v>3</v>
      </c>
      <c r="E7" s="10">
        <v>4342.326</v>
      </c>
      <c r="F7" s="10">
        <v>6934.4970000000003</v>
      </c>
      <c r="G7" s="10">
        <v>2647.9119999999998</v>
      </c>
      <c r="H7" s="10">
        <v>7751.518</v>
      </c>
      <c r="I7" s="10">
        <v>6958.4679999999998</v>
      </c>
      <c r="J7" s="10">
        <v>72.778000000000006</v>
      </c>
      <c r="K7" s="10">
        <v>7623.6689999999999</v>
      </c>
      <c r="L7" s="10"/>
      <c r="M7" s="10">
        <v>2348.3969999999999</v>
      </c>
      <c r="N7" s="10">
        <v>9071.74</v>
      </c>
      <c r="O7" s="10">
        <v>1434.6690000000001</v>
      </c>
      <c r="P7" s="10">
        <v>4893.3760000000002</v>
      </c>
      <c r="Q7" s="10">
        <v>8577.9120000000003</v>
      </c>
      <c r="R7" s="8"/>
      <c r="S7" s="36"/>
      <c r="T7" s="37"/>
      <c r="U7" s="4" t="s">
        <v>15</v>
      </c>
      <c r="V7" s="4">
        <v>3</v>
      </c>
      <c r="W7" s="4">
        <f t="shared" si="0"/>
        <v>0.62619192134627788</v>
      </c>
      <c r="X7" s="4">
        <f t="shared" si="1"/>
        <v>0.34732777616656757</v>
      </c>
      <c r="Y7" s="4">
        <f t="shared" si="2"/>
        <v>1.016770009296049</v>
      </c>
      <c r="Z7" s="4">
        <f t="shared" si="3"/>
        <v>0.91274529363748613</v>
      </c>
      <c r="AA7" s="4">
        <f t="shared" si="4"/>
        <v>9.5463221186544173E-3</v>
      </c>
      <c r="AB7" s="4">
        <f t="shared" si="5"/>
        <v>1</v>
      </c>
      <c r="AD7" s="4">
        <f t="shared" si="8"/>
        <v>0.25886952227466836</v>
      </c>
      <c r="AE7" s="4">
        <f t="shared" si="9"/>
        <v>0.1672515409344372</v>
      </c>
      <c r="AF7" s="4">
        <f t="shared" si="10"/>
        <v>0.57046236893080737</v>
      </c>
      <c r="AG7" s="4">
        <f t="shared" si="11"/>
        <v>1</v>
      </c>
      <c r="AJ7" s="36"/>
      <c r="AK7" s="37" t="s">
        <v>16</v>
      </c>
      <c r="AL7" s="22" t="s">
        <v>14</v>
      </c>
      <c r="AM7">
        <v>4704.2550000000001</v>
      </c>
      <c r="AO7">
        <v>5147.3760000000002</v>
      </c>
      <c r="AP7">
        <v>2614.1129999999998</v>
      </c>
      <c r="AQ7">
        <v>4407.3549999999996</v>
      </c>
      <c r="AR7">
        <v>3205.134</v>
      </c>
      <c r="AS7">
        <v>2639.0619999999999</v>
      </c>
      <c r="AT7">
        <v>7221.74</v>
      </c>
      <c r="AU7">
        <v>13860.347</v>
      </c>
      <c r="AX7" s="36"/>
      <c r="AY7" s="37" t="s">
        <v>16</v>
      </c>
      <c r="AZ7" s="22" t="s">
        <v>14</v>
      </c>
      <c r="BA7" s="8">
        <f t="shared" si="12"/>
        <v>0.33940384032232385</v>
      </c>
      <c r="BB7" s="8">
        <f t="shared" si="12"/>
        <v>0</v>
      </c>
      <c r="BC7" s="8">
        <f t="shared" si="13"/>
        <v>1.9690717271977152</v>
      </c>
      <c r="BD7" s="8">
        <f t="shared" si="14"/>
        <v>0.37137425202990954</v>
      </c>
      <c r="BE7" s="8">
        <f t="shared" si="15"/>
        <v>0.31798302019422742</v>
      </c>
      <c r="BF7" s="8">
        <f t="shared" si="16"/>
        <v>0.23124485988698551</v>
      </c>
      <c r="BG7" s="8">
        <f t="shared" si="17"/>
        <v>0.19040374674602303</v>
      </c>
      <c r="BH7" s="8">
        <f t="shared" si="18"/>
        <v>0.52103601735223515</v>
      </c>
      <c r="BI7" s="8">
        <f t="shared" si="19"/>
        <v>1</v>
      </c>
    </row>
    <row r="8" spans="1:61" ht="15" x14ac:dyDescent="0.2">
      <c r="A8" s="36"/>
      <c r="B8" s="37" t="s">
        <v>16</v>
      </c>
      <c r="C8" s="4" t="s">
        <v>14</v>
      </c>
      <c r="D8" s="4">
        <v>4</v>
      </c>
      <c r="E8" s="10">
        <v>4740.0330000000004</v>
      </c>
      <c r="F8" s="10">
        <v>7402.2049999999999</v>
      </c>
      <c r="G8" s="10">
        <v>5745.125</v>
      </c>
      <c r="H8" s="10">
        <v>8257.8610000000008</v>
      </c>
      <c r="I8" s="10">
        <v>7490.1040000000003</v>
      </c>
      <c r="J8" s="10">
        <v>163.84899999999999</v>
      </c>
      <c r="K8" s="10">
        <v>8056.2049999999999</v>
      </c>
      <c r="L8" s="10"/>
      <c r="M8" s="10">
        <v>4249.9120000000003</v>
      </c>
      <c r="N8" s="10">
        <v>10087.276</v>
      </c>
      <c r="O8" s="10">
        <v>5234.4470000000001</v>
      </c>
      <c r="P8" s="10">
        <v>7535.7610000000004</v>
      </c>
      <c r="Q8" s="10">
        <v>10634.569</v>
      </c>
      <c r="R8" s="8"/>
      <c r="S8" s="36"/>
      <c r="T8" s="37" t="s">
        <v>16</v>
      </c>
      <c r="U8" s="4" t="s">
        <v>14</v>
      </c>
      <c r="V8" s="4">
        <v>4</v>
      </c>
      <c r="W8" s="4">
        <f t="shared" si="0"/>
        <v>0.64035419175772634</v>
      </c>
      <c r="X8" s="4">
        <f t="shared" si="1"/>
        <v>0.71313043796675979</v>
      </c>
      <c r="Y8" s="4">
        <f t="shared" si="2"/>
        <v>1.0250311405928723</v>
      </c>
      <c r="Z8" s="4">
        <f t="shared" si="3"/>
        <v>0.92973105823399482</v>
      </c>
      <c r="AA8" s="4">
        <f t="shared" si="4"/>
        <v>2.0338236179441808E-2</v>
      </c>
      <c r="AB8" s="4">
        <f t="shared" si="5"/>
        <v>1</v>
      </c>
      <c r="AD8" s="4">
        <f t="shared" si="8"/>
        <v>0.4213141387228822</v>
      </c>
      <c r="AE8" s="4">
        <f t="shared" si="9"/>
        <v>0.49221054468686043</v>
      </c>
      <c r="AF8" s="4">
        <f t="shared" si="10"/>
        <v>0.70860991169458776</v>
      </c>
      <c r="AG8" s="4">
        <f t="shared" si="11"/>
        <v>1</v>
      </c>
      <c r="AJ8" s="36"/>
      <c r="AK8" s="37"/>
      <c r="AL8" s="22" t="s">
        <v>15</v>
      </c>
      <c r="AM8">
        <v>6667.0829999999996</v>
      </c>
      <c r="AO8">
        <v>4001.5479999999998</v>
      </c>
      <c r="AP8">
        <v>2871.0120000000002</v>
      </c>
      <c r="AQ8">
        <v>3259.1840000000002</v>
      </c>
      <c r="AR8">
        <v>6623.3760000000002</v>
      </c>
      <c r="AS8">
        <v>2651.7190000000001</v>
      </c>
      <c r="AT8">
        <v>8006.3969999999999</v>
      </c>
      <c r="AU8">
        <v>14131.296</v>
      </c>
      <c r="AX8" s="36"/>
      <c r="AY8" s="37"/>
      <c r="AZ8" s="22" t="s">
        <v>15</v>
      </c>
      <c r="BA8" s="8">
        <f t="shared" si="12"/>
        <v>0.4717955805327409</v>
      </c>
      <c r="BB8" s="8">
        <f t="shared" si="12"/>
        <v>0</v>
      </c>
      <c r="BC8" s="8">
        <f t="shared" si="13"/>
        <v>1.3937761319005284</v>
      </c>
      <c r="BD8" s="8">
        <f t="shared" si="14"/>
        <v>0.28316921533594652</v>
      </c>
      <c r="BE8" s="8">
        <f t="shared" si="15"/>
        <v>0.23063588789025438</v>
      </c>
      <c r="BF8" s="8">
        <f t="shared" si="16"/>
        <v>0.46870265826998458</v>
      </c>
      <c r="BG8" s="8">
        <f t="shared" si="17"/>
        <v>0.18764867709232047</v>
      </c>
      <c r="BH8" s="8">
        <f t="shared" si="18"/>
        <v>0.56657202566558651</v>
      </c>
      <c r="BI8" s="8">
        <f t="shared" si="19"/>
        <v>1</v>
      </c>
    </row>
    <row r="9" spans="1:61" ht="15" x14ac:dyDescent="0.2">
      <c r="A9" s="36"/>
      <c r="B9" s="37"/>
      <c r="C9" s="4" t="s">
        <v>15</v>
      </c>
      <c r="D9" s="4">
        <v>5</v>
      </c>
      <c r="E9" s="10">
        <v>5155.326</v>
      </c>
      <c r="F9" s="10">
        <v>9172.598</v>
      </c>
      <c r="G9" s="10">
        <v>3819.56</v>
      </c>
      <c r="H9" s="10">
        <v>7833.326</v>
      </c>
      <c r="I9" s="10">
        <v>9678.69</v>
      </c>
      <c r="J9" s="10">
        <v>225.55600000000001</v>
      </c>
      <c r="K9" s="10">
        <v>8546.2049999999999</v>
      </c>
      <c r="L9" s="10"/>
      <c r="M9" s="10">
        <v>2812.0619999999999</v>
      </c>
      <c r="N9" s="10">
        <v>9272.8610000000008</v>
      </c>
      <c r="O9" s="10">
        <v>1457.6690000000001</v>
      </c>
      <c r="P9" s="10">
        <v>6107.0540000000001</v>
      </c>
      <c r="Q9" s="10">
        <v>9220.3760000000002</v>
      </c>
      <c r="R9" s="8"/>
      <c r="S9" s="36"/>
      <c r="T9" s="37"/>
      <c r="U9" s="4" t="s">
        <v>15</v>
      </c>
      <c r="V9" s="4">
        <v>5</v>
      </c>
      <c r="W9" s="4">
        <f t="shared" si="0"/>
        <v>0.56203553235408332</v>
      </c>
      <c r="X9" s="4">
        <f t="shared" si="1"/>
        <v>0.44693053817454648</v>
      </c>
      <c r="Y9" s="4">
        <f t="shared" si="2"/>
        <v>0.91658531476836791</v>
      </c>
      <c r="Z9" s="4">
        <f t="shared" si="3"/>
        <v>1.1325132032288017</v>
      </c>
      <c r="AA9" s="4">
        <f t="shared" si="4"/>
        <v>2.6392533294017639E-2</v>
      </c>
      <c r="AB9" s="4">
        <f t="shared" si="5"/>
        <v>1</v>
      </c>
      <c r="AD9" s="4">
        <f t="shared" si="8"/>
        <v>0.30325721479055923</v>
      </c>
      <c r="AE9" s="4">
        <f t="shared" si="9"/>
        <v>0.15809214288007345</v>
      </c>
      <c r="AF9" s="4">
        <f t="shared" si="10"/>
        <v>0.66234327103363244</v>
      </c>
      <c r="AG9" s="4">
        <f t="shared" si="11"/>
        <v>1</v>
      </c>
      <c r="AJ9" s="36"/>
      <c r="AK9" s="37"/>
      <c r="AL9" s="22" t="s">
        <v>17</v>
      </c>
      <c r="AM9">
        <v>7462.5479999999998</v>
      </c>
      <c r="AO9">
        <v>5620.9620000000004</v>
      </c>
      <c r="AP9">
        <v>3652.0120000000002</v>
      </c>
      <c r="AQ9">
        <v>5371.9620000000004</v>
      </c>
      <c r="AR9">
        <v>6683.79</v>
      </c>
      <c r="AS9">
        <v>3058.8409999999999</v>
      </c>
      <c r="AT9">
        <v>7714.7610000000004</v>
      </c>
      <c r="AU9">
        <v>13310.103999999999</v>
      </c>
      <c r="AX9" s="36"/>
      <c r="AY9" s="37"/>
      <c r="AZ9" s="22" t="s">
        <v>17</v>
      </c>
      <c r="BA9" s="8">
        <f t="shared" si="12"/>
        <v>0.56066789560772778</v>
      </c>
      <c r="BB9" s="8">
        <f t="shared" si="12"/>
        <v>0</v>
      </c>
      <c r="BC9" s="8">
        <f t="shared" si="13"/>
        <v>1.5391411638296917</v>
      </c>
      <c r="BD9" s="8">
        <f t="shared" si="14"/>
        <v>0.42230789481434561</v>
      </c>
      <c r="BE9" s="8">
        <f t="shared" si="15"/>
        <v>0.40360030244692308</v>
      </c>
      <c r="BF9" s="8">
        <f t="shared" si="16"/>
        <v>0.50215911160423687</v>
      </c>
      <c r="BG9" s="8">
        <f t="shared" si="17"/>
        <v>0.22981345600304851</v>
      </c>
      <c r="BH9" s="8">
        <f t="shared" si="18"/>
        <v>0.57961688353449381</v>
      </c>
      <c r="BI9" s="8">
        <f t="shared" si="19"/>
        <v>1</v>
      </c>
    </row>
    <row r="10" spans="1:61" ht="15" x14ac:dyDescent="0.2">
      <c r="A10" s="36"/>
      <c r="B10" s="37"/>
      <c r="C10" s="4" t="s">
        <v>17</v>
      </c>
      <c r="D10" s="4">
        <v>6</v>
      </c>
      <c r="E10" s="10">
        <v>5677.518</v>
      </c>
      <c r="F10" s="10">
        <v>8920.2049999999999</v>
      </c>
      <c r="G10" s="10">
        <v>6132.0240000000003</v>
      </c>
      <c r="H10" s="10">
        <v>7879.4470000000001</v>
      </c>
      <c r="I10" s="10">
        <v>8093.5690000000004</v>
      </c>
      <c r="J10" s="10">
        <v>184.55600000000001</v>
      </c>
      <c r="K10" s="10">
        <v>8013.5479999999998</v>
      </c>
      <c r="L10" s="10"/>
      <c r="M10" s="10">
        <v>3592.9409999999998</v>
      </c>
      <c r="N10" s="10">
        <v>9372.74</v>
      </c>
      <c r="O10" s="10">
        <v>2825.4470000000001</v>
      </c>
      <c r="P10" s="10">
        <v>4236.8819999999996</v>
      </c>
      <c r="Q10" s="10">
        <v>9162.7900000000009</v>
      </c>
      <c r="R10" s="8"/>
      <c r="S10" s="36"/>
      <c r="T10" s="37"/>
      <c r="U10" s="4" t="s">
        <v>17</v>
      </c>
      <c r="V10" s="4">
        <v>6</v>
      </c>
      <c r="W10" s="4">
        <f t="shared" si="0"/>
        <v>0.63647842174030755</v>
      </c>
      <c r="X10" s="4">
        <f t="shared" si="1"/>
        <v>0.76520712173933447</v>
      </c>
      <c r="Y10" s="4">
        <f t="shared" si="2"/>
        <v>0.98326571451247313</v>
      </c>
      <c r="Z10" s="4">
        <f t="shared" si="3"/>
        <v>1.0099857141930142</v>
      </c>
      <c r="AA10" s="4">
        <f t="shared" si="4"/>
        <v>2.3030497851887832E-2</v>
      </c>
      <c r="AB10" s="4">
        <f t="shared" si="5"/>
        <v>1</v>
      </c>
      <c r="AD10" s="4">
        <f t="shared" si="8"/>
        <v>0.38333945036350092</v>
      </c>
      <c r="AE10" s="4">
        <f t="shared" si="9"/>
        <v>0.30836099048433935</v>
      </c>
      <c r="AF10" s="4">
        <f t="shared" si="10"/>
        <v>0.46240086261935492</v>
      </c>
      <c r="AG10" s="4">
        <f t="shared" si="11"/>
        <v>1</v>
      </c>
      <c r="AJ10" s="36"/>
      <c r="AK10" s="37"/>
      <c r="AL10" s="22" t="s">
        <v>18</v>
      </c>
      <c r="AM10">
        <v>7226.4970000000003</v>
      </c>
      <c r="AO10">
        <v>4570.79</v>
      </c>
      <c r="AP10">
        <v>5451.9620000000004</v>
      </c>
      <c r="AQ10">
        <v>6613.3760000000002</v>
      </c>
      <c r="AR10">
        <v>5161.326</v>
      </c>
      <c r="AS10">
        <v>2130.8910000000001</v>
      </c>
      <c r="AT10">
        <v>9187.74</v>
      </c>
      <c r="AU10">
        <v>15937.296</v>
      </c>
      <c r="AX10" s="36"/>
      <c r="AY10" s="37"/>
      <c r="AZ10" s="22" t="s">
        <v>18</v>
      </c>
      <c r="BA10" s="8">
        <f t="shared" si="12"/>
        <v>0.45343306668835165</v>
      </c>
      <c r="BB10" s="8">
        <f t="shared" si="12"/>
        <v>0</v>
      </c>
      <c r="BC10" s="8">
        <f t="shared" si="13"/>
        <v>0.83837524913049644</v>
      </c>
      <c r="BD10" s="8">
        <f t="shared" si="14"/>
        <v>0.28679833768538904</v>
      </c>
      <c r="BE10" s="8">
        <f t="shared" si="15"/>
        <v>0.41496223700682977</v>
      </c>
      <c r="BF10" s="8">
        <f t="shared" si="16"/>
        <v>0.32385205118860816</v>
      </c>
      <c r="BG10" s="8">
        <f t="shared" si="17"/>
        <v>0.13370467612573678</v>
      </c>
      <c r="BH10" s="8">
        <f t="shared" si="18"/>
        <v>0.57649302616955844</v>
      </c>
      <c r="BI10" s="8">
        <f t="shared" si="19"/>
        <v>1</v>
      </c>
    </row>
    <row r="11" spans="1:61" ht="14" x14ac:dyDescent="0.2">
      <c r="A11" s="36"/>
      <c r="B11" s="37"/>
      <c r="C11" s="4" t="s">
        <v>18</v>
      </c>
      <c r="D11" s="4">
        <v>7</v>
      </c>
      <c r="E11" s="10">
        <v>6282.69</v>
      </c>
      <c r="F11" s="10">
        <v>9138.5480000000007</v>
      </c>
      <c r="G11" s="10">
        <v>2306.4259999999999</v>
      </c>
      <c r="H11" s="10">
        <v>7796.0330000000004</v>
      </c>
      <c r="I11" s="10">
        <v>7580.9830000000002</v>
      </c>
      <c r="J11" s="10">
        <v>242.09200000000001</v>
      </c>
      <c r="K11" s="10">
        <v>8201.4969999999994</v>
      </c>
      <c r="L11" s="10"/>
      <c r="M11" s="10">
        <v>3439.4969999999998</v>
      </c>
      <c r="N11" s="10">
        <v>9359.3970000000008</v>
      </c>
      <c r="O11" s="10">
        <v>2825.0830000000001</v>
      </c>
      <c r="P11" s="10">
        <v>3702.0830000000001</v>
      </c>
      <c r="Q11" s="10">
        <v>10172.355</v>
      </c>
      <c r="R11" s="8"/>
      <c r="S11" s="36"/>
      <c r="T11" s="37"/>
      <c r="U11" s="4" t="s">
        <v>18</v>
      </c>
      <c r="V11" s="4">
        <v>7</v>
      </c>
      <c r="W11" s="4">
        <f t="shared" si="0"/>
        <v>0.68749324290904845</v>
      </c>
      <c r="X11" s="4">
        <f t="shared" si="1"/>
        <v>0.28122012359450965</v>
      </c>
      <c r="Y11" s="4">
        <f t="shared" si="2"/>
        <v>0.95056219614541115</v>
      </c>
      <c r="Z11" s="4">
        <f t="shared" si="3"/>
        <v>0.92434137328831567</v>
      </c>
      <c r="AA11" s="4">
        <f t="shared" si="4"/>
        <v>2.9518025794559217E-2</v>
      </c>
      <c r="AB11" s="4">
        <f t="shared" si="5"/>
        <v>1</v>
      </c>
      <c r="AD11" s="4">
        <f t="shared" si="8"/>
        <v>0.36749130312561795</v>
      </c>
      <c r="AE11" s="4">
        <f t="shared" si="9"/>
        <v>0.27772162886568552</v>
      </c>
      <c r="AF11" s="4">
        <f t="shared" si="10"/>
        <v>0.36393568647574726</v>
      </c>
      <c r="AG11" s="4">
        <f t="shared" si="11"/>
        <v>1</v>
      </c>
      <c r="AJ11" s="24"/>
      <c r="AK11" s="22"/>
      <c r="AL11" s="22"/>
      <c r="AX11" s="24"/>
      <c r="AY11" s="22"/>
      <c r="AZ11" s="22"/>
    </row>
    <row r="12" spans="1:61" ht="14" x14ac:dyDescent="0.2">
      <c r="A12" s="36" t="s">
        <v>95</v>
      </c>
      <c r="B12" s="37" t="s">
        <v>13</v>
      </c>
      <c r="C12" s="4" t="s">
        <v>14</v>
      </c>
      <c r="D12" s="4">
        <v>8</v>
      </c>
      <c r="E12" s="10">
        <v>5306.4470000000001</v>
      </c>
      <c r="F12" s="10">
        <v>10068.718999999999</v>
      </c>
      <c r="G12" s="10">
        <v>1900.991</v>
      </c>
      <c r="H12" s="10">
        <v>7353.4470000000001</v>
      </c>
      <c r="I12" s="10">
        <v>3386.8609999999999</v>
      </c>
      <c r="J12" s="10">
        <v>326.92</v>
      </c>
      <c r="K12" s="10">
        <v>7939.4260000000004</v>
      </c>
      <c r="L12" s="10"/>
      <c r="M12" s="10">
        <v>1799.79</v>
      </c>
      <c r="N12" s="10">
        <v>7799.518</v>
      </c>
      <c r="O12" s="10">
        <v>1315.2840000000001</v>
      </c>
      <c r="P12" s="10">
        <v>2286.0329999999999</v>
      </c>
      <c r="Q12" s="10">
        <v>8359.8410000000003</v>
      </c>
      <c r="R12" s="8"/>
      <c r="S12" s="36" t="s">
        <v>95</v>
      </c>
      <c r="T12" s="37" t="s">
        <v>13</v>
      </c>
      <c r="U12" s="4" t="s">
        <v>14</v>
      </c>
      <c r="V12" s="4">
        <v>8</v>
      </c>
      <c r="W12" s="4">
        <f t="shared" si="0"/>
        <v>0.52702305030063912</v>
      </c>
      <c r="X12" s="4">
        <f t="shared" si="1"/>
        <v>0.23943683082379003</v>
      </c>
      <c r="Y12" s="4">
        <f t="shared" si="2"/>
        <v>0.92619378277472453</v>
      </c>
      <c r="Z12" s="4">
        <f t="shared" si="3"/>
        <v>0.42658763996288895</v>
      </c>
      <c r="AA12" s="4">
        <f t="shared" si="4"/>
        <v>4.1176780286131517E-2</v>
      </c>
      <c r="AB12" s="4">
        <f t="shared" si="5"/>
        <v>1</v>
      </c>
      <c r="AD12" s="4">
        <f t="shared" si="8"/>
        <v>0.23075656726479765</v>
      </c>
      <c r="AE12" s="4">
        <f t="shared" si="9"/>
        <v>0.15733361435941187</v>
      </c>
      <c r="AF12" s="4">
        <f t="shared" si="10"/>
        <v>0.27345412430690963</v>
      </c>
      <c r="AG12" s="4">
        <f t="shared" si="11"/>
        <v>1</v>
      </c>
      <c r="AJ12" s="24" t="s">
        <v>225</v>
      </c>
      <c r="AK12" s="22"/>
      <c r="AL12" s="22"/>
      <c r="AX12" s="24" t="s">
        <v>225</v>
      </c>
      <c r="AY12" s="22"/>
      <c r="AZ12" s="22"/>
    </row>
    <row r="13" spans="1:61" ht="14" x14ac:dyDescent="0.2">
      <c r="A13" s="36"/>
      <c r="B13" s="37"/>
      <c r="C13" s="4" t="s">
        <v>15</v>
      </c>
      <c r="D13" s="4">
        <v>9</v>
      </c>
      <c r="E13" s="10">
        <v>5342.326</v>
      </c>
      <c r="F13" s="10">
        <v>9434.3760000000002</v>
      </c>
      <c r="G13" s="10">
        <v>1507.4770000000001</v>
      </c>
      <c r="H13" s="10">
        <v>6944.0330000000004</v>
      </c>
      <c r="I13" s="10">
        <v>3071.1039999999998</v>
      </c>
      <c r="J13" s="10">
        <v>380.16300000000001</v>
      </c>
      <c r="K13" s="10">
        <v>7506.6189999999997</v>
      </c>
      <c r="L13" s="10"/>
      <c r="M13" s="10">
        <v>2185.134</v>
      </c>
      <c r="N13" s="10">
        <v>8016.0330000000004</v>
      </c>
      <c r="O13" s="10">
        <v>994.01199999999994</v>
      </c>
      <c r="P13" s="10">
        <v>3072.74</v>
      </c>
      <c r="Q13" s="10">
        <v>9356.134</v>
      </c>
      <c r="R13" s="8"/>
      <c r="S13" s="36"/>
      <c r="T13" s="37"/>
      <c r="U13" s="4" t="s">
        <v>15</v>
      </c>
      <c r="V13" s="4">
        <v>9</v>
      </c>
      <c r="W13" s="4">
        <f t="shared" si="0"/>
        <v>0.56626172202591885</v>
      </c>
      <c r="X13" s="4">
        <f t="shared" si="1"/>
        <v>0.20081970325122403</v>
      </c>
      <c r="Y13" s="4">
        <f t="shared" si="2"/>
        <v>0.92505467508075212</v>
      </c>
      <c r="Z13" s="4">
        <f t="shared" si="3"/>
        <v>0.40911947176218749</v>
      </c>
      <c r="AA13" s="4">
        <f t="shared" si="4"/>
        <v>5.0643705242000431E-2</v>
      </c>
      <c r="AB13" s="4">
        <f t="shared" si="5"/>
        <v>1</v>
      </c>
      <c r="AD13" s="4">
        <f t="shared" si="8"/>
        <v>0.27259543467448299</v>
      </c>
      <c r="AE13" s="4">
        <f t="shared" si="9"/>
        <v>0.10624174472062926</v>
      </c>
      <c r="AF13" s="4">
        <f t="shared" si="10"/>
        <v>0.32841983665475505</v>
      </c>
      <c r="AG13" s="4">
        <f t="shared" si="11"/>
        <v>1</v>
      </c>
      <c r="AJ13" s="22" t="s">
        <v>48</v>
      </c>
      <c r="AK13" s="22"/>
      <c r="AL13" s="22"/>
      <c r="AX13" s="22" t="s">
        <v>48</v>
      </c>
      <c r="AY13" s="22"/>
      <c r="AZ13" s="22"/>
    </row>
    <row r="14" spans="1:61" ht="15" x14ac:dyDescent="0.2">
      <c r="A14" s="36"/>
      <c r="B14" s="37" t="s">
        <v>16</v>
      </c>
      <c r="C14" s="4" t="s">
        <v>14</v>
      </c>
      <c r="D14" s="4">
        <v>10</v>
      </c>
      <c r="E14" s="10">
        <v>8359.69</v>
      </c>
      <c r="F14" s="10">
        <v>8629.0120000000006</v>
      </c>
      <c r="G14" s="10">
        <v>1665.4970000000001</v>
      </c>
      <c r="H14" s="10">
        <v>6569.0330000000004</v>
      </c>
      <c r="I14" s="10">
        <v>4727.8109999999997</v>
      </c>
      <c r="J14" s="10">
        <v>299.33499999999998</v>
      </c>
      <c r="K14" s="10">
        <v>7631.5690000000004</v>
      </c>
      <c r="L14" s="10"/>
      <c r="M14" s="10">
        <v>1574.3050000000001</v>
      </c>
      <c r="N14" s="10">
        <v>7933.9830000000002</v>
      </c>
      <c r="O14" s="10">
        <v>1050.77</v>
      </c>
      <c r="P14" s="10">
        <v>2855.326</v>
      </c>
      <c r="Q14" s="10">
        <v>8605.598</v>
      </c>
      <c r="R14" s="8"/>
      <c r="S14" s="36"/>
      <c r="T14" s="37" t="s">
        <v>16</v>
      </c>
      <c r="U14" s="4" t="s">
        <v>14</v>
      </c>
      <c r="V14" s="4">
        <v>10</v>
      </c>
      <c r="W14" s="4">
        <f t="shared" si="0"/>
        <v>0.96878877906300276</v>
      </c>
      <c r="X14" s="4">
        <f t="shared" si="1"/>
        <v>0.2182378223927478</v>
      </c>
      <c r="Y14" s="4">
        <f t="shared" si="2"/>
        <v>0.86077096334973846</v>
      </c>
      <c r="Z14" s="4">
        <f t="shared" si="3"/>
        <v>0.61950707646094783</v>
      </c>
      <c r="AA14" s="4">
        <f t="shared" si="4"/>
        <v>3.9223258022039763E-2</v>
      </c>
      <c r="AB14" s="4">
        <f t="shared" si="5"/>
        <v>1</v>
      </c>
      <c r="AD14" s="4">
        <f t="shared" si="8"/>
        <v>0.19842555750371535</v>
      </c>
      <c r="AE14" s="4">
        <f>O14/$Q14</f>
        <v>0.12210307755486603</v>
      </c>
      <c r="AF14" s="4">
        <f t="shared" si="10"/>
        <v>0.33179867337516811</v>
      </c>
      <c r="AG14" s="4">
        <f t="shared" si="11"/>
        <v>1</v>
      </c>
      <c r="AJ14" s="36" t="s">
        <v>223</v>
      </c>
      <c r="AK14" s="37" t="s">
        <v>13</v>
      </c>
      <c r="AL14" s="22" t="s">
        <v>14</v>
      </c>
      <c r="AM14">
        <v>5123.5479999999998</v>
      </c>
      <c r="AN14">
        <v>186.38499999999999</v>
      </c>
      <c r="AO14">
        <v>4202.1040000000003</v>
      </c>
      <c r="AP14">
        <v>4471.2340000000004</v>
      </c>
      <c r="AQ14">
        <v>4913.3549999999996</v>
      </c>
      <c r="AR14">
        <v>4603.134</v>
      </c>
      <c r="AS14">
        <v>5129.1840000000002</v>
      </c>
      <c r="AT14">
        <v>6101.6689999999999</v>
      </c>
      <c r="AU14">
        <v>11154.761</v>
      </c>
      <c r="AX14" s="36" t="s">
        <v>223</v>
      </c>
      <c r="AY14" s="37" t="s">
        <v>13</v>
      </c>
      <c r="AZ14" s="22" t="s">
        <v>14</v>
      </c>
      <c r="BA14" s="8">
        <f>AM14/$AU14</f>
        <v>0.45931490598498698</v>
      </c>
      <c r="BB14" s="8">
        <f>AN14/$AU14</f>
        <v>1.6709008825917471E-2</v>
      </c>
      <c r="BC14" s="8">
        <f>AO14/$AP14</f>
        <v>0.93980856291574089</v>
      </c>
      <c r="BD14" s="8">
        <f>AO14/$AU14</f>
        <v>0.37670946065092747</v>
      </c>
      <c r="BE14" s="8">
        <f>AQ14/$AU14</f>
        <v>0.44047156187389397</v>
      </c>
      <c r="BF14" s="8">
        <f t="shared" ref="BF14:BF19" si="20">AR14/$AU14</f>
        <v>0.41266092568007506</v>
      </c>
      <c r="BG14" s="8">
        <f t="shared" ref="BG14:BG19" si="21">AS14/$AU14</f>
        <v>0.45982016109533858</v>
      </c>
      <c r="BH14" s="8">
        <f t="shared" ref="BH14:BH19" si="22">AT14/$AU14</f>
        <v>0.5470013207813238</v>
      </c>
      <c r="BI14" s="8">
        <f t="shared" ref="BI14:BI19" si="23">AU14/$AU14</f>
        <v>1</v>
      </c>
    </row>
    <row r="15" spans="1:61" ht="15" x14ac:dyDescent="0.2">
      <c r="A15" s="36"/>
      <c r="B15" s="37"/>
      <c r="C15" s="4" t="s">
        <v>15</v>
      </c>
      <c r="D15" s="4">
        <v>11</v>
      </c>
      <c r="E15" s="10">
        <v>7602.69</v>
      </c>
      <c r="F15" s="10">
        <v>8371.8410000000003</v>
      </c>
      <c r="G15" s="10">
        <v>1659.7190000000001</v>
      </c>
      <c r="H15" s="10">
        <v>5923.326</v>
      </c>
      <c r="I15" s="10">
        <v>4126.8609999999999</v>
      </c>
      <c r="J15" s="10">
        <v>299.33499999999998</v>
      </c>
      <c r="K15" s="10">
        <v>6923.4970000000003</v>
      </c>
      <c r="L15" s="10"/>
      <c r="M15" s="10">
        <v>1949.7190000000001</v>
      </c>
      <c r="N15" s="10">
        <v>8141.1040000000003</v>
      </c>
      <c r="O15" s="10">
        <v>405.33499999999998</v>
      </c>
      <c r="P15" s="10">
        <v>2524.6689999999999</v>
      </c>
      <c r="Q15" s="10">
        <v>9023.134</v>
      </c>
      <c r="R15" s="8"/>
      <c r="S15" s="36"/>
      <c r="T15" s="37"/>
      <c r="U15" s="4" t="s">
        <v>15</v>
      </c>
      <c r="V15" s="4">
        <v>11</v>
      </c>
      <c r="W15" s="4">
        <f t="shared" si="0"/>
        <v>0.90812642046116254</v>
      </c>
      <c r="X15" s="4">
        <f t="shared" si="1"/>
        <v>0.23972264305162549</v>
      </c>
      <c r="Y15" s="4">
        <f t="shared" si="2"/>
        <v>0.85553962109032466</v>
      </c>
      <c r="Z15" s="4">
        <f t="shared" si="3"/>
        <v>0.59606597648558235</v>
      </c>
      <c r="AA15" s="4">
        <f t="shared" si="4"/>
        <v>4.3234654395026093E-2</v>
      </c>
      <c r="AB15" s="4">
        <f t="shared" si="5"/>
        <v>1</v>
      </c>
      <c r="AD15" s="4">
        <f t="shared" si="8"/>
        <v>0.23949073737419396</v>
      </c>
      <c r="AE15" s="4">
        <f t="shared" si="9"/>
        <v>4.4921753350886731E-2</v>
      </c>
      <c r="AF15" s="4">
        <f t="shared" si="10"/>
        <v>0.27979956853128857</v>
      </c>
      <c r="AG15" s="4">
        <f t="shared" si="11"/>
        <v>1</v>
      </c>
      <c r="AJ15" s="36"/>
      <c r="AK15" s="37"/>
      <c r="AL15" s="22" t="s">
        <v>15</v>
      </c>
      <c r="AM15">
        <v>5048.0119999999997</v>
      </c>
      <c r="AN15">
        <v>96.364000000000004</v>
      </c>
      <c r="AO15">
        <v>2793.3969999999999</v>
      </c>
      <c r="AP15">
        <v>3160.2840000000001</v>
      </c>
      <c r="AQ15">
        <v>3268.991</v>
      </c>
      <c r="AR15">
        <v>5101.8410000000003</v>
      </c>
      <c r="AS15">
        <v>6002.0119999999997</v>
      </c>
      <c r="AT15">
        <v>6527.0829999999996</v>
      </c>
      <c r="AU15">
        <v>11198.64</v>
      </c>
      <c r="AX15" s="36"/>
      <c r="AY15" s="37"/>
      <c r="AZ15" s="22" t="s">
        <v>15</v>
      </c>
      <c r="BA15" s="8">
        <f t="shared" ref="BA15:BA19" si="24">AM15/$AU15</f>
        <v>0.45077009351135494</v>
      </c>
      <c r="BB15" s="8">
        <f t="shared" ref="BB15:BB19" si="25">AN15/$AU15</f>
        <v>8.6049734610631305E-3</v>
      </c>
      <c r="BC15" s="8">
        <f t="shared" ref="BC15:BC19" si="26">AO15/$AP15</f>
        <v>0.88390695266627928</v>
      </c>
      <c r="BD15" s="8">
        <f t="shared" ref="BD15:BD19" si="27">AO15/$AU15</f>
        <v>0.24944073566075881</v>
      </c>
      <c r="BE15" s="8">
        <f t="shared" ref="BE15:BE19" si="28">AQ15/$AU15</f>
        <v>0.29190964259945851</v>
      </c>
      <c r="BF15" s="8">
        <f t="shared" si="20"/>
        <v>0.45557683790174525</v>
      </c>
      <c r="BG15" s="8">
        <f t="shared" si="21"/>
        <v>0.53595900930827312</v>
      </c>
      <c r="BH15" s="8">
        <f t="shared" si="22"/>
        <v>0.58284604201938806</v>
      </c>
      <c r="BI15" s="8">
        <f t="shared" si="23"/>
        <v>1</v>
      </c>
    </row>
    <row r="16" spans="1:61" ht="15" x14ac:dyDescent="0.2">
      <c r="A16" s="36"/>
      <c r="B16" s="37"/>
      <c r="C16" s="4" t="s">
        <v>17</v>
      </c>
      <c r="D16" s="4">
        <v>12</v>
      </c>
      <c r="E16" s="10">
        <v>8778.7109999999993</v>
      </c>
      <c r="F16" s="10">
        <v>9010.134</v>
      </c>
      <c r="G16" s="10">
        <v>5512.326</v>
      </c>
      <c r="H16" s="10">
        <v>5441.5690000000004</v>
      </c>
      <c r="I16" s="10">
        <v>2032.0540000000001</v>
      </c>
      <c r="J16" s="10">
        <v>201.678</v>
      </c>
      <c r="K16" s="10">
        <v>7295.74</v>
      </c>
      <c r="L16" s="10"/>
      <c r="M16" s="10">
        <v>1330.77</v>
      </c>
      <c r="N16" s="10">
        <v>7316.1540000000005</v>
      </c>
      <c r="O16" s="10">
        <v>1234.2049999999999</v>
      </c>
      <c r="P16" s="10">
        <v>2042.134</v>
      </c>
      <c r="Q16" s="10">
        <v>8331.7900000000009</v>
      </c>
      <c r="R16" s="8"/>
      <c r="S16" s="36"/>
      <c r="T16" s="37"/>
      <c r="U16" s="4" t="s">
        <v>17</v>
      </c>
      <c r="V16" s="4">
        <v>12</v>
      </c>
      <c r="W16" s="4">
        <f t="shared" si="0"/>
        <v>0.97431525435692734</v>
      </c>
      <c r="X16" s="4">
        <f t="shared" si="1"/>
        <v>0.75555406305597517</v>
      </c>
      <c r="Y16" s="4">
        <f t="shared" si="2"/>
        <v>0.74585566371608647</v>
      </c>
      <c r="Z16" s="4">
        <f t="shared" si="3"/>
        <v>0.27852609879189777</v>
      </c>
      <c r="AA16" s="4">
        <f t="shared" si="4"/>
        <v>2.7643254830901322E-2</v>
      </c>
      <c r="AB16" s="4">
        <f t="shared" si="5"/>
        <v>1</v>
      </c>
      <c r="AD16" s="4">
        <f t="shared" si="8"/>
        <v>0.18189474961844707</v>
      </c>
      <c r="AE16" s="4">
        <f t="shared" si="9"/>
        <v>0.14813203405270653</v>
      </c>
      <c r="AF16" s="4">
        <f t="shared" si="10"/>
        <v>0.2451014727927612</v>
      </c>
      <c r="AG16" s="4">
        <f t="shared" si="11"/>
        <v>1</v>
      </c>
      <c r="AJ16" s="36"/>
      <c r="AK16" s="37" t="s">
        <v>16</v>
      </c>
      <c r="AL16" s="22" t="s">
        <v>14</v>
      </c>
      <c r="AM16">
        <v>3605.598</v>
      </c>
      <c r="AN16">
        <v>522.09199999999998</v>
      </c>
      <c r="AO16">
        <v>2269.8910000000001</v>
      </c>
      <c r="AP16">
        <v>1344.2339999999999</v>
      </c>
      <c r="AQ16">
        <v>1820.2840000000001</v>
      </c>
      <c r="AR16">
        <v>5518.0119999999997</v>
      </c>
      <c r="AS16">
        <v>5261.4769999999999</v>
      </c>
      <c r="AT16">
        <v>4564.9120000000003</v>
      </c>
      <c r="AU16">
        <v>9363.1039999999994</v>
      </c>
      <c r="AX16" s="36"/>
      <c r="AY16" s="37" t="s">
        <v>16</v>
      </c>
      <c r="AZ16" s="22" t="s">
        <v>14</v>
      </c>
      <c r="BA16" s="8">
        <f t="shared" si="24"/>
        <v>0.38508575788541921</v>
      </c>
      <c r="BB16" s="8">
        <f t="shared" si="25"/>
        <v>5.5760568290173861E-2</v>
      </c>
      <c r="BC16" s="8">
        <f t="shared" si="26"/>
        <v>1.6886129944637616</v>
      </c>
      <c r="BD16" s="8">
        <f t="shared" si="27"/>
        <v>0.24242932685570942</v>
      </c>
      <c r="BE16" s="8">
        <f t="shared" si="28"/>
        <v>0.1944103152117076</v>
      </c>
      <c r="BF16" s="8">
        <f t="shared" si="20"/>
        <v>0.58933575873983668</v>
      </c>
      <c r="BG16" s="8">
        <f t="shared" si="21"/>
        <v>0.56193725926786675</v>
      </c>
      <c r="BH16" s="8">
        <f t="shared" si="22"/>
        <v>0.487542592712844</v>
      </c>
      <c r="BI16" s="8">
        <f t="shared" si="23"/>
        <v>1</v>
      </c>
    </row>
    <row r="17" spans="1:61" ht="15" x14ac:dyDescent="0.2">
      <c r="A17" s="36"/>
      <c r="B17" s="37"/>
      <c r="C17" s="4" t="s">
        <v>18</v>
      </c>
      <c r="D17" s="4">
        <v>13</v>
      </c>
      <c r="E17" s="10">
        <v>8544.0040000000008</v>
      </c>
      <c r="F17" s="10">
        <v>7871.6689999999999</v>
      </c>
      <c r="G17" s="10">
        <v>687.82</v>
      </c>
      <c r="H17" s="10">
        <v>4437.4470000000001</v>
      </c>
      <c r="I17" s="10">
        <v>1148.326</v>
      </c>
      <c r="J17" s="10">
        <v>180.26300000000001</v>
      </c>
      <c r="K17" s="10">
        <v>6485.4970000000003</v>
      </c>
      <c r="L17" s="10"/>
      <c r="M17" s="10">
        <v>2039.2339999999999</v>
      </c>
      <c r="N17" s="10">
        <v>8497.3760000000002</v>
      </c>
      <c r="O17" s="10">
        <v>292.84899999999999</v>
      </c>
      <c r="P17" s="10">
        <v>1501.6479999999999</v>
      </c>
      <c r="Q17" s="10">
        <v>7447.6189999999997</v>
      </c>
      <c r="R17" s="8"/>
      <c r="S17" s="36"/>
      <c r="T17" s="37"/>
      <c r="U17" s="4" t="s">
        <v>18</v>
      </c>
      <c r="V17" s="4">
        <v>13</v>
      </c>
      <c r="W17" s="4">
        <f t="shared" si="0"/>
        <v>1.0854120009365233</v>
      </c>
      <c r="X17" s="4">
        <f t="shared" si="1"/>
        <v>0.10605509492950194</v>
      </c>
      <c r="Y17" s="4">
        <f t="shared" si="2"/>
        <v>0.68421078600452667</v>
      </c>
      <c r="Z17" s="4">
        <f t="shared" si="3"/>
        <v>0.17706060152367659</v>
      </c>
      <c r="AA17" s="4">
        <f t="shared" si="4"/>
        <v>2.7794785812097361E-2</v>
      </c>
      <c r="AB17" s="4">
        <f t="shared" si="5"/>
        <v>1</v>
      </c>
      <c r="AD17" s="4">
        <f t="shared" si="8"/>
        <v>0.2399839668151674</v>
      </c>
      <c r="AE17" s="4">
        <f t="shared" si="9"/>
        <v>3.932115754041661E-2</v>
      </c>
      <c r="AF17" s="4">
        <f t="shared" si="10"/>
        <v>0.20162792967792795</v>
      </c>
      <c r="AG17" s="4">
        <f t="shared" si="11"/>
        <v>1</v>
      </c>
      <c r="AJ17" s="36"/>
      <c r="AK17" s="37"/>
      <c r="AL17" s="22" t="s">
        <v>15</v>
      </c>
      <c r="AM17">
        <v>4753.5479999999998</v>
      </c>
      <c r="AN17">
        <v>419.971</v>
      </c>
      <c r="AO17">
        <v>1783.0619999999999</v>
      </c>
      <c r="AP17">
        <v>1121.335</v>
      </c>
      <c r="AQ17">
        <v>858.21299999999997</v>
      </c>
      <c r="AR17">
        <v>5890.6689999999999</v>
      </c>
      <c r="AS17">
        <v>4166.527</v>
      </c>
      <c r="AT17">
        <v>4027.962</v>
      </c>
      <c r="AU17">
        <v>10154.103999999999</v>
      </c>
      <c r="AX17" s="36"/>
      <c r="AY17" s="37"/>
      <c r="AZ17" s="22" t="s">
        <v>15</v>
      </c>
      <c r="BA17" s="8">
        <f t="shared" si="24"/>
        <v>0.46814056661227815</v>
      </c>
      <c r="BB17" s="8">
        <f t="shared" si="25"/>
        <v>4.1359730016552916E-2</v>
      </c>
      <c r="BC17" s="8">
        <f t="shared" si="26"/>
        <v>1.5901242715156487</v>
      </c>
      <c r="BD17" s="8">
        <f t="shared" si="27"/>
        <v>0.1756001317299882</v>
      </c>
      <c r="BE17" s="8">
        <f t="shared" si="28"/>
        <v>8.451883100665504E-2</v>
      </c>
      <c r="BF17" s="8">
        <f t="shared" si="20"/>
        <v>0.58012691223174395</v>
      </c>
      <c r="BG17" s="8">
        <f t="shared" si="21"/>
        <v>0.41032936042412016</v>
      </c>
      <c r="BH17" s="8">
        <f t="shared" si="22"/>
        <v>0.39668315392475795</v>
      </c>
      <c r="BI17" s="8">
        <f t="shared" si="23"/>
        <v>1</v>
      </c>
    </row>
    <row r="18" spans="1:61" ht="15" x14ac:dyDescent="0.2">
      <c r="A18" s="11" t="s">
        <v>96</v>
      </c>
      <c r="B18" s="4"/>
      <c r="C18" s="4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  <c r="P18" s="8"/>
      <c r="Q18" s="8"/>
      <c r="R18" s="8"/>
      <c r="S18" s="11" t="s">
        <v>96</v>
      </c>
      <c r="T18" s="4"/>
      <c r="U18" s="4"/>
      <c r="V18" s="4"/>
      <c r="W18" s="4"/>
      <c r="X18" s="4"/>
      <c r="Y18" s="4"/>
      <c r="Z18" s="4"/>
      <c r="AA18" s="4"/>
      <c r="AB18" s="4"/>
      <c r="AJ18" s="36"/>
      <c r="AK18" s="37"/>
      <c r="AL18" s="22" t="s">
        <v>17</v>
      </c>
      <c r="AM18">
        <v>3709.3760000000002</v>
      </c>
      <c r="AN18">
        <v>361.19200000000001</v>
      </c>
      <c r="AO18">
        <v>2964.77</v>
      </c>
      <c r="AP18">
        <v>1901.1130000000001</v>
      </c>
      <c r="AQ18">
        <v>1701.577</v>
      </c>
      <c r="AR18">
        <v>4678.2550000000001</v>
      </c>
      <c r="AS18">
        <v>3362.82</v>
      </c>
      <c r="AT18">
        <v>5094.74</v>
      </c>
      <c r="AU18">
        <v>10873.64</v>
      </c>
      <c r="AX18" s="36"/>
      <c r="AY18" s="37"/>
      <c r="AZ18" s="22" t="s">
        <v>17</v>
      </c>
      <c r="BA18" s="8">
        <f t="shared" si="24"/>
        <v>0.34113470742088209</v>
      </c>
      <c r="BB18" s="8">
        <f t="shared" si="25"/>
        <v>3.3217211531740981E-2</v>
      </c>
      <c r="BC18" s="8">
        <f t="shared" si="26"/>
        <v>1.5594917293185624</v>
      </c>
      <c r="BD18" s="8">
        <f t="shared" si="27"/>
        <v>0.27265662648386374</v>
      </c>
      <c r="BE18" s="8">
        <f t="shared" si="28"/>
        <v>0.15648642037073143</v>
      </c>
      <c r="BF18" s="8">
        <f t="shared" si="20"/>
        <v>0.430238172313963</v>
      </c>
      <c r="BG18" s="8">
        <f t="shared" si="21"/>
        <v>0.30926350329788371</v>
      </c>
      <c r="BH18" s="8">
        <f t="shared" si="22"/>
        <v>0.46854043356226616</v>
      </c>
      <c r="BI18" s="8">
        <f t="shared" si="23"/>
        <v>1</v>
      </c>
    </row>
    <row r="19" spans="1:61" ht="15" x14ac:dyDescent="0.2">
      <c r="A19" s="11"/>
      <c r="B19" s="4"/>
      <c r="C19" s="4"/>
      <c r="D19" s="4"/>
      <c r="E19" s="10"/>
      <c r="F19" s="10"/>
      <c r="G19" s="10"/>
      <c r="H19" s="10"/>
      <c r="I19" s="10"/>
      <c r="J19" s="10"/>
      <c r="K19" s="10"/>
      <c r="L19" s="10"/>
      <c r="M19" s="10"/>
      <c r="N19" s="10"/>
      <c r="P19" s="8"/>
      <c r="Q19" s="8"/>
      <c r="R19" s="8"/>
      <c r="S19" s="11"/>
      <c r="T19" s="4"/>
      <c r="U19" s="4"/>
      <c r="V19" s="4"/>
      <c r="W19" s="4"/>
      <c r="X19" s="4"/>
      <c r="Y19" s="4"/>
      <c r="Z19" s="4"/>
      <c r="AA19" s="4"/>
      <c r="AB19" s="4"/>
      <c r="AJ19" s="36"/>
      <c r="AK19" s="37"/>
      <c r="AL19" s="22" t="s">
        <v>18</v>
      </c>
      <c r="AM19">
        <v>2204.8910000000001</v>
      </c>
      <c r="AN19">
        <v>826.74900000000002</v>
      </c>
      <c r="AO19">
        <v>1270.527</v>
      </c>
      <c r="AP19">
        <v>713.45600000000002</v>
      </c>
      <c r="AQ19">
        <v>535.678</v>
      </c>
      <c r="AR19">
        <v>3139.7190000000001</v>
      </c>
      <c r="AS19">
        <v>1262.0419999999999</v>
      </c>
      <c r="AT19">
        <v>3090.4769999999999</v>
      </c>
      <c r="AU19">
        <v>8099.1040000000003</v>
      </c>
      <c r="AX19" s="36"/>
      <c r="AY19" s="37"/>
      <c r="AZ19" s="22" t="s">
        <v>18</v>
      </c>
      <c r="BA19" s="8">
        <f t="shared" si="24"/>
        <v>0.27223887975756328</v>
      </c>
      <c r="BB19" s="8">
        <f t="shared" si="25"/>
        <v>0.10207906948719266</v>
      </c>
      <c r="BC19" s="8">
        <f t="shared" si="26"/>
        <v>1.7808063846964635</v>
      </c>
      <c r="BD19" s="8">
        <f t="shared" si="27"/>
        <v>0.15687253799926509</v>
      </c>
      <c r="BE19" s="8">
        <f t="shared" si="28"/>
        <v>6.6140402691458211E-2</v>
      </c>
      <c r="BF19" s="8">
        <f t="shared" si="20"/>
        <v>0.38766251180377481</v>
      </c>
      <c r="BG19" s="8">
        <f t="shared" si="21"/>
        <v>0.15582489124722931</v>
      </c>
      <c r="BH19" s="8">
        <f t="shared" si="22"/>
        <v>0.38158257999897272</v>
      </c>
      <c r="BI19" s="8">
        <f t="shared" si="23"/>
        <v>1</v>
      </c>
    </row>
    <row r="20" spans="1:61" x14ac:dyDescent="0.15">
      <c r="A20" s="4" t="s">
        <v>48</v>
      </c>
      <c r="B20" s="4"/>
      <c r="C20" s="4"/>
      <c r="D20" s="4" t="s">
        <v>4</v>
      </c>
      <c r="E20" s="4" t="s">
        <v>5</v>
      </c>
      <c r="F20" s="4" t="s">
        <v>6</v>
      </c>
      <c r="G20" s="4" t="s">
        <v>59</v>
      </c>
      <c r="H20" s="4" t="s">
        <v>8</v>
      </c>
      <c r="I20" s="4" t="s">
        <v>9</v>
      </c>
      <c r="J20" s="4" t="s">
        <v>66</v>
      </c>
      <c r="K20" s="4" t="s">
        <v>10</v>
      </c>
      <c r="L20" s="4"/>
      <c r="M20" s="4" t="s">
        <v>106</v>
      </c>
      <c r="N20" s="4" t="s">
        <v>107</v>
      </c>
      <c r="O20" s="4" t="s">
        <v>7</v>
      </c>
      <c r="P20" s="4" t="s">
        <v>60</v>
      </c>
      <c r="Q20" s="4" t="s">
        <v>108</v>
      </c>
      <c r="S20" s="4" t="s">
        <v>48</v>
      </c>
      <c r="T20" s="4"/>
      <c r="U20" s="4"/>
      <c r="V20" s="4" t="s">
        <v>4</v>
      </c>
      <c r="W20" s="4" t="s">
        <v>5</v>
      </c>
      <c r="X20" s="4" t="s">
        <v>6</v>
      </c>
      <c r="Y20" s="4" t="s">
        <v>59</v>
      </c>
      <c r="Z20" s="4" t="s">
        <v>8</v>
      </c>
      <c r="AA20" s="4" t="s">
        <v>9</v>
      </c>
      <c r="AB20" s="4" t="s">
        <v>10</v>
      </c>
      <c r="AD20" s="4" t="s">
        <v>109</v>
      </c>
      <c r="AE20" s="4" t="s">
        <v>7</v>
      </c>
      <c r="AF20" s="4" t="s">
        <v>60</v>
      </c>
      <c r="AG20" s="4" t="s">
        <v>108</v>
      </c>
      <c r="AJ20" s="23"/>
      <c r="AK20" s="22"/>
      <c r="AL20" s="22"/>
      <c r="AX20" s="23"/>
      <c r="AY20" s="22"/>
      <c r="AZ20" s="22"/>
    </row>
    <row r="21" spans="1:61" ht="14" x14ac:dyDescent="0.2">
      <c r="A21" s="36" t="s">
        <v>98</v>
      </c>
      <c r="B21" s="37" t="s">
        <v>13</v>
      </c>
      <c r="C21" s="4" t="s">
        <v>14</v>
      </c>
      <c r="D21" s="4">
        <v>9</v>
      </c>
      <c r="E21" s="10">
        <v>9152.9330000000009</v>
      </c>
      <c r="F21" s="10">
        <v>7321.0829999999996</v>
      </c>
      <c r="G21" s="10">
        <v>336.99099999999999</v>
      </c>
      <c r="H21" s="10">
        <v>7038.4470000000001</v>
      </c>
      <c r="I21" s="10">
        <v>1427.6479999999999</v>
      </c>
      <c r="J21" s="10">
        <v>1185.8699999999999</v>
      </c>
      <c r="K21" s="10">
        <v>5615.5479999999998</v>
      </c>
      <c r="L21" s="10"/>
      <c r="M21" s="10">
        <v>1422.87</v>
      </c>
      <c r="N21" s="10">
        <v>8558.4969999999994</v>
      </c>
      <c r="O21" s="10">
        <v>149.09200000000001</v>
      </c>
      <c r="P21" s="10">
        <v>2217.77</v>
      </c>
      <c r="Q21" s="10">
        <v>10341.397000000001</v>
      </c>
      <c r="S21" s="36" t="s">
        <v>98</v>
      </c>
      <c r="T21" s="37" t="s">
        <v>13</v>
      </c>
      <c r="U21" s="4" t="s">
        <v>14</v>
      </c>
      <c r="V21" s="4">
        <v>9</v>
      </c>
      <c r="W21" s="4">
        <f t="shared" ref="W21:W26" si="29">E21/F21</f>
        <v>1.2502157126206603</v>
      </c>
      <c r="X21" s="4">
        <f t="shared" ref="X21:AB26" si="30">G21/$K21</f>
        <v>6.001034983584861E-2</v>
      </c>
      <c r="Y21" s="4">
        <f t="shared" si="30"/>
        <v>1.253385600123087</v>
      </c>
      <c r="Z21" s="4">
        <f t="shared" si="30"/>
        <v>0.25423128784581667</v>
      </c>
      <c r="AA21" s="4">
        <f t="shared" si="30"/>
        <v>0.21117618440800434</v>
      </c>
      <c r="AB21" s="4">
        <f t="shared" si="30"/>
        <v>1</v>
      </c>
      <c r="AD21" s="4">
        <f t="shared" ref="AD21:AD26" si="31">M21/N21</f>
        <v>0.16625232210749152</v>
      </c>
      <c r="AE21" s="4">
        <f t="shared" ref="AE21:AE26" si="32">O21/$Q21</f>
        <v>1.4417007682811133E-2</v>
      </c>
      <c r="AF21" s="4">
        <f t="shared" ref="AF21:AF26" si="33">P21/$Q21</f>
        <v>0.2144555517982725</v>
      </c>
      <c r="AG21" s="4">
        <f t="shared" ref="AG21:AG26" si="34">Q21/$Q21</f>
        <v>1</v>
      </c>
      <c r="AJ21" s="22" t="s">
        <v>226</v>
      </c>
      <c r="AK21" s="22"/>
      <c r="AL21" s="22"/>
      <c r="AX21" s="22" t="s">
        <v>226</v>
      </c>
      <c r="AY21" s="22"/>
      <c r="AZ21" s="22"/>
    </row>
    <row r="22" spans="1:61" ht="14" x14ac:dyDescent="0.2">
      <c r="A22" s="36"/>
      <c r="B22" s="37"/>
      <c r="C22" s="4" t="s">
        <v>15</v>
      </c>
      <c r="D22" s="4">
        <v>10</v>
      </c>
      <c r="E22" s="10">
        <v>6478.2250000000004</v>
      </c>
      <c r="F22" s="10">
        <v>5863.74</v>
      </c>
      <c r="G22" s="10">
        <v>221.09200000000001</v>
      </c>
      <c r="H22" s="10">
        <v>6388.3969999999999</v>
      </c>
      <c r="I22" s="10">
        <v>155.72800000000001</v>
      </c>
      <c r="J22" s="10">
        <v>975.16300000000001</v>
      </c>
      <c r="K22" s="10">
        <v>4938.8410000000003</v>
      </c>
      <c r="L22" s="10"/>
      <c r="M22" s="10">
        <v>935.52700000000004</v>
      </c>
      <c r="N22" s="10">
        <v>7396.1040000000003</v>
      </c>
      <c r="O22" s="10">
        <v>467.678</v>
      </c>
      <c r="P22" s="10">
        <v>1801.82</v>
      </c>
      <c r="Q22" s="10">
        <v>9577.2250000000004</v>
      </c>
      <c r="S22" s="36"/>
      <c r="T22" s="37"/>
      <c r="U22" s="4" t="s">
        <v>15</v>
      </c>
      <c r="V22" s="4">
        <v>10</v>
      </c>
      <c r="W22" s="4">
        <f t="shared" si="29"/>
        <v>1.1047940392991504</v>
      </c>
      <c r="X22" s="4">
        <f t="shared" si="30"/>
        <v>4.4765968371931794E-2</v>
      </c>
      <c r="Y22" s="4">
        <f t="shared" si="30"/>
        <v>1.2935012485722863</v>
      </c>
      <c r="Z22" s="4">
        <f t="shared" si="30"/>
        <v>3.1531284364084609E-2</v>
      </c>
      <c r="AA22" s="4">
        <f t="shared" si="30"/>
        <v>0.19744774128181083</v>
      </c>
      <c r="AB22" s="4">
        <f t="shared" si="30"/>
        <v>1</v>
      </c>
      <c r="AD22" s="4">
        <f t="shared" si="31"/>
        <v>0.12648916240225935</v>
      </c>
      <c r="AE22" s="4">
        <f t="shared" si="32"/>
        <v>4.8832307897120508E-2</v>
      </c>
      <c r="AF22" s="4">
        <f t="shared" si="33"/>
        <v>0.18813591619701947</v>
      </c>
      <c r="AG22" s="4">
        <f t="shared" si="34"/>
        <v>1</v>
      </c>
      <c r="AJ22" s="22" t="s">
        <v>48</v>
      </c>
      <c r="AK22" s="22"/>
      <c r="AL22" s="22"/>
      <c r="AX22" s="22" t="s">
        <v>48</v>
      </c>
      <c r="AY22" s="22"/>
      <c r="AZ22" s="22"/>
    </row>
    <row r="23" spans="1:61" ht="15" x14ac:dyDescent="0.2">
      <c r="A23" s="36"/>
      <c r="B23" s="37" t="s">
        <v>16</v>
      </c>
      <c r="C23" s="4" t="s">
        <v>14</v>
      </c>
      <c r="D23" s="4">
        <v>11</v>
      </c>
      <c r="E23" s="10">
        <v>11422.983</v>
      </c>
      <c r="F23" s="10">
        <v>7412.4970000000003</v>
      </c>
      <c r="G23" s="10">
        <v>265.33499999999998</v>
      </c>
      <c r="H23" s="10">
        <v>7716.5479999999998</v>
      </c>
      <c r="I23" s="10">
        <v>353.678</v>
      </c>
      <c r="J23" s="10">
        <v>685.09199999999998</v>
      </c>
      <c r="K23" s="10">
        <v>6016.0829999999996</v>
      </c>
      <c r="L23" s="10"/>
      <c r="M23" s="10">
        <v>1247.8910000000001</v>
      </c>
      <c r="N23" s="10">
        <v>6260.2460000000001</v>
      </c>
      <c r="O23" s="10">
        <v>433.74900000000002</v>
      </c>
      <c r="P23" s="10">
        <v>2570.8200000000002</v>
      </c>
      <c r="Q23" s="10">
        <v>9378.9120000000003</v>
      </c>
      <c r="S23" s="36"/>
      <c r="T23" s="37" t="s">
        <v>16</v>
      </c>
      <c r="U23" s="4" t="s">
        <v>14</v>
      </c>
      <c r="V23" s="4">
        <v>11</v>
      </c>
      <c r="W23" s="4">
        <f t="shared" si="29"/>
        <v>1.5410438614680046</v>
      </c>
      <c r="X23" s="4">
        <f t="shared" si="30"/>
        <v>4.4104278481530257E-2</v>
      </c>
      <c r="Y23" s="4">
        <f t="shared" si="30"/>
        <v>1.2826531814803752</v>
      </c>
      <c r="Z23" s="4">
        <f t="shared" si="30"/>
        <v>5.8788750088720518E-2</v>
      </c>
      <c r="AA23" s="4">
        <f t="shared" si="30"/>
        <v>0.11387675336261152</v>
      </c>
      <c r="AB23" s="4">
        <f t="shared" si="30"/>
        <v>1</v>
      </c>
      <c r="AD23" s="4">
        <f t="shared" si="31"/>
        <v>0.19933577690077994</v>
      </c>
      <c r="AE23" s="4">
        <f t="shared" si="32"/>
        <v>4.6247261942536623E-2</v>
      </c>
      <c r="AF23" s="4">
        <f t="shared" si="33"/>
        <v>0.27410642087269826</v>
      </c>
      <c r="AG23" s="4">
        <f t="shared" si="34"/>
        <v>1</v>
      </c>
      <c r="AJ23" s="36" t="s">
        <v>100</v>
      </c>
      <c r="AK23" s="37" t="s">
        <v>13</v>
      </c>
      <c r="AL23" s="22" t="s">
        <v>14</v>
      </c>
      <c r="AM23">
        <v>5166.0829999999996</v>
      </c>
      <c r="AO23">
        <v>5222.598</v>
      </c>
      <c r="AP23">
        <v>4320.1840000000002</v>
      </c>
      <c r="AQ23">
        <v>5901.2550000000001</v>
      </c>
      <c r="AR23">
        <v>3706.8409999999999</v>
      </c>
      <c r="AS23">
        <v>3741.4769999999999</v>
      </c>
      <c r="AT23">
        <v>6753.2550000000001</v>
      </c>
      <c r="AU23">
        <v>12626.518</v>
      </c>
      <c r="AX23" s="36" t="s">
        <v>100</v>
      </c>
      <c r="AY23" s="37" t="s">
        <v>13</v>
      </c>
      <c r="AZ23" s="22" t="s">
        <v>14</v>
      </c>
      <c r="BA23" s="8">
        <f>AM23/$AU23</f>
        <v>0.4091454983868078</v>
      </c>
      <c r="BB23" s="8">
        <f>AN23/$AU23</f>
        <v>0</v>
      </c>
      <c r="BC23" s="8">
        <f>AO23/$AP23</f>
        <v>1.2088832327511976</v>
      </c>
      <c r="BD23" s="8">
        <f>AO23/$AU23</f>
        <v>0.41362139585909591</v>
      </c>
      <c r="BE23" s="8">
        <f>AQ23/$AU23</f>
        <v>0.4673699431624776</v>
      </c>
      <c r="BF23" s="8">
        <f t="shared" ref="BF23:BF28" si="35">AR23/$AU23</f>
        <v>0.29357586945189479</v>
      </c>
      <c r="BG23" s="8">
        <f t="shared" ref="BG23:BG28" si="36">AS23/$AU23</f>
        <v>0.29631898517073352</v>
      </c>
      <c r="BH23" s="8">
        <f t="shared" ref="BH23:BH28" si="37">AT23/$AU23</f>
        <v>0.53484697839895368</v>
      </c>
      <c r="BI23" s="8">
        <f t="shared" ref="BI23:BI28" si="38">AU23/$AU23</f>
        <v>1</v>
      </c>
    </row>
    <row r="24" spans="1:61" ht="15" x14ac:dyDescent="0.2">
      <c r="A24" s="36"/>
      <c r="B24" s="37"/>
      <c r="C24" s="4" t="s">
        <v>15</v>
      </c>
      <c r="D24" s="4">
        <v>12</v>
      </c>
      <c r="E24" s="10">
        <v>11727.933000000001</v>
      </c>
      <c r="F24" s="10">
        <v>7162.4470000000001</v>
      </c>
      <c r="G24" s="10">
        <v>185.09200000000001</v>
      </c>
      <c r="H24" s="10">
        <v>6381.6189999999997</v>
      </c>
      <c r="I24" s="10">
        <v>164.607</v>
      </c>
      <c r="J24" s="10">
        <v>1075.991</v>
      </c>
      <c r="K24" s="10">
        <v>5675.8410000000003</v>
      </c>
      <c r="L24" s="10"/>
      <c r="M24" s="10">
        <v>307.45600000000002</v>
      </c>
      <c r="N24" s="10">
        <v>5628.69</v>
      </c>
      <c r="O24" s="10">
        <v>344.09199999999998</v>
      </c>
      <c r="P24" s="10">
        <v>2234.9409999999998</v>
      </c>
      <c r="Q24" s="10">
        <v>9507.4969999999994</v>
      </c>
      <c r="S24" s="36"/>
      <c r="T24" s="37"/>
      <c r="U24" s="4" t="s">
        <v>15</v>
      </c>
      <c r="V24" s="4">
        <v>12</v>
      </c>
      <c r="W24" s="4">
        <f t="shared" si="29"/>
        <v>1.6374198650265754</v>
      </c>
      <c r="X24" s="4">
        <f t="shared" si="30"/>
        <v>3.2610497721835406E-2</v>
      </c>
      <c r="Y24" s="4">
        <f t="shared" si="30"/>
        <v>1.1243477398327402</v>
      </c>
      <c r="Z24" s="4">
        <f t="shared" si="30"/>
        <v>2.9001340946654422E-2</v>
      </c>
      <c r="AA24" s="4">
        <f t="shared" si="30"/>
        <v>0.18957384465139174</v>
      </c>
      <c r="AB24" s="4">
        <f t="shared" si="30"/>
        <v>1</v>
      </c>
      <c r="AD24" s="4">
        <f t="shared" si="31"/>
        <v>5.462301174873728E-2</v>
      </c>
      <c r="AE24" s="4">
        <f t="shared" si="32"/>
        <v>3.6191649600310155E-2</v>
      </c>
      <c r="AF24" s="4">
        <f t="shared" si="33"/>
        <v>0.23507143888659654</v>
      </c>
      <c r="AG24" s="4">
        <f t="shared" si="34"/>
        <v>1</v>
      </c>
      <c r="AJ24" s="36"/>
      <c r="AK24" s="37"/>
      <c r="AL24" s="22" t="s">
        <v>15</v>
      </c>
      <c r="AM24">
        <v>6829.2049999999999</v>
      </c>
      <c r="AO24">
        <v>6860.4260000000004</v>
      </c>
      <c r="AP24">
        <v>5462.8410000000003</v>
      </c>
      <c r="AQ24">
        <v>8701.2549999999992</v>
      </c>
      <c r="AR24">
        <v>7374.0829999999996</v>
      </c>
      <c r="AS24">
        <v>6166.598</v>
      </c>
      <c r="AT24">
        <v>7950.9120000000003</v>
      </c>
      <c r="AU24">
        <v>13520.761</v>
      </c>
      <c r="AX24" s="36"/>
      <c r="AY24" s="37"/>
      <c r="AZ24" s="22" t="s">
        <v>15</v>
      </c>
      <c r="BA24" s="8">
        <f t="shared" ref="BA24:BA28" si="39">AM24/$AU24</f>
        <v>0.50509028300995773</v>
      </c>
      <c r="BB24" s="8">
        <f t="shared" ref="BB24:BB28" si="40">AN24/$AU24</f>
        <v>0</v>
      </c>
      <c r="BC24" s="8">
        <f t="shared" ref="BC24:BC28" si="41">AO24/$AP24</f>
        <v>1.2558348302650579</v>
      </c>
      <c r="BD24" s="8">
        <f t="shared" ref="BD24:BD28" si="42">AO24/$AU24</f>
        <v>0.50739939859893979</v>
      </c>
      <c r="BE24" s="8">
        <f t="shared" ref="BE24:BE28" si="43">AQ24/$AU24</f>
        <v>0.64354772634469304</v>
      </c>
      <c r="BF24" s="8">
        <f t="shared" si="35"/>
        <v>0.54538964189959427</v>
      </c>
      <c r="BG24" s="8">
        <f t="shared" si="36"/>
        <v>0.45608364795443096</v>
      </c>
      <c r="BH24" s="8">
        <f t="shared" si="37"/>
        <v>0.58805210742206004</v>
      </c>
      <c r="BI24" s="8">
        <f t="shared" si="38"/>
        <v>1</v>
      </c>
    </row>
    <row r="25" spans="1:61" ht="15" x14ac:dyDescent="0.2">
      <c r="A25" s="36"/>
      <c r="B25" s="37"/>
      <c r="C25" s="4" t="s">
        <v>17</v>
      </c>
      <c r="D25" s="4">
        <v>13</v>
      </c>
      <c r="E25" s="10">
        <v>12867.983</v>
      </c>
      <c r="F25" s="10">
        <v>8520.9619999999995</v>
      </c>
      <c r="G25" s="10">
        <v>336.16300000000001</v>
      </c>
      <c r="H25" s="10">
        <v>7016.69</v>
      </c>
      <c r="I25" s="10">
        <v>89.778000000000006</v>
      </c>
      <c r="J25" s="10">
        <v>857.79899999999998</v>
      </c>
      <c r="K25" s="10">
        <v>7163.9620000000004</v>
      </c>
      <c r="L25" s="10"/>
      <c r="M25" s="10">
        <v>263.48500000000001</v>
      </c>
      <c r="N25" s="10">
        <v>6528.4679999999998</v>
      </c>
      <c r="O25" s="10">
        <v>292.79899999999998</v>
      </c>
      <c r="P25" s="10">
        <v>2352.527</v>
      </c>
      <c r="Q25" s="10">
        <v>10224.296</v>
      </c>
      <c r="S25" s="36"/>
      <c r="T25" s="37"/>
      <c r="U25" s="4" t="s">
        <v>17</v>
      </c>
      <c r="V25" s="4">
        <v>13</v>
      </c>
      <c r="W25" s="4">
        <f t="shared" si="29"/>
        <v>1.510156130258532</v>
      </c>
      <c r="X25" s="4">
        <f t="shared" si="30"/>
        <v>4.692417408132539E-2</v>
      </c>
      <c r="Y25" s="4">
        <f t="shared" si="30"/>
        <v>0.9794426603602866</v>
      </c>
      <c r="Z25" s="4">
        <f t="shared" si="30"/>
        <v>1.2531892268551954E-2</v>
      </c>
      <c r="AA25" s="4">
        <f t="shared" si="30"/>
        <v>0.11973807231249969</v>
      </c>
      <c r="AB25" s="4">
        <f t="shared" si="30"/>
        <v>1</v>
      </c>
      <c r="AD25" s="4">
        <f t="shared" si="31"/>
        <v>4.0359392126912474E-2</v>
      </c>
      <c r="AE25" s="4">
        <f t="shared" si="32"/>
        <v>2.863757074325704E-2</v>
      </c>
      <c r="AF25" s="4">
        <f t="shared" si="33"/>
        <v>0.2300918322395987</v>
      </c>
      <c r="AG25" s="4">
        <f t="shared" si="34"/>
        <v>1</v>
      </c>
      <c r="AJ25" s="36"/>
      <c r="AK25" s="37" t="s">
        <v>16</v>
      </c>
      <c r="AL25" s="22" t="s">
        <v>14</v>
      </c>
      <c r="AM25">
        <v>5215.3760000000002</v>
      </c>
      <c r="AO25">
        <v>5072.134</v>
      </c>
      <c r="AP25">
        <v>4118.4260000000004</v>
      </c>
      <c r="AQ25">
        <v>5706.6689999999999</v>
      </c>
      <c r="AR25">
        <v>3675.134</v>
      </c>
      <c r="AS25">
        <v>4768.4769999999999</v>
      </c>
      <c r="AT25">
        <v>7363.1540000000005</v>
      </c>
      <c r="AU25">
        <v>13085.418</v>
      </c>
      <c r="AX25" s="36"/>
      <c r="AY25" s="37" t="s">
        <v>16</v>
      </c>
      <c r="AZ25" s="22" t="s">
        <v>14</v>
      </c>
      <c r="BA25" s="8">
        <f t="shared" si="39"/>
        <v>0.39856395875164252</v>
      </c>
      <c r="BB25" s="8">
        <f t="shared" si="40"/>
        <v>0</v>
      </c>
      <c r="BC25" s="8">
        <f t="shared" si="41"/>
        <v>1.2315709933843657</v>
      </c>
      <c r="BD25" s="8">
        <f t="shared" si="42"/>
        <v>0.38761726984953787</v>
      </c>
      <c r="BE25" s="8">
        <f t="shared" si="43"/>
        <v>0.43610903373510879</v>
      </c>
      <c r="BF25" s="8">
        <f t="shared" si="35"/>
        <v>0.28085721067527231</v>
      </c>
      <c r="BG25" s="8">
        <f t="shared" si="36"/>
        <v>0.36441151516902248</v>
      </c>
      <c r="BH25" s="8">
        <f t="shared" si="37"/>
        <v>0.56269918163867605</v>
      </c>
      <c r="BI25" s="8">
        <f t="shared" si="38"/>
        <v>1</v>
      </c>
    </row>
    <row r="26" spans="1:61" ht="15" x14ac:dyDescent="0.2">
      <c r="A26" s="36"/>
      <c r="B26" s="37"/>
      <c r="C26" s="4" t="s">
        <v>18</v>
      </c>
      <c r="D26" s="4">
        <v>14</v>
      </c>
      <c r="E26" s="10">
        <v>11566.154</v>
      </c>
      <c r="F26" s="10">
        <v>8101.134</v>
      </c>
      <c r="G26" s="10">
        <v>212.09200000000001</v>
      </c>
      <c r="H26" s="10">
        <v>4893.8410000000003</v>
      </c>
      <c r="I26" s="10">
        <v>278.678</v>
      </c>
      <c r="J26" s="10">
        <v>679.31399999999996</v>
      </c>
      <c r="K26" s="10">
        <v>6489.0829999999996</v>
      </c>
      <c r="L26" s="10"/>
      <c r="M26" s="10">
        <v>992.30499999999995</v>
      </c>
      <c r="N26" s="10">
        <v>6028.5690000000004</v>
      </c>
      <c r="O26" s="10">
        <v>1124.6189999999999</v>
      </c>
      <c r="P26" s="10">
        <v>1543.941</v>
      </c>
      <c r="Q26" s="10">
        <v>10227.518</v>
      </c>
      <c r="S26" s="36"/>
      <c r="T26" s="37"/>
      <c r="U26" s="4" t="s">
        <v>18</v>
      </c>
      <c r="V26" s="4">
        <v>14</v>
      </c>
      <c r="W26" s="4">
        <f t="shared" si="29"/>
        <v>1.4277203660623317</v>
      </c>
      <c r="X26" s="4">
        <f t="shared" si="30"/>
        <v>3.2684433224232146E-2</v>
      </c>
      <c r="Y26" s="4">
        <f t="shared" si="30"/>
        <v>0.75416526495346115</v>
      </c>
      <c r="Z26" s="4">
        <f t="shared" si="30"/>
        <v>4.2945667361628755E-2</v>
      </c>
      <c r="AA26" s="4">
        <f t="shared" si="30"/>
        <v>0.10468566976258432</v>
      </c>
      <c r="AB26" s="4">
        <f t="shared" si="30"/>
        <v>1</v>
      </c>
      <c r="AD26" s="4">
        <f t="shared" si="31"/>
        <v>0.16460042175846373</v>
      </c>
      <c r="AE26" s="4">
        <f t="shared" si="32"/>
        <v>0.10996010957888316</v>
      </c>
      <c r="AF26" s="4">
        <f t="shared" si="33"/>
        <v>0.15095949965573272</v>
      </c>
      <c r="AG26" s="4">
        <f t="shared" si="34"/>
        <v>1</v>
      </c>
      <c r="AJ26" s="36"/>
      <c r="AK26" s="37"/>
      <c r="AL26" s="22" t="s">
        <v>15</v>
      </c>
      <c r="AM26">
        <v>5287.9620000000004</v>
      </c>
      <c r="AO26">
        <v>5577.2550000000001</v>
      </c>
      <c r="AP26">
        <v>4300.7190000000001</v>
      </c>
      <c r="AQ26">
        <v>6441.0119999999997</v>
      </c>
      <c r="AR26">
        <v>8956.7900000000009</v>
      </c>
      <c r="AS26">
        <v>3899.1840000000002</v>
      </c>
      <c r="AT26">
        <v>7516.4470000000001</v>
      </c>
      <c r="AU26">
        <v>12490.539000000001</v>
      </c>
      <c r="AX26" s="36"/>
      <c r="AY26" s="37"/>
      <c r="AZ26" s="22" t="s">
        <v>15</v>
      </c>
      <c r="BA26" s="8">
        <f t="shared" si="39"/>
        <v>0.42335739074190476</v>
      </c>
      <c r="BB26" s="8">
        <f t="shared" si="40"/>
        <v>0</v>
      </c>
      <c r="BC26" s="8">
        <f t="shared" si="41"/>
        <v>1.2968192062769039</v>
      </c>
      <c r="BD26" s="8">
        <f t="shared" si="42"/>
        <v>0.44651836081693513</v>
      </c>
      <c r="BE26" s="8">
        <f t="shared" si="43"/>
        <v>0.51567126126422558</v>
      </c>
      <c r="BF26" s="8">
        <f t="shared" si="35"/>
        <v>0.71708594801233161</v>
      </c>
      <c r="BG26" s="8">
        <f t="shared" si="36"/>
        <v>0.31217099598343995</v>
      </c>
      <c r="BH26" s="8">
        <f t="shared" si="37"/>
        <v>0.60177122860750842</v>
      </c>
      <c r="BI26" s="8">
        <f t="shared" si="38"/>
        <v>1</v>
      </c>
    </row>
    <row r="27" spans="1:61" ht="15" x14ac:dyDescent="0.2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S27" s="6"/>
      <c r="T27" s="6"/>
      <c r="U27" s="6"/>
      <c r="V27" s="4"/>
      <c r="W27" s="4"/>
      <c r="X27" s="4"/>
      <c r="Y27" s="4"/>
      <c r="Z27" s="4"/>
      <c r="AA27" s="4"/>
      <c r="AJ27" s="36"/>
      <c r="AK27" s="37"/>
      <c r="AL27" s="22" t="s">
        <v>17</v>
      </c>
      <c r="AM27">
        <v>3729.3049999999998</v>
      </c>
      <c r="AO27">
        <v>4585.3050000000003</v>
      </c>
      <c r="AP27">
        <v>3318.1840000000002</v>
      </c>
      <c r="AQ27">
        <v>4561.8909999999996</v>
      </c>
      <c r="AR27">
        <v>7327.6689999999999</v>
      </c>
      <c r="AS27">
        <v>3917.1840000000002</v>
      </c>
      <c r="AT27">
        <v>10750.933000000001</v>
      </c>
      <c r="AU27">
        <v>13476.004000000001</v>
      </c>
      <c r="AX27" s="36"/>
      <c r="AY27" s="37"/>
      <c r="AZ27" s="22" t="s">
        <v>17</v>
      </c>
      <c r="BA27" s="8">
        <f t="shared" si="39"/>
        <v>0.2767367091906473</v>
      </c>
      <c r="BB27" s="8">
        <f t="shared" si="40"/>
        <v>0</v>
      </c>
      <c r="BC27" s="8">
        <f t="shared" si="41"/>
        <v>1.3818718310979741</v>
      </c>
      <c r="BD27" s="8">
        <f t="shared" si="42"/>
        <v>0.3402570227791562</v>
      </c>
      <c r="BE27" s="8">
        <f t="shared" si="43"/>
        <v>0.33851956410817324</v>
      </c>
      <c r="BF27" s="8">
        <f t="shared" si="35"/>
        <v>0.5437568139635458</v>
      </c>
      <c r="BG27" s="8">
        <f t="shared" si="36"/>
        <v>0.29067845334566539</v>
      </c>
      <c r="BH27" s="8">
        <f t="shared" si="37"/>
        <v>0.79778345272085105</v>
      </c>
      <c r="BI27" s="8">
        <f t="shared" si="38"/>
        <v>1</v>
      </c>
    </row>
    <row r="28" spans="1:61" ht="15" x14ac:dyDescent="0.2">
      <c r="A28" s="4" t="s">
        <v>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0"/>
      <c r="N28" s="10"/>
      <c r="O28" s="10"/>
      <c r="P28" s="10"/>
      <c r="Q28" s="10"/>
      <c r="R28" s="8"/>
      <c r="S28" s="4" t="s">
        <v>99</v>
      </c>
      <c r="T28" s="4"/>
      <c r="U28" s="4"/>
      <c r="V28" s="4"/>
      <c r="W28" s="4"/>
      <c r="X28" s="4"/>
      <c r="Y28" s="4"/>
      <c r="Z28" s="4"/>
      <c r="AA28" s="4"/>
      <c r="AB28" s="4"/>
      <c r="AG28" s="4"/>
      <c r="AJ28" s="36"/>
      <c r="AK28" s="37"/>
      <c r="AL28" s="22" t="s">
        <v>18</v>
      </c>
      <c r="AM28">
        <v>2875.7190000000001</v>
      </c>
      <c r="AO28">
        <v>3296.3049999999998</v>
      </c>
      <c r="AP28">
        <v>2081.527</v>
      </c>
      <c r="AQ28">
        <v>2568.4769999999999</v>
      </c>
      <c r="AR28">
        <v>9648.2049999999999</v>
      </c>
      <c r="AS28">
        <v>1757.355</v>
      </c>
      <c r="AT28">
        <v>7908.4679999999998</v>
      </c>
      <c r="AU28">
        <v>11661.054</v>
      </c>
      <c r="AX28" s="36"/>
      <c r="AY28" s="37"/>
      <c r="AZ28" s="22" t="s">
        <v>18</v>
      </c>
      <c r="BA28" s="8">
        <f t="shared" si="39"/>
        <v>0.24660883998993574</v>
      </c>
      <c r="BB28" s="8">
        <f t="shared" si="40"/>
        <v>0</v>
      </c>
      <c r="BC28" s="8">
        <f t="shared" si="41"/>
        <v>1.5835994440619794</v>
      </c>
      <c r="BD28" s="8">
        <f t="shared" si="42"/>
        <v>0.28267642015893246</v>
      </c>
      <c r="BE28" s="8">
        <f t="shared" si="43"/>
        <v>0.22026113591447222</v>
      </c>
      <c r="BF28" s="8">
        <f t="shared" si="35"/>
        <v>0.8273870440870954</v>
      </c>
      <c r="BG28" s="8">
        <f t="shared" si="36"/>
        <v>0.15070292959795917</v>
      </c>
      <c r="BH28" s="8">
        <f t="shared" si="37"/>
        <v>0.67819495561893461</v>
      </c>
      <c r="BI28" s="8">
        <f t="shared" si="38"/>
        <v>1</v>
      </c>
    </row>
    <row r="29" spans="1:61" x14ac:dyDescent="0.15">
      <c r="A29" s="4" t="s">
        <v>48</v>
      </c>
      <c r="B29" s="4"/>
      <c r="C29" s="4"/>
      <c r="D29" s="4" t="s">
        <v>4</v>
      </c>
      <c r="E29" s="4" t="s">
        <v>5</v>
      </c>
      <c r="F29" s="4" t="s">
        <v>6</v>
      </c>
      <c r="G29" s="4" t="s">
        <v>59</v>
      </c>
      <c r="H29" s="4" t="s">
        <v>8</v>
      </c>
      <c r="I29" s="4" t="s">
        <v>9</v>
      </c>
      <c r="J29" s="4" t="s">
        <v>66</v>
      </c>
      <c r="K29" s="4" t="s">
        <v>10</v>
      </c>
      <c r="L29" s="4"/>
      <c r="M29" s="4" t="s">
        <v>106</v>
      </c>
      <c r="N29" s="4" t="s">
        <v>107</v>
      </c>
      <c r="O29" s="4" t="s">
        <v>7</v>
      </c>
      <c r="P29" s="4" t="s">
        <v>60</v>
      </c>
      <c r="Q29" s="4" t="s">
        <v>108</v>
      </c>
      <c r="R29" s="8"/>
      <c r="S29" s="4" t="s">
        <v>48</v>
      </c>
      <c r="T29" s="4"/>
      <c r="U29" s="4"/>
      <c r="V29" s="4" t="s">
        <v>4</v>
      </c>
      <c r="W29" s="4" t="s">
        <v>5</v>
      </c>
      <c r="X29" s="4" t="s">
        <v>59</v>
      </c>
      <c r="Y29" s="4" t="s">
        <v>8</v>
      </c>
      <c r="Z29" s="4" t="s">
        <v>9</v>
      </c>
      <c r="AA29" s="4" t="s">
        <v>66</v>
      </c>
      <c r="AB29" s="4" t="s">
        <v>10</v>
      </c>
      <c r="AD29" s="4" t="s">
        <v>109</v>
      </c>
      <c r="AE29" s="4" t="s">
        <v>7</v>
      </c>
      <c r="AF29" s="4" t="s">
        <v>60</v>
      </c>
      <c r="AG29" s="4" t="s">
        <v>108</v>
      </c>
      <c r="AJ29" s="23"/>
      <c r="AK29" s="22"/>
      <c r="AL29" s="22"/>
      <c r="AX29" s="23"/>
      <c r="AY29" s="22"/>
      <c r="AZ29" s="22"/>
    </row>
    <row r="30" spans="1:61" ht="14" x14ac:dyDescent="0.2">
      <c r="A30" s="4"/>
      <c r="B30" s="37" t="s">
        <v>67</v>
      </c>
      <c r="C30" s="37"/>
      <c r="D30" s="4">
        <v>1</v>
      </c>
      <c r="E30" s="10">
        <v>443.04199999999997</v>
      </c>
      <c r="F30" s="10">
        <v>1814.548</v>
      </c>
      <c r="G30" s="10">
        <v>306.62700000000001</v>
      </c>
      <c r="H30" s="10">
        <v>3237.962</v>
      </c>
      <c r="I30" s="10">
        <v>9742.8610000000008</v>
      </c>
      <c r="J30" s="10">
        <v>522.62699999999995</v>
      </c>
      <c r="K30" s="10">
        <v>1930.355</v>
      </c>
      <c r="L30" s="10"/>
      <c r="M30" s="12">
        <v>1192.527</v>
      </c>
      <c r="N30" s="10">
        <v>3251.79</v>
      </c>
      <c r="O30" s="10">
        <v>960.26300000000003</v>
      </c>
      <c r="P30" s="10">
        <v>4215.2049999999999</v>
      </c>
      <c r="Q30" s="10">
        <v>4411.0330000000004</v>
      </c>
      <c r="R30" s="8"/>
      <c r="S30" s="4"/>
      <c r="T30" s="37" t="s">
        <v>67</v>
      </c>
      <c r="U30" s="37"/>
      <c r="V30" s="4">
        <v>1</v>
      </c>
      <c r="W30" s="4">
        <f t="shared" ref="W30:W42" si="44">E30/F30</f>
        <v>0.24416108033515782</v>
      </c>
      <c r="X30" s="4">
        <f t="shared" ref="X30:X42" si="45">G30/$K30</f>
        <v>0.15884487568348826</v>
      </c>
      <c r="Y30" s="4">
        <f t="shared" ref="Y30:Y42" si="46">H30/$K30</f>
        <v>1.6773919823037731</v>
      </c>
      <c r="Z30" s="4">
        <f t="shared" ref="Z30:Z42" si="47">I30/$K30</f>
        <v>5.0471861393370654</v>
      </c>
      <c r="AA30" s="4">
        <f t="shared" ref="AA30:AA42" si="48">J30/$K30</f>
        <v>0.27074139212735476</v>
      </c>
      <c r="AB30" s="4">
        <f t="shared" ref="AB30:AB42" si="49">K30/$K30</f>
        <v>1</v>
      </c>
      <c r="AD30" s="4">
        <f t="shared" ref="AD30" si="50">M30/N30</f>
        <v>0.36672940134510534</v>
      </c>
      <c r="AE30" s="4">
        <f t="shared" ref="AE30" si="51">O30/$Q30</f>
        <v>0.21769571889396427</v>
      </c>
      <c r="AF30" s="4">
        <f t="shared" ref="AF30" si="52">P30/$Q30</f>
        <v>0.95560495693412395</v>
      </c>
      <c r="AG30" s="4">
        <f t="shared" ref="AG30" si="53">Q30/$Q30</f>
        <v>1</v>
      </c>
      <c r="AJ30" s="22" t="s">
        <v>227</v>
      </c>
      <c r="AK30" s="22"/>
      <c r="AL30" s="22"/>
      <c r="AX30" s="22" t="s">
        <v>227</v>
      </c>
      <c r="AY30" s="22"/>
      <c r="AZ30" s="22"/>
    </row>
    <row r="31" spans="1:61" ht="14" x14ac:dyDescent="0.2">
      <c r="A31" s="36" t="s">
        <v>100</v>
      </c>
      <c r="B31" s="37" t="s">
        <v>13</v>
      </c>
      <c r="C31" s="4" t="s">
        <v>14</v>
      </c>
      <c r="D31" s="4">
        <v>2</v>
      </c>
      <c r="E31" s="10">
        <v>11674.032999999999</v>
      </c>
      <c r="F31" s="10">
        <v>7188.9120000000003</v>
      </c>
      <c r="G31" s="10">
        <v>816.69799999999998</v>
      </c>
      <c r="H31" s="10">
        <v>6828.6189999999997</v>
      </c>
      <c r="I31" s="10">
        <v>1804.548</v>
      </c>
      <c r="J31" s="10">
        <v>1311.577</v>
      </c>
      <c r="K31" s="10">
        <v>6514.3760000000002</v>
      </c>
      <c r="L31" s="10"/>
      <c r="M31" s="12">
        <v>2436.4259999999999</v>
      </c>
      <c r="N31" s="10">
        <v>8311.8610000000008</v>
      </c>
      <c r="O31" s="10">
        <v>990.38499999999999</v>
      </c>
      <c r="P31" s="10">
        <v>3784.8910000000001</v>
      </c>
      <c r="Q31" s="10">
        <v>10672.518</v>
      </c>
      <c r="R31" s="8"/>
      <c r="S31" s="36" t="s">
        <v>100</v>
      </c>
      <c r="T31" s="37" t="s">
        <v>13</v>
      </c>
      <c r="U31" s="4" t="s">
        <v>14</v>
      </c>
      <c r="V31" s="4">
        <v>2</v>
      </c>
      <c r="W31" s="4">
        <f t="shared" si="44"/>
        <v>1.6238942693970937</v>
      </c>
      <c r="X31" s="4">
        <f t="shared" si="45"/>
        <v>0.12536856945316022</v>
      </c>
      <c r="Y31" s="4">
        <f t="shared" si="46"/>
        <v>1.0482383884504056</v>
      </c>
      <c r="Z31" s="4">
        <f t="shared" si="47"/>
        <v>0.27701010810551924</v>
      </c>
      <c r="AA31" s="4">
        <f t="shared" si="48"/>
        <v>0.20133578411807976</v>
      </c>
      <c r="AB31" s="4">
        <f t="shared" si="49"/>
        <v>1</v>
      </c>
      <c r="AD31" s="4">
        <f t="shared" ref="AD31:AD42" si="54">M31/N31</f>
        <v>0.29312641296576059</v>
      </c>
      <c r="AE31" s="4">
        <f t="shared" ref="AE31:AE42" si="55">O31/$Q31</f>
        <v>9.279768841804717E-2</v>
      </c>
      <c r="AF31" s="4">
        <f t="shared" ref="AF31:AF42" si="56">P31/$Q31</f>
        <v>0.35463898959926798</v>
      </c>
      <c r="AG31" s="4">
        <f t="shared" ref="AG31:AG42" si="57">Q31/$Q31</f>
        <v>1</v>
      </c>
      <c r="AJ31" s="37" t="s">
        <v>42</v>
      </c>
      <c r="AK31" s="37"/>
      <c r="AL31" s="37"/>
      <c r="AX31" s="37" t="s">
        <v>42</v>
      </c>
      <c r="AY31" s="37"/>
      <c r="AZ31" s="37"/>
    </row>
    <row r="32" spans="1:61" ht="15" x14ac:dyDescent="0.2">
      <c r="A32" s="36"/>
      <c r="B32" s="37"/>
      <c r="C32" s="4" t="s">
        <v>15</v>
      </c>
      <c r="D32" s="4">
        <v>3</v>
      </c>
      <c r="E32" s="10">
        <v>12749.325999999999</v>
      </c>
      <c r="F32" s="10">
        <v>8702.6689999999999</v>
      </c>
      <c r="G32" s="10">
        <v>1551.749</v>
      </c>
      <c r="H32" s="10">
        <v>6506.4470000000001</v>
      </c>
      <c r="I32" s="10">
        <v>331.79899999999998</v>
      </c>
      <c r="J32" s="10">
        <v>1863.8910000000001</v>
      </c>
      <c r="K32" s="10">
        <v>7441.9120000000003</v>
      </c>
      <c r="L32" s="10"/>
      <c r="M32" s="12">
        <v>2992.6480000000001</v>
      </c>
      <c r="N32" s="10">
        <v>8220.0329999999994</v>
      </c>
      <c r="O32" s="10">
        <v>1850.2840000000001</v>
      </c>
      <c r="P32" s="10">
        <v>2712.326</v>
      </c>
      <c r="Q32" s="10">
        <v>11456.032999999999</v>
      </c>
      <c r="R32" s="8"/>
      <c r="S32" s="36"/>
      <c r="T32" s="37"/>
      <c r="U32" s="4" t="s">
        <v>15</v>
      </c>
      <c r="V32" s="4">
        <v>3</v>
      </c>
      <c r="W32" s="4">
        <f t="shared" si="44"/>
        <v>1.4649903380215885</v>
      </c>
      <c r="X32" s="4">
        <f t="shared" si="45"/>
        <v>0.20851482790981671</v>
      </c>
      <c r="Y32" s="4">
        <f t="shared" si="46"/>
        <v>0.87429776111300428</v>
      </c>
      <c r="Z32" s="4">
        <f t="shared" si="47"/>
        <v>4.458518187261553E-2</v>
      </c>
      <c r="AA32" s="4">
        <f t="shared" si="48"/>
        <v>0.25045861869906549</v>
      </c>
      <c r="AB32" s="4">
        <f t="shared" si="49"/>
        <v>1</v>
      </c>
      <c r="AD32" s="4">
        <f t="shared" si="54"/>
        <v>0.36406763817128235</v>
      </c>
      <c r="AE32" s="4">
        <f t="shared" si="55"/>
        <v>0.16151175542179394</v>
      </c>
      <c r="AF32" s="4">
        <f t="shared" si="56"/>
        <v>0.23675961827274766</v>
      </c>
      <c r="AG32" s="4">
        <f t="shared" si="57"/>
        <v>1</v>
      </c>
      <c r="AJ32" s="37" t="s">
        <v>43</v>
      </c>
      <c r="AK32" s="37" t="s">
        <v>13</v>
      </c>
      <c r="AL32" s="22" t="s">
        <v>14</v>
      </c>
      <c r="AM32">
        <v>8158.2759999999998</v>
      </c>
      <c r="AO32">
        <v>634.16300000000001</v>
      </c>
      <c r="AP32">
        <v>1648.4059999999999</v>
      </c>
      <c r="AQ32">
        <v>1295.6479999999999</v>
      </c>
      <c r="AR32">
        <v>1428.2840000000001</v>
      </c>
      <c r="AS32">
        <v>3195.77</v>
      </c>
      <c r="AT32">
        <v>3601.2550000000001</v>
      </c>
      <c r="AU32">
        <v>9431.2759999999998</v>
      </c>
      <c r="AX32" s="37" t="s">
        <v>43</v>
      </c>
      <c r="AY32" s="37" t="s">
        <v>13</v>
      </c>
      <c r="AZ32" s="22" t="s">
        <v>14</v>
      </c>
      <c r="BA32" s="8">
        <f>AM32/$AU32</f>
        <v>0.86502356627035404</v>
      </c>
      <c r="BB32" s="8">
        <f>AN32/$AU32</f>
        <v>0</v>
      </c>
      <c r="BC32" s="8">
        <f>AO32/$AP32</f>
        <v>0.38471286806769694</v>
      </c>
      <c r="BD32" s="8">
        <f>AO32/$AU32</f>
        <v>6.7240424307378976E-2</v>
      </c>
      <c r="BE32" s="8">
        <f>AQ32/$AU32</f>
        <v>0.13737780550585096</v>
      </c>
      <c r="BF32" s="8">
        <f t="shared" ref="BF32:BF37" si="58">AR32/$AU32</f>
        <v>0.15144122598045059</v>
      </c>
      <c r="BG32" s="8">
        <f t="shared" ref="BG32:BG37" si="59">AS32/$AU32</f>
        <v>0.33884810496480011</v>
      </c>
      <c r="BH32" s="8">
        <f t="shared" ref="BH32:BH37" si="60">AT32/$AU32</f>
        <v>0.38184175714929774</v>
      </c>
      <c r="BI32" s="8">
        <f t="shared" ref="BI32:BI37" si="61">AU32/$AU32</f>
        <v>1</v>
      </c>
    </row>
    <row r="33" spans="1:61" ht="15" x14ac:dyDescent="0.2">
      <c r="A33" s="36"/>
      <c r="B33" s="37" t="s">
        <v>16</v>
      </c>
      <c r="C33" s="4" t="s">
        <v>14</v>
      </c>
      <c r="D33" s="4">
        <v>4</v>
      </c>
      <c r="E33" s="10">
        <v>11622.64</v>
      </c>
      <c r="F33" s="10">
        <v>8253.0830000000005</v>
      </c>
      <c r="G33" s="10">
        <v>2654.5479999999998</v>
      </c>
      <c r="H33" s="10">
        <v>5776.4970000000003</v>
      </c>
      <c r="I33" s="10">
        <v>269.72800000000001</v>
      </c>
      <c r="J33" s="10">
        <v>1925.577</v>
      </c>
      <c r="K33" s="10">
        <v>7033.9620000000004</v>
      </c>
      <c r="L33" s="10"/>
      <c r="M33" s="12">
        <v>2628.0120000000002</v>
      </c>
      <c r="N33" s="10">
        <v>8077.4970000000003</v>
      </c>
      <c r="O33" s="10">
        <v>282.60700000000003</v>
      </c>
      <c r="P33" s="10">
        <v>3151.8910000000001</v>
      </c>
      <c r="Q33" s="10">
        <v>11433.811</v>
      </c>
      <c r="R33" s="8"/>
      <c r="S33" s="36"/>
      <c r="T33" s="37" t="s">
        <v>16</v>
      </c>
      <c r="U33" s="4" t="s">
        <v>14</v>
      </c>
      <c r="V33" s="4">
        <v>4</v>
      </c>
      <c r="W33" s="4">
        <f t="shared" si="44"/>
        <v>1.4082785790473691</v>
      </c>
      <c r="X33" s="4">
        <f t="shared" si="45"/>
        <v>0.37739015365735551</v>
      </c>
      <c r="Y33" s="4">
        <f t="shared" si="46"/>
        <v>0.82122948631226611</v>
      </c>
      <c r="Z33" s="4">
        <f t="shared" si="47"/>
        <v>3.8346525045202119E-2</v>
      </c>
      <c r="AA33" s="4">
        <f t="shared" si="48"/>
        <v>0.27375425116029911</v>
      </c>
      <c r="AB33" s="4">
        <f t="shared" si="49"/>
        <v>1</v>
      </c>
      <c r="AD33" s="4">
        <f t="shared" si="54"/>
        <v>0.32534979585879142</v>
      </c>
      <c r="AE33" s="4">
        <f t="shared" si="55"/>
        <v>2.4716780782890326E-2</v>
      </c>
      <c r="AF33" s="4">
        <f t="shared" si="56"/>
        <v>0.27566408085633043</v>
      </c>
      <c r="AG33" s="4">
        <f t="shared" si="57"/>
        <v>1</v>
      </c>
      <c r="AJ33" s="37"/>
      <c r="AK33" s="37"/>
      <c r="AL33" s="22" t="s">
        <v>15</v>
      </c>
      <c r="AM33">
        <v>6968.8609999999999</v>
      </c>
      <c r="AO33">
        <v>262.87</v>
      </c>
      <c r="AP33">
        <v>1360.8910000000001</v>
      </c>
      <c r="AQ33">
        <v>437.04199999999997</v>
      </c>
      <c r="AR33">
        <v>2229.4259999999999</v>
      </c>
      <c r="AS33">
        <v>4841.9620000000004</v>
      </c>
      <c r="AT33">
        <v>3478.598</v>
      </c>
      <c r="AU33">
        <v>9229.6190000000006</v>
      </c>
      <c r="AX33" s="37"/>
      <c r="AY33" s="37"/>
      <c r="AZ33" s="22" t="s">
        <v>15</v>
      </c>
      <c r="BA33" s="8">
        <f t="shared" ref="BA33:BA37" si="62">AM33/$AU33</f>
        <v>0.75505402769063379</v>
      </c>
      <c r="BB33" s="8">
        <f t="shared" ref="BB33:BB37" si="63">AN33/$AU33</f>
        <v>0</v>
      </c>
      <c r="BC33" s="8">
        <f t="shared" ref="BC33:BC37" si="64">AO33/$AP33</f>
        <v>0.19316021635825351</v>
      </c>
      <c r="BD33" s="8">
        <f t="shared" ref="BD33:BD37" si="65">AO33/$AU33</f>
        <v>2.8481132319763142E-2</v>
      </c>
      <c r="BE33" s="8">
        <f t="shared" ref="BE33:BE37" si="66">AQ33/$AU33</f>
        <v>4.7352117135062669E-2</v>
      </c>
      <c r="BF33" s="8">
        <f t="shared" si="58"/>
        <v>0.24155124929858965</v>
      </c>
      <c r="BG33" s="8">
        <f t="shared" si="59"/>
        <v>0.52461125426737554</v>
      </c>
      <c r="BH33" s="8">
        <f t="shared" si="60"/>
        <v>0.37689508093454344</v>
      </c>
      <c r="BI33" s="8">
        <f t="shared" si="61"/>
        <v>1</v>
      </c>
    </row>
    <row r="34" spans="1:61" ht="15" x14ac:dyDescent="0.2">
      <c r="A34" s="36"/>
      <c r="B34" s="37"/>
      <c r="C34" s="4" t="s">
        <v>15</v>
      </c>
      <c r="D34" s="4">
        <v>5</v>
      </c>
      <c r="E34" s="10">
        <v>11430.397000000001</v>
      </c>
      <c r="F34" s="10">
        <v>7331.79</v>
      </c>
      <c r="G34" s="10">
        <v>2374.4059999999999</v>
      </c>
      <c r="H34" s="10">
        <v>5793.4970000000003</v>
      </c>
      <c r="I34" s="10">
        <v>174.72800000000001</v>
      </c>
      <c r="J34" s="10">
        <v>1414.6980000000001</v>
      </c>
      <c r="K34" s="10">
        <v>6415.0829999999996</v>
      </c>
      <c r="L34" s="10"/>
      <c r="M34" s="12">
        <v>1429.77</v>
      </c>
      <c r="N34" s="10">
        <v>6987.4970000000003</v>
      </c>
      <c r="O34" s="10">
        <v>1051.5060000000001</v>
      </c>
      <c r="P34" s="10">
        <v>2565.0329999999999</v>
      </c>
      <c r="Q34" s="10">
        <v>10606.518</v>
      </c>
      <c r="R34" s="8"/>
      <c r="S34" s="36"/>
      <c r="T34" s="37"/>
      <c r="U34" s="4" t="s">
        <v>15</v>
      </c>
      <c r="V34" s="4">
        <v>5</v>
      </c>
      <c r="W34" s="4">
        <f t="shared" si="44"/>
        <v>1.5590186025513553</v>
      </c>
      <c r="X34" s="4">
        <f t="shared" si="45"/>
        <v>0.37012864837446374</v>
      </c>
      <c r="Y34" s="4">
        <f t="shared" si="46"/>
        <v>0.90310554048949965</v>
      </c>
      <c r="Z34" s="4">
        <f t="shared" si="47"/>
        <v>2.7237059910214727E-2</v>
      </c>
      <c r="AA34" s="4">
        <f t="shared" si="48"/>
        <v>0.22052684275480147</v>
      </c>
      <c r="AB34" s="4">
        <f t="shared" si="49"/>
        <v>1</v>
      </c>
      <c r="AD34" s="4">
        <f t="shared" si="54"/>
        <v>0.20461833471985746</v>
      </c>
      <c r="AE34" s="4">
        <f t="shared" si="55"/>
        <v>9.9137718900774038E-2</v>
      </c>
      <c r="AF34" s="4">
        <f t="shared" si="56"/>
        <v>0.24183553924105913</v>
      </c>
      <c r="AG34" s="4">
        <f t="shared" si="57"/>
        <v>1</v>
      </c>
      <c r="AJ34" s="37"/>
      <c r="AK34" s="37" t="s">
        <v>16</v>
      </c>
      <c r="AL34" s="22" t="s">
        <v>14</v>
      </c>
      <c r="AM34">
        <v>5488.6189999999997</v>
      </c>
      <c r="AO34">
        <v>239.09200000000001</v>
      </c>
      <c r="AP34">
        <v>2022.991</v>
      </c>
      <c r="AQ34">
        <v>1368.0830000000001</v>
      </c>
      <c r="AR34">
        <v>5052.0119999999997</v>
      </c>
      <c r="AS34">
        <v>5229.2550000000001</v>
      </c>
      <c r="AT34">
        <v>4433.598</v>
      </c>
      <c r="AU34">
        <v>9687.2049999999999</v>
      </c>
      <c r="AX34" s="37"/>
      <c r="AY34" s="37" t="s">
        <v>16</v>
      </c>
      <c r="AZ34" s="22" t="s">
        <v>14</v>
      </c>
      <c r="BA34" s="8">
        <f t="shared" si="62"/>
        <v>0.56658437598873979</v>
      </c>
      <c r="BB34" s="8">
        <f t="shared" si="63"/>
        <v>0</v>
      </c>
      <c r="BC34" s="8">
        <f t="shared" si="64"/>
        <v>0.11818737700760903</v>
      </c>
      <c r="BD34" s="8">
        <f t="shared" si="65"/>
        <v>2.4681216098967659E-2</v>
      </c>
      <c r="BE34" s="8">
        <f t="shared" si="66"/>
        <v>0.14122577152026825</v>
      </c>
      <c r="BF34" s="8">
        <f t="shared" si="58"/>
        <v>0.52151389384244473</v>
      </c>
      <c r="BG34" s="8">
        <f t="shared" si="59"/>
        <v>0.5398105026165958</v>
      </c>
      <c r="BH34" s="8">
        <f t="shared" si="60"/>
        <v>0.45767566599447418</v>
      </c>
      <c r="BI34" s="8">
        <f t="shared" si="61"/>
        <v>1</v>
      </c>
    </row>
    <row r="35" spans="1:61" ht="15" x14ac:dyDescent="0.2">
      <c r="A35" s="36"/>
      <c r="B35" s="37"/>
      <c r="C35" s="4" t="s">
        <v>17</v>
      </c>
      <c r="D35" s="4">
        <v>6</v>
      </c>
      <c r="E35" s="10">
        <v>13606.254999999999</v>
      </c>
      <c r="F35" s="10">
        <v>7825.9120000000003</v>
      </c>
      <c r="G35" s="10">
        <v>2717.4769999999999</v>
      </c>
      <c r="H35" s="10">
        <v>7650.8109999999997</v>
      </c>
      <c r="I35" s="10">
        <v>59.363999999999997</v>
      </c>
      <c r="J35" s="10">
        <v>705.50599999999997</v>
      </c>
      <c r="K35" s="10">
        <v>6905.79</v>
      </c>
      <c r="L35" s="10"/>
      <c r="M35" s="12">
        <v>593.38499999999999</v>
      </c>
      <c r="N35" s="10">
        <v>7849.74</v>
      </c>
      <c r="O35" s="10">
        <v>898.971</v>
      </c>
      <c r="P35" s="10">
        <v>3096.4259999999999</v>
      </c>
      <c r="Q35" s="10">
        <v>10618.276</v>
      </c>
      <c r="R35" s="8"/>
      <c r="S35" s="36"/>
      <c r="T35" s="37"/>
      <c r="U35" s="4" t="s">
        <v>17</v>
      </c>
      <c r="V35" s="4">
        <v>6</v>
      </c>
      <c r="W35" s="4">
        <f t="shared" si="44"/>
        <v>1.7386158955020192</v>
      </c>
      <c r="X35" s="4">
        <f t="shared" si="45"/>
        <v>0.3935070426410302</v>
      </c>
      <c r="Y35" s="4">
        <f t="shared" si="46"/>
        <v>1.1078835296179004</v>
      </c>
      <c r="Z35" s="4">
        <f t="shared" si="47"/>
        <v>8.5962648733888519E-3</v>
      </c>
      <c r="AA35" s="4">
        <f t="shared" si="48"/>
        <v>0.10216151953650487</v>
      </c>
      <c r="AB35" s="4">
        <f t="shared" si="49"/>
        <v>1</v>
      </c>
      <c r="AD35" s="4">
        <f t="shared" si="54"/>
        <v>7.5592949575399956E-2</v>
      </c>
      <c r="AE35" s="4">
        <f t="shared" si="55"/>
        <v>8.4662613780240786E-2</v>
      </c>
      <c r="AF35" s="4">
        <f t="shared" si="56"/>
        <v>0.29161287576250605</v>
      </c>
      <c r="AG35" s="4">
        <f t="shared" si="57"/>
        <v>1</v>
      </c>
      <c r="AJ35" s="37"/>
      <c r="AK35" s="37"/>
      <c r="AL35" s="22" t="s">
        <v>15</v>
      </c>
      <c r="AM35">
        <v>5093.4970000000003</v>
      </c>
      <c r="AO35">
        <v>185.84899999999999</v>
      </c>
      <c r="AP35">
        <v>3957.6979999999999</v>
      </c>
      <c r="AQ35">
        <v>1146.627</v>
      </c>
      <c r="AR35">
        <v>4805.1840000000002</v>
      </c>
      <c r="AS35">
        <v>5445.0119999999997</v>
      </c>
      <c r="AT35">
        <v>5543.598</v>
      </c>
      <c r="AU35">
        <v>9675.3259999999991</v>
      </c>
      <c r="AX35" s="37"/>
      <c r="AY35" s="37"/>
      <c r="AZ35" s="22" t="s">
        <v>15</v>
      </c>
      <c r="BA35" s="8">
        <f t="shared" si="62"/>
        <v>0.52644189973547151</v>
      </c>
      <c r="BB35" s="8">
        <f t="shared" si="63"/>
        <v>0</v>
      </c>
      <c r="BC35" s="8">
        <f t="shared" si="64"/>
        <v>4.6958863460526801E-2</v>
      </c>
      <c r="BD35" s="8">
        <f t="shared" si="65"/>
        <v>1.9208551732520434E-2</v>
      </c>
      <c r="BE35" s="8">
        <f t="shared" si="66"/>
        <v>0.11851042538514982</v>
      </c>
      <c r="BF35" s="8">
        <f t="shared" si="58"/>
        <v>0.49664311052671511</v>
      </c>
      <c r="BG35" s="8">
        <f t="shared" si="59"/>
        <v>0.5627729752981967</v>
      </c>
      <c r="BH35" s="8">
        <f t="shared" si="60"/>
        <v>0.5729623994064903</v>
      </c>
      <c r="BI35" s="8">
        <f t="shared" si="61"/>
        <v>1</v>
      </c>
    </row>
    <row r="36" spans="1:61" ht="15" x14ac:dyDescent="0.2">
      <c r="A36" s="36"/>
      <c r="B36" s="37"/>
      <c r="C36" s="4" t="s">
        <v>18</v>
      </c>
      <c r="D36" s="4">
        <v>7</v>
      </c>
      <c r="E36" s="10">
        <v>12316.205</v>
      </c>
      <c r="F36" s="10">
        <v>7536.4470000000001</v>
      </c>
      <c r="G36" s="10">
        <v>726.21299999999997</v>
      </c>
      <c r="H36" s="10">
        <v>7996.4679999999998</v>
      </c>
      <c r="I36" s="10">
        <v>1264.355</v>
      </c>
      <c r="J36" s="10">
        <v>744.69799999999998</v>
      </c>
      <c r="K36" s="10">
        <v>6168.0829999999996</v>
      </c>
      <c r="L36" s="10"/>
      <c r="M36" s="12">
        <v>438.38499999999999</v>
      </c>
      <c r="N36" s="10">
        <v>7993.8819999999996</v>
      </c>
      <c r="O36" s="10">
        <v>2051.6979999999999</v>
      </c>
      <c r="P36" s="10">
        <v>1746.4770000000001</v>
      </c>
      <c r="Q36" s="10">
        <v>9396.3259999999991</v>
      </c>
      <c r="R36" s="8"/>
      <c r="S36" s="36"/>
      <c r="T36" s="37"/>
      <c r="U36" s="4" t="s">
        <v>18</v>
      </c>
      <c r="V36" s="4">
        <v>7</v>
      </c>
      <c r="W36" s="4">
        <f t="shared" si="44"/>
        <v>1.63421901593682</v>
      </c>
      <c r="X36" s="4">
        <f t="shared" si="45"/>
        <v>0.11773722889267217</v>
      </c>
      <c r="Y36" s="4">
        <f t="shared" si="46"/>
        <v>1.296426782843227</v>
      </c>
      <c r="Z36" s="4">
        <f t="shared" si="47"/>
        <v>0.20498346082567309</v>
      </c>
      <c r="AA36" s="4">
        <f t="shared" si="48"/>
        <v>0.1207341081499714</v>
      </c>
      <c r="AB36" s="4">
        <f t="shared" si="49"/>
        <v>1</v>
      </c>
      <c r="AD36" s="4">
        <f>M36/N36</f>
        <v>5.4840063938897274E-2</v>
      </c>
      <c r="AE36" s="4">
        <f>O36/$Q36</f>
        <v>0.2183510874356637</v>
      </c>
      <c r="AF36" s="4">
        <f>P36/$Q36</f>
        <v>0.18586807226569196</v>
      </c>
      <c r="AG36" s="4">
        <f t="shared" si="57"/>
        <v>1</v>
      </c>
      <c r="AJ36" s="37"/>
      <c r="AK36" s="37"/>
      <c r="AL36" s="22" t="s">
        <v>17</v>
      </c>
      <c r="AM36">
        <v>1118.2840000000001</v>
      </c>
      <c r="AO36">
        <v>1305.2550000000001</v>
      </c>
      <c r="AP36">
        <v>1351.1130000000001</v>
      </c>
      <c r="AQ36">
        <v>1325.941</v>
      </c>
      <c r="AR36">
        <v>1927.941</v>
      </c>
      <c r="AS36">
        <v>1075.527</v>
      </c>
      <c r="AT36">
        <v>1982.77</v>
      </c>
      <c r="AU36">
        <v>7605.8410000000003</v>
      </c>
      <c r="AX36" s="37"/>
      <c r="AY36" s="37"/>
      <c r="AZ36" s="22" t="s">
        <v>17</v>
      </c>
      <c r="BA36" s="8">
        <f t="shared" si="62"/>
        <v>0.14702963156868518</v>
      </c>
      <c r="BB36" s="8">
        <f t="shared" si="63"/>
        <v>0</v>
      </c>
      <c r="BC36" s="8">
        <f t="shared" si="64"/>
        <v>0.96605909350291208</v>
      </c>
      <c r="BD36" s="8">
        <f t="shared" si="65"/>
        <v>0.17161218595024536</v>
      </c>
      <c r="BE36" s="8">
        <f t="shared" si="66"/>
        <v>0.17433193778308012</v>
      </c>
      <c r="BF36" s="8">
        <f t="shared" si="58"/>
        <v>0.25348163339202068</v>
      </c>
      <c r="BG36" s="8">
        <f t="shared" si="59"/>
        <v>0.14140803101195515</v>
      </c>
      <c r="BH36" s="8">
        <f t="shared" si="60"/>
        <v>0.26069043515371937</v>
      </c>
      <c r="BI36" s="8">
        <f t="shared" si="61"/>
        <v>1</v>
      </c>
    </row>
    <row r="37" spans="1:61" ht="15" x14ac:dyDescent="0.2">
      <c r="A37" s="36" t="s">
        <v>101</v>
      </c>
      <c r="B37" s="37" t="s">
        <v>13</v>
      </c>
      <c r="C37" s="4" t="s">
        <v>14</v>
      </c>
      <c r="D37" s="4">
        <v>8</v>
      </c>
      <c r="E37" s="10">
        <v>9008.7109999999993</v>
      </c>
      <c r="F37" s="10">
        <v>9112.74</v>
      </c>
      <c r="G37" s="10">
        <v>3322.2049999999999</v>
      </c>
      <c r="H37" s="10">
        <v>6468.64</v>
      </c>
      <c r="I37" s="10">
        <v>1470.941</v>
      </c>
      <c r="J37" s="10">
        <v>682.38499999999999</v>
      </c>
      <c r="K37" s="10">
        <v>8169.79</v>
      </c>
      <c r="L37" s="10"/>
      <c r="M37" s="12">
        <v>185.435</v>
      </c>
      <c r="N37" s="10">
        <v>6344.933</v>
      </c>
      <c r="O37" s="10">
        <v>333.971</v>
      </c>
      <c r="P37" s="10">
        <v>3458.8910000000001</v>
      </c>
      <c r="Q37" s="10">
        <v>11771.245999999999</v>
      </c>
      <c r="R37" s="8"/>
      <c r="S37" s="36" t="s">
        <v>101</v>
      </c>
      <c r="T37" s="37" t="s">
        <v>13</v>
      </c>
      <c r="U37" s="4" t="s">
        <v>14</v>
      </c>
      <c r="V37" s="4">
        <v>8</v>
      </c>
      <c r="W37" s="4">
        <f t="shared" si="44"/>
        <v>0.98858422384485889</v>
      </c>
      <c r="X37" s="4">
        <f t="shared" si="45"/>
        <v>0.40664509124469539</v>
      </c>
      <c r="Y37" s="4">
        <f t="shared" si="46"/>
        <v>0.79177555359440088</v>
      </c>
      <c r="Z37" s="4">
        <f t="shared" si="47"/>
        <v>0.18004636594086262</v>
      </c>
      <c r="AA37" s="4">
        <f t="shared" si="48"/>
        <v>8.3525402733729992E-2</v>
      </c>
      <c r="AB37" s="4">
        <f t="shared" si="49"/>
        <v>1</v>
      </c>
      <c r="AD37" s="4">
        <f t="shared" si="54"/>
        <v>2.9225682918952809E-2</v>
      </c>
      <c r="AE37" s="4">
        <f t="shared" si="55"/>
        <v>2.8371762853312218E-2</v>
      </c>
      <c r="AF37" s="4">
        <f t="shared" si="56"/>
        <v>0.29384238507971039</v>
      </c>
      <c r="AG37" s="4">
        <f t="shared" si="57"/>
        <v>1</v>
      </c>
      <c r="AJ37" s="37"/>
      <c r="AK37" s="37"/>
      <c r="AL37" s="22" t="s">
        <v>18</v>
      </c>
      <c r="AM37">
        <v>1599.2840000000001</v>
      </c>
      <c r="AO37">
        <v>369.09199999999998</v>
      </c>
      <c r="AP37">
        <v>285.678</v>
      </c>
      <c r="AQ37">
        <v>90.484999999999999</v>
      </c>
      <c r="AR37">
        <v>1872.1130000000001</v>
      </c>
      <c r="AS37">
        <v>668.28399999999999</v>
      </c>
      <c r="AT37">
        <v>2617.77</v>
      </c>
      <c r="AU37">
        <v>7973.3050000000003</v>
      </c>
      <c r="AX37" s="37"/>
      <c r="AY37" s="37"/>
      <c r="AZ37" s="22" t="s">
        <v>18</v>
      </c>
      <c r="BA37" s="8">
        <f t="shared" si="62"/>
        <v>0.20057980975266845</v>
      </c>
      <c r="BB37" s="8">
        <f t="shared" si="63"/>
        <v>0</v>
      </c>
      <c r="BC37" s="8">
        <f t="shared" si="64"/>
        <v>1.2919860822324434</v>
      </c>
      <c r="BD37" s="8">
        <f t="shared" si="65"/>
        <v>4.6290967171078994E-2</v>
      </c>
      <c r="BE37" s="8">
        <f t="shared" si="66"/>
        <v>1.1348493504262034E-2</v>
      </c>
      <c r="BF37" s="8">
        <f t="shared" si="58"/>
        <v>0.23479761529252927</v>
      </c>
      <c r="BG37" s="8">
        <f t="shared" si="59"/>
        <v>8.3815180781369833E-2</v>
      </c>
      <c r="BH37" s="8">
        <f t="shared" si="60"/>
        <v>0.32831680212910452</v>
      </c>
      <c r="BI37" s="8">
        <f t="shared" si="61"/>
        <v>1</v>
      </c>
    </row>
    <row r="38" spans="1:61" ht="15" x14ac:dyDescent="0.2">
      <c r="A38" s="36"/>
      <c r="B38" s="37"/>
      <c r="C38" s="4" t="s">
        <v>15</v>
      </c>
      <c r="D38" s="4">
        <v>9</v>
      </c>
      <c r="E38" s="10">
        <v>10909.539000000001</v>
      </c>
      <c r="F38" s="10">
        <v>8821.3259999999991</v>
      </c>
      <c r="G38" s="10">
        <v>2072.2550000000001</v>
      </c>
      <c r="H38" s="10">
        <v>4103.326</v>
      </c>
      <c r="I38" s="10">
        <v>1123.82</v>
      </c>
      <c r="J38" s="10">
        <v>259.55599999999998</v>
      </c>
      <c r="K38" s="10">
        <v>8856.6190000000006</v>
      </c>
      <c r="L38" s="10"/>
      <c r="M38" s="12">
        <v>126.31399999999999</v>
      </c>
      <c r="N38" s="10">
        <v>5759.5690000000004</v>
      </c>
      <c r="O38" s="10">
        <v>415.678</v>
      </c>
      <c r="P38" s="10">
        <v>3546.8910000000001</v>
      </c>
      <c r="Q38" s="10">
        <v>11387.496999999999</v>
      </c>
      <c r="R38" s="8"/>
      <c r="S38" s="36"/>
      <c r="T38" s="37"/>
      <c r="U38" s="4" t="s">
        <v>15</v>
      </c>
      <c r="V38" s="4">
        <v>9</v>
      </c>
      <c r="W38" s="4">
        <f t="shared" si="44"/>
        <v>1.2367232545311218</v>
      </c>
      <c r="X38" s="4">
        <f t="shared" si="45"/>
        <v>0.23397811286677228</v>
      </c>
      <c r="Y38" s="4">
        <f t="shared" si="46"/>
        <v>0.46330614425211242</v>
      </c>
      <c r="Z38" s="4">
        <f t="shared" si="47"/>
        <v>0.1268904081794644</v>
      </c>
      <c r="AA38" s="4">
        <f t="shared" si="48"/>
        <v>2.9306443011718124E-2</v>
      </c>
      <c r="AB38" s="4">
        <f t="shared" si="49"/>
        <v>1</v>
      </c>
      <c r="AD38" s="4">
        <f t="shared" si="54"/>
        <v>2.1931154918015564E-2</v>
      </c>
      <c r="AE38" s="4">
        <f t="shared" si="55"/>
        <v>3.6503017300465589E-2</v>
      </c>
      <c r="AF38" s="4">
        <f t="shared" si="56"/>
        <v>0.31147239819250888</v>
      </c>
      <c r="AG38" s="4">
        <f t="shared" si="57"/>
        <v>1</v>
      </c>
      <c r="AJ38" s="22"/>
      <c r="AK38" s="22"/>
      <c r="AL38" s="22"/>
      <c r="AM38"/>
      <c r="AX38" s="22"/>
      <c r="AY38" s="22"/>
      <c r="AZ38" s="22"/>
    </row>
    <row r="39" spans="1:61" ht="14" x14ac:dyDescent="0.2">
      <c r="A39" s="36"/>
      <c r="B39" s="37" t="s">
        <v>16</v>
      </c>
      <c r="C39" s="4" t="s">
        <v>14</v>
      </c>
      <c r="D39" s="4">
        <v>10</v>
      </c>
      <c r="E39" s="10">
        <v>12807.154</v>
      </c>
      <c r="F39" s="10">
        <v>6456.4970000000003</v>
      </c>
      <c r="G39" s="10">
        <v>2098.2049999999999</v>
      </c>
      <c r="H39" s="10">
        <v>3836.0830000000001</v>
      </c>
      <c r="I39" s="10">
        <v>986.577</v>
      </c>
      <c r="J39" s="10">
        <v>356.92</v>
      </c>
      <c r="K39" s="10">
        <v>7929.9620000000004</v>
      </c>
      <c r="L39" s="10"/>
      <c r="M39" s="12">
        <v>839.18399999999997</v>
      </c>
      <c r="N39" s="10">
        <v>6387.0159999999996</v>
      </c>
      <c r="O39" s="10">
        <v>257.60700000000003</v>
      </c>
      <c r="P39" s="10">
        <v>2529.71</v>
      </c>
      <c r="Q39" s="10">
        <f>9387.69+9479.497</f>
        <v>18867.186999999998</v>
      </c>
      <c r="R39" s="8"/>
      <c r="S39" s="36"/>
      <c r="T39" s="37" t="s">
        <v>16</v>
      </c>
      <c r="U39" s="4" t="s">
        <v>14</v>
      </c>
      <c r="V39" s="4">
        <v>10</v>
      </c>
      <c r="W39" s="4">
        <f t="shared" si="44"/>
        <v>1.9836072099158413</v>
      </c>
      <c r="X39" s="4">
        <f t="shared" si="45"/>
        <v>0.26459206235792804</v>
      </c>
      <c r="Y39" s="4">
        <f t="shared" si="46"/>
        <v>0.48374544543845227</v>
      </c>
      <c r="Z39" s="4">
        <f t="shared" si="47"/>
        <v>0.12441131495964293</v>
      </c>
      <c r="AA39" s="4">
        <f t="shared" si="48"/>
        <v>4.5009042918490658E-2</v>
      </c>
      <c r="AB39" s="4">
        <f t="shared" si="49"/>
        <v>1</v>
      </c>
      <c r="AD39" s="4">
        <f t="shared" si="54"/>
        <v>0.13138905554643984</v>
      </c>
      <c r="AE39" s="4">
        <f t="shared" si="55"/>
        <v>1.3653704709663398E-2</v>
      </c>
      <c r="AF39" s="4">
        <f t="shared" si="56"/>
        <v>0.13407987104807942</v>
      </c>
      <c r="AG39" s="4">
        <f t="shared" si="57"/>
        <v>1</v>
      </c>
      <c r="AJ39" s="22" t="s">
        <v>228</v>
      </c>
      <c r="AK39" s="22"/>
      <c r="AL39" s="22"/>
      <c r="AX39" s="22" t="s">
        <v>228</v>
      </c>
      <c r="AY39" s="22"/>
      <c r="AZ39" s="22"/>
    </row>
    <row r="40" spans="1:61" ht="14" x14ac:dyDescent="0.2">
      <c r="A40" s="36"/>
      <c r="B40" s="37"/>
      <c r="C40" s="4" t="s">
        <v>15</v>
      </c>
      <c r="D40" s="4">
        <v>11</v>
      </c>
      <c r="E40" s="10">
        <v>13090.69</v>
      </c>
      <c r="F40" s="10">
        <v>6182.79</v>
      </c>
      <c r="G40" s="10">
        <v>3219.134</v>
      </c>
      <c r="H40" s="10">
        <v>3459.6190000000001</v>
      </c>
      <c r="I40" s="10">
        <v>2758.4769999999999</v>
      </c>
      <c r="J40" s="10">
        <v>243.971</v>
      </c>
      <c r="K40" s="10">
        <v>7241.0829999999996</v>
      </c>
      <c r="L40" s="10"/>
      <c r="M40" s="12">
        <v>67.778000000000006</v>
      </c>
      <c r="N40" s="10">
        <v>3222.6190000000001</v>
      </c>
      <c r="O40" s="10">
        <v>880.74900000000002</v>
      </c>
      <c r="P40" s="10">
        <v>968.42600000000004</v>
      </c>
      <c r="Q40" s="10">
        <v>10048.912</v>
      </c>
      <c r="R40" s="8"/>
      <c r="S40" s="36"/>
      <c r="T40" s="37"/>
      <c r="U40" s="4" t="s">
        <v>15</v>
      </c>
      <c r="V40" s="4">
        <v>11</v>
      </c>
      <c r="W40" s="4">
        <f t="shared" si="44"/>
        <v>2.1172787689699959</v>
      </c>
      <c r="X40" s="4">
        <f t="shared" si="45"/>
        <v>0.44456526737782182</v>
      </c>
      <c r="Y40" s="4">
        <f t="shared" si="46"/>
        <v>0.47777645968151455</v>
      </c>
      <c r="Z40" s="4">
        <f t="shared" si="47"/>
        <v>0.3809481261297516</v>
      </c>
      <c r="AA40" s="4">
        <f t="shared" si="48"/>
        <v>3.3692612002928293E-2</v>
      </c>
      <c r="AB40" s="4">
        <f t="shared" si="49"/>
        <v>1</v>
      </c>
      <c r="AD40" s="4">
        <f t="shared" si="54"/>
        <v>2.1031961891864973E-2</v>
      </c>
      <c r="AE40" s="4">
        <f t="shared" si="55"/>
        <v>8.7646204882677853E-2</v>
      </c>
      <c r="AF40" s="4">
        <f t="shared" si="56"/>
        <v>9.6371229044497561E-2</v>
      </c>
      <c r="AG40" s="4">
        <f t="shared" si="57"/>
        <v>1</v>
      </c>
      <c r="AJ40" s="37" t="s">
        <v>45</v>
      </c>
      <c r="AK40" s="37"/>
      <c r="AL40" s="37"/>
      <c r="AX40" s="37" t="s">
        <v>45</v>
      </c>
      <c r="AY40" s="37"/>
      <c r="AZ40" s="37"/>
    </row>
    <row r="41" spans="1:61" ht="15" x14ac:dyDescent="0.2">
      <c r="A41" s="36"/>
      <c r="B41" s="37"/>
      <c r="C41" s="4" t="s">
        <v>17</v>
      </c>
      <c r="D41" s="4">
        <v>12</v>
      </c>
      <c r="E41" s="10">
        <v>12985.74</v>
      </c>
      <c r="F41" s="10">
        <v>7334.9620000000004</v>
      </c>
      <c r="G41" s="10">
        <v>668.18399999999997</v>
      </c>
      <c r="H41" s="10">
        <v>4178.79</v>
      </c>
      <c r="I41" s="10">
        <v>2744.2339999999999</v>
      </c>
      <c r="J41" s="10">
        <v>154.899</v>
      </c>
      <c r="K41" s="10">
        <v>8295.0830000000005</v>
      </c>
      <c r="L41" s="10"/>
      <c r="M41" s="12">
        <v>744.79</v>
      </c>
      <c r="N41" s="10">
        <v>6129.1459999999997</v>
      </c>
      <c r="O41" s="10">
        <v>866.82</v>
      </c>
      <c r="P41" s="10">
        <v>1677.096</v>
      </c>
      <c r="Q41" s="10">
        <f>9955.276+6783.962</f>
        <v>16739.238000000001</v>
      </c>
      <c r="R41" s="8"/>
      <c r="S41" s="36"/>
      <c r="T41" s="37"/>
      <c r="U41" s="4" t="s">
        <v>17</v>
      </c>
      <c r="V41" s="4">
        <v>12</v>
      </c>
      <c r="W41" s="4">
        <f t="shared" si="44"/>
        <v>1.7703895398503768</v>
      </c>
      <c r="X41" s="4">
        <f t="shared" si="45"/>
        <v>8.0551816057777836E-2</v>
      </c>
      <c r="Y41" s="4">
        <f t="shared" si="46"/>
        <v>0.50376711119105133</v>
      </c>
      <c r="Z41" s="4">
        <f t="shared" si="47"/>
        <v>0.33082658726862646</v>
      </c>
      <c r="AA41" s="4">
        <f t="shared" si="48"/>
        <v>1.8673592536687093E-2</v>
      </c>
      <c r="AB41" s="4">
        <f t="shared" si="49"/>
        <v>1</v>
      </c>
      <c r="AD41" s="4">
        <f t="shared" si="54"/>
        <v>0.12151611333781248</v>
      </c>
      <c r="AE41" s="4">
        <f t="shared" si="55"/>
        <v>5.1783719187217483E-2</v>
      </c>
      <c r="AF41" s="4">
        <f t="shared" si="56"/>
        <v>0.10018950683418205</v>
      </c>
      <c r="AG41" s="4">
        <f t="shared" si="57"/>
        <v>1</v>
      </c>
      <c r="AJ41" s="37" t="s">
        <v>46</v>
      </c>
      <c r="AK41" s="37" t="s">
        <v>13</v>
      </c>
      <c r="AL41" s="22" t="s">
        <v>14</v>
      </c>
      <c r="AM41">
        <v>11355.518</v>
      </c>
      <c r="AO41">
        <v>3716.4769999999999</v>
      </c>
      <c r="AP41">
        <v>5371.6189999999997</v>
      </c>
      <c r="AQ41">
        <v>3107.598</v>
      </c>
      <c r="AR41">
        <v>1788.4770000000001</v>
      </c>
      <c r="AS41">
        <v>4238.7700000000004</v>
      </c>
      <c r="AT41">
        <v>5962.5479999999998</v>
      </c>
      <c r="AU41">
        <v>10759.619000000001</v>
      </c>
      <c r="AX41" s="37" t="s">
        <v>46</v>
      </c>
      <c r="AY41" s="37" t="s">
        <v>13</v>
      </c>
      <c r="AZ41" s="22" t="s">
        <v>14</v>
      </c>
      <c r="BA41" s="8">
        <f>AM41/$AU41</f>
        <v>1.0553829090044917</v>
      </c>
      <c r="BB41" s="8">
        <f>AN41/$AU41</f>
        <v>0</v>
      </c>
      <c r="BC41" s="8">
        <f>AO41/$AP41</f>
        <v>0.69187278546747266</v>
      </c>
      <c r="BD41" s="8">
        <f>AO41/$AU41</f>
        <v>0.34540972129217584</v>
      </c>
      <c r="BE41" s="8">
        <f>AQ41/$AU41</f>
        <v>0.28882044986908922</v>
      </c>
      <c r="BF41" s="8">
        <f t="shared" ref="BF41:BF46" si="67">AR41/$AU41</f>
        <v>0.16622122028670347</v>
      </c>
      <c r="BG41" s="8">
        <f t="shared" ref="BG41:BG46" si="68">AS41/$AU41</f>
        <v>0.39395168174635181</v>
      </c>
      <c r="BH41" s="8">
        <f t="shared" ref="BH41:BH46" si="69">AT41/$AU41</f>
        <v>0.55415977089895097</v>
      </c>
      <c r="BI41" s="8">
        <f t="shared" ref="BI41:BI46" si="70">AU41/$AU41</f>
        <v>1</v>
      </c>
    </row>
    <row r="42" spans="1:61" ht="15" x14ac:dyDescent="0.2">
      <c r="A42" s="36"/>
      <c r="B42" s="37"/>
      <c r="C42" s="4" t="s">
        <v>18</v>
      </c>
      <c r="D42" s="4">
        <v>13</v>
      </c>
      <c r="E42" s="10">
        <v>19577.085999999999</v>
      </c>
      <c r="F42" s="10">
        <v>6208.2669999999998</v>
      </c>
      <c r="G42" s="10">
        <v>637.69799999999998</v>
      </c>
      <c r="H42" s="10">
        <v>3733.66</v>
      </c>
      <c r="I42" s="10">
        <v>1265.4470000000001</v>
      </c>
      <c r="J42" s="10">
        <v>259.21299999999997</v>
      </c>
      <c r="K42" s="10">
        <v>12414.317999999999</v>
      </c>
      <c r="L42" s="10"/>
      <c r="M42" s="10">
        <v>153.77799999999999</v>
      </c>
      <c r="N42" s="10">
        <v>4043.0830000000001</v>
      </c>
      <c r="O42" s="10">
        <v>65.778000000000006</v>
      </c>
      <c r="P42" s="10">
        <v>1038.0619999999999</v>
      </c>
      <c r="Q42" s="10">
        <v>11901.305</v>
      </c>
      <c r="R42" s="8"/>
      <c r="S42" s="36"/>
      <c r="T42" s="37"/>
      <c r="U42" s="4" t="s">
        <v>18</v>
      </c>
      <c r="V42" s="4">
        <v>13</v>
      </c>
      <c r="W42" s="4">
        <f t="shared" si="44"/>
        <v>3.1533898268228477</v>
      </c>
      <c r="X42" s="4">
        <f t="shared" si="45"/>
        <v>5.1367944658740013E-2</v>
      </c>
      <c r="Y42" s="4">
        <f t="shared" si="46"/>
        <v>0.30075433865960255</v>
      </c>
      <c r="Z42" s="4">
        <f t="shared" si="47"/>
        <v>0.10193447598168504</v>
      </c>
      <c r="AA42" s="4">
        <f t="shared" si="48"/>
        <v>2.0880164339273408E-2</v>
      </c>
      <c r="AB42" s="4">
        <f t="shared" si="49"/>
        <v>1</v>
      </c>
      <c r="AD42" s="4">
        <f t="shared" si="54"/>
        <v>3.8034836287061134E-2</v>
      </c>
      <c r="AE42" s="4">
        <f t="shared" si="55"/>
        <v>5.5269569177497768E-3</v>
      </c>
      <c r="AF42" s="4">
        <f t="shared" si="56"/>
        <v>8.7222535679910715E-2</v>
      </c>
      <c r="AG42" s="4">
        <f t="shared" si="57"/>
        <v>1</v>
      </c>
      <c r="AJ42" s="37"/>
      <c r="AK42" s="37"/>
      <c r="AL42" s="22" t="s">
        <v>15</v>
      </c>
      <c r="AM42">
        <v>12473.933000000001</v>
      </c>
      <c r="AO42">
        <v>3535.2049999999999</v>
      </c>
      <c r="AP42">
        <v>3484.0120000000002</v>
      </c>
      <c r="AQ42">
        <v>846.74900000000002</v>
      </c>
      <c r="AR42">
        <v>2480.1840000000002</v>
      </c>
      <c r="AS42">
        <v>5021.598</v>
      </c>
      <c r="AT42">
        <v>4540.3050000000003</v>
      </c>
      <c r="AU42">
        <v>10070.74</v>
      </c>
      <c r="AX42" s="37"/>
      <c r="AY42" s="37"/>
      <c r="AZ42" s="22" t="s">
        <v>15</v>
      </c>
      <c r="BA42" s="8">
        <f t="shared" ref="BA42:BA46" si="71">AM42/$AU42</f>
        <v>1.2386312227304053</v>
      </c>
      <c r="BB42" s="8">
        <f t="shared" ref="BB42:BB46" si="72">AN42/$AU42</f>
        <v>0</v>
      </c>
      <c r="BC42" s="8">
        <f t="shared" ref="BC42:BC46" si="73">AO42/$AP42</f>
        <v>1.0146936922146077</v>
      </c>
      <c r="BD42" s="8">
        <f t="shared" ref="BD42:BD46" si="74">AO42/$AU42</f>
        <v>0.35103726240574179</v>
      </c>
      <c r="BE42" s="8">
        <f t="shared" ref="BE42:BE46" si="75">AQ42/$AU42</f>
        <v>8.4080117250569478E-2</v>
      </c>
      <c r="BF42" s="8">
        <f t="shared" si="67"/>
        <v>0.24627624186504668</v>
      </c>
      <c r="BG42" s="8">
        <f t="shared" si="68"/>
        <v>0.4986324738797745</v>
      </c>
      <c r="BH42" s="8">
        <f t="shared" si="69"/>
        <v>0.45084124900454192</v>
      </c>
      <c r="BI42" s="8">
        <f t="shared" si="70"/>
        <v>1</v>
      </c>
    </row>
    <row r="43" spans="1:61" ht="15" x14ac:dyDescent="0.2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S43" s="6"/>
      <c r="T43" s="6"/>
      <c r="U43" s="6"/>
      <c r="V43" s="4"/>
      <c r="W43" s="4"/>
      <c r="X43" s="4"/>
      <c r="Y43" s="4"/>
      <c r="Z43" s="4"/>
      <c r="AA43" s="4"/>
      <c r="AJ43" s="37"/>
      <c r="AK43" s="37" t="s">
        <v>16</v>
      </c>
      <c r="AL43" s="22" t="s">
        <v>14</v>
      </c>
      <c r="AM43">
        <v>10065.225</v>
      </c>
      <c r="AO43">
        <v>4487.74</v>
      </c>
      <c r="AP43">
        <v>2952.4259999999999</v>
      </c>
      <c r="AQ43">
        <v>1321.0619999999999</v>
      </c>
      <c r="AR43">
        <v>1743.941</v>
      </c>
      <c r="AS43">
        <v>2799.2339999999999</v>
      </c>
      <c r="AT43">
        <v>4217.3760000000002</v>
      </c>
      <c r="AU43">
        <v>9617.0329999999994</v>
      </c>
      <c r="AX43" s="37"/>
      <c r="AY43" s="37" t="s">
        <v>16</v>
      </c>
      <c r="AZ43" s="22" t="s">
        <v>14</v>
      </c>
      <c r="BA43" s="8">
        <f t="shared" si="71"/>
        <v>1.0466039785867429</v>
      </c>
      <c r="BB43" s="8">
        <f t="shared" si="72"/>
        <v>0</v>
      </c>
      <c r="BC43" s="8">
        <f t="shared" si="73"/>
        <v>1.5200177752126556</v>
      </c>
      <c r="BD43" s="8">
        <f t="shared" si="74"/>
        <v>0.46664496212085371</v>
      </c>
      <c r="BE43" s="8">
        <f t="shared" si="75"/>
        <v>0.13736689891778472</v>
      </c>
      <c r="BF43" s="8">
        <f t="shared" si="67"/>
        <v>0.18133877673082749</v>
      </c>
      <c r="BG43" s="8">
        <f t="shared" si="68"/>
        <v>0.29107043721280773</v>
      </c>
      <c r="BH43" s="8">
        <f t="shared" si="69"/>
        <v>0.43853192559493148</v>
      </c>
      <c r="BI43" s="8">
        <f t="shared" si="70"/>
        <v>1</v>
      </c>
    </row>
    <row r="44" spans="1:61" ht="15" x14ac:dyDescent="0.2">
      <c r="A44" s="4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S44" s="4" t="s">
        <v>41</v>
      </c>
      <c r="T44" s="4"/>
      <c r="U44" s="4"/>
      <c r="V44" s="4"/>
      <c r="W44" s="4"/>
      <c r="X44" s="4"/>
      <c r="Y44" s="4"/>
      <c r="Z44" s="4"/>
      <c r="AA44" s="4"/>
      <c r="AJ44" s="37"/>
      <c r="AK44" s="37"/>
      <c r="AL44" s="22" t="s">
        <v>15</v>
      </c>
      <c r="AM44">
        <v>8940.3259999999991</v>
      </c>
      <c r="AO44">
        <v>4860.7190000000001</v>
      </c>
      <c r="AP44">
        <v>4760.134</v>
      </c>
      <c r="AQ44">
        <v>2644.0120000000002</v>
      </c>
      <c r="AR44">
        <v>2365.1129999999998</v>
      </c>
      <c r="AS44">
        <v>3803.3049999999998</v>
      </c>
      <c r="AT44">
        <v>5040.3760000000002</v>
      </c>
      <c r="AU44">
        <v>9976.4470000000001</v>
      </c>
      <c r="AX44" s="37"/>
      <c r="AY44" s="37"/>
      <c r="AZ44" s="22" t="s">
        <v>15</v>
      </c>
      <c r="BA44" s="8">
        <f t="shared" si="71"/>
        <v>0.89614328628218032</v>
      </c>
      <c r="BB44" s="8">
        <f t="shared" si="72"/>
        <v>0</v>
      </c>
      <c r="BC44" s="8">
        <f t="shared" si="73"/>
        <v>1.0211307076649523</v>
      </c>
      <c r="BD44" s="8">
        <f t="shared" si="74"/>
        <v>0.48721944796579381</v>
      </c>
      <c r="BE44" s="8">
        <f t="shared" si="75"/>
        <v>0.26502541435843846</v>
      </c>
      <c r="BF44" s="8">
        <f t="shared" si="67"/>
        <v>0.23706967019420841</v>
      </c>
      <c r="BG44" s="8">
        <f t="shared" si="68"/>
        <v>0.38122840726763746</v>
      </c>
      <c r="BH44" s="8">
        <f t="shared" si="69"/>
        <v>0.50522756247790424</v>
      </c>
      <c r="BI44" s="8">
        <f t="shared" si="70"/>
        <v>1</v>
      </c>
    </row>
    <row r="45" spans="1:61" ht="15" x14ac:dyDescent="0.2">
      <c r="A45" s="37" t="s">
        <v>42</v>
      </c>
      <c r="B45" s="37"/>
      <c r="C45" s="37"/>
      <c r="D45" s="4" t="s">
        <v>4</v>
      </c>
      <c r="E45" s="4" t="s">
        <v>5</v>
      </c>
      <c r="F45" s="4" t="s">
        <v>6</v>
      </c>
      <c r="G45" s="4" t="s">
        <v>7</v>
      </c>
      <c r="H45" s="4" t="s">
        <v>8</v>
      </c>
      <c r="I45" s="4" t="s">
        <v>9</v>
      </c>
      <c r="J45" s="4" t="s">
        <v>10</v>
      </c>
      <c r="K45" s="4"/>
      <c r="L45" s="4"/>
      <c r="M45" s="4" t="s">
        <v>57</v>
      </c>
      <c r="N45" s="4" t="s">
        <v>58</v>
      </c>
      <c r="O45" s="4" t="s">
        <v>59</v>
      </c>
      <c r="P45" s="4" t="s">
        <v>60</v>
      </c>
      <c r="Q45" s="4" t="s">
        <v>10</v>
      </c>
      <c r="R45" s="8"/>
      <c r="S45" s="37" t="s">
        <v>42</v>
      </c>
      <c r="T45" s="37"/>
      <c r="U45" s="37"/>
      <c r="V45" s="4" t="s">
        <v>4</v>
      </c>
      <c r="W45" s="4" t="s">
        <v>11</v>
      </c>
      <c r="X45" s="4" t="s">
        <v>7</v>
      </c>
      <c r="Y45" s="4" t="s">
        <v>8</v>
      </c>
      <c r="Z45" s="4" t="s">
        <v>9</v>
      </c>
      <c r="AA45" s="4" t="s">
        <v>10</v>
      </c>
      <c r="AC45" s="8"/>
      <c r="AD45" s="4" t="s">
        <v>63</v>
      </c>
      <c r="AE45" s="4" t="s">
        <v>59</v>
      </c>
      <c r="AF45" s="4" t="s">
        <v>60</v>
      </c>
      <c r="AG45" s="4" t="s">
        <v>10</v>
      </c>
      <c r="AJ45" s="37"/>
      <c r="AK45" s="37"/>
      <c r="AL45" s="22" t="s">
        <v>17</v>
      </c>
      <c r="AM45">
        <v>8439.9619999999995</v>
      </c>
      <c r="AO45">
        <v>4146.9620000000004</v>
      </c>
      <c r="AP45">
        <v>3901.134</v>
      </c>
      <c r="AQ45">
        <v>2127.0619999999999</v>
      </c>
      <c r="AR45">
        <v>3821.598</v>
      </c>
      <c r="AS45">
        <v>5834.4970000000003</v>
      </c>
      <c r="AT45">
        <v>5868.2550000000001</v>
      </c>
      <c r="AU45">
        <v>10229.861000000001</v>
      </c>
      <c r="AX45" s="37"/>
      <c r="AY45" s="37"/>
      <c r="AZ45" s="22" t="s">
        <v>17</v>
      </c>
      <c r="BA45" s="8">
        <f t="shared" si="71"/>
        <v>0.82503193347397374</v>
      </c>
      <c r="BB45" s="8">
        <f t="shared" si="72"/>
        <v>0</v>
      </c>
      <c r="BC45" s="8">
        <f t="shared" si="73"/>
        <v>1.0630144978357576</v>
      </c>
      <c r="BD45" s="8">
        <f t="shared" si="74"/>
        <v>0.40537813759150787</v>
      </c>
      <c r="BE45" s="8">
        <f t="shared" si="75"/>
        <v>0.20792677437161655</v>
      </c>
      <c r="BF45" s="8">
        <f t="shared" si="67"/>
        <v>0.37357281785158175</v>
      </c>
      <c r="BG45" s="8">
        <f t="shared" si="68"/>
        <v>0.570339812046322</v>
      </c>
      <c r="BH45" s="8">
        <f t="shared" si="69"/>
        <v>0.57363975913260201</v>
      </c>
      <c r="BI45" s="8">
        <f t="shared" si="70"/>
        <v>1</v>
      </c>
    </row>
    <row r="46" spans="1:61" ht="15" x14ac:dyDescent="0.2">
      <c r="A46" s="37" t="s">
        <v>43</v>
      </c>
      <c r="B46" s="37" t="s">
        <v>13</v>
      </c>
      <c r="C46" s="4" t="s">
        <v>14</v>
      </c>
      <c r="D46" s="4">
        <v>1</v>
      </c>
      <c r="E46" s="13">
        <v>5636.4970000000003</v>
      </c>
      <c r="F46" s="13">
        <v>6961.6689999999999</v>
      </c>
      <c r="G46" s="13">
        <v>129.77799999999999</v>
      </c>
      <c r="H46" s="13">
        <v>7442.69</v>
      </c>
      <c r="I46" s="13">
        <v>6763.8410000000003</v>
      </c>
      <c r="J46" s="13">
        <v>8970.7189999999991</v>
      </c>
      <c r="K46" s="13"/>
      <c r="L46" s="13"/>
      <c r="M46" s="10">
        <v>80.021000000000001</v>
      </c>
      <c r="N46" s="13">
        <v>2387.1840000000002</v>
      </c>
      <c r="O46" s="13">
        <v>37.950000000000003</v>
      </c>
      <c r="P46" s="13">
        <v>1136.0419999999999</v>
      </c>
      <c r="Q46" s="13">
        <v>5370.0829999999996</v>
      </c>
      <c r="R46" s="8"/>
      <c r="S46" s="37" t="s">
        <v>43</v>
      </c>
      <c r="T46" s="37" t="s">
        <v>13</v>
      </c>
      <c r="U46" s="4" t="s">
        <v>14</v>
      </c>
      <c r="V46" s="4">
        <v>1</v>
      </c>
      <c r="W46" s="4">
        <f t="shared" ref="W46:W51" si="76">E46/F46</f>
        <v>0.80964737047969393</v>
      </c>
      <c r="X46" s="4">
        <f t="shared" ref="X46:AA51" si="77">G46/$J46</f>
        <v>1.4466844853796E-2</v>
      </c>
      <c r="Y46" s="4">
        <f t="shared" si="77"/>
        <v>0.8296648239678448</v>
      </c>
      <c r="Z46" s="4">
        <f t="shared" si="77"/>
        <v>0.75399095657772819</v>
      </c>
      <c r="AA46" s="4">
        <f t="shared" si="77"/>
        <v>1</v>
      </c>
      <c r="AC46" s="8"/>
      <c r="AD46" s="4">
        <f t="shared" ref="AD46:AD51" si="78">M46/$N46</f>
        <v>3.3521085932211342E-2</v>
      </c>
      <c r="AE46" s="4">
        <f t="shared" ref="AE46:AG51" si="79">O46/$Q46</f>
        <v>7.0669298779925758E-3</v>
      </c>
      <c r="AF46" s="4">
        <f t="shared" si="79"/>
        <v>0.21155017529524217</v>
      </c>
      <c r="AG46" s="4">
        <f t="shared" si="79"/>
        <v>1</v>
      </c>
      <c r="AJ46" s="37"/>
      <c r="AK46" s="37"/>
      <c r="AL46" s="22" t="s">
        <v>18</v>
      </c>
      <c r="AM46">
        <v>7502.5479999999998</v>
      </c>
      <c r="AO46">
        <v>5061.0829999999996</v>
      </c>
      <c r="AP46">
        <v>3736.1840000000002</v>
      </c>
      <c r="AQ46">
        <v>2803.6480000000001</v>
      </c>
      <c r="AR46">
        <v>1935.4770000000001</v>
      </c>
      <c r="AS46">
        <v>2787.598</v>
      </c>
      <c r="AT46">
        <v>3832.2049999999999</v>
      </c>
      <c r="AU46">
        <v>9397.3760000000002</v>
      </c>
      <c r="AX46" s="37"/>
      <c r="AY46" s="37"/>
      <c r="AZ46" s="22" t="s">
        <v>18</v>
      </c>
      <c r="BA46" s="8">
        <f t="shared" si="71"/>
        <v>0.79836626734952387</v>
      </c>
      <c r="BB46" s="8">
        <f t="shared" si="72"/>
        <v>0</v>
      </c>
      <c r="BC46" s="8">
        <f t="shared" si="73"/>
        <v>1.3546128884444661</v>
      </c>
      <c r="BD46" s="8">
        <f t="shared" si="74"/>
        <v>0.53856342451339601</v>
      </c>
      <c r="BE46" s="8">
        <f t="shared" si="75"/>
        <v>0.29834370786057723</v>
      </c>
      <c r="BF46" s="8">
        <f t="shared" si="67"/>
        <v>0.20595930183063868</v>
      </c>
      <c r="BG46" s="8">
        <f t="shared" si="68"/>
        <v>0.29663578428701798</v>
      </c>
      <c r="BH46" s="8">
        <f t="shared" si="69"/>
        <v>0.40779521858016532</v>
      </c>
      <c r="BI46" s="8">
        <f t="shared" si="70"/>
        <v>1</v>
      </c>
    </row>
    <row r="47" spans="1:61" ht="14" x14ac:dyDescent="0.2">
      <c r="A47" s="37"/>
      <c r="B47" s="37"/>
      <c r="C47" s="4" t="s">
        <v>15</v>
      </c>
      <c r="D47" s="4">
        <v>2</v>
      </c>
      <c r="E47" s="13">
        <v>4876.9120000000003</v>
      </c>
      <c r="F47" s="13">
        <v>5901.0119999999997</v>
      </c>
      <c r="G47" s="13">
        <v>41.536000000000001</v>
      </c>
      <c r="H47" s="13">
        <v>6975.8609999999999</v>
      </c>
      <c r="I47" s="13">
        <v>7573.6689999999999</v>
      </c>
      <c r="J47" s="13">
        <v>8537.8410000000003</v>
      </c>
      <c r="K47" s="13"/>
      <c r="L47" s="13"/>
      <c r="M47" s="10">
        <v>362.45599999999996</v>
      </c>
      <c r="N47" s="13">
        <v>4625.8410000000003</v>
      </c>
      <c r="O47" s="13">
        <v>5691.6809999999996</v>
      </c>
      <c r="P47" s="13">
        <v>3788.0120000000002</v>
      </c>
      <c r="Q47" s="13">
        <v>6647.5690000000004</v>
      </c>
      <c r="R47" s="8"/>
      <c r="S47" s="37"/>
      <c r="T47" s="37"/>
      <c r="U47" s="4" t="s">
        <v>15</v>
      </c>
      <c r="V47" s="4">
        <v>2</v>
      </c>
      <c r="W47" s="4">
        <f t="shared" si="76"/>
        <v>0.82645349645111732</v>
      </c>
      <c r="X47" s="4">
        <f t="shared" si="77"/>
        <v>4.8649301386615188E-3</v>
      </c>
      <c r="Y47" s="4">
        <f t="shared" si="77"/>
        <v>0.81705210954385299</v>
      </c>
      <c r="Z47" s="4">
        <f t="shared" si="77"/>
        <v>0.88707074774524375</v>
      </c>
      <c r="AA47" s="4">
        <f t="shared" si="77"/>
        <v>1</v>
      </c>
      <c r="AC47" s="8"/>
      <c r="AD47" s="4">
        <f t="shared" si="78"/>
        <v>7.8354617030719373E-2</v>
      </c>
      <c r="AE47" s="4">
        <f t="shared" si="79"/>
        <v>0.85620487730176242</v>
      </c>
      <c r="AF47" s="4">
        <f t="shared" si="79"/>
        <v>0.56983417547076232</v>
      </c>
      <c r="AG47" s="4">
        <f t="shared" si="79"/>
        <v>1</v>
      </c>
      <c r="AJ47" s="22"/>
      <c r="AK47" s="22"/>
      <c r="AL47" s="22"/>
      <c r="AX47" s="22"/>
      <c r="AY47" s="22"/>
      <c r="AZ47" s="22"/>
    </row>
    <row r="48" spans="1:61" ht="14" x14ac:dyDescent="0.2">
      <c r="A48" s="37"/>
      <c r="B48" s="37" t="s">
        <v>16</v>
      </c>
      <c r="C48" s="4" t="s">
        <v>14</v>
      </c>
      <c r="D48" s="4">
        <v>3</v>
      </c>
      <c r="E48" s="13">
        <v>6615.74</v>
      </c>
      <c r="F48" s="13">
        <v>5858.3050000000003</v>
      </c>
      <c r="G48" s="13">
        <v>66.828000000000003</v>
      </c>
      <c r="H48" s="13">
        <v>7512.8609999999999</v>
      </c>
      <c r="I48" s="13">
        <v>6439.326</v>
      </c>
      <c r="J48" s="13">
        <v>8105.4260000000004</v>
      </c>
      <c r="K48" s="13"/>
      <c r="L48" s="13"/>
      <c r="M48" s="10">
        <v>1150.355</v>
      </c>
      <c r="N48" s="13">
        <v>5917.7190000000001</v>
      </c>
      <c r="O48" s="13">
        <v>3912.5390000000002</v>
      </c>
      <c r="P48" s="13">
        <v>5905.3549999999996</v>
      </c>
      <c r="Q48" s="13">
        <v>7208.518</v>
      </c>
      <c r="R48" s="8"/>
      <c r="S48" s="37"/>
      <c r="T48" s="37" t="s">
        <v>16</v>
      </c>
      <c r="U48" s="4" t="s">
        <v>14</v>
      </c>
      <c r="V48" s="4">
        <v>3</v>
      </c>
      <c r="W48" s="4">
        <f t="shared" si="76"/>
        <v>1.1292925172042083</v>
      </c>
      <c r="X48" s="4">
        <f t="shared" si="77"/>
        <v>8.2448473405346001E-3</v>
      </c>
      <c r="Y48" s="4">
        <f t="shared" si="77"/>
        <v>0.92689279995894103</v>
      </c>
      <c r="Z48" s="4">
        <f t="shared" si="77"/>
        <v>0.79444633755215333</v>
      </c>
      <c r="AA48" s="4">
        <f t="shared" si="77"/>
        <v>1</v>
      </c>
      <c r="AC48" s="8"/>
      <c r="AD48" s="4">
        <f t="shared" si="78"/>
        <v>0.1943916228533325</v>
      </c>
      <c r="AE48" s="4">
        <f t="shared" si="79"/>
        <v>0.54276607202756522</v>
      </c>
      <c r="AF48" s="4">
        <f t="shared" si="79"/>
        <v>0.81921901284008714</v>
      </c>
      <c r="AG48" s="4">
        <f t="shared" si="79"/>
        <v>1</v>
      </c>
      <c r="AJ48" s="22" t="s">
        <v>229</v>
      </c>
      <c r="AK48" s="22"/>
      <c r="AL48" s="22"/>
      <c r="AX48" s="22" t="s">
        <v>229</v>
      </c>
      <c r="AY48" s="22"/>
      <c r="AZ48" s="22"/>
    </row>
    <row r="49" spans="1:61" ht="14" x14ac:dyDescent="0.2">
      <c r="A49" s="37"/>
      <c r="B49" s="37"/>
      <c r="C49" s="4" t="s">
        <v>15</v>
      </c>
      <c r="D49" s="4">
        <v>4</v>
      </c>
      <c r="E49" s="13">
        <v>6404.79</v>
      </c>
      <c r="F49" s="13">
        <v>5942.0119999999997</v>
      </c>
      <c r="G49" s="13">
        <v>63.243000000000002</v>
      </c>
      <c r="H49" s="13">
        <v>7117.1540000000005</v>
      </c>
      <c r="I49" s="13">
        <v>7426.5690000000004</v>
      </c>
      <c r="J49" s="13">
        <v>8618.5480000000007</v>
      </c>
      <c r="K49" s="13"/>
      <c r="L49" s="13"/>
      <c r="M49" s="10">
        <v>1701.183</v>
      </c>
      <c r="N49" s="13">
        <v>6026.8410000000003</v>
      </c>
      <c r="O49" s="13">
        <v>5202.8530000000001</v>
      </c>
      <c r="P49" s="13">
        <v>6463.598</v>
      </c>
      <c r="Q49" s="13">
        <v>8429.1540000000005</v>
      </c>
      <c r="R49" s="8"/>
      <c r="S49" s="37"/>
      <c r="T49" s="37"/>
      <c r="U49" s="4" t="s">
        <v>15</v>
      </c>
      <c r="V49" s="4">
        <v>4</v>
      </c>
      <c r="W49" s="4">
        <f t="shared" si="76"/>
        <v>1.0778823738491272</v>
      </c>
      <c r="X49" s="4">
        <f t="shared" si="77"/>
        <v>7.3380109967479436E-3</v>
      </c>
      <c r="Y49" s="4">
        <f t="shared" si="77"/>
        <v>0.8257950179078889</v>
      </c>
      <c r="Z49" s="4">
        <f t="shared" si="77"/>
        <v>0.86169607687977134</v>
      </c>
      <c r="AA49" s="4">
        <f t="shared" si="77"/>
        <v>1</v>
      </c>
      <c r="AC49" s="8"/>
      <c r="AD49" s="4">
        <f t="shared" si="78"/>
        <v>0.28226777510805412</v>
      </c>
      <c r="AE49" s="4">
        <f t="shared" si="79"/>
        <v>0.61724498093165692</v>
      </c>
      <c r="AF49" s="4">
        <f t="shared" si="79"/>
        <v>0.76681455813952382</v>
      </c>
      <c r="AG49" s="4">
        <f t="shared" si="79"/>
        <v>1</v>
      </c>
      <c r="AJ49" s="37" t="s">
        <v>48</v>
      </c>
      <c r="AK49" s="37"/>
      <c r="AL49" s="22"/>
      <c r="AX49" s="37" t="s">
        <v>48</v>
      </c>
      <c r="AY49" s="37"/>
      <c r="AZ49" s="22"/>
    </row>
    <row r="50" spans="1:61" ht="15" x14ac:dyDescent="0.2">
      <c r="A50" s="37"/>
      <c r="B50" s="37"/>
      <c r="C50" s="4" t="s">
        <v>17</v>
      </c>
      <c r="D50" s="4">
        <v>5</v>
      </c>
      <c r="E50" s="13">
        <v>8136.326</v>
      </c>
      <c r="F50" s="13">
        <v>1888.4770000000001</v>
      </c>
      <c r="G50" s="13">
        <v>100.071</v>
      </c>
      <c r="H50" s="13">
        <v>5160.0330000000004</v>
      </c>
      <c r="I50" s="13">
        <v>1795.548</v>
      </c>
      <c r="J50" s="13">
        <v>7031.5479999999998</v>
      </c>
      <c r="K50" s="13"/>
      <c r="L50" s="13"/>
      <c r="M50" s="10">
        <v>7030.4169999999995</v>
      </c>
      <c r="N50" s="13">
        <v>4940.3760000000002</v>
      </c>
      <c r="O50" s="13">
        <v>288.899</v>
      </c>
      <c r="P50" s="13">
        <v>4232.3050000000003</v>
      </c>
      <c r="Q50" s="13">
        <v>7722.0330000000004</v>
      </c>
      <c r="R50" s="8"/>
      <c r="S50" s="37"/>
      <c r="T50" s="37"/>
      <c r="U50" s="4" t="s">
        <v>17</v>
      </c>
      <c r="V50" s="4">
        <v>5</v>
      </c>
      <c r="W50" s="4">
        <f t="shared" si="76"/>
        <v>4.3084061918678387</v>
      </c>
      <c r="X50" s="4">
        <f t="shared" si="77"/>
        <v>1.4231716828214783E-2</v>
      </c>
      <c r="Y50" s="4">
        <f t="shared" si="77"/>
        <v>0.73384025821910059</v>
      </c>
      <c r="Z50" s="4">
        <f t="shared" si="77"/>
        <v>0.25535600411175463</v>
      </c>
      <c r="AA50" s="4">
        <f t="shared" si="77"/>
        <v>1</v>
      </c>
      <c r="AC50" s="8"/>
      <c r="AD50" s="4">
        <f t="shared" si="78"/>
        <v>1.423053022684913</v>
      </c>
      <c r="AE50" s="4">
        <f t="shared" si="79"/>
        <v>3.7412298030842395E-2</v>
      </c>
      <c r="AF50" s="4">
        <f t="shared" si="79"/>
        <v>0.54808170335454409</v>
      </c>
      <c r="AG50" s="4">
        <f t="shared" si="79"/>
        <v>1</v>
      </c>
      <c r="AJ50" s="36" t="s">
        <v>49</v>
      </c>
      <c r="AK50" s="37" t="s">
        <v>13</v>
      </c>
      <c r="AL50" s="22" t="s">
        <v>14</v>
      </c>
      <c r="AM50">
        <v>8037.326</v>
      </c>
      <c r="AN50">
        <v>2034.6980000000001</v>
      </c>
      <c r="AO50">
        <v>2322.0619999999999</v>
      </c>
      <c r="AP50">
        <v>1005.284</v>
      </c>
      <c r="AQ50">
        <v>916.92</v>
      </c>
      <c r="AR50">
        <v>1800.991</v>
      </c>
      <c r="AS50">
        <v>2471.4769999999999</v>
      </c>
      <c r="AT50">
        <v>7657.2759999999998</v>
      </c>
      <c r="AU50">
        <v>8043.74</v>
      </c>
      <c r="AX50" s="36" t="s">
        <v>49</v>
      </c>
      <c r="AY50" s="37" t="s">
        <v>13</v>
      </c>
      <c r="AZ50" s="22" t="s">
        <v>14</v>
      </c>
      <c r="BA50" s="8">
        <f>AM50/$AU50</f>
        <v>0.99920260973129416</v>
      </c>
      <c r="BB50" s="8">
        <f>AN50/$AU50</f>
        <v>0.2529542227869126</v>
      </c>
      <c r="BC50" s="8">
        <f>AO50/$AP50</f>
        <v>2.3098567171068076</v>
      </c>
      <c r="BD50" s="8">
        <f>AO50/$AU50</f>
        <v>0.28867939540561977</v>
      </c>
      <c r="BE50" s="8">
        <f>AQ50/$AU50</f>
        <v>0.11399175010629384</v>
      </c>
      <c r="BF50" s="8">
        <f t="shared" ref="BF50:BF55" si="80">AR50/$AU50</f>
        <v>0.22389970337181461</v>
      </c>
      <c r="BG50" s="8">
        <f t="shared" ref="BG50:BG55" si="81">AS50/$AU50</f>
        <v>0.30725470987376519</v>
      </c>
      <c r="BH50" s="8">
        <f t="shared" ref="BH50:BH55" si="82">AT50/$AU50</f>
        <v>0.95195468774475556</v>
      </c>
      <c r="BI50" s="8">
        <f t="shared" ref="BI50:BI55" si="83">AU50/$AU50</f>
        <v>1</v>
      </c>
    </row>
    <row r="51" spans="1:61" ht="15" x14ac:dyDescent="0.2">
      <c r="A51" s="37"/>
      <c r="B51" s="37"/>
      <c r="C51" s="4" t="s">
        <v>18</v>
      </c>
      <c r="D51" s="4">
        <v>6</v>
      </c>
      <c r="E51" s="13">
        <v>6605.6689999999999</v>
      </c>
      <c r="F51" s="13">
        <v>1630.355</v>
      </c>
      <c r="G51" s="13">
        <v>103.24299999999999</v>
      </c>
      <c r="H51" s="13">
        <v>3972.5479999999998</v>
      </c>
      <c r="I51" s="13">
        <v>2246.3049999999998</v>
      </c>
      <c r="J51" s="13">
        <v>5399.134</v>
      </c>
      <c r="K51" s="13"/>
      <c r="L51" s="13"/>
      <c r="M51" s="10">
        <v>5176.7820000000002</v>
      </c>
      <c r="N51" s="13">
        <v>4378.9620000000004</v>
      </c>
      <c r="O51" s="13">
        <v>74.95</v>
      </c>
      <c r="P51" s="13">
        <v>4104.1840000000002</v>
      </c>
      <c r="Q51" s="13">
        <v>8116.79</v>
      </c>
      <c r="R51" s="8"/>
      <c r="S51" s="37"/>
      <c r="T51" s="37"/>
      <c r="U51" s="4" t="s">
        <v>18</v>
      </c>
      <c r="V51" s="4">
        <v>6</v>
      </c>
      <c r="W51" s="4">
        <f t="shared" si="76"/>
        <v>4.0516752486421668</v>
      </c>
      <c r="X51" s="4">
        <f t="shared" si="77"/>
        <v>1.9122140698860222E-2</v>
      </c>
      <c r="Y51" s="4">
        <f t="shared" si="77"/>
        <v>0.73577503355167695</v>
      </c>
      <c r="Z51" s="4">
        <f t="shared" si="77"/>
        <v>0.41604912936037519</v>
      </c>
      <c r="AA51" s="4">
        <f t="shared" si="77"/>
        <v>1</v>
      </c>
      <c r="AC51" s="8"/>
      <c r="AD51" s="4">
        <f t="shared" si="78"/>
        <v>1.1821938623810848</v>
      </c>
      <c r="AE51" s="4">
        <f t="shared" si="79"/>
        <v>9.2339459318277299E-3</v>
      </c>
      <c r="AF51" s="4">
        <f t="shared" si="79"/>
        <v>0.5056412695166439</v>
      </c>
      <c r="AG51" s="4">
        <f t="shared" si="79"/>
        <v>1</v>
      </c>
      <c r="AJ51" s="36"/>
      <c r="AK51" s="37"/>
      <c r="AL51" s="22" t="s">
        <v>15</v>
      </c>
      <c r="AM51">
        <v>3913.7190000000001</v>
      </c>
      <c r="AN51">
        <v>2511.527</v>
      </c>
      <c r="AO51">
        <v>2412.8910000000001</v>
      </c>
      <c r="AP51">
        <v>1642.6980000000001</v>
      </c>
      <c r="AQ51">
        <v>1116.92</v>
      </c>
      <c r="AR51">
        <v>2004.355</v>
      </c>
      <c r="AS51">
        <v>2843.0619999999999</v>
      </c>
      <c r="AT51">
        <v>6195.9620000000004</v>
      </c>
      <c r="AU51">
        <v>7583.79</v>
      </c>
      <c r="AX51" s="36"/>
      <c r="AY51" s="37"/>
      <c r="AZ51" s="22" t="s">
        <v>15</v>
      </c>
      <c r="BA51" s="8">
        <f t="shared" ref="BA51:BA55" si="84">AM51/$AU51</f>
        <v>0.51606373594205535</v>
      </c>
      <c r="BB51" s="8">
        <f t="shared" ref="BB51:BB55" si="85">AN51/$AU51</f>
        <v>0.33117043061582668</v>
      </c>
      <c r="BC51" s="8">
        <f t="shared" ref="BC51:BC55" si="86">AO51/$AP51</f>
        <v>1.4688585485585299</v>
      </c>
      <c r="BD51" s="8">
        <f t="shared" ref="BD51:BD55" si="87">AO51/$AU51</f>
        <v>0.31816426878908832</v>
      </c>
      <c r="BE51" s="8">
        <f t="shared" ref="BE51:BE55" si="88">AQ51/$AU51</f>
        <v>0.1472772848404294</v>
      </c>
      <c r="BF51" s="8">
        <f t="shared" si="80"/>
        <v>0.26429463368579564</v>
      </c>
      <c r="BG51" s="8">
        <f t="shared" si="81"/>
        <v>0.37488669913064576</v>
      </c>
      <c r="BH51" s="8">
        <f t="shared" si="82"/>
        <v>0.81700073446126542</v>
      </c>
      <c r="BI51" s="8">
        <f t="shared" si="83"/>
        <v>1</v>
      </c>
    </row>
    <row r="52" spans="1:61" ht="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R52" s="8"/>
      <c r="S52" s="4"/>
      <c r="T52" s="4"/>
      <c r="U52" s="4"/>
      <c r="V52" s="4"/>
      <c r="W52" s="4"/>
      <c r="X52" s="4"/>
      <c r="Y52" s="4"/>
      <c r="Z52" s="4"/>
      <c r="AA52" s="4"/>
      <c r="AC52" s="8"/>
      <c r="AG52" s="4"/>
      <c r="AJ52" s="36"/>
      <c r="AK52" s="37" t="s">
        <v>16</v>
      </c>
      <c r="AL52" s="22" t="s">
        <v>14</v>
      </c>
      <c r="AM52">
        <v>3166.3760000000002</v>
      </c>
      <c r="AN52">
        <v>1179.4059999999999</v>
      </c>
      <c r="AO52">
        <v>1897.0619999999999</v>
      </c>
      <c r="AP52">
        <v>857.28399999999999</v>
      </c>
      <c r="AQ52">
        <v>640.45600000000002</v>
      </c>
      <c r="AR52">
        <v>2853.3049999999998</v>
      </c>
      <c r="AS52">
        <v>3670.3049999999998</v>
      </c>
      <c r="AT52">
        <v>6436.2049999999999</v>
      </c>
      <c r="AU52">
        <v>8476.74</v>
      </c>
      <c r="AX52" s="36"/>
      <c r="AY52" s="37" t="s">
        <v>16</v>
      </c>
      <c r="AZ52" s="22" t="s">
        <v>14</v>
      </c>
      <c r="BA52" s="8">
        <f t="shared" si="84"/>
        <v>0.37353699653404498</v>
      </c>
      <c r="BB52" s="8">
        <f t="shared" si="85"/>
        <v>0.13913438420902374</v>
      </c>
      <c r="BC52" s="8">
        <f t="shared" si="86"/>
        <v>2.2128746133136743</v>
      </c>
      <c r="BD52" s="8">
        <f t="shared" si="87"/>
        <v>0.2237961763602517</v>
      </c>
      <c r="BE52" s="8">
        <f t="shared" si="88"/>
        <v>7.5554517420612172E-2</v>
      </c>
      <c r="BF52" s="8">
        <f t="shared" si="80"/>
        <v>0.33660404825439966</v>
      </c>
      <c r="BG52" s="8">
        <f t="shared" si="81"/>
        <v>0.43298544015741902</v>
      </c>
      <c r="BH52" s="8">
        <f t="shared" si="82"/>
        <v>0.75927833105651465</v>
      </c>
      <c r="BI52" s="8">
        <f t="shared" si="83"/>
        <v>1</v>
      </c>
    </row>
    <row r="53" spans="1:61" ht="15" x14ac:dyDescent="0.2">
      <c r="A53" s="4" t="s">
        <v>44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R53" s="8"/>
      <c r="S53" s="4" t="s">
        <v>44</v>
      </c>
      <c r="T53" s="4"/>
      <c r="U53" s="4"/>
      <c r="V53" s="4"/>
      <c r="W53" s="4"/>
      <c r="X53" s="4"/>
      <c r="Y53" s="4"/>
      <c r="Z53" s="4"/>
      <c r="AA53" s="4"/>
      <c r="AC53" s="8"/>
      <c r="AG53" s="4"/>
      <c r="AJ53" s="36"/>
      <c r="AK53" s="37"/>
      <c r="AL53" s="22" t="s">
        <v>15</v>
      </c>
      <c r="AM53">
        <v>3788.79</v>
      </c>
      <c r="AN53">
        <v>1840.82</v>
      </c>
      <c r="AO53">
        <v>3663.1840000000002</v>
      </c>
      <c r="AP53">
        <v>1797.527</v>
      </c>
      <c r="AQ53">
        <v>1859.2840000000001</v>
      </c>
      <c r="AR53">
        <v>2703.5770000000002</v>
      </c>
      <c r="AS53">
        <v>4174.3549999999996</v>
      </c>
      <c r="AT53">
        <v>7192.4260000000004</v>
      </c>
      <c r="AU53">
        <v>9353.0329999999994</v>
      </c>
      <c r="AX53" s="36"/>
      <c r="AY53" s="37"/>
      <c r="AZ53" s="22" t="s">
        <v>15</v>
      </c>
      <c r="BA53" s="8">
        <f t="shared" si="84"/>
        <v>0.40508677773295576</v>
      </c>
      <c r="BB53" s="8">
        <f t="shared" si="85"/>
        <v>0.1968153004485283</v>
      </c>
      <c r="BC53" s="8">
        <f t="shared" si="86"/>
        <v>2.0379020732372868</v>
      </c>
      <c r="BD53" s="8">
        <f t="shared" si="87"/>
        <v>0.39165733725092178</v>
      </c>
      <c r="BE53" s="8">
        <f t="shared" si="88"/>
        <v>0.19878941943217779</v>
      </c>
      <c r="BF53" s="8">
        <f t="shared" si="80"/>
        <v>0.28905885395678604</v>
      </c>
      <c r="BG53" s="8">
        <f t="shared" si="81"/>
        <v>0.44631030383406106</v>
      </c>
      <c r="BH53" s="8">
        <f t="shared" si="82"/>
        <v>0.76899397232961764</v>
      </c>
      <c r="BI53" s="8">
        <f t="shared" si="83"/>
        <v>1</v>
      </c>
    </row>
    <row r="54" spans="1:61" ht="15" x14ac:dyDescent="0.2">
      <c r="A54" s="37" t="s">
        <v>45</v>
      </c>
      <c r="B54" s="37"/>
      <c r="C54" s="37"/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/>
      <c r="L54" s="4"/>
      <c r="M54" s="4" t="s">
        <v>57</v>
      </c>
      <c r="N54" s="4" t="s">
        <v>58</v>
      </c>
      <c r="O54" s="4" t="s">
        <v>59</v>
      </c>
      <c r="P54" s="4" t="s">
        <v>60</v>
      </c>
      <c r="Q54" s="4" t="s">
        <v>10</v>
      </c>
      <c r="R54" s="8"/>
      <c r="S54" s="37" t="s">
        <v>45</v>
      </c>
      <c r="T54" s="37"/>
      <c r="U54" s="37"/>
      <c r="V54" s="4" t="s">
        <v>4</v>
      </c>
      <c r="W54" s="4" t="s">
        <v>11</v>
      </c>
      <c r="X54" s="4" t="s">
        <v>7</v>
      </c>
      <c r="Y54" s="4" t="s">
        <v>8</v>
      </c>
      <c r="Z54" s="4" t="s">
        <v>9</v>
      </c>
      <c r="AA54" s="4" t="s">
        <v>10</v>
      </c>
      <c r="AC54" s="8"/>
      <c r="AD54" s="4" t="s">
        <v>63</v>
      </c>
      <c r="AE54" s="4" t="s">
        <v>59</v>
      </c>
      <c r="AF54" s="4" t="s">
        <v>60</v>
      </c>
      <c r="AG54" s="4" t="s">
        <v>10</v>
      </c>
      <c r="AJ54" s="36"/>
      <c r="AK54" s="37"/>
      <c r="AL54" s="22" t="s">
        <v>17</v>
      </c>
      <c r="AM54">
        <v>2085.8910000000001</v>
      </c>
      <c r="AN54">
        <v>506.79899999999998</v>
      </c>
      <c r="AO54">
        <v>1257.6980000000001</v>
      </c>
      <c r="AP54">
        <v>493.45600000000002</v>
      </c>
      <c r="AQ54">
        <v>304.678</v>
      </c>
      <c r="AR54">
        <v>1949.4770000000001</v>
      </c>
      <c r="AS54">
        <v>892.06200000000001</v>
      </c>
      <c r="AT54">
        <v>3857.7190000000001</v>
      </c>
      <c r="AU54">
        <v>6664.4260000000004</v>
      </c>
      <c r="AX54" s="36"/>
      <c r="AY54" s="37"/>
      <c r="AZ54" s="22" t="s">
        <v>17</v>
      </c>
      <c r="BA54" s="8">
        <f t="shared" si="84"/>
        <v>0.31298884555098966</v>
      </c>
      <c r="BB54" s="8">
        <f t="shared" si="85"/>
        <v>7.604540886191849E-2</v>
      </c>
      <c r="BC54" s="8">
        <f t="shared" si="86"/>
        <v>2.5487540935767323</v>
      </c>
      <c r="BD54" s="8">
        <f t="shared" si="87"/>
        <v>0.18871812816287556</v>
      </c>
      <c r="BE54" s="8">
        <f t="shared" si="88"/>
        <v>4.571706550571647E-2</v>
      </c>
      <c r="BF54" s="8">
        <f t="shared" si="80"/>
        <v>0.29251986592693802</v>
      </c>
      <c r="BG54" s="8">
        <f t="shared" si="81"/>
        <v>0.13385428842634009</v>
      </c>
      <c r="BH54" s="8">
        <f t="shared" si="82"/>
        <v>0.57885240229241042</v>
      </c>
      <c r="BI54" s="8">
        <f t="shared" si="83"/>
        <v>1</v>
      </c>
    </row>
    <row r="55" spans="1:61" ht="15" x14ac:dyDescent="0.2">
      <c r="A55" s="37" t="s">
        <v>46</v>
      </c>
      <c r="B55" s="37" t="s">
        <v>13</v>
      </c>
      <c r="C55" s="4" t="s">
        <v>14</v>
      </c>
      <c r="D55" s="4">
        <v>1</v>
      </c>
      <c r="E55" s="13">
        <v>7646.9120000000003</v>
      </c>
      <c r="F55" s="13">
        <v>7052.9620000000004</v>
      </c>
      <c r="G55" s="13">
        <v>114.95</v>
      </c>
      <c r="H55" s="13">
        <v>8064.9830000000002</v>
      </c>
      <c r="I55" s="13">
        <v>10050.325999999999</v>
      </c>
      <c r="J55" s="13">
        <v>9353.8410000000003</v>
      </c>
      <c r="K55" s="13"/>
      <c r="L55" s="13"/>
      <c r="M55" s="13">
        <v>184.899</v>
      </c>
      <c r="N55" s="13">
        <v>3552.2550000000001</v>
      </c>
      <c r="O55" s="13">
        <v>177.536</v>
      </c>
      <c r="P55" s="13">
        <v>5620.0119999999997</v>
      </c>
      <c r="Q55" s="13">
        <v>8017.6189999999997</v>
      </c>
      <c r="R55" s="8"/>
      <c r="S55" s="37" t="s">
        <v>46</v>
      </c>
      <c r="T55" s="37" t="s">
        <v>13</v>
      </c>
      <c r="U55" s="4" t="s">
        <v>14</v>
      </c>
      <c r="V55" s="4">
        <v>1</v>
      </c>
      <c r="W55" s="4">
        <f t="shared" ref="W55:W60" si="89">E55/F55</f>
        <v>1.0842128456101139</v>
      </c>
      <c r="X55" s="4">
        <f t="shared" ref="X55:AA60" si="90">G55/$J55</f>
        <v>1.228906927111547E-2</v>
      </c>
      <c r="Y55" s="4">
        <f t="shared" si="90"/>
        <v>0.86221082868524279</v>
      </c>
      <c r="Z55" s="4">
        <f t="shared" si="90"/>
        <v>1.0744597860921516</v>
      </c>
      <c r="AA55" s="4">
        <f t="shared" si="90"/>
        <v>1</v>
      </c>
      <c r="AC55" s="8"/>
      <c r="AD55" s="4">
        <f t="shared" ref="AD55:AD60" si="91">M55/$N55</f>
        <v>5.2051161867602412E-2</v>
      </c>
      <c r="AE55" s="4">
        <f t="shared" ref="AE55:AG60" si="92">O55/$Q55</f>
        <v>2.2143232298766007E-2</v>
      </c>
      <c r="AF55" s="4">
        <f t="shared" si="92"/>
        <v>0.70095772822330416</v>
      </c>
      <c r="AG55" s="4">
        <f t="shared" si="92"/>
        <v>1</v>
      </c>
      <c r="AJ55" s="36"/>
      <c r="AK55" s="37"/>
      <c r="AL55" s="22" t="s">
        <v>18</v>
      </c>
      <c r="AM55">
        <v>3194.3760000000002</v>
      </c>
      <c r="AN55">
        <v>2461.0619999999999</v>
      </c>
      <c r="AO55">
        <v>1152.8910000000001</v>
      </c>
      <c r="AP55">
        <v>180.142</v>
      </c>
      <c r="AQ55">
        <v>742.62699999999995</v>
      </c>
      <c r="AR55">
        <v>1197.335</v>
      </c>
      <c r="AS55">
        <v>186.899</v>
      </c>
      <c r="AT55">
        <v>4041.1840000000002</v>
      </c>
      <c r="AU55">
        <v>6776.4260000000004</v>
      </c>
      <c r="AX55" s="36"/>
      <c r="AY55" s="37"/>
      <c r="AZ55" s="22" t="s">
        <v>18</v>
      </c>
      <c r="BA55" s="8">
        <f t="shared" si="84"/>
        <v>0.47139539338288355</v>
      </c>
      <c r="BB55" s="8">
        <f t="shared" si="85"/>
        <v>0.36317994175690838</v>
      </c>
      <c r="BC55" s="8">
        <f t="shared" si="86"/>
        <v>6.3999011890619624</v>
      </c>
      <c r="BD55" s="8">
        <f t="shared" si="87"/>
        <v>0.17013260382390363</v>
      </c>
      <c r="BE55" s="8">
        <f t="shared" si="88"/>
        <v>0.1095897749049425</v>
      </c>
      <c r="BF55" s="8">
        <f t="shared" si="80"/>
        <v>0.17669122336759818</v>
      </c>
      <c r="BG55" s="8">
        <f t="shared" si="81"/>
        <v>2.7580763074812591E-2</v>
      </c>
      <c r="BH55" s="8">
        <f t="shared" si="82"/>
        <v>0.59635920173849755</v>
      </c>
      <c r="BI55" s="8">
        <f t="shared" si="83"/>
        <v>1</v>
      </c>
    </row>
    <row r="56" spans="1:61" ht="15" x14ac:dyDescent="0.2">
      <c r="A56" s="37"/>
      <c r="B56" s="37"/>
      <c r="C56" s="4" t="s">
        <v>15</v>
      </c>
      <c r="D56" s="4">
        <v>2</v>
      </c>
      <c r="E56" s="13">
        <v>7699.8819999999996</v>
      </c>
      <c r="F56" s="13">
        <v>6445.6189999999997</v>
      </c>
      <c r="G56" s="13">
        <v>164.536</v>
      </c>
      <c r="H56" s="13">
        <v>6079.518</v>
      </c>
      <c r="I56" s="13">
        <v>8009.4470000000001</v>
      </c>
      <c r="J56" s="13">
        <v>8671.5480000000007</v>
      </c>
      <c r="K56" s="13"/>
      <c r="L56" s="13"/>
      <c r="M56" s="13">
        <v>832.38499999999999</v>
      </c>
      <c r="N56" s="13">
        <v>4902.326</v>
      </c>
      <c r="O56" s="13">
        <v>102.77800000000001</v>
      </c>
      <c r="P56" s="13">
        <v>5310.598</v>
      </c>
      <c r="Q56" s="13">
        <v>7868.326</v>
      </c>
      <c r="R56" s="8"/>
      <c r="S56" s="37"/>
      <c r="T56" s="37"/>
      <c r="U56" s="4" t="s">
        <v>15</v>
      </c>
      <c r="V56" s="4">
        <v>2</v>
      </c>
      <c r="W56" s="4">
        <f t="shared" si="89"/>
        <v>1.19459155125365</v>
      </c>
      <c r="X56" s="4">
        <f t="shared" si="90"/>
        <v>1.8974236203270742E-2</v>
      </c>
      <c r="Y56" s="4">
        <f t="shared" si="90"/>
        <v>0.70108797183617033</v>
      </c>
      <c r="Z56" s="4">
        <f t="shared" si="90"/>
        <v>0.92364673527725383</v>
      </c>
      <c r="AA56" s="4">
        <f t="shared" si="90"/>
        <v>1</v>
      </c>
      <c r="AC56" s="8"/>
      <c r="AD56" s="4">
        <f t="shared" si="91"/>
        <v>0.16979388967604359</v>
      </c>
      <c r="AE56" s="4">
        <f t="shared" si="92"/>
        <v>1.3062244751933258E-2</v>
      </c>
      <c r="AF56" s="4">
        <f t="shared" si="92"/>
        <v>0.67493365170685604</v>
      </c>
      <c r="AG56" s="4">
        <f t="shared" si="92"/>
        <v>1</v>
      </c>
      <c r="AJ56" s="22"/>
      <c r="AK56" s="22"/>
      <c r="AL56" s="22"/>
      <c r="AS56"/>
      <c r="AX56" s="22"/>
      <c r="AY56" s="22"/>
      <c r="AZ56" s="22"/>
    </row>
    <row r="57" spans="1:61" x14ac:dyDescent="0.15">
      <c r="A57" s="37"/>
      <c r="B57" s="37" t="s">
        <v>16</v>
      </c>
      <c r="C57" s="4" t="s">
        <v>14</v>
      </c>
      <c r="D57" s="4">
        <v>3</v>
      </c>
      <c r="E57" s="13">
        <v>6461.64</v>
      </c>
      <c r="F57" s="13">
        <v>6134.74</v>
      </c>
      <c r="G57" s="13">
        <v>105.364</v>
      </c>
      <c r="H57" s="13">
        <v>5941.1040000000003</v>
      </c>
      <c r="I57" s="13">
        <v>8610.8610000000008</v>
      </c>
      <c r="J57" s="13">
        <v>7892.7190000000001</v>
      </c>
      <c r="K57" s="13"/>
      <c r="L57" s="13"/>
      <c r="M57" s="13">
        <v>1584.213</v>
      </c>
      <c r="N57" s="13">
        <v>4951.5479999999998</v>
      </c>
      <c r="O57" s="13">
        <v>149.536</v>
      </c>
      <c r="P57" s="13">
        <v>5810.4260000000004</v>
      </c>
      <c r="Q57" s="13">
        <v>7634.1540000000005</v>
      </c>
      <c r="R57" s="8"/>
      <c r="S57" s="37"/>
      <c r="T57" s="37" t="s">
        <v>16</v>
      </c>
      <c r="U57" s="4" t="s">
        <v>14</v>
      </c>
      <c r="V57" s="4">
        <v>3</v>
      </c>
      <c r="W57" s="4">
        <f t="shared" si="89"/>
        <v>1.0532866918565418</v>
      </c>
      <c r="X57" s="4">
        <f t="shared" si="90"/>
        <v>1.3349518714653341E-2</v>
      </c>
      <c r="Y57" s="4">
        <f t="shared" si="90"/>
        <v>0.752732233340627</v>
      </c>
      <c r="Z57" s="4">
        <f t="shared" si="90"/>
        <v>1.0909879092363481</v>
      </c>
      <c r="AA57" s="4">
        <f t="shared" si="90"/>
        <v>1</v>
      </c>
      <c r="AC57" s="8"/>
      <c r="AD57" s="4">
        <f t="shared" si="91"/>
        <v>0.31994297540890243</v>
      </c>
      <c r="AE57" s="4">
        <f t="shared" si="92"/>
        <v>1.9587763097260024E-2</v>
      </c>
      <c r="AF57" s="4">
        <f t="shared" si="92"/>
        <v>0.76110935147496372</v>
      </c>
      <c r="AG57" s="4">
        <f t="shared" si="92"/>
        <v>1</v>
      </c>
      <c r="AJ57" s="22" t="s">
        <v>230</v>
      </c>
      <c r="AK57" s="22"/>
      <c r="AL57" s="22"/>
      <c r="AX57" s="22" t="s">
        <v>230</v>
      </c>
      <c r="AY57" s="22"/>
      <c r="AZ57" s="22"/>
    </row>
    <row r="58" spans="1:61" x14ac:dyDescent="0.15">
      <c r="A58" s="37"/>
      <c r="B58" s="37"/>
      <c r="C58" s="4" t="s">
        <v>15</v>
      </c>
      <c r="D58" s="4">
        <v>4</v>
      </c>
      <c r="E58" s="13">
        <v>5784.69</v>
      </c>
      <c r="F58" s="13">
        <v>4619.9620000000004</v>
      </c>
      <c r="G58" s="13">
        <v>97.656999999999996</v>
      </c>
      <c r="H58" s="13">
        <v>6222.933</v>
      </c>
      <c r="I58" s="13">
        <v>7853.2049999999999</v>
      </c>
      <c r="J58" s="13">
        <v>7520.4260000000004</v>
      </c>
      <c r="K58" s="13"/>
      <c r="L58" s="13"/>
      <c r="M58" s="13">
        <v>1030.627</v>
      </c>
      <c r="N58" s="13">
        <v>5574.0829999999996</v>
      </c>
      <c r="O58" s="13">
        <v>123.95</v>
      </c>
      <c r="P58" s="13">
        <v>4611.8410000000003</v>
      </c>
      <c r="Q58" s="13">
        <v>7824.1540000000005</v>
      </c>
      <c r="R58" s="8"/>
      <c r="S58" s="37"/>
      <c r="T58" s="37"/>
      <c r="U58" s="4" t="s">
        <v>15</v>
      </c>
      <c r="V58" s="4">
        <v>4</v>
      </c>
      <c r="W58" s="4">
        <f t="shared" si="89"/>
        <v>1.2521077013187552</v>
      </c>
      <c r="X58" s="4">
        <f t="shared" si="90"/>
        <v>1.2985567572900789E-2</v>
      </c>
      <c r="Y58" s="4">
        <f t="shared" si="90"/>
        <v>0.82747081082906737</v>
      </c>
      <c r="Z58" s="4">
        <f t="shared" si="90"/>
        <v>1.0442500198791929</v>
      </c>
      <c r="AA58" s="4">
        <f t="shared" si="90"/>
        <v>1</v>
      </c>
      <c r="AC58" s="8"/>
      <c r="AD58" s="4">
        <f t="shared" si="91"/>
        <v>0.18489624212628339</v>
      </c>
      <c r="AE58" s="4">
        <f t="shared" si="92"/>
        <v>1.5841968345715076E-2</v>
      </c>
      <c r="AF58" s="4">
        <f t="shared" si="92"/>
        <v>0.58943637868068544</v>
      </c>
      <c r="AG58" s="4">
        <f t="shared" si="92"/>
        <v>1</v>
      </c>
      <c r="AJ58" s="22" t="s">
        <v>48</v>
      </c>
      <c r="AK58" s="22"/>
      <c r="AL58" s="22"/>
      <c r="AX58" s="22" t="s">
        <v>48</v>
      </c>
      <c r="AY58" s="22"/>
      <c r="AZ58" s="22"/>
    </row>
    <row r="59" spans="1:61" ht="15" x14ac:dyDescent="0.2">
      <c r="A59" s="37"/>
      <c r="B59" s="37"/>
      <c r="C59" s="4" t="s">
        <v>17</v>
      </c>
      <c r="D59" s="4">
        <v>5</v>
      </c>
      <c r="E59" s="13">
        <v>6204.8609999999999</v>
      </c>
      <c r="F59" s="13">
        <v>5643.79</v>
      </c>
      <c r="G59" s="13">
        <v>184.24299999999999</v>
      </c>
      <c r="H59" s="13">
        <v>8219.5689999999995</v>
      </c>
      <c r="I59" s="13">
        <v>7558.4470000000001</v>
      </c>
      <c r="J59" s="13">
        <v>7868.2550000000001</v>
      </c>
      <c r="K59" s="13"/>
      <c r="L59" s="13"/>
      <c r="M59" s="13">
        <v>458.50599999999997</v>
      </c>
      <c r="N59" s="13">
        <v>6668.5479999999998</v>
      </c>
      <c r="O59" s="13">
        <v>175.071</v>
      </c>
      <c r="P59" s="13">
        <v>6610.77</v>
      </c>
      <c r="Q59" s="13">
        <v>8363.7900000000009</v>
      </c>
      <c r="R59" s="8"/>
      <c r="S59" s="37"/>
      <c r="T59" s="37"/>
      <c r="U59" s="4" t="s">
        <v>17</v>
      </c>
      <c r="V59" s="4">
        <v>5</v>
      </c>
      <c r="W59" s="4">
        <f t="shared" si="89"/>
        <v>1.0994138690489901</v>
      </c>
      <c r="X59" s="4">
        <f t="shared" si="90"/>
        <v>2.3415992491346557E-2</v>
      </c>
      <c r="Y59" s="4">
        <f t="shared" si="90"/>
        <v>1.0446495442763357</v>
      </c>
      <c r="Z59" s="4">
        <f t="shared" si="90"/>
        <v>0.96062557708157659</v>
      </c>
      <c r="AA59" s="4">
        <f t="shared" si="90"/>
        <v>1</v>
      </c>
      <c r="AC59" s="8"/>
      <c r="AD59" s="4">
        <f t="shared" si="91"/>
        <v>6.875649691657014E-2</v>
      </c>
      <c r="AE59" s="4">
        <f t="shared" si="92"/>
        <v>2.0932017661849472E-2</v>
      </c>
      <c r="AF59" s="4">
        <f t="shared" si="92"/>
        <v>0.79040363280283221</v>
      </c>
      <c r="AG59" s="4">
        <f t="shared" si="92"/>
        <v>1</v>
      </c>
      <c r="AJ59" s="36" t="s">
        <v>51</v>
      </c>
      <c r="AK59" s="37" t="s">
        <v>13</v>
      </c>
      <c r="AL59" s="22" t="s">
        <v>14</v>
      </c>
      <c r="AM59">
        <v>5572.79</v>
      </c>
      <c r="AN59">
        <v>2116.4769999999999</v>
      </c>
      <c r="AO59">
        <v>2148.8409999999999</v>
      </c>
      <c r="AP59">
        <v>895.87</v>
      </c>
      <c r="AQ59">
        <v>185.071</v>
      </c>
      <c r="AR59">
        <v>1458.184</v>
      </c>
      <c r="AS59">
        <v>2970.3049999999998</v>
      </c>
      <c r="AT59">
        <v>9636.2049999999999</v>
      </c>
      <c r="AU59">
        <v>10482.496999999999</v>
      </c>
      <c r="AX59" s="36" t="s">
        <v>51</v>
      </c>
      <c r="AY59" s="37" t="s">
        <v>13</v>
      </c>
      <c r="AZ59" s="22" t="s">
        <v>14</v>
      </c>
      <c r="BA59" s="8">
        <f>AM59/$AU59</f>
        <v>0.5316281034948066</v>
      </c>
      <c r="BB59" s="8">
        <f>AN59/$AU59</f>
        <v>0.20190580545837505</v>
      </c>
      <c r="BC59" s="8">
        <f>AO59/$AP59</f>
        <v>2.3986080569725519</v>
      </c>
      <c r="BD59" s="8">
        <f>AO59/$AU59</f>
        <v>0.2049932377753125</v>
      </c>
      <c r="BE59" s="8">
        <f>AQ59/$AU59</f>
        <v>1.7655239968110654E-2</v>
      </c>
      <c r="BF59" s="8">
        <f t="shared" ref="BF59:BF64" si="93">AR59/$AU59</f>
        <v>0.13910655066249961</v>
      </c>
      <c r="BG59" s="8">
        <f t="shared" ref="BG59:BG64" si="94">AS59/$AU59</f>
        <v>0.28335853566187524</v>
      </c>
      <c r="BH59" s="8">
        <f t="shared" ref="BH59:BH64" si="95">AT59/$AU59</f>
        <v>0.91926618247541592</v>
      </c>
      <c r="BI59" s="8">
        <f t="shared" ref="BI59:BI64" si="96">AU59/$AU59</f>
        <v>1</v>
      </c>
    </row>
    <row r="60" spans="1:61" ht="15" x14ac:dyDescent="0.2">
      <c r="A60" s="37"/>
      <c r="B60" s="37"/>
      <c r="C60" s="4" t="s">
        <v>18</v>
      </c>
      <c r="D60" s="4">
        <v>6</v>
      </c>
      <c r="E60" s="13">
        <v>5621.2250000000004</v>
      </c>
      <c r="F60" s="13">
        <v>4028.2550000000001</v>
      </c>
      <c r="G60" s="13">
        <v>70.828000000000003</v>
      </c>
      <c r="H60" s="13">
        <v>5686.1040000000003</v>
      </c>
      <c r="I60" s="13">
        <v>7313.6189999999997</v>
      </c>
      <c r="J60" s="13">
        <v>7540.3050000000003</v>
      </c>
      <c r="K60" s="13"/>
      <c r="L60" s="13"/>
      <c r="M60" s="13">
        <v>355.79899999999998</v>
      </c>
      <c r="N60" s="13">
        <v>6705.74</v>
      </c>
      <c r="O60" s="13">
        <v>98.95</v>
      </c>
      <c r="P60" s="13">
        <v>4734.6480000000001</v>
      </c>
      <c r="Q60" s="13">
        <v>8872.0830000000005</v>
      </c>
      <c r="R60" s="8"/>
      <c r="S60" s="37"/>
      <c r="T60" s="37"/>
      <c r="U60" s="4" t="s">
        <v>18</v>
      </c>
      <c r="V60" s="4">
        <v>6</v>
      </c>
      <c r="W60" s="4">
        <f t="shared" si="89"/>
        <v>1.3954491460942766</v>
      </c>
      <c r="X60" s="4">
        <f t="shared" si="90"/>
        <v>9.3932539864103638E-3</v>
      </c>
      <c r="Y60" s="4">
        <f t="shared" si="90"/>
        <v>0.75409469510848703</v>
      </c>
      <c r="Z60" s="4">
        <f t="shared" si="90"/>
        <v>0.96993675985255234</v>
      </c>
      <c r="AA60" s="4">
        <f t="shared" si="90"/>
        <v>1</v>
      </c>
      <c r="AC60" s="8"/>
      <c r="AD60" s="4">
        <f t="shared" si="91"/>
        <v>5.3058871951492302E-2</v>
      </c>
      <c r="AE60" s="4">
        <f t="shared" si="92"/>
        <v>1.1152961486045611E-2</v>
      </c>
      <c r="AF60" s="4">
        <f t="shared" si="92"/>
        <v>0.53365686502256571</v>
      </c>
      <c r="AG60" s="4">
        <f t="shared" si="92"/>
        <v>1</v>
      </c>
      <c r="AJ60" s="36"/>
      <c r="AK60" s="37"/>
      <c r="AL60" s="22" t="s">
        <v>15</v>
      </c>
      <c r="AM60">
        <v>5741.8609999999999</v>
      </c>
      <c r="AN60">
        <v>5543.598</v>
      </c>
      <c r="AO60">
        <v>4849.9620000000004</v>
      </c>
      <c r="AP60">
        <v>2099.9409999999998</v>
      </c>
      <c r="AQ60">
        <v>139.071</v>
      </c>
      <c r="AR60">
        <v>1483.577</v>
      </c>
      <c r="AS60">
        <v>2238.355</v>
      </c>
      <c r="AT60">
        <v>9922.5689999999995</v>
      </c>
      <c r="AU60">
        <v>9643.0329999999994</v>
      </c>
      <c r="AX60" s="36"/>
      <c r="AY60" s="37"/>
      <c r="AZ60" s="22" t="s">
        <v>15</v>
      </c>
      <c r="BA60" s="8">
        <f t="shared" ref="BA60:BA64" si="97">AM60/$AU60</f>
        <v>0.59544139276511865</v>
      </c>
      <c r="BB60" s="8">
        <f t="shared" ref="BB60:BB64" si="98">AN60/$AU60</f>
        <v>0.5748811603154319</v>
      </c>
      <c r="BC60" s="8">
        <f t="shared" ref="BC60:BC64" si="99">AO60/$AP60</f>
        <v>2.3095706022216818</v>
      </c>
      <c r="BD60" s="8">
        <f t="shared" ref="BD60:BD64" si="100">AO60/$AU60</f>
        <v>0.50294984990718172</v>
      </c>
      <c r="BE60" s="8">
        <f t="shared" ref="BE60:BE64" si="101">AQ60/$AU60</f>
        <v>1.4421914764784069E-2</v>
      </c>
      <c r="BF60" s="8">
        <f t="shared" si="93"/>
        <v>0.15384962386834103</v>
      </c>
      <c r="BG60" s="8">
        <f t="shared" si="94"/>
        <v>0.23212147049584919</v>
      </c>
      <c r="BH60" s="8">
        <f t="shared" si="95"/>
        <v>1.0289883898561791</v>
      </c>
      <c r="BI60" s="8">
        <f t="shared" si="96"/>
        <v>1</v>
      </c>
    </row>
    <row r="61" spans="1:61" ht="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R61" s="8"/>
      <c r="S61" s="4"/>
      <c r="T61" s="4"/>
      <c r="U61" s="4"/>
      <c r="V61" s="4"/>
      <c r="W61" s="4"/>
      <c r="X61" s="4"/>
      <c r="Y61" s="4"/>
      <c r="Z61" s="4"/>
      <c r="AA61" s="4"/>
      <c r="AC61" s="8"/>
      <c r="AG61" s="4"/>
      <c r="AJ61" s="36"/>
      <c r="AK61" s="37" t="s">
        <v>16</v>
      </c>
      <c r="AL61" s="22" t="s">
        <v>14</v>
      </c>
      <c r="AM61">
        <v>5849.4970000000003</v>
      </c>
      <c r="AN61">
        <v>1393.7190000000001</v>
      </c>
      <c r="AO61">
        <v>1068.6980000000001</v>
      </c>
      <c r="AP61">
        <v>691.16300000000001</v>
      </c>
      <c r="AQ61">
        <v>129.77799999999999</v>
      </c>
      <c r="AR61">
        <v>3067.9409999999998</v>
      </c>
      <c r="AS61">
        <v>3586.527</v>
      </c>
      <c r="AT61">
        <v>10257.518</v>
      </c>
      <c r="AU61">
        <v>9883.2049999999999</v>
      </c>
      <c r="AX61" s="36"/>
      <c r="AY61" s="37" t="s">
        <v>16</v>
      </c>
      <c r="AZ61" s="22" t="s">
        <v>14</v>
      </c>
      <c r="BA61" s="8">
        <f t="shared" si="97"/>
        <v>0.59186235639147422</v>
      </c>
      <c r="BB61" s="8">
        <f t="shared" si="98"/>
        <v>0.14101893059994203</v>
      </c>
      <c r="BC61" s="8">
        <f t="shared" si="99"/>
        <v>1.5462314967670434</v>
      </c>
      <c r="BD61" s="8">
        <f t="shared" si="100"/>
        <v>0.10813273629354042</v>
      </c>
      <c r="BE61" s="8">
        <f>AQ61/$AU61</f>
        <v>1.3131165446836323E-2</v>
      </c>
      <c r="BF61" s="8">
        <f t="shared" si="93"/>
        <v>0.31041964625847585</v>
      </c>
      <c r="BG61" s="8">
        <f t="shared" si="94"/>
        <v>0.36289108644412416</v>
      </c>
      <c r="BH61" s="8">
        <f t="shared" si="95"/>
        <v>1.0378736452395756</v>
      </c>
      <c r="BI61" s="8">
        <f t="shared" si="96"/>
        <v>1</v>
      </c>
    </row>
    <row r="62" spans="1:61" ht="15" x14ac:dyDescent="0.2">
      <c r="A62" s="4" t="s">
        <v>47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R62" s="8"/>
      <c r="S62" s="4" t="s">
        <v>47</v>
      </c>
      <c r="T62" s="4"/>
      <c r="U62" s="4"/>
      <c r="V62" s="4"/>
      <c r="W62" s="4"/>
      <c r="X62" s="4"/>
      <c r="Y62" s="4"/>
      <c r="Z62" s="4"/>
      <c r="AA62" s="4"/>
      <c r="AC62" s="8"/>
      <c r="AG62" s="4"/>
      <c r="AJ62" s="36"/>
      <c r="AK62" s="37"/>
      <c r="AL62" s="22" t="s">
        <v>15</v>
      </c>
      <c r="AM62">
        <v>6747.9620000000004</v>
      </c>
      <c r="AN62">
        <v>6832.5479999999998</v>
      </c>
      <c r="AO62">
        <v>5124.933</v>
      </c>
      <c r="AP62">
        <v>2410.77</v>
      </c>
      <c r="AQ62">
        <v>163.364</v>
      </c>
      <c r="AR62">
        <v>3150.5770000000002</v>
      </c>
      <c r="AS62">
        <v>2586.1129999999998</v>
      </c>
      <c r="AT62">
        <v>9371.64</v>
      </c>
      <c r="AU62">
        <v>9437.69</v>
      </c>
      <c r="AX62" s="36"/>
      <c r="AY62" s="37"/>
      <c r="AZ62" s="22" t="s">
        <v>15</v>
      </c>
      <c r="BA62" s="8">
        <f t="shared" si="97"/>
        <v>0.71500144632849771</v>
      </c>
      <c r="BB62" s="8">
        <f t="shared" si="98"/>
        <v>0.72396402085679856</v>
      </c>
      <c r="BC62" s="8">
        <f t="shared" si="99"/>
        <v>2.125849002600829</v>
      </c>
      <c r="BD62" s="8">
        <f t="shared" si="100"/>
        <v>0.54302832578734839</v>
      </c>
      <c r="BE62" s="8">
        <f t="shared" si="101"/>
        <v>1.7309744227665881E-2</v>
      </c>
      <c r="BF62" s="8">
        <f t="shared" si="93"/>
        <v>0.33382925270908453</v>
      </c>
      <c r="BG62" s="8">
        <f t="shared" si="94"/>
        <v>0.27401970185500896</v>
      </c>
      <c r="BH62" s="8">
        <f t="shared" si="95"/>
        <v>0.99300146540096135</v>
      </c>
      <c r="BI62" s="8">
        <f t="shared" si="96"/>
        <v>1</v>
      </c>
    </row>
    <row r="63" spans="1:61" ht="15" x14ac:dyDescent="0.2">
      <c r="A63" s="37" t="s">
        <v>48</v>
      </c>
      <c r="B63" s="37"/>
      <c r="C63" s="4"/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J63" s="4" t="s">
        <v>10</v>
      </c>
      <c r="K63" s="4"/>
      <c r="L63" s="4"/>
      <c r="M63" s="4" t="s">
        <v>57</v>
      </c>
      <c r="N63" s="4" t="s">
        <v>58</v>
      </c>
      <c r="O63" s="4" t="s">
        <v>59</v>
      </c>
      <c r="P63" s="4" t="s">
        <v>60</v>
      </c>
      <c r="Q63" s="4" t="s">
        <v>10</v>
      </c>
      <c r="R63" s="8"/>
      <c r="S63" s="37" t="s">
        <v>48</v>
      </c>
      <c r="T63" s="37"/>
      <c r="U63" s="4"/>
      <c r="V63" s="4" t="s">
        <v>4</v>
      </c>
      <c r="W63" s="4" t="s">
        <v>11</v>
      </c>
      <c r="X63" s="4" t="s">
        <v>7</v>
      </c>
      <c r="Y63" s="4" t="s">
        <v>8</v>
      </c>
      <c r="Z63" s="4" t="s">
        <v>9</v>
      </c>
      <c r="AA63" s="4" t="s">
        <v>10</v>
      </c>
      <c r="AC63" s="8"/>
      <c r="AD63" s="4" t="s">
        <v>63</v>
      </c>
      <c r="AE63" s="4" t="s">
        <v>59</v>
      </c>
      <c r="AF63" s="4" t="s">
        <v>60</v>
      </c>
      <c r="AG63" s="4" t="s">
        <v>10</v>
      </c>
      <c r="AJ63" s="36"/>
      <c r="AK63" s="37"/>
      <c r="AL63" s="22" t="s">
        <v>17</v>
      </c>
      <c r="AM63">
        <v>5790.79</v>
      </c>
      <c r="AN63">
        <v>2330.1840000000002</v>
      </c>
      <c r="AO63">
        <v>472.79899999999998</v>
      </c>
      <c r="AP63">
        <v>109.849</v>
      </c>
      <c r="AQ63">
        <v>70.364000000000004</v>
      </c>
      <c r="AR63">
        <v>2695.0419999999999</v>
      </c>
      <c r="AS63">
        <v>3990.4259999999999</v>
      </c>
      <c r="AT63">
        <v>7075.79</v>
      </c>
      <c r="AU63">
        <v>9601.4470000000001</v>
      </c>
      <c r="AX63" s="36"/>
      <c r="AY63" s="37"/>
      <c r="AZ63" s="22" t="s">
        <v>17</v>
      </c>
      <c r="BA63" s="8">
        <f t="shared" si="97"/>
        <v>0.60311638443663751</v>
      </c>
      <c r="BB63" s="8">
        <f t="shared" si="98"/>
        <v>0.24269091939996129</v>
      </c>
      <c r="BC63" s="8">
        <f t="shared" si="99"/>
        <v>4.3040810567233194</v>
      </c>
      <c r="BD63" s="8">
        <f t="shared" si="100"/>
        <v>4.9242473556329582E-2</v>
      </c>
      <c r="BE63" s="8">
        <f t="shared" si="101"/>
        <v>7.328478717843259E-3</v>
      </c>
      <c r="BF63" s="8">
        <f t="shared" si="93"/>
        <v>0.28069123331097906</v>
      </c>
      <c r="BG63" s="8">
        <f t="shared" si="94"/>
        <v>0.41560673094378375</v>
      </c>
      <c r="BH63" s="8">
        <f t="shared" si="95"/>
        <v>0.7369503784169199</v>
      </c>
      <c r="BI63" s="8">
        <f t="shared" si="96"/>
        <v>1</v>
      </c>
    </row>
    <row r="64" spans="1:61" ht="15" x14ac:dyDescent="0.2">
      <c r="A64" s="36" t="s">
        <v>49</v>
      </c>
      <c r="B64" s="37" t="s">
        <v>13</v>
      </c>
      <c r="C64" s="4" t="s">
        <v>14</v>
      </c>
      <c r="D64" s="4">
        <v>1</v>
      </c>
      <c r="E64" s="13">
        <v>4728.9120000000003</v>
      </c>
      <c r="F64" s="13">
        <v>4886.8909999999996</v>
      </c>
      <c r="G64" s="13">
        <v>154.24299999999999</v>
      </c>
      <c r="H64" s="13">
        <v>3849.4259999999999</v>
      </c>
      <c r="I64" s="13">
        <v>7776.3760000000002</v>
      </c>
      <c r="J64" s="13">
        <v>8223.7189999999991</v>
      </c>
      <c r="K64" s="13"/>
      <c r="L64" s="13"/>
      <c r="M64" s="13">
        <v>466.33499999999998</v>
      </c>
      <c r="N64" s="13">
        <v>3470.2339999999999</v>
      </c>
      <c r="O64" s="13">
        <v>76.656999999999996</v>
      </c>
      <c r="P64" s="13">
        <v>3766.87</v>
      </c>
      <c r="Q64" s="13">
        <v>7004.4260000000004</v>
      </c>
      <c r="R64" s="8"/>
      <c r="S64" s="36" t="s">
        <v>49</v>
      </c>
      <c r="T64" s="37" t="s">
        <v>13</v>
      </c>
      <c r="U64" s="4" t="s">
        <v>14</v>
      </c>
      <c r="V64" s="4">
        <v>1</v>
      </c>
      <c r="W64" s="4">
        <f t="shared" ref="W64:W69" si="102">E64/F64</f>
        <v>0.96767290287424057</v>
      </c>
      <c r="X64" s="4">
        <f t="shared" ref="X64:AA69" si="103">G64/$J64</f>
        <v>1.8755869455169858E-2</v>
      </c>
      <c r="Y64" s="4">
        <f t="shared" si="103"/>
        <v>0.46808822139958822</v>
      </c>
      <c r="Z64" s="4">
        <f t="shared" si="103"/>
        <v>0.94560332131970959</v>
      </c>
      <c r="AA64" s="4">
        <f t="shared" si="103"/>
        <v>1</v>
      </c>
      <c r="AC64" s="8"/>
      <c r="AD64" s="4">
        <f t="shared" ref="AD64:AD69" si="104">M64/$N64</f>
        <v>0.13438142788065588</v>
      </c>
      <c r="AE64" s="4">
        <f t="shared" ref="AE64:AG69" si="105">O64/$Q64</f>
        <v>1.0944080214424421E-2</v>
      </c>
      <c r="AF64" s="4">
        <f t="shared" si="105"/>
        <v>0.53778425241411643</v>
      </c>
      <c r="AG64" s="4">
        <f t="shared" si="105"/>
        <v>1</v>
      </c>
      <c r="AJ64" s="36"/>
      <c r="AK64" s="37"/>
      <c r="AL64" s="22" t="s">
        <v>18</v>
      </c>
      <c r="AM64">
        <v>6153.1840000000002</v>
      </c>
      <c r="AN64">
        <v>7922.79</v>
      </c>
      <c r="AO64">
        <v>5234.0330000000004</v>
      </c>
      <c r="AP64">
        <v>3057.9409999999998</v>
      </c>
      <c r="AQ64">
        <v>177.364</v>
      </c>
      <c r="AR64">
        <v>1477.749</v>
      </c>
      <c r="AS64">
        <v>1681.6479999999999</v>
      </c>
      <c r="AT64">
        <v>7666.6189999999997</v>
      </c>
      <c r="AU64">
        <v>7700.5479999999998</v>
      </c>
      <c r="AX64" s="36"/>
      <c r="AY64" s="37"/>
      <c r="AZ64" s="22" t="s">
        <v>18</v>
      </c>
      <c r="BA64" s="8">
        <f t="shared" si="97"/>
        <v>0.79905793717538032</v>
      </c>
      <c r="BB64" s="8">
        <f t="shared" si="98"/>
        <v>1.0288605434314546</v>
      </c>
      <c r="BC64" s="8">
        <f t="shared" si="99"/>
        <v>1.7116200083651061</v>
      </c>
      <c r="BD64" s="8">
        <f t="shared" si="100"/>
        <v>0.67969617227241497</v>
      </c>
      <c r="BE64" s="8">
        <f t="shared" si="101"/>
        <v>2.3032646507755033E-2</v>
      </c>
      <c r="BF64" s="8">
        <f t="shared" si="93"/>
        <v>0.19190179711885441</v>
      </c>
      <c r="BG64" s="8">
        <f t="shared" si="94"/>
        <v>0.21838030228498023</v>
      </c>
      <c r="BH64" s="8">
        <f t="shared" si="95"/>
        <v>0.9955939499370694</v>
      </c>
      <c r="BI64" s="8">
        <f t="shared" si="96"/>
        <v>1</v>
      </c>
    </row>
    <row r="65" spans="1:61" x14ac:dyDescent="0.15">
      <c r="A65" s="36"/>
      <c r="B65" s="37"/>
      <c r="C65" s="4" t="s">
        <v>15</v>
      </c>
      <c r="D65" s="4">
        <v>2</v>
      </c>
      <c r="E65" s="13">
        <v>5952.6189999999997</v>
      </c>
      <c r="F65" s="13">
        <v>5599.6689999999999</v>
      </c>
      <c r="G65" s="13">
        <v>154.94999999999999</v>
      </c>
      <c r="H65" s="13">
        <v>4810.598</v>
      </c>
      <c r="I65" s="13">
        <v>9784.5689999999995</v>
      </c>
      <c r="J65" s="13">
        <v>8472.6689999999999</v>
      </c>
      <c r="K65" s="13"/>
      <c r="L65" s="13"/>
      <c r="M65" s="13">
        <v>1345.163</v>
      </c>
      <c r="N65" s="13">
        <v>5077.3050000000003</v>
      </c>
      <c r="O65" s="13">
        <v>119.24299999999999</v>
      </c>
      <c r="P65" s="13">
        <v>5660.4059999999999</v>
      </c>
      <c r="Q65" s="13">
        <v>7966.0330000000004</v>
      </c>
      <c r="R65" s="8"/>
      <c r="S65" s="36"/>
      <c r="T65" s="37"/>
      <c r="U65" s="4" t="s">
        <v>15</v>
      </c>
      <c r="V65" s="4">
        <v>2</v>
      </c>
      <c r="W65" s="4">
        <f t="shared" si="102"/>
        <v>1.0630305112677196</v>
      </c>
      <c r="X65" s="4">
        <f t="shared" si="103"/>
        <v>1.8288215909296114E-2</v>
      </c>
      <c r="Y65" s="4">
        <f t="shared" si="103"/>
        <v>0.56777834705923247</v>
      </c>
      <c r="Z65" s="4">
        <f t="shared" si="103"/>
        <v>1.1548390477664121</v>
      </c>
      <c r="AA65" s="4">
        <f t="shared" si="103"/>
        <v>1</v>
      </c>
      <c r="AC65" s="8"/>
      <c r="AD65" s="4">
        <f t="shared" si="104"/>
        <v>0.26493641804067314</v>
      </c>
      <c r="AE65" s="4">
        <f t="shared" si="105"/>
        <v>1.4968931210804674E-2</v>
      </c>
      <c r="AF65" s="4">
        <f t="shared" si="105"/>
        <v>0.71056773176812094</v>
      </c>
      <c r="AG65" s="4">
        <f t="shared" si="105"/>
        <v>1</v>
      </c>
    </row>
    <row r="66" spans="1:61" x14ac:dyDescent="0.15">
      <c r="A66" s="36"/>
      <c r="B66" s="37" t="s">
        <v>16</v>
      </c>
      <c r="C66" s="4" t="s">
        <v>14</v>
      </c>
      <c r="D66" s="4">
        <v>3</v>
      </c>
      <c r="E66" s="13">
        <v>6309.9830000000002</v>
      </c>
      <c r="F66" s="13">
        <v>4164.7190000000001</v>
      </c>
      <c r="G66" s="13">
        <v>106.536</v>
      </c>
      <c r="H66" s="13">
        <v>6012.134</v>
      </c>
      <c r="I66" s="13">
        <v>9702.2250000000004</v>
      </c>
      <c r="J66" s="13">
        <v>8333.6689999999999</v>
      </c>
      <c r="K66" s="13"/>
      <c r="L66" s="13"/>
      <c r="M66" s="13">
        <v>2494.761</v>
      </c>
      <c r="N66" s="13">
        <v>5569.6689999999999</v>
      </c>
      <c r="O66" s="13">
        <v>148.65700000000001</v>
      </c>
      <c r="P66" s="13">
        <v>5938.77</v>
      </c>
      <c r="Q66" s="13">
        <v>7695.2049999999999</v>
      </c>
      <c r="R66" s="8"/>
      <c r="S66" s="36"/>
      <c r="T66" s="37" t="s">
        <v>16</v>
      </c>
      <c r="U66" s="4" t="s">
        <v>14</v>
      </c>
      <c r="V66" s="4">
        <v>3</v>
      </c>
      <c r="W66" s="4">
        <f t="shared" si="102"/>
        <v>1.5151041402793322</v>
      </c>
      <c r="X66" s="4">
        <f t="shared" si="103"/>
        <v>1.2783805068331848E-2</v>
      </c>
      <c r="Y66" s="4">
        <f t="shared" si="103"/>
        <v>0.72142702091959732</v>
      </c>
      <c r="Z66" s="4">
        <f t="shared" si="103"/>
        <v>1.1642201052141621</v>
      </c>
      <c r="AA66" s="4">
        <f t="shared" si="103"/>
        <v>1</v>
      </c>
      <c r="AC66" s="8"/>
      <c r="AD66" s="4">
        <f>M66/$N66</f>
        <v>0.44791907741734743</v>
      </c>
      <c r="AE66" s="4">
        <f t="shared" si="105"/>
        <v>1.9318133824894855E-2</v>
      </c>
      <c r="AF66" s="4">
        <f t="shared" si="105"/>
        <v>0.77174942058073837</v>
      </c>
      <c r="AG66" s="4">
        <f t="shared" si="105"/>
        <v>1</v>
      </c>
      <c r="AJ66" s="22" t="s">
        <v>231</v>
      </c>
      <c r="AK66" s="22"/>
      <c r="AL66" s="22"/>
      <c r="AX66" s="22" t="s">
        <v>231</v>
      </c>
      <c r="AY66" s="22"/>
      <c r="AZ66" s="22"/>
    </row>
    <row r="67" spans="1:61" x14ac:dyDescent="0.15">
      <c r="A67" s="36"/>
      <c r="B67" s="37"/>
      <c r="C67" s="4" t="s">
        <v>15</v>
      </c>
      <c r="D67" s="4">
        <v>4</v>
      </c>
      <c r="E67" s="13">
        <v>4972.2049999999999</v>
      </c>
      <c r="F67" s="13">
        <v>5196.6689999999999</v>
      </c>
      <c r="G67" s="13">
        <v>119.95</v>
      </c>
      <c r="H67" s="13">
        <v>6099.0119999999997</v>
      </c>
      <c r="I67" s="13">
        <v>9381.8610000000008</v>
      </c>
      <c r="J67" s="13">
        <v>9061.3760000000002</v>
      </c>
      <c r="K67" s="13"/>
      <c r="L67" s="13"/>
      <c r="M67" s="13">
        <v>2207.9319999999998</v>
      </c>
      <c r="N67" s="13">
        <v>6983.5690000000004</v>
      </c>
      <c r="O67" s="13">
        <v>98.656999999999996</v>
      </c>
      <c r="P67" s="13">
        <v>7419.6480000000001</v>
      </c>
      <c r="Q67" s="13">
        <v>8308.1540000000005</v>
      </c>
      <c r="R67" s="8"/>
      <c r="S67" s="36"/>
      <c r="T67" s="37"/>
      <c r="U67" s="4" t="s">
        <v>15</v>
      </c>
      <c r="V67" s="4">
        <v>4</v>
      </c>
      <c r="W67" s="4">
        <f t="shared" si="102"/>
        <v>0.9568061771877332</v>
      </c>
      <c r="X67" s="4">
        <f t="shared" si="103"/>
        <v>1.3237503884619731E-2</v>
      </c>
      <c r="Y67" s="4">
        <f t="shared" si="103"/>
        <v>0.67307790781444221</v>
      </c>
      <c r="Z67" s="4">
        <f t="shared" si="103"/>
        <v>1.0353682487074811</v>
      </c>
      <c r="AA67" s="4">
        <f t="shared" si="103"/>
        <v>1</v>
      </c>
      <c r="AC67" s="8"/>
      <c r="AD67" s="4">
        <f t="shared" si="104"/>
        <v>0.31616097728826043</v>
      </c>
      <c r="AE67" s="4">
        <f t="shared" si="105"/>
        <v>1.1874719703077241E-2</v>
      </c>
      <c r="AF67" s="4">
        <f t="shared" si="105"/>
        <v>0.89305614700931157</v>
      </c>
      <c r="AG67" s="4">
        <f t="shared" si="105"/>
        <v>1</v>
      </c>
      <c r="AJ67" s="37" t="s">
        <v>45</v>
      </c>
      <c r="AK67" s="37"/>
      <c r="AL67" s="37"/>
      <c r="AX67" s="37" t="s">
        <v>45</v>
      </c>
      <c r="AY67" s="37"/>
      <c r="AZ67" s="37"/>
    </row>
    <row r="68" spans="1:61" ht="15" x14ac:dyDescent="0.2">
      <c r="A68" s="36"/>
      <c r="B68" s="37"/>
      <c r="C68" s="4" t="s">
        <v>17</v>
      </c>
      <c r="D68" s="4">
        <v>5</v>
      </c>
      <c r="E68" s="13">
        <v>4672.6189999999997</v>
      </c>
      <c r="F68" s="13">
        <v>1760.355</v>
      </c>
      <c r="G68" s="13">
        <v>83.242999999999995</v>
      </c>
      <c r="H68" s="13">
        <v>3781.2550000000001</v>
      </c>
      <c r="I68" s="13">
        <v>5115.79</v>
      </c>
      <c r="J68" s="13">
        <v>7151.4260000000004</v>
      </c>
      <c r="K68" s="13"/>
      <c r="L68" s="13"/>
      <c r="M68" s="13">
        <v>11364.710000000001</v>
      </c>
      <c r="N68" s="13">
        <v>5437.79</v>
      </c>
      <c r="O68" s="13">
        <v>175.95</v>
      </c>
      <c r="P68" s="13">
        <v>7778.1840000000002</v>
      </c>
      <c r="Q68" s="13">
        <v>8616.9120000000003</v>
      </c>
      <c r="R68" s="8"/>
      <c r="S68" s="36"/>
      <c r="T68" s="37"/>
      <c r="U68" s="4" t="s">
        <v>17</v>
      </c>
      <c r="V68" s="4">
        <v>5</v>
      </c>
      <c r="W68" s="4">
        <f t="shared" si="102"/>
        <v>2.6543617622581808</v>
      </c>
      <c r="X68" s="4">
        <f t="shared" si="103"/>
        <v>1.1640056123072517E-2</v>
      </c>
      <c r="Y68" s="4">
        <f t="shared" si="103"/>
        <v>0.52874140066610487</v>
      </c>
      <c r="Z68" s="4">
        <f t="shared" si="103"/>
        <v>0.71535243460535003</v>
      </c>
      <c r="AA68" s="4">
        <f t="shared" si="103"/>
        <v>1</v>
      </c>
      <c r="AC68" s="8"/>
      <c r="AD68" s="4">
        <f t="shared" si="104"/>
        <v>2.0899501451876592</v>
      </c>
      <c r="AE68" s="4">
        <f t="shared" si="105"/>
        <v>2.0419147833934011E-2</v>
      </c>
      <c r="AF68" s="4">
        <f t="shared" si="105"/>
        <v>0.9026648989800522</v>
      </c>
      <c r="AG68" s="4">
        <f t="shared" si="105"/>
        <v>1</v>
      </c>
      <c r="AJ68" s="37" t="s">
        <v>232</v>
      </c>
      <c r="AK68" s="37" t="s">
        <v>13</v>
      </c>
      <c r="AL68" s="22" t="s">
        <v>14</v>
      </c>
      <c r="AM68">
        <v>10091.962</v>
      </c>
      <c r="AO68">
        <v>5217.0829999999996</v>
      </c>
      <c r="AP68">
        <v>4942.5479999999998</v>
      </c>
      <c r="AQ68">
        <v>3239.0120000000002</v>
      </c>
      <c r="AR68">
        <v>4345.598</v>
      </c>
      <c r="AS68">
        <v>5563.2759999999998</v>
      </c>
      <c r="AT68">
        <v>6614.8410000000003</v>
      </c>
      <c r="AU68" s="2">
        <v>12468.933000000001</v>
      </c>
      <c r="AX68" s="37" t="s">
        <v>232</v>
      </c>
      <c r="AY68" s="37" t="s">
        <v>13</v>
      </c>
      <c r="AZ68" s="22" t="s">
        <v>14</v>
      </c>
      <c r="BA68" s="8">
        <f>AM68/$AU68</f>
        <v>0.80936853217512672</v>
      </c>
      <c r="BB68" s="8">
        <f>AN68/$AU68</f>
        <v>0</v>
      </c>
      <c r="BC68" s="8">
        <f>AO68/$AP68</f>
        <v>1.0555452369911227</v>
      </c>
      <c r="BD68" s="8">
        <f>AO68/$AU68</f>
        <v>0.41840653085552704</v>
      </c>
      <c r="BE68" s="8">
        <f>AQ68/$AU68</f>
        <v>0.25976657345099213</v>
      </c>
      <c r="BF68" s="8">
        <f t="shared" ref="BF68:BF73" si="106">AR68/$AU68</f>
        <v>0.34851402281173532</v>
      </c>
      <c r="BG68" s="8">
        <f t="shared" ref="BG68:BG73" si="107">AS68/$AU68</f>
        <v>0.44617097549565782</v>
      </c>
      <c r="BH68" s="8">
        <f t="shared" ref="BH68:BH73" si="108">AT68/$AU68</f>
        <v>0.5305057778400124</v>
      </c>
      <c r="BI68" s="8">
        <f t="shared" ref="BI68:BI73" si="109">AU68/$AU68</f>
        <v>1</v>
      </c>
    </row>
    <row r="69" spans="1:61" ht="15" x14ac:dyDescent="0.2">
      <c r="A69" s="36"/>
      <c r="B69" s="37"/>
      <c r="C69" s="4" t="s">
        <v>18</v>
      </c>
      <c r="D69" s="4">
        <v>6</v>
      </c>
      <c r="E69" s="13">
        <v>4172.326</v>
      </c>
      <c r="F69" s="13">
        <v>1536.0619999999999</v>
      </c>
      <c r="G69" s="13">
        <v>177.95</v>
      </c>
      <c r="H69" s="13">
        <v>2815.4259999999999</v>
      </c>
      <c r="I69" s="13">
        <v>5396.2049999999999</v>
      </c>
      <c r="J69" s="13">
        <v>7072.2550000000001</v>
      </c>
      <c r="K69" s="13"/>
      <c r="L69" s="13"/>
      <c r="M69" s="13">
        <v>12000.468000000001</v>
      </c>
      <c r="N69" s="13">
        <v>3996.134</v>
      </c>
      <c r="O69" s="13">
        <v>88.536000000000001</v>
      </c>
      <c r="P69" s="13">
        <v>5352.4769999999999</v>
      </c>
      <c r="Q69" s="13">
        <v>8317.6689999999999</v>
      </c>
      <c r="R69" s="8"/>
      <c r="S69" s="36"/>
      <c r="T69" s="37"/>
      <c r="U69" s="4" t="s">
        <v>18</v>
      </c>
      <c r="V69" s="4">
        <v>6</v>
      </c>
      <c r="W69" s="4">
        <f t="shared" si="102"/>
        <v>2.7162484326804517</v>
      </c>
      <c r="X69" s="4">
        <f t="shared" si="103"/>
        <v>2.5161705849124499E-2</v>
      </c>
      <c r="Y69" s="4">
        <f t="shared" si="103"/>
        <v>0.39809452572057991</v>
      </c>
      <c r="Z69" s="4">
        <f t="shared" si="103"/>
        <v>0.76301052493158117</v>
      </c>
      <c r="AA69" s="4">
        <f t="shared" si="103"/>
        <v>1</v>
      </c>
      <c r="AC69" s="8"/>
      <c r="AD69" s="4">
        <f t="shared" si="104"/>
        <v>3.0030194182677561</v>
      </c>
      <c r="AE69" s="4">
        <f t="shared" si="105"/>
        <v>1.0644328356899031E-2</v>
      </c>
      <c r="AF69" s="4">
        <f t="shared" si="105"/>
        <v>0.64350685270115937</v>
      </c>
      <c r="AG69" s="4">
        <f t="shared" si="105"/>
        <v>1</v>
      </c>
      <c r="AJ69" s="37"/>
      <c r="AK69" s="37"/>
      <c r="AL69" s="22" t="s">
        <v>15</v>
      </c>
      <c r="AM69">
        <v>9126.0120000000006</v>
      </c>
      <c r="AO69">
        <v>3986.74</v>
      </c>
      <c r="AP69">
        <v>3596.3049999999998</v>
      </c>
      <c r="AQ69">
        <v>2024.184</v>
      </c>
      <c r="AR69">
        <v>4756.3760000000002</v>
      </c>
      <c r="AS69">
        <v>5948.5690000000004</v>
      </c>
      <c r="AT69">
        <v>5369.3760000000002</v>
      </c>
      <c r="AU69" s="2">
        <v>11439.589</v>
      </c>
      <c r="AX69" s="37"/>
      <c r="AY69" s="37"/>
      <c r="AZ69" s="22" t="s">
        <v>15</v>
      </c>
      <c r="BA69" s="8">
        <f t="shared" ref="BA69:BA73" si="110">AM69/$AU69</f>
        <v>0.79775698235312476</v>
      </c>
      <c r="BB69" s="8">
        <f t="shared" ref="BB69:BB73" si="111">AN69/$AU69</f>
        <v>0</v>
      </c>
      <c r="BC69" s="8">
        <f t="shared" ref="BC69:BC73" si="112">AO69/$AP69</f>
        <v>1.1085655971893373</v>
      </c>
      <c r="BD69" s="8">
        <f t="shared" ref="BD69:BD73" si="113">AO69/$AU69</f>
        <v>0.34850377928787474</v>
      </c>
      <c r="BE69" s="8">
        <f t="shared" ref="BE69:BE73" si="114">AQ69/$AU69</f>
        <v>0.17694551788530163</v>
      </c>
      <c r="BF69" s="8">
        <f t="shared" si="106"/>
        <v>0.41578207049221788</v>
      </c>
      <c r="BG69" s="8">
        <f t="shared" si="107"/>
        <v>0.51999848945622085</v>
      </c>
      <c r="BH69" s="8">
        <f t="shared" si="108"/>
        <v>0.46936791173179387</v>
      </c>
      <c r="BI69" s="8">
        <f t="shared" si="109"/>
        <v>1</v>
      </c>
    </row>
    <row r="70" spans="1:61" ht="15" x14ac:dyDescent="0.2">
      <c r="A70" s="4"/>
      <c r="B70" s="4"/>
      <c r="C70" s="4"/>
      <c r="D70" s="4"/>
      <c r="E70" s="4"/>
      <c r="F70" s="4"/>
      <c r="G70" s="4"/>
      <c r="H70" s="4"/>
      <c r="I70" s="10"/>
      <c r="J70" s="4"/>
      <c r="K70" s="4"/>
      <c r="L70" s="4"/>
      <c r="M70" s="4"/>
      <c r="N70" s="4"/>
      <c r="P70" s="10"/>
      <c r="R70" s="8"/>
      <c r="S70" s="4"/>
      <c r="T70" s="4"/>
      <c r="U70" s="4"/>
      <c r="V70" s="4"/>
      <c r="W70" s="4"/>
      <c r="X70" s="4"/>
      <c r="Y70" s="4"/>
      <c r="Z70" s="4"/>
      <c r="AA70" s="4"/>
      <c r="AC70" s="8"/>
      <c r="AG70" s="4"/>
      <c r="AJ70" s="37"/>
      <c r="AK70" s="37" t="s">
        <v>16</v>
      </c>
      <c r="AL70" s="22" t="s">
        <v>14</v>
      </c>
      <c r="AM70">
        <v>7479.4260000000004</v>
      </c>
      <c r="AO70">
        <v>3513.2550000000001</v>
      </c>
      <c r="AP70">
        <v>2979.134</v>
      </c>
      <c r="AQ70">
        <v>1682.0619999999999</v>
      </c>
      <c r="AR70">
        <v>5801.3760000000002</v>
      </c>
      <c r="AS70">
        <v>4144.326</v>
      </c>
      <c r="AT70">
        <v>6342.3760000000002</v>
      </c>
      <c r="AU70" s="2">
        <v>11001.397000000001</v>
      </c>
      <c r="AX70" s="37"/>
      <c r="AY70" s="37" t="s">
        <v>16</v>
      </c>
      <c r="AZ70" s="22" t="s">
        <v>14</v>
      </c>
      <c r="BA70" s="8">
        <f t="shared" si="110"/>
        <v>0.67986147577439482</v>
      </c>
      <c r="BB70" s="8">
        <f t="shared" si="111"/>
        <v>0</v>
      </c>
      <c r="BC70" s="8">
        <f t="shared" si="112"/>
        <v>1.1792873365212844</v>
      </c>
      <c r="BD70" s="8">
        <f t="shared" si="113"/>
        <v>0.31934626120664494</v>
      </c>
      <c r="BE70" s="8">
        <f t="shared" si="114"/>
        <v>0.15289530956841207</v>
      </c>
      <c r="BF70" s="8">
        <f t="shared" si="106"/>
        <v>0.52733084716422829</v>
      </c>
      <c r="BG70" s="8">
        <f t="shared" si="107"/>
        <v>0.37670906703939505</v>
      </c>
      <c r="BH70" s="8">
        <f t="shared" si="108"/>
        <v>0.57650642004829022</v>
      </c>
      <c r="BI70" s="8">
        <f t="shared" si="109"/>
        <v>1</v>
      </c>
    </row>
    <row r="71" spans="1:61" ht="15" x14ac:dyDescent="0.2">
      <c r="A71" s="4" t="s">
        <v>50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R71" s="8"/>
      <c r="S71" s="4" t="s">
        <v>50</v>
      </c>
      <c r="T71" s="4"/>
      <c r="U71" s="4"/>
      <c r="V71" s="4"/>
      <c r="W71" s="4"/>
      <c r="X71" s="4"/>
      <c r="Y71" s="4"/>
      <c r="Z71" s="4"/>
      <c r="AA71" s="4"/>
      <c r="AC71" s="8"/>
      <c r="AG71" s="4"/>
      <c r="AJ71" s="37"/>
      <c r="AK71" s="37"/>
      <c r="AL71" s="22" t="s">
        <v>15</v>
      </c>
      <c r="AM71">
        <v>6788.598</v>
      </c>
      <c r="AO71">
        <v>4405.3969999999999</v>
      </c>
      <c r="AP71">
        <v>3062.598</v>
      </c>
      <c r="AQ71">
        <v>2948.355</v>
      </c>
      <c r="AR71">
        <v>6473.4470000000001</v>
      </c>
      <c r="AS71">
        <v>3151.326</v>
      </c>
      <c r="AT71">
        <v>7020.2049999999999</v>
      </c>
      <c r="AU71" s="2">
        <v>11255.225</v>
      </c>
      <c r="AX71" s="37"/>
      <c r="AY71" s="37"/>
      <c r="AZ71" s="22" t="s">
        <v>15</v>
      </c>
      <c r="BA71" s="8">
        <f t="shared" si="110"/>
        <v>0.60315080329358139</v>
      </c>
      <c r="BB71" s="8">
        <f t="shared" si="111"/>
        <v>0</v>
      </c>
      <c r="BC71" s="8">
        <f t="shared" si="112"/>
        <v>1.4384509491614637</v>
      </c>
      <c r="BD71" s="8">
        <f t="shared" si="113"/>
        <v>0.39140905668256298</v>
      </c>
      <c r="BE71" s="8">
        <f t="shared" si="114"/>
        <v>0.26195433676359203</v>
      </c>
      <c r="BF71" s="8">
        <f t="shared" si="106"/>
        <v>0.57515038570974808</v>
      </c>
      <c r="BG71" s="8">
        <f t="shared" si="107"/>
        <v>0.27998782787549781</v>
      </c>
      <c r="BH71" s="8">
        <f t="shared" si="108"/>
        <v>0.62372853496931424</v>
      </c>
      <c r="BI71" s="8">
        <f t="shared" si="109"/>
        <v>1</v>
      </c>
    </row>
    <row r="72" spans="1:61" ht="15" x14ac:dyDescent="0.2">
      <c r="A72" s="4" t="s">
        <v>48</v>
      </c>
      <c r="B72" s="4"/>
      <c r="C72" s="4"/>
      <c r="D72" s="4" t="s">
        <v>4</v>
      </c>
      <c r="E72" s="4" t="s">
        <v>5</v>
      </c>
      <c r="F72" s="4" t="s">
        <v>6</v>
      </c>
      <c r="G72" s="4" t="s">
        <v>7</v>
      </c>
      <c r="H72" s="4" t="s">
        <v>8</v>
      </c>
      <c r="I72" s="4" t="s">
        <v>9</v>
      </c>
      <c r="J72" s="4" t="s">
        <v>10</v>
      </c>
      <c r="K72" s="4"/>
      <c r="L72" s="4"/>
      <c r="M72" s="4" t="s">
        <v>57</v>
      </c>
      <c r="N72" s="4" t="s">
        <v>58</v>
      </c>
      <c r="O72" s="4" t="s">
        <v>59</v>
      </c>
      <c r="P72" s="4" t="s">
        <v>60</v>
      </c>
      <c r="Q72" s="4" t="s">
        <v>10</v>
      </c>
      <c r="R72" s="8"/>
      <c r="S72" s="4" t="s">
        <v>48</v>
      </c>
      <c r="T72" s="4"/>
      <c r="U72" s="4"/>
      <c r="V72" s="4" t="s">
        <v>4</v>
      </c>
      <c r="W72" s="4" t="s">
        <v>11</v>
      </c>
      <c r="X72" s="4" t="s">
        <v>7</v>
      </c>
      <c r="Y72" s="4" t="s">
        <v>8</v>
      </c>
      <c r="Z72" s="4" t="s">
        <v>9</v>
      </c>
      <c r="AA72" s="4" t="s">
        <v>10</v>
      </c>
      <c r="AC72" s="8"/>
      <c r="AD72" s="4" t="s">
        <v>63</v>
      </c>
      <c r="AE72" s="4" t="s">
        <v>59</v>
      </c>
      <c r="AF72" s="4" t="s">
        <v>60</v>
      </c>
      <c r="AG72" s="4" t="s">
        <v>10</v>
      </c>
      <c r="AJ72" s="37"/>
      <c r="AK72" s="37"/>
      <c r="AL72" s="22" t="s">
        <v>17</v>
      </c>
      <c r="AM72">
        <v>5826.6480000000001</v>
      </c>
      <c r="AO72">
        <v>2875.6689999999999</v>
      </c>
      <c r="AP72">
        <v>2380.355</v>
      </c>
      <c r="AQ72">
        <v>2195.77</v>
      </c>
      <c r="AR72">
        <v>2652.6689999999999</v>
      </c>
      <c r="AS72">
        <v>1551.8910000000001</v>
      </c>
      <c r="AT72">
        <v>6727.326</v>
      </c>
      <c r="AU72" s="2">
        <v>11819.589</v>
      </c>
      <c r="AX72" s="37"/>
      <c r="AY72" s="37"/>
      <c r="AZ72" s="22" t="s">
        <v>17</v>
      </c>
      <c r="BA72" s="8">
        <f t="shared" si="110"/>
        <v>0.49296536453171091</v>
      </c>
      <c r="BB72" s="8">
        <f t="shared" si="111"/>
        <v>0</v>
      </c>
      <c r="BC72" s="8">
        <f t="shared" si="112"/>
        <v>1.2080840882977539</v>
      </c>
      <c r="BD72" s="8">
        <f t="shared" si="113"/>
        <v>0.24329686929046349</v>
      </c>
      <c r="BE72" s="8">
        <f t="shared" si="114"/>
        <v>0.18577380313308695</v>
      </c>
      <c r="BF72" s="8">
        <f t="shared" si="106"/>
        <v>0.22442988499853928</v>
      </c>
      <c r="BG72" s="8">
        <f t="shared" si="107"/>
        <v>0.13129822026806517</v>
      </c>
      <c r="BH72" s="8">
        <f t="shared" si="108"/>
        <v>0.56916750658588888</v>
      </c>
      <c r="BI72" s="8">
        <f t="shared" si="109"/>
        <v>1</v>
      </c>
    </row>
    <row r="73" spans="1:61" ht="15" x14ac:dyDescent="0.2">
      <c r="A73" s="36" t="s">
        <v>51</v>
      </c>
      <c r="B73" s="37" t="s">
        <v>13</v>
      </c>
      <c r="C73" s="4" t="s">
        <v>14</v>
      </c>
      <c r="D73" s="4">
        <v>1</v>
      </c>
      <c r="E73" s="13">
        <v>6130.5690000000004</v>
      </c>
      <c r="F73" s="13">
        <v>5399.5479999999998</v>
      </c>
      <c r="G73" s="13">
        <v>94.536000000000001</v>
      </c>
      <c r="H73" s="13">
        <v>4506.7700000000004</v>
      </c>
      <c r="I73" s="13">
        <v>9385.4969999999994</v>
      </c>
      <c r="J73" s="13">
        <v>8173.3760000000002</v>
      </c>
      <c r="K73" s="13"/>
      <c r="L73" s="13"/>
      <c r="M73" s="13">
        <v>737.87</v>
      </c>
      <c r="N73" s="13">
        <v>4786.4260000000004</v>
      </c>
      <c r="O73" s="13">
        <v>147.899</v>
      </c>
      <c r="P73" s="13">
        <v>2790.1129999999998</v>
      </c>
      <c r="Q73" s="13">
        <v>8058.4470000000001</v>
      </c>
      <c r="R73" s="8"/>
      <c r="S73" s="36" t="s">
        <v>51</v>
      </c>
      <c r="T73" s="37" t="s">
        <v>13</v>
      </c>
      <c r="U73" s="4" t="s">
        <v>14</v>
      </c>
      <c r="V73" s="4">
        <v>1</v>
      </c>
      <c r="W73" s="4">
        <f t="shared" ref="W73:W78" si="115">E73/F73</f>
        <v>1.1353855915346989</v>
      </c>
      <c r="X73" s="4">
        <f t="shared" ref="X73:AA78" si="116">G73/$J73</f>
        <v>1.1566334400864466E-2</v>
      </c>
      <c r="Y73" s="4">
        <f t="shared" si="116"/>
        <v>0.55139638749031006</v>
      </c>
      <c r="Z73" s="4">
        <f t="shared" si="116"/>
        <v>1.1483011426367757</v>
      </c>
      <c r="AA73" s="4">
        <f t="shared" si="116"/>
        <v>1</v>
      </c>
      <c r="AC73" s="8"/>
      <c r="AD73" s="4">
        <f t="shared" ref="AD73:AD78" si="117">M73/$N73</f>
        <v>0.1541588650905707</v>
      </c>
      <c r="AE73" s="4">
        <f t="shared" ref="AE73:AG78" si="118">O73/$Q73</f>
        <v>1.8353288170785263E-2</v>
      </c>
      <c r="AF73" s="4">
        <f t="shared" si="118"/>
        <v>0.3462345784491726</v>
      </c>
      <c r="AG73" s="4">
        <f t="shared" si="118"/>
        <v>1</v>
      </c>
      <c r="AJ73" s="37"/>
      <c r="AK73" s="37"/>
      <c r="AL73" s="22" t="s">
        <v>18</v>
      </c>
      <c r="AM73">
        <v>5905.9409999999998</v>
      </c>
      <c r="AO73">
        <v>3065.2550000000001</v>
      </c>
      <c r="AP73">
        <v>1782.82</v>
      </c>
      <c r="AQ73">
        <v>3555.6689999999999</v>
      </c>
      <c r="AR73">
        <v>3772.0329999999999</v>
      </c>
      <c r="AS73">
        <v>1330.0619999999999</v>
      </c>
      <c r="AT73">
        <v>6548.134</v>
      </c>
      <c r="AU73" s="2">
        <v>12093.69</v>
      </c>
      <c r="AX73" s="37"/>
      <c r="AY73" s="37"/>
      <c r="AZ73" s="22" t="s">
        <v>18</v>
      </c>
      <c r="BA73" s="8">
        <f t="shared" si="110"/>
        <v>0.48834896545223166</v>
      </c>
      <c r="BB73" s="8">
        <f t="shared" si="111"/>
        <v>0</v>
      </c>
      <c r="BC73" s="8">
        <f t="shared" si="112"/>
        <v>1.7193294892361541</v>
      </c>
      <c r="BD73" s="8">
        <f t="shared" si="113"/>
        <v>0.25345903524896041</v>
      </c>
      <c r="BE73" s="8">
        <f t="shared" si="114"/>
        <v>0.29401026485712795</v>
      </c>
      <c r="BF73" s="8">
        <f t="shared" si="106"/>
        <v>0.31190091692444571</v>
      </c>
      <c r="BG73" s="8">
        <f t="shared" si="107"/>
        <v>0.1099798324580835</v>
      </c>
      <c r="BH73" s="8">
        <f t="shared" si="108"/>
        <v>0.54145045887566157</v>
      </c>
      <c r="BI73" s="8">
        <f t="shared" si="109"/>
        <v>1</v>
      </c>
    </row>
    <row r="74" spans="1:61" ht="15" x14ac:dyDescent="0.2">
      <c r="A74" s="36"/>
      <c r="B74" s="37"/>
      <c r="C74" s="4" t="s">
        <v>15</v>
      </c>
      <c r="D74" s="4">
        <v>2</v>
      </c>
      <c r="E74" s="13">
        <v>5899.2250000000004</v>
      </c>
      <c r="F74" s="13">
        <v>5334.134</v>
      </c>
      <c r="G74" s="13">
        <v>98.95</v>
      </c>
      <c r="H74" s="13">
        <v>4045.598</v>
      </c>
      <c r="I74" s="13">
        <v>8928.4470000000001</v>
      </c>
      <c r="J74" s="13">
        <v>8416.3259999999991</v>
      </c>
      <c r="K74" s="13"/>
      <c r="L74" s="13"/>
      <c r="M74" s="13">
        <v>645.82000000000005</v>
      </c>
      <c r="N74" s="13">
        <v>4115.0330000000004</v>
      </c>
      <c r="O74" s="13">
        <v>162.94999999999999</v>
      </c>
      <c r="P74" s="13">
        <v>4812.9409999999998</v>
      </c>
      <c r="Q74" s="13">
        <v>7035.9120000000003</v>
      </c>
      <c r="R74" s="8"/>
      <c r="S74" s="36"/>
      <c r="T74" s="37"/>
      <c r="U74" s="4" t="s">
        <v>15</v>
      </c>
      <c r="V74" s="4">
        <v>2</v>
      </c>
      <c r="W74" s="4">
        <f t="shared" si="115"/>
        <v>1.1059386584588988</v>
      </c>
      <c r="X74" s="4">
        <f t="shared" si="116"/>
        <v>1.175691150746775E-2</v>
      </c>
      <c r="Y74" s="4">
        <f t="shared" si="116"/>
        <v>0.48068456473763022</v>
      </c>
      <c r="Z74" s="4">
        <f t="shared" si="116"/>
        <v>1.0608485222649409</v>
      </c>
      <c r="AA74" s="4">
        <f t="shared" si="116"/>
        <v>1</v>
      </c>
      <c r="AC74" s="8"/>
      <c r="AD74" s="4">
        <f t="shared" si="117"/>
        <v>0.15694163327487287</v>
      </c>
      <c r="AE74" s="4">
        <f t="shared" si="118"/>
        <v>2.3159755266978891E-2</v>
      </c>
      <c r="AF74" s="4">
        <f t="shared" si="118"/>
        <v>0.68405360953917549</v>
      </c>
      <c r="AG74" s="4">
        <f t="shared" si="118"/>
        <v>1</v>
      </c>
      <c r="AJ74" s="22"/>
      <c r="AK74" s="22"/>
      <c r="AL74" s="22"/>
      <c r="AU74"/>
      <c r="AX74" s="22"/>
      <c r="AY74" s="22"/>
      <c r="AZ74" s="22"/>
    </row>
    <row r="75" spans="1:61" x14ac:dyDescent="0.15">
      <c r="A75" s="36"/>
      <c r="B75" s="37" t="s">
        <v>16</v>
      </c>
      <c r="C75" s="4" t="s">
        <v>14</v>
      </c>
      <c r="D75" s="4">
        <v>3</v>
      </c>
      <c r="E75" s="13">
        <v>8225.3469999999998</v>
      </c>
      <c r="F75" s="13">
        <v>5460.9620000000004</v>
      </c>
      <c r="G75" s="13">
        <v>141.94999999999999</v>
      </c>
      <c r="H75" s="13">
        <v>6091.6689999999999</v>
      </c>
      <c r="I75" s="13">
        <v>9331.3970000000008</v>
      </c>
      <c r="J75" s="13">
        <v>8617.0329999999994</v>
      </c>
      <c r="K75" s="13"/>
      <c r="L75" s="13"/>
      <c r="M75" s="13">
        <v>728.87</v>
      </c>
      <c r="N75" s="13">
        <v>5280.933</v>
      </c>
      <c r="O75" s="13">
        <v>106.24299999999999</v>
      </c>
      <c r="P75" s="13">
        <v>4929.0619999999999</v>
      </c>
      <c r="Q75" s="13">
        <v>7419.6189999999997</v>
      </c>
      <c r="R75" s="8"/>
      <c r="S75" s="36"/>
      <c r="T75" s="37" t="s">
        <v>16</v>
      </c>
      <c r="U75" s="4" t="s">
        <v>14</v>
      </c>
      <c r="V75" s="4">
        <v>3</v>
      </c>
      <c r="W75" s="4">
        <f t="shared" si="115"/>
        <v>1.5062084299432956</v>
      </c>
      <c r="X75" s="4">
        <f t="shared" si="116"/>
        <v>1.6473187464873348E-2</v>
      </c>
      <c r="Y75" s="4">
        <f t="shared" si="116"/>
        <v>0.70693346538187796</v>
      </c>
      <c r="Z75" s="4">
        <f t="shared" si="116"/>
        <v>1.0829013884477408</v>
      </c>
      <c r="AA75" s="4">
        <f t="shared" si="116"/>
        <v>1</v>
      </c>
      <c r="AC75" s="8"/>
      <c r="AD75" s="4">
        <f>M75/$N75</f>
        <v>0.13801917199100994</v>
      </c>
      <c r="AE75" s="4">
        <f t="shared" si="118"/>
        <v>1.4319198869915018E-2</v>
      </c>
      <c r="AF75" s="4">
        <f t="shared" si="118"/>
        <v>0.66432818181095288</v>
      </c>
      <c r="AG75" s="4">
        <f t="shared" si="118"/>
        <v>1</v>
      </c>
      <c r="AJ75" s="22" t="s">
        <v>233</v>
      </c>
      <c r="AK75" s="22"/>
      <c r="AL75" s="22"/>
      <c r="AX75" s="22" t="s">
        <v>233</v>
      </c>
      <c r="AY75" s="22"/>
      <c r="AZ75" s="22"/>
    </row>
    <row r="76" spans="1:61" x14ac:dyDescent="0.15">
      <c r="A76" s="36"/>
      <c r="B76" s="37"/>
      <c r="C76" s="4" t="s">
        <v>15</v>
      </c>
      <c r="D76" s="4">
        <v>4</v>
      </c>
      <c r="E76" s="13">
        <v>6875.3969999999999</v>
      </c>
      <c r="F76" s="13">
        <v>6399.0829999999996</v>
      </c>
      <c r="G76" s="13">
        <v>180.536</v>
      </c>
      <c r="H76" s="13">
        <v>5799.4970000000003</v>
      </c>
      <c r="I76" s="13">
        <v>8205.2759999999998</v>
      </c>
      <c r="J76" s="13">
        <v>8520.9120000000003</v>
      </c>
      <c r="K76" s="13"/>
      <c r="L76" s="13"/>
      <c r="M76" s="13">
        <v>543.33500000000004</v>
      </c>
      <c r="N76" s="13">
        <v>6597.5690000000004</v>
      </c>
      <c r="O76" s="13">
        <v>114.24299999999999</v>
      </c>
      <c r="P76" s="13">
        <v>4265.1840000000002</v>
      </c>
      <c r="Q76" s="13">
        <v>6490.3760000000002</v>
      </c>
      <c r="R76" s="8"/>
      <c r="S76" s="36"/>
      <c r="T76" s="37"/>
      <c r="U76" s="4" t="s">
        <v>15</v>
      </c>
      <c r="V76" s="4">
        <v>4</v>
      </c>
      <c r="W76" s="4">
        <f t="shared" si="115"/>
        <v>1.0744347276008142</v>
      </c>
      <c r="X76" s="4">
        <f t="shared" si="116"/>
        <v>2.1187403414094641E-2</v>
      </c>
      <c r="Y76" s="4">
        <f t="shared" si="116"/>
        <v>0.68061928112859282</v>
      </c>
      <c r="Z76" s="4">
        <f t="shared" si="116"/>
        <v>0.96295748624090938</v>
      </c>
      <c r="AA76" s="4">
        <f t="shared" si="116"/>
        <v>1</v>
      </c>
      <c r="AC76" s="8"/>
      <c r="AD76" s="4">
        <f t="shared" si="117"/>
        <v>8.2353818504967508E-2</v>
      </c>
      <c r="AE76" s="4">
        <f t="shared" si="118"/>
        <v>1.7601907809347252E-2</v>
      </c>
      <c r="AF76" s="4">
        <f t="shared" si="118"/>
        <v>0.65715514786816664</v>
      </c>
      <c r="AG76" s="4">
        <f t="shared" si="118"/>
        <v>1</v>
      </c>
      <c r="AJ76" s="37" t="s">
        <v>48</v>
      </c>
      <c r="AK76" s="37"/>
      <c r="AL76" s="22"/>
      <c r="AX76" s="37" t="s">
        <v>48</v>
      </c>
      <c r="AY76" s="37"/>
      <c r="AZ76" s="22"/>
    </row>
    <row r="77" spans="1:61" ht="15" x14ac:dyDescent="0.2">
      <c r="A77" s="36"/>
      <c r="B77" s="37"/>
      <c r="C77" s="4" t="s">
        <v>17</v>
      </c>
      <c r="D77" s="4">
        <v>5</v>
      </c>
      <c r="E77" s="13">
        <v>8558.64</v>
      </c>
      <c r="F77" s="13">
        <v>5135.2550000000001</v>
      </c>
      <c r="G77" s="13">
        <v>199.95</v>
      </c>
      <c r="H77" s="13">
        <v>7095.326</v>
      </c>
      <c r="I77" s="13">
        <v>7307.4470000000001</v>
      </c>
      <c r="J77" s="13">
        <v>8441.2049999999999</v>
      </c>
      <c r="K77" s="13"/>
      <c r="L77" s="13"/>
      <c r="M77" s="13">
        <v>387.50599999999997</v>
      </c>
      <c r="N77" s="13">
        <v>3262.8409999999999</v>
      </c>
      <c r="O77" s="13">
        <v>180.65700000000001</v>
      </c>
      <c r="P77" s="13">
        <v>2759.82</v>
      </c>
      <c r="Q77" s="13">
        <v>5993.2049999999999</v>
      </c>
      <c r="R77" s="8"/>
      <c r="S77" s="36"/>
      <c r="T77" s="37"/>
      <c r="U77" s="4" t="s">
        <v>17</v>
      </c>
      <c r="V77" s="4">
        <v>5</v>
      </c>
      <c r="W77" s="4">
        <f t="shared" si="115"/>
        <v>1.6666436233448971</v>
      </c>
      <c r="X77" s="4">
        <f t="shared" si="116"/>
        <v>2.3687376387612903E-2</v>
      </c>
      <c r="Y77" s="4">
        <f t="shared" si="116"/>
        <v>0.8405584273809249</v>
      </c>
      <c r="Z77" s="4">
        <f t="shared" si="116"/>
        <v>0.86568765952254445</v>
      </c>
      <c r="AA77" s="4">
        <f t="shared" si="116"/>
        <v>1</v>
      </c>
      <c r="AC77" s="8"/>
      <c r="AD77" s="4">
        <f t="shared" si="117"/>
        <v>0.11876337216554529</v>
      </c>
      <c r="AE77" s="4">
        <f t="shared" si="118"/>
        <v>3.0143637669660894E-2</v>
      </c>
      <c r="AF77" s="4">
        <f t="shared" si="118"/>
        <v>0.46049150663125993</v>
      </c>
      <c r="AG77" s="4">
        <f t="shared" si="118"/>
        <v>1</v>
      </c>
      <c r="AJ77" s="36" t="s">
        <v>234</v>
      </c>
      <c r="AK77" s="37" t="s">
        <v>13</v>
      </c>
      <c r="AL77" s="22" t="s">
        <v>14</v>
      </c>
      <c r="AM77">
        <v>6368.4769999999999</v>
      </c>
      <c r="AO77">
        <v>5480.8909999999996</v>
      </c>
      <c r="AP77">
        <v>3992.962</v>
      </c>
      <c r="AQ77">
        <v>1942.82</v>
      </c>
      <c r="AR77">
        <v>2648.0619999999999</v>
      </c>
      <c r="AS77">
        <v>4357.8909999999996</v>
      </c>
      <c r="AT77">
        <v>6909.3760000000002</v>
      </c>
      <c r="AU77">
        <v>11821.64</v>
      </c>
      <c r="AX77" s="36" t="s">
        <v>234</v>
      </c>
      <c r="AY77" s="37" t="s">
        <v>13</v>
      </c>
      <c r="AZ77" s="22" t="s">
        <v>14</v>
      </c>
      <c r="BA77" s="8">
        <f>AM77/$AU77</f>
        <v>0.53871349491271936</v>
      </c>
      <c r="BB77" s="8">
        <f>AN77/$AU77</f>
        <v>0</v>
      </c>
      <c r="BC77" s="8">
        <f>AO77/$AP77</f>
        <v>1.3726379063963041</v>
      </c>
      <c r="BD77" s="8">
        <f>AO77/$AU77</f>
        <v>0.46363203413401183</v>
      </c>
      <c r="BE77" s="8">
        <f>AQ77/$AU77</f>
        <v>0.16434437184688419</v>
      </c>
      <c r="BF77" s="8">
        <f t="shared" ref="BF77:BF82" si="119">AR77/$AU77</f>
        <v>0.22400123840685388</v>
      </c>
      <c r="BG77" s="8">
        <f t="shared" ref="BG77:BG82" si="120">AS77/$AU77</f>
        <v>0.36863675429128273</v>
      </c>
      <c r="BH77" s="8">
        <f t="shared" ref="BH77:BH82" si="121">AT77/$AU77</f>
        <v>0.58446848322229406</v>
      </c>
      <c r="BI77" s="8">
        <f t="shared" ref="BI77:BI82" si="122">AU77/$AU77</f>
        <v>1</v>
      </c>
    </row>
    <row r="78" spans="1:61" ht="15" x14ac:dyDescent="0.2">
      <c r="A78" s="36"/>
      <c r="B78" s="37"/>
      <c r="C78" s="4" t="s">
        <v>18</v>
      </c>
      <c r="D78" s="4">
        <v>6</v>
      </c>
      <c r="E78" s="13">
        <v>5175.1040000000003</v>
      </c>
      <c r="F78" s="13">
        <v>3404.0120000000002</v>
      </c>
      <c r="G78" s="13">
        <v>88.95</v>
      </c>
      <c r="H78" s="13">
        <v>4472.0829999999996</v>
      </c>
      <c r="I78" s="13">
        <v>4256.9620000000004</v>
      </c>
      <c r="J78" s="13">
        <v>6606.2550000000001</v>
      </c>
      <c r="K78" s="13"/>
      <c r="L78" s="13"/>
      <c r="M78" s="13">
        <v>90.191999999999993</v>
      </c>
      <c r="N78" s="13">
        <v>4686.5479999999998</v>
      </c>
      <c r="O78" s="13">
        <v>105.95</v>
      </c>
      <c r="P78" s="13">
        <v>1280.749</v>
      </c>
      <c r="Q78" s="13">
        <v>6058.326</v>
      </c>
      <c r="R78" s="8"/>
      <c r="S78" s="36"/>
      <c r="T78" s="37"/>
      <c r="U78" s="4" t="s">
        <v>18</v>
      </c>
      <c r="V78" s="4">
        <v>6</v>
      </c>
      <c r="W78" s="4">
        <f t="shared" si="115"/>
        <v>1.5202954631182264</v>
      </c>
      <c r="X78" s="4">
        <f t="shared" si="116"/>
        <v>1.3464512041996562E-2</v>
      </c>
      <c r="Y78" s="4">
        <f t="shared" si="116"/>
        <v>0.67694677241493095</v>
      </c>
      <c r="Z78" s="4">
        <f t="shared" si="116"/>
        <v>0.64438354256685526</v>
      </c>
      <c r="AA78" s="4">
        <f t="shared" si="116"/>
        <v>1</v>
      </c>
      <c r="AC78" s="8"/>
      <c r="AD78" s="4">
        <f t="shared" si="117"/>
        <v>1.9244868504494139E-2</v>
      </c>
      <c r="AE78" s="4">
        <f t="shared" si="118"/>
        <v>1.7488329284360071E-2</v>
      </c>
      <c r="AF78" s="4">
        <f t="shared" si="118"/>
        <v>0.21140311696663402</v>
      </c>
      <c r="AG78" s="4">
        <f t="shared" si="118"/>
        <v>1</v>
      </c>
      <c r="AJ78" s="36"/>
      <c r="AK78" s="37"/>
      <c r="AL78" s="22" t="s">
        <v>15</v>
      </c>
      <c r="AM78">
        <v>5620.3050000000003</v>
      </c>
      <c r="AO78">
        <v>4566.8909999999996</v>
      </c>
      <c r="AP78">
        <v>3355.3760000000002</v>
      </c>
      <c r="AQ78">
        <v>2619.77</v>
      </c>
      <c r="AR78">
        <v>3272.0120000000002</v>
      </c>
      <c r="AS78">
        <v>2813.2339999999999</v>
      </c>
      <c r="AT78">
        <v>7609.74</v>
      </c>
      <c r="AU78">
        <v>12547.710999999999</v>
      </c>
      <c r="AX78" s="36"/>
      <c r="AY78" s="37"/>
      <c r="AZ78" s="22" t="s">
        <v>15</v>
      </c>
      <c r="BA78" s="8">
        <f t="shared" ref="BA78:BA82" si="123">AM78/$AU78</f>
        <v>0.44791476309902267</v>
      </c>
      <c r="BB78" s="8">
        <f t="shared" ref="BB78:BB82" si="124">AN78/$AU78</f>
        <v>0</v>
      </c>
      <c r="BC78" s="8">
        <f t="shared" ref="BC78:BC82" si="125">AO78/$AP78</f>
        <v>1.361066837218839</v>
      </c>
      <c r="BD78" s="8">
        <f t="shared" ref="BD78:BD82" si="126">AO78/$AU78</f>
        <v>0.36396208041450745</v>
      </c>
      <c r="BE78" s="8">
        <f t="shared" ref="BE78:BE82" si="127">AQ78/$AU78</f>
        <v>0.20878469387763235</v>
      </c>
      <c r="BF78" s="8">
        <f t="shared" si="119"/>
        <v>0.26076564881036873</v>
      </c>
      <c r="BG78" s="8">
        <f t="shared" si="120"/>
        <v>0.22420296419004232</v>
      </c>
      <c r="BH78" s="8">
        <f t="shared" si="121"/>
        <v>0.60646439816792086</v>
      </c>
      <c r="BI78" s="8">
        <f t="shared" si="122"/>
        <v>1</v>
      </c>
    </row>
    <row r="79" spans="1:61" ht="15" x14ac:dyDescent="0.2">
      <c r="AJ79" s="36"/>
      <c r="AK79" s="37" t="s">
        <v>16</v>
      </c>
      <c r="AL79" s="22" t="s">
        <v>14</v>
      </c>
      <c r="AM79">
        <v>4291.1840000000002</v>
      </c>
      <c r="AO79">
        <v>1667.6980000000001</v>
      </c>
      <c r="AP79">
        <v>2506.4769999999999</v>
      </c>
      <c r="AQ79">
        <v>1806.7190000000001</v>
      </c>
      <c r="AR79">
        <v>2922.1840000000002</v>
      </c>
      <c r="AS79">
        <v>1947.0119999999999</v>
      </c>
      <c r="AT79">
        <v>7092.9120000000003</v>
      </c>
      <c r="AU79">
        <v>11751.418</v>
      </c>
      <c r="AX79" s="36"/>
      <c r="AY79" s="37" t="s">
        <v>16</v>
      </c>
      <c r="AZ79" s="22" t="s">
        <v>14</v>
      </c>
      <c r="BA79" s="8">
        <f t="shared" si="123"/>
        <v>0.36516308074480885</v>
      </c>
      <c r="BB79" s="8">
        <f t="shared" si="124"/>
        <v>0</v>
      </c>
      <c r="BC79" s="8">
        <f t="shared" si="125"/>
        <v>0.6653553972368389</v>
      </c>
      <c r="BD79" s="8">
        <f t="shared" si="126"/>
        <v>0.14191461830393576</v>
      </c>
      <c r="BE79" s="8">
        <f t="shared" si="127"/>
        <v>0.15374476509983731</v>
      </c>
      <c r="BF79" s="8">
        <f t="shared" si="119"/>
        <v>0.24866650135328353</v>
      </c>
      <c r="BG79" s="8">
        <f t="shared" si="120"/>
        <v>0.1656831541521202</v>
      </c>
      <c r="BH79" s="8">
        <f t="shared" si="121"/>
        <v>0.60357924464945423</v>
      </c>
      <c r="BI79" s="8">
        <f t="shared" si="122"/>
        <v>1</v>
      </c>
    </row>
    <row r="80" spans="1:61" ht="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S80" s="4"/>
      <c r="T80" s="4"/>
      <c r="U80" s="4"/>
      <c r="V80" s="4"/>
      <c r="W80" s="4"/>
      <c r="X80" s="4"/>
      <c r="Y80" s="4"/>
      <c r="Z80" s="4"/>
      <c r="AA80" s="4"/>
      <c r="AJ80" s="36"/>
      <c r="AK80" s="37"/>
      <c r="AL80" s="22" t="s">
        <v>15</v>
      </c>
      <c r="AM80">
        <v>3921.8910000000001</v>
      </c>
      <c r="AO80">
        <v>3792.77</v>
      </c>
      <c r="AP80">
        <v>4379.134</v>
      </c>
      <c r="AQ80">
        <v>1459.82</v>
      </c>
      <c r="AR80">
        <v>3160.9409999999998</v>
      </c>
      <c r="AS80">
        <v>2255.5479999999998</v>
      </c>
      <c r="AT80">
        <v>7047.6189999999997</v>
      </c>
      <c r="AU80">
        <v>11345.054</v>
      </c>
      <c r="AX80" s="36"/>
      <c r="AY80" s="37"/>
      <c r="AZ80" s="22" t="s">
        <v>15</v>
      </c>
      <c r="BA80" s="8">
        <f t="shared" si="123"/>
        <v>0.34569169966048641</v>
      </c>
      <c r="BB80" s="8">
        <f t="shared" si="124"/>
        <v>0</v>
      </c>
      <c r="BC80" s="8">
        <f t="shared" si="125"/>
        <v>0.86610046643925487</v>
      </c>
      <c r="BD80" s="8">
        <f t="shared" si="126"/>
        <v>0.33431044047917269</v>
      </c>
      <c r="BE80" s="8">
        <f t="shared" si="127"/>
        <v>0.12867457484115985</v>
      </c>
      <c r="BF80" s="8">
        <f t="shared" si="119"/>
        <v>0.27861841821114292</v>
      </c>
      <c r="BG80" s="8">
        <f t="shared" si="120"/>
        <v>0.19881333310533381</v>
      </c>
      <c r="BH80" s="8">
        <f t="shared" si="121"/>
        <v>0.62120629835697561</v>
      </c>
      <c r="BI80" s="8">
        <f t="shared" si="122"/>
        <v>1</v>
      </c>
    </row>
    <row r="81" spans="1:61" ht="15" x14ac:dyDescent="0.2">
      <c r="A81" s="14"/>
      <c r="B81" s="1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S81" s="14"/>
      <c r="T81" s="14"/>
      <c r="U81" s="14"/>
      <c r="V81" s="4"/>
      <c r="W81" s="4"/>
      <c r="X81" s="4"/>
      <c r="Y81" s="4"/>
      <c r="Z81" s="4"/>
      <c r="AA81" s="4"/>
      <c r="AJ81" s="36"/>
      <c r="AK81" s="37"/>
      <c r="AL81" s="22" t="s">
        <v>17</v>
      </c>
      <c r="AM81">
        <v>7759.5479999999998</v>
      </c>
      <c r="AO81">
        <v>6076.3050000000003</v>
      </c>
      <c r="AP81">
        <v>6944.6689999999999</v>
      </c>
      <c r="AQ81">
        <v>9297.6689999999999</v>
      </c>
      <c r="AR81">
        <v>5064.3549999999996</v>
      </c>
      <c r="AS81">
        <v>4706.7190000000001</v>
      </c>
      <c r="AT81">
        <v>7742.2049999999999</v>
      </c>
      <c r="AU81">
        <v>12280.125</v>
      </c>
      <c r="AX81" s="36"/>
      <c r="AY81" s="37"/>
      <c r="AZ81" s="22" t="s">
        <v>17</v>
      </c>
      <c r="BA81" s="8">
        <f t="shared" si="123"/>
        <v>0.63187858429779831</v>
      </c>
      <c r="BB81" s="8">
        <f t="shared" si="124"/>
        <v>0</v>
      </c>
      <c r="BC81" s="8">
        <f t="shared" si="125"/>
        <v>0.87495962730549148</v>
      </c>
      <c r="BD81" s="8">
        <f t="shared" si="126"/>
        <v>0.49480807402204785</v>
      </c>
      <c r="BE81" s="8">
        <f t="shared" si="127"/>
        <v>0.75713146242403884</v>
      </c>
      <c r="BF81" s="8">
        <f t="shared" si="119"/>
        <v>0.4124025610488492</v>
      </c>
      <c r="BG81" s="8">
        <f t="shared" si="120"/>
        <v>0.38327940472918637</v>
      </c>
      <c r="BH81" s="8">
        <f t="shared" si="121"/>
        <v>0.63046630225669531</v>
      </c>
      <c r="BI81" s="8">
        <f t="shared" si="122"/>
        <v>1</v>
      </c>
    </row>
    <row r="82" spans="1:61" ht="15" x14ac:dyDescent="0.2">
      <c r="A82" s="14"/>
      <c r="B82" s="14"/>
      <c r="C82" s="4"/>
      <c r="D82" s="4"/>
      <c r="S82" s="14"/>
      <c r="T82" s="14"/>
      <c r="U82" s="4"/>
      <c r="V82" s="4"/>
      <c r="W82" s="4"/>
      <c r="X82" s="4"/>
      <c r="Y82" s="4"/>
      <c r="Z82" s="4"/>
      <c r="AA82" s="4"/>
      <c r="AJ82" s="36"/>
      <c r="AK82" s="37"/>
      <c r="AL82" s="22" t="s">
        <v>18</v>
      </c>
      <c r="AM82">
        <v>2815.598</v>
      </c>
      <c r="AO82">
        <v>2966.355</v>
      </c>
      <c r="AP82">
        <v>2676.962</v>
      </c>
      <c r="AQ82">
        <v>6810.5479999999998</v>
      </c>
      <c r="AR82">
        <v>2578.3760000000002</v>
      </c>
      <c r="AS82">
        <v>2981.1840000000002</v>
      </c>
      <c r="AT82">
        <v>5320.8410000000003</v>
      </c>
      <c r="AU82">
        <v>10730.64</v>
      </c>
      <c r="AX82" s="36"/>
      <c r="AY82" s="37"/>
      <c r="AZ82" s="22" t="s">
        <v>18</v>
      </c>
      <c r="BA82" s="8">
        <f t="shared" si="123"/>
        <v>0.26238863665168155</v>
      </c>
      <c r="BB82" s="8">
        <f t="shared" si="124"/>
        <v>0</v>
      </c>
      <c r="BC82" s="8">
        <f t="shared" si="125"/>
        <v>1.1081050085880935</v>
      </c>
      <c r="BD82" s="8">
        <f t="shared" si="126"/>
        <v>0.27643784527297532</v>
      </c>
      <c r="BE82" s="8">
        <f t="shared" si="127"/>
        <v>0.63468236750091334</v>
      </c>
      <c r="BF82" s="8">
        <f t="shared" si="119"/>
        <v>0.2402816607397136</v>
      </c>
      <c r="BG82" s="8">
        <f t="shared" si="120"/>
        <v>0.2778197758940753</v>
      </c>
      <c r="BH82" s="8">
        <f t="shared" si="121"/>
        <v>0.4958549536653919</v>
      </c>
      <c r="BI82" s="8">
        <f t="shared" si="122"/>
        <v>1</v>
      </c>
    </row>
    <row r="83" spans="1:61" x14ac:dyDescent="0.15">
      <c r="A83" s="14"/>
      <c r="B83" s="14"/>
      <c r="C83" s="4"/>
      <c r="D83" s="4"/>
      <c r="S83" s="14"/>
      <c r="T83" s="14"/>
      <c r="U83" s="4"/>
      <c r="V83" s="4"/>
      <c r="W83" s="4"/>
      <c r="X83" s="4"/>
      <c r="Y83" s="4"/>
      <c r="Z83" s="4"/>
      <c r="AA83" s="4"/>
      <c r="AJ83" s="22"/>
      <c r="AK83" s="22"/>
      <c r="AL83" s="22"/>
    </row>
    <row r="84" spans="1:61" x14ac:dyDescent="0.15">
      <c r="A84" s="14"/>
      <c r="B84" s="14"/>
      <c r="C84" s="4"/>
      <c r="D84" s="4"/>
      <c r="S84" s="14"/>
      <c r="T84" s="14"/>
      <c r="U84" s="4"/>
      <c r="V84" s="4"/>
      <c r="W84" s="4"/>
      <c r="X84" s="4"/>
      <c r="Y84" s="4"/>
      <c r="Z84" s="4"/>
      <c r="AA84" s="4"/>
      <c r="AJ84" s="22"/>
      <c r="AK84" s="22"/>
      <c r="AL84" s="22"/>
    </row>
    <row r="85" spans="1:61" x14ac:dyDescent="0.15">
      <c r="A85" s="14"/>
      <c r="B85" s="14"/>
      <c r="C85" s="4"/>
      <c r="D85" s="4"/>
      <c r="S85" s="14"/>
      <c r="T85" s="14"/>
      <c r="U85" s="4"/>
      <c r="V85" s="4"/>
      <c r="W85" s="4"/>
      <c r="X85" s="4"/>
      <c r="Y85" s="4"/>
      <c r="Z85" s="4"/>
      <c r="AA85" s="4"/>
      <c r="AJ85" s="22"/>
      <c r="AK85" s="22"/>
      <c r="AL85" s="22"/>
    </row>
    <row r="86" spans="1:61" x14ac:dyDescent="0.15">
      <c r="A86" s="14"/>
      <c r="B86" s="14"/>
      <c r="C86" s="4"/>
      <c r="D86" s="4"/>
      <c r="S86" s="14"/>
      <c r="T86" s="14"/>
      <c r="U86" s="4"/>
      <c r="V86" s="4"/>
      <c r="W86" s="4"/>
      <c r="X86" s="4"/>
      <c r="Y86" s="4"/>
      <c r="Z86" s="4"/>
      <c r="AA86" s="4"/>
      <c r="AJ86" s="15"/>
      <c r="AK86" s="14"/>
      <c r="AL86" s="22"/>
    </row>
    <row r="87" spans="1:61" x14ac:dyDescent="0.15">
      <c r="A87" s="14"/>
      <c r="B87" s="14"/>
      <c r="C87" s="4"/>
      <c r="D87" s="4"/>
      <c r="S87" s="14"/>
      <c r="T87" s="14"/>
      <c r="U87" s="4"/>
      <c r="V87" s="4"/>
      <c r="W87" s="4"/>
      <c r="X87" s="4"/>
      <c r="Y87" s="4"/>
      <c r="Z87" s="4"/>
      <c r="AA87" s="4"/>
      <c r="AJ87" s="15"/>
      <c r="AK87" s="14"/>
      <c r="AL87" s="22"/>
    </row>
    <row r="88" spans="1:6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S88" s="4"/>
      <c r="T88" s="4"/>
      <c r="U88" s="4"/>
      <c r="V88" s="4"/>
      <c r="W88" s="4"/>
      <c r="X88" s="4"/>
      <c r="Y88" s="4"/>
      <c r="Z88" s="4"/>
      <c r="AA88" s="4"/>
      <c r="AJ88" s="15"/>
      <c r="AK88" s="14"/>
      <c r="AL88" s="22"/>
    </row>
    <row r="89" spans="1:6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S89" s="4"/>
      <c r="T89" s="4"/>
      <c r="U89" s="4"/>
      <c r="V89" s="4"/>
      <c r="W89" s="4"/>
      <c r="X89" s="4"/>
      <c r="Y89" s="4"/>
      <c r="Z89" s="4"/>
      <c r="AA89" s="4"/>
      <c r="AJ89" s="15"/>
      <c r="AK89" s="14"/>
      <c r="AL89" s="22"/>
    </row>
    <row r="90" spans="1:61" x14ac:dyDescent="0.15">
      <c r="A90" s="14"/>
      <c r="B90" s="1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S90" s="14"/>
      <c r="T90" s="14"/>
      <c r="U90" s="14"/>
      <c r="V90" s="4"/>
      <c r="W90" s="4"/>
      <c r="X90" s="4"/>
      <c r="Y90" s="4"/>
      <c r="Z90" s="4"/>
      <c r="AA90" s="4"/>
      <c r="AJ90" s="15"/>
      <c r="AK90" s="14"/>
      <c r="AL90" s="22"/>
    </row>
    <row r="91" spans="1:61" x14ac:dyDescent="0.15">
      <c r="A91" s="14"/>
      <c r="B91" s="14"/>
      <c r="C91" s="4"/>
      <c r="D91" s="4"/>
      <c r="S91" s="14"/>
      <c r="T91" s="14"/>
      <c r="U91" s="4"/>
      <c r="V91" s="4"/>
      <c r="W91" s="4"/>
      <c r="X91" s="4"/>
      <c r="Y91" s="4"/>
      <c r="Z91" s="4"/>
      <c r="AA91" s="4"/>
      <c r="AJ91" s="15"/>
      <c r="AK91" s="14"/>
      <c r="AL91" s="22"/>
    </row>
    <row r="92" spans="1:61" x14ac:dyDescent="0.15">
      <c r="A92" s="14"/>
      <c r="B92" s="14"/>
      <c r="C92" s="4"/>
      <c r="D92" s="4"/>
      <c r="S92" s="14"/>
      <c r="T92" s="14"/>
      <c r="U92" s="4"/>
      <c r="V92" s="4"/>
      <c r="W92" s="4"/>
      <c r="X92" s="4"/>
      <c r="Y92" s="4"/>
      <c r="Z92" s="4"/>
      <c r="AA92" s="4"/>
    </row>
    <row r="93" spans="1:61" x14ac:dyDescent="0.15">
      <c r="A93" s="14"/>
      <c r="B93" s="14"/>
      <c r="C93" s="4"/>
      <c r="D93" s="4"/>
      <c r="S93" s="14"/>
      <c r="T93" s="14"/>
      <c r="U93" s="4"/>
      <c r="V93" s="4"/>
      <c r="W93" s="4"/>
      <c r="X93" s="4"/>
      <c r="Y93" s="4"/>
      <c r="Z93" s="4"/>
      <c r="AA93" s="4"/>
    </row>
    <row r="94" spans="1:61" x14ac:dyDescent="0.15">
      <c r="A94" s="14"/>
      <c r="B94" s="14"/>
      <c r="C94" s="4"/>
      <c r="D94" s="4"/>
      <c r="S94" s="14"/>
      <c r="T94" s="14"/>
      <c r="U94" s="4"/>
      <c r="V94" s="4"/>
      <c r="W94" s="4"/>
      <c r="X94" s="4"/>
      <c r="Y94" s="4"/>
      <c r="Z94" s="4"/>
      <c r="AA94" s="4"/>
    </row>
    <row r="95" spans="1:61" x14ac:dyDescent="0.15">
      <c r="A95" s="14"/>
      <c r="B95" s="14"/>
      <c r="C95" s="4"/>
      <c r="D95" s="4"/>
      <c r="S95" s="14"/>
      <c r="T95" s="14"/>
      <c r="U95" s="4"/>
      <c r="V95" s="4"/>
      <c r="W95" s="4"/>
      <c r="X95" s="4"/>
      <c r="Y95" s="4"/>
      <c r="Z95" s="4"/>
      <c r="AA95" s="4"/>
    </row>
    <row r="96" spans="1:61" x14ac:dyDescent="0.15">
      <c r="A96" s="14"/>
      <c r="B96" s="14"/>
      <c r="C96" s="4"/>
      <c r="D96" s="4"/>
      <c r="S96" s="14"/>
      <c r="T96" s="14"/>
      <c r="U96" s="4"/>
      <c r="V96" s="4"/>
      <c r="W96" s="4"/>
      <c r="X96" s="4"/>
      <c r="Y96" s="4"/>
      <c r="Z96" s="4"/>
      <c r="AA96" s="4"/>
    </row>
    <row r="97" spans="1:27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15">
      <c r="A100" s="15"/>
      <c r="B100" s="14"/>
      <c r="C100" s="4"/>
      <c r="D100" s="4"/>
      <c r="S100" s="15"/>
      <c r="T100" s="14"/>
      <c r="U100" s="4"/>
      <c r="V100" s="4"/>
      <c r="W100" s="4"/>
      <c r="X100" s="4"/>
      <c r="Y100" s="4"/>
      <c r="Z100" s="4"/>
      <c r="AA100" s="4"/>
    </row>
    <row r="101" spans="1:27" x14ac:dyDescent="0.15">
      <c r="A101" s="15"/>
      <c r="B101" s="14"/>
      <c r="C101" s="4"/>
      <c r="D101" s="4"/>
      <c r="S101" s="15"/>
      <c r="T101" s="14"/>
      <c r="U101" s="4"/>
      <c r="V101" s="4"/>
      <c r="W101" s="4"/>
      <c r="X101" s="4"/>
      <c r="Y101" s="4"/>
      <c r="Z101" s="4"/>
      <c r="AA101" s="4"/>
    </row>
    <row r="102" spans="1:27" x14ac:dyDescent="0.15">
      <c r="A102" s="15"/>
      <c r="B102" s="14"/>
      <c r="C102" s="4"/>
      <c r="D102" s="4"/>
      <c r="S102" s="15"/>
      <c r="T102" s="14"/>
      <c r="U102" s="4"/>
      <c r="V102" s="4"/>
      <c r="W102" s="4"/>
      <c r="X102" s="4"/>
      <c r="Y102" s="4"/>
      <c r="Z102" s="4"/>
      <c r="AA102" s="4"/>
    </row>
    <row r="103" spans="1:27" x14ac:dyDescent="0.15">
      <c r="A103" s="15"/>
      <c r="B103" s="14"/>
      <c r="C103" s="4"/>
      <c r="D103" s="4"/>
      <c r="S103" s="15"/>
      <c r="T103" s="14"/>
      <c r="U103" s="4"/>
      <c r="V103" s="4"/>
      <c r="W103" s="4"/>
      <c r="X103" s="4"/>
      <c r="Y103" s="4"/>
      <c r="Z103" s="4"/>
      <c r="AA103" s="4"/>
    </row>
    <row r="104" spans="1:27" x14ac:dyDescent="0.15">
      <c r="A104" s="15"/>
      <c r="B104" s="14"/>
      <c r="C104" s="4"/>
      <c r="D104" s="4"/>
      <c r="S104" s="15"/>
      <c r="T104" s="14"/>
      <c r="U104" s="4"/>
      <c r="V104" s="4"/>
      <c r="W104" s="4"/>
      <c r="X104" s="4"/>
      <c r="Y104" s="4"/>
      <c r="Z104" s="4"/>
      <c r="AA104" s="4"/>
    </row>
    <row r="105" spans="1:27" x14ac:dyDescent="0.15">
      <c r="A105" s="15"/>
      <c r="B105" s="14"/>
      <c r="C105" s="4"/>
      <c r="D105" s="4"/>
      <c r="S105" s="15"/>
      <c r="T105" s="14"/>
      <c r="U105" s="4"/>
      <c r="V105" s="4"/>
      <c r="W105" s="4"/>
      <c r="X105" s="4"/>
      <c r="Y105" s="4"/>
      <c r="Z105" s="4"/>
      <c r="AA105" s="4"/>
    </row>
    <row r="106" spans="1:27" x14ac:dyDescent="0.15">
      <c r="A106" s="4"/>
      <c r="B106" s="4"/>
      <c r="C106" s="4"/>
      <c r="D106" s="4"/>
      <c r="E106" s="4"/>
      <c r="F106" s="4"/>
      <c r="G106" s="4"/>
      <c r="H106" s="4"/>
      <c r="J106" s="4"/>
      <c r="K106" s="4"/>
      <c r="L106" s="4"/>
      <c r="M106" s="4"/>
      <c r="N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15">
      <c r="A109" s="15"/>
      <c r="B109" s="14"/>
      <c r="C109" s="4"/>
      <c r="D109" s="4"/>
      <c r="S109" s="15"/>
      <c r="T109" s="14"/>
      <c r="U109" s="4"/>
      <c r="V109" s="4"/>
      <c r="W109" s="4"/>
      <c r="X109" s="4"/>
      <c r="Y109" s="4"/>
      <c r="Z109" s="4"/>
      <c r="AA109" s="4"/>
    </row>
    <row r="110" spans="1:27" x14ac:dyDescent="0.15">
      <c r="A110" s="15"/>
      <c r="B110" s="14"/>
      <c r="C110" s="4"/>
      <c r="D110" s="4"/>
      <c r="S110" s="15"/>
      <c r="T110" s="14"/>
      <c r="U110" s="4"/>
      <c r="V110" s="4"/>
      <c r="W110" s="4"/>
      <c r="X110" s="4"/>
      <c r="Y110" s="4"/>
      <c r="Z110" s="4"/>
      <c r="AA110" s="4"/>
    </row>
    <row r="111" spans="1:27" x14ac:dyDescent="0.15">
      <c r="A111" s="15"/>
      <c r="B111" s="14"/>
      <c r="C111" s="4"/>
      <c r="D111" s="4"/>
      <c r="S111" s="15"/>
      <c r="T111" s="14"/>
      <c r="U111" s="4"/>
      <c r="V111" s="4"/>
      <c r="W111" s="4"/>
      <c r="X111" s="4"/>
      <c r="Y111" s="4"/>
      <c r="Z111" s="4"/>
      <c r="AA111" s="4"/>
    </row>
    <row r="112" spans="1:27" x14ac:dyDescent="0.15">
      <c r="A112" s="15"/>
      <c r="B112" s="14"/>
      <c r="C112" s="4"/>
      <c r="D112" s="4"/>
      <c r="S112" s="15"/>
      <c r="T112" s="14"/>
      <c r="U112" s="4"/>
      <c r="V112" s="4"/>
      <c r="W112" s="4"/>
      <c r="X112" s="4"/>
      <c r="Y112" s="4"/>
      <c r="Z112" s="4"/>
      <c r="AA112" s="4"/>
    </row>
    <row r="113" spans="1:27" x14ac:dyDescent="0.15">
      <c r="A113" s="15"/>
      <c r="B113" s="14"/>
      <c r="C113" s="4"/>
      <c r="D113" s="4"/>
      <c r="S113" s="15"/>
      <c r="T113" s="14"/>
      <c r="U113" s="4"/>
      <c r="V113" s="4"/>
      <c r="W113" s="4"/>
      <c r="X113" s="4"/>
      <c r="Y113" s="4"/>
      <c r="Z113" s="4"/>
      <c r="AA113" s="4"/>
    </row>
    <row r="114" spans="1:27" x14ac:dyDescent="0.15">
      <c r="A114" s="15"/>
      <c r="B114" s="14"/>
      <c r="C114" s="4"/>
      <c r="D114" s="4"/>
      <c r="S114" s="15"/>
      <c r="T114" s="14"/>
      <c r="U114" s="4"/>
      <c r="V114" s="4"/>
      <c r="W114" s="4"/>
      <c r="X114" s="4"/>
      <c r="Y114" s="4"/>
      <c r="Z114" s="4"/>
      <c r="AA114" s="4"/>
    </row>
  </sheetData>
  <mergeCells count="130">
    <mergeCell ref="A73:A78"/>
    <mergeCell ref="B73:B74"/>
    <mergeCell ref="S73:S78"/>
    <mergeCell ref="T73:T74"/>
    <mergeCell ref="B75:B78"/>
    <mergeCell ref="T75:T78"/>
    <mergeCell ref="A64:A69"/>
    <mergeCell ref="B64:B65"/>
    <mergeCell ref="S64:S69"/>
    <mergeCell ref="T64:T65"/>
    <mergeCell ref="B66:B69"/>
    <mergeCell ref="T66:T69"/>
    <mergeCell ref="A54:C54"/>
    <mergeCell ref="S54:U54"/>
    <mergeCell ref="A55:A60"/>
    <mergeCell ref="B55:B56"/>
    <mergeCell ref="S55:S60"/>
    <mergeCell ref="T55:T56"/>
    <mergeCell ref="B57:B60"/>
    <mergeCell ref="T57:T60"/>
    <mergeCell ref="A63:B63"/>
    <mergeCell ref="S63:T63"/>
    <mergeCell ref="S2:U2"/>
    <mergeCell ref="A45:C45"/>
    <mergeCell ref="S45:U45"/>
    <mergeCell ref="A46:A51"/>
    <mergeCell ref="B46:B47"/>
    <mergeCell ref="S46:S51"/>
    <mergeCell ref="T46:T47"/>
    <mergeCell ref="B48:B51"/>
    <mergeCell ref="T48:T51"/>
    <mergeCell ref="B5:C5"/>
    <mergeCell ref="T5:U5"/>
    <mergeCell ref="A6:A11"/>
    <mergeCell ref="B6:B7"/>
    <mergeCell ref="S6:S11"/>
    <mergeCell ref="T6:T7"/>
    <mergeCell ref="B8:B11"/>
    <mergeCell ref="A21:A26"/>
    <mergeCell ref="B21:B22"/>
    <mergeCell ref="S21:S26"/>
    <mergeCell ref="T21:T22"/>
    <mergeCell ref="B23:B26"/>
    <mergeCell ref="T23:T26"/>
    <mergeCell ref="T8:T11"/>
    <mergeCell ref="A12:A17"/>
    <mergeCell ref="B12:B13"/>
    <mergeCell ref="S12:S17"/>
    <mergeCell ref="T12:T13"/>
    <mergeCell ref="B14:B17"/>
    <mergeCell ref="T14:T17"/>
    <mergeCell ref="A37:A42"/>
    <mergeCell ref="B37:B38"/>
    <mergeCell ref="S37:S42"/>
    <mergeCell ref="T37:T38"/>
    <mergeCell ref="B39:B42"/>
    <mergeCell ref="T39:T42"/>
    <mergeCell ref="B30:C30"/>
    <mergeCell ref="T30:U30"/>
    <mergeCell ref="A31:A36"/>
    <mergeCell ref="B31:B32"/>
    <mergeCell ref="S31:S36"/>
    <mergeCell ref="T31:T32"/>
    <mergeCell ref="B33:B36"/>
    <mergeCell ref="T33:T36"/>
    <mergeCell ref="AJ14:AJ19"/>
    <mergeCell ref="AK14:AK15"/>
    <mergeCell ref="AK16:AK19"/>
    <mergeCell ref="AJ23:AJ28"/>
    <mergeCell ref="AK23:AK24"/>
    <mergeCell ref="AK25:AK28"/>
    <mergeCell ref="AJ5:AJ10"/>
    <mergeCell ref="AK5:AK6"/>
    <mergeCell ref="AK7:AK10"/>
    <mergeCell ref="AJ40:AL40"/>
    <mergeCell ref="AJ41:AJ46"/>
    <mergeCell ref="AK41:AK42"/>
    <mergeCell ref="AK43:AK46"/>
    <mergeCell ref="AJ49:AK49"/>
    <mergeCell ref="AJ31:AL31"/>
    <mergeCell ref="AJ32:AJ37"/>
    <mergeCell ref="AK32:AK33"/>
    <mergeCell ref="AK34:AK37"/>
    <mergeCell ref="AJ77:AJ82"/>
    <mergeCell ref="AK77:AK78"/>
    <mergeCell ref="AK79:AK82"/>
    <mergeCell ref="AJ67:AL67"/>
    <mergeCell ref="AJ68:AJ73"/>
    <mergeCell ref="AK68:AK69"/>
    <mergeCell ref="AK70:AK73"/>
    <mergeCell ref="AJ76:AK76"/>
    <mergeCell ref="AJ50:AJ55"/>
    <mergeCell ref="AK50:AK51"/>
    <mergeCell ref="AK52:AK55"/>
    <mergeCell ref="AJ59:AJ64"/>
    <mergeCell ref="AK59:AK60"/>
    <mergeCell ref="AK61:AK64"/>
    <mergeCell ref="AX32:AX37"/>
    <mergeCell ref="AY32:AY33"/>
    <mergeCell ref="AY34:AY37"/>
    <mergeCell ref="AX5:AX10"/>
    <mergeCell ref="AY5:AY6"/>
    <mergeCell ref="AY7:AY10"/>
    <mergeCell ref="AX14:AX19"/>
    <mergeCell ref="AY14:AY15"/>
    <mergeCell ref="AY16:AY19"/>
    <mergeCell ref="AX77:AX82"/>
    <mergeCell ref="AY77:AY78"/>
    <mergeCell ref="AY79:AY82"/>
    <mergeCell ref="AX2:AZ2"/>
    <mergeCell ref="AX67:AZ67"/>
    <mergeCell ref="AX68:AX73"/>
    <mergeCell ref="AY68:AY69"/>
    <mergeCell ref="AY70:AY73"/>
    <mergeCell ref="AX76:AY76"/>
    <mergeCell ref="AX50:AX55"/>
    <mergeCell ref="AY50:AY51"/>
    <mergeCell ref="AY52:AY55"/>
    <mergeCell ref="AX59:AX64"/>
    <mergeCell ref="AY59:AY60"/>
    <mergeCell ref="AY61:AY64"/>
    <mergeCell ref="AX40:AZ40"/>
    <mergeCell ref="AX41:AX46"/>
    <mergeCell ref="AY41:AY42"/>
    <mergeCell ref="AY43:AY46"/>
    <mergeCell ref="AX49:AY49"/>
    <mergeCell ref="AX23:AX28"/>
    <mergeCell ref="AY23:AY24"/>
    <mergeCell ref="AY25:AY28"/>
    <mergeCell ref="AX31:AZ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D974-7758-45EF-8714-53F2A2A5DF31}">
  <dimension ref="A1:BI94"/>
  <sheetViews>
    <sheetView zoomScale="120" zoomScaleNormal="120" workbookViewId="0">
      <pane xSplit="2" ySplit="4" topLeftCell="AL5" activePane="bottomRight" state="frozen"/>
      <selection pane="topRight" activeCell="C1" sqref="C1"/>
      <selection pane="bottomLeft" activeCell="A5" sqref="A5"/>
      <selection pane="bottomRight" activeCell="BC5" sqref="BC5:BC76"/>
    </sheetView>
  </sheetViews>
  <sheetFormatPr baseColWidth="10" defaultColWidth="8.83203125" defaultRowHeight="15" x14ac:dyDescent="0.2"/>
  <cols>
    <col min="1" max="1" width="14.5" style="32" customWidth="1"/>
    <col min="2" max="3" width="8.83203125" style="32"/>
    <col min="4" max="4" width="9.1640625" style="32" bestFit="1" customWidth="1"/>
    <col min="5" max="10" width="9.6640625" style="32" bestFit="1" customWidth="1"/>
    <col min="11" max="11" width="10.6640625" style="32" bestFit="1" customWidth="1"/>
    <col min="12" max="13" width="9.6640625" style="32" bestFit="1" customWidth="1"/>
    <col min="14" max="14" width="10.6640625" style="32" bestFit="1" customWidth="1"/>
    <col min="15" max="16" width="9.6640625" style="32" bestFit="1" customWidth="1"/>
    <col min="17" max="17" width="10.6640625" style="32" bestFit="1" customWidth="1"/>
    <col min="18" max="20" width="8.83203125" style="32"/>
    <col min="21" max="21" width="14.83203125" style="32" customWidth="1"/>
    <col min="22" max="29" width="9.1640625" style="32" bestFit="1" customWidth="1"/>
    <col min="30" max="30" width="8.83203125" style="32"/>
    <col min="31" max="32" width="9.1640625" style="32" bestFit="1" customWidth="1"/>
    <col min="33" max="33" width="8.83203125" style="32"/>
    <col min="34" max="35" width="9.1640625" style="32" bestFit="1" customWidth="1"/>
    <col min="36" max="37" width="8.83203125" style="32"/>
    <col min="38" max="38" width="17.33203125" style="32" bestFit="1" customWidth="1"/>
    <col min="39" max="39" width="3.33203125" style="32" bestFit="1" customWidth="1"/>
    <col min="40" max="40" width="12.83203125" style="32" bestFit="1" customWidth="1"/>
    <col min="41" max="41" width="10.6640625" style="32" bestFit="1" customWidth="1"/>
    <col min="42" max="42" width="9.6640625" style="32" bestFit="1" customWidth="1"/>
    <col min="43" max="43" width="10.6640625" style="32" bestFit="1" customWidth="1"/>
    <col min="44" max="44" width="9.6640625" style="32" bestFit="1" customWidth="1"/>
    <col min="45" max="46" width="10.6640625" style="32" bestFit="1" customWidth="1"/>
    <col min="47" max="47" width="9.6640625" style="32" bestFit="1" customWidth="1"/>
    <col min="48" max="48" width="10.6640625" style="32" bestFit="1" customWidth="1"/>
    <col min="49" max="50" width="8.83203125" style="32"/>
    <col min="51" max="51" width="17.33203125" style="32" bestFit="1" customWidth="1"/>
    <col min="52" max="52" width="3.33203125" style="32" bestFit="1" customWidth="1"/>
    <col min="53" max="53" width="12.83203125" style="32" bestFit="1" customWidth="1"/>
    <col min="54" max="55" width="9.1640625" style="32" bestFit="1" customWidth="1"/>
    <col min="56" max="56" width="13.1640625" style="32" bestFit="1" customWidth="1"/>
    <col min="57" max="57" width="12.1640625" style="32" bestFit="1" customWidth="1"/>
    <col min="58" max="59" width="9.1640625" style="32" bestFit="1" customWidth="1"/>
    <col min="60" max="60" width="9.1640625" style="32" customWidth="1"/>
    <col min="61" max="61" width="9.1640625" style="32" bestFit="1" customWidth="1"/>
    <col min="62" max="16384" width="8.83203125" style="32"/>
  </cols>
  <sheetData>
    <row r="1" spans="1:61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41" t="s">
        <v>1</v>
      </c>
      <c r="T1" s="41"/>
      <c r="U1" s="41"/>
      <c r="V1" s="31"/>
      <c r="W1" s="31"/>
      <c r="X1" s="31"/>
      <c r="Y1" s="31"/>
      <c r="Z1" s="31"/>
      <c r="AA1" s="31"/>
      <c r="AB1" s="31"/>
      <c r="AC1" s="31"/>
      <c r="AD1" s="31"/>
      <c r="AE1" s="41"/>
      <c r="AF1" s="41"/>
      <c r="AG1" s="41"/>
      <c r="AH1" s="31"/>
      <c r="AI1" s="31"/>
      <c r="AL1" s="30" t="s">
        <v>0</v>
      </c>
      <c r="AM1" s="31"/>
      <c r="AN1" s="31"/>
      <c r="AY1" s="41" t="s">
        <v>1</v>
      </c>
      <c r="AZ1" s="41"/>
      <c r="BA1" s="41"/>
    </row>
    <row r="2" spans="1:61" x14ac:dyDescent="0.2">
      <c r="A2" s="33" t="s">
        <v>110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0"/>
      <c r="T2" s="30"/>
      <c r="U2" s="30"/>
      <c r="V2" s="31"/>
      <c r="W2" s="31"/>
      <c r="X2" s="31"/>
      <c r="Y2" s="31"/>
      <c r="Z2" s="31"/>
      <c r="AA2" s="31"/>
      <c r="AB2" s="31"/>
      <c r="AC2" s="31"/>
      <c r="AD2" s="31"/>
      <c r="AE2" s="30"/>
      <c r="AF2" s="30"/>
      <c r="AG2" s="30"/>
      <c r="AH2" s="31"/>
      <c r="AI2" s="31"/>
      <c r="AL2" s="33" t="s">
        <v>110</v>
      </c>
      <c r="AM2" s="31"/>
      <c r="AN2" s="31"/>
      <c r="AY2" s="33" t="s">
        <v>110</v>
      </c>
      <c r="AZ2" s="31"/>
      <c r="BA2" s="31"/>
    </row>
    <row r="3" spans="1:61" x14ac:dyDescent="0.2">
      <c r="A3" s="31" t="s">
        <v>132</v>
      </c>
      <c r="B3" s="31"/>
      <c r="C3" s="31"/>
      <c r="D3" s="31"/>
      <c r="E3" s="31"/>
      <c r="F3" s="31"/>
      <c r="G3" s="42">
        <v>1.1000000000000001</v>
      </c>
      <c r="H3" s="42"/>
      <c r="I3" s="42"/>
      <c r="J3" s="42"/>
      <c r="K3" s="42" t="s">
        <v>111</v>
      </c>
      <c r="L3" s="42"/>
      <c r="M3" s="42"/>
      <c r="N3" s="42"/>
      <c r="O3" s="42"/>
      <c r="P3" s="42"/>
      <c r="Q3" s="42"/>
      <c r="R3" s="31"/>
      <c r="S3" s="31"/>
      <c r="T3" s="31"/>
      <c r="U3" s="31"/>
      <c r="V3" s="31"/>
      <c r="W3" s="31"/>
      <c r="X3" s="31"/>
      <c r="Y3" s="42">
        <v>1.1000000000000001</v>
      </c>
      <c r="Z3" s="42"/>
      <c r="AA3" s="42"/>
      <c r="AB3" s="42"/>
      <c r="AC3" s="42" t="s">
        <v>111</v>
      </c>
      <c r="AD3" s="42"/>
      <c r="AE3" s="42"/>
      <c r="AF3" s="42"/>
      <c r="AG3" s="42"/>
      <c r="AH3" s="42"/>
      <c r="AI3" s="42"/>
      <c r="AL3" s="31" t="s">
        <v>235</v>
      </c>
      <c r="AM3" s="31"/>
      <c r="AN3" s="31"/>
      <c r="AY3" s="31" t="s">
        <v>235</v>
      </c>
      <c r="AZ3" s="31"/>
      <c r="BA3" s="31"/>
    </row>
    <row r="4" spans="1:61" x14ac:dyDescent="0.2">
      <c r="A4" s="39" t="s">
        <v>112</v>
      </c>
      <c r="B4" s="39"/>
      <c r="C4" s="39"/>
      <c r="D4" s="31" t="s">
        <v>4</v>
      </c>
      <c r="E4" s="31"/>
      <c r="F4" s="31"/>
      <c r="G4" s="31" t="s">
        <v>113</v>
      </c>
      <c r="H4" s="31" t="s">
        <v>60</v>
      </c>
      <c r="I4" s="31" t="s">
        <v>114</v>
      </c>
      <c r="J4" s="31" t="s">
        <v>108</v>
      </c>
      <c r="K4" s="31" t="s">
        <v>106</v>
      </c>
      <c r="L4" s="31" t="s">
        <v>107</v>
      </c>
      <c r="M4" s="31" t="s">
        <v>115</v>
      </c>
      <c r="N4" s="31" t="s">
        <v>116</v>
      </c>
      <c r="O4" s="31" t="s">
        <v>117</v>
      </c>
      <c r="P4" s="31" t="s">
        <v>8</v>
      </c>
      <c r="Q4" s="31" t="s">
        <v>108</v>
      </c>
      <c r="R4" s="31"/>
      <c r="S4" s="39" t="s">
        <v>112</v>
      </c>
      <c r="T4" s="39"/>
      <c r="U4" s="39"/>
      <c r="V4" s="31" t="s">
        <v>4</v>
      </c>
      <c r="W4" s="31"/>
      <c r="X4" s="31"/>
      <c r="Y4" s="31" t="s">
        <v>113</v>
      </c>
      <c r="Z4" s="31" t="s">
        <v>60</v>
      </c>
      <c r="AA4" s="31" t="s">
        <v>114</v>
      </c>
      <c r="AB4" s="31" t="s">
        <v>108</v>
      </c>
      <c r="AC4" s="31" t="s">
        <v>106</v>
      </c>
      <c r="AD4" s="31" t="s">
        <v>107</v>
      </c>
      <c r="AE4" s="31" t="s">
        <v>115</v>
      </c>
      <c r="AF4" s="31" t="s">
        <v>116</v>
      </c>
      <c r="AG4" s="31" t="s">
        <v>117</v>
      </c>
      <c r="AH4" s="31" t="s">
        <v>8</v>
      </c>
      <c r="AI4" s="31" t="s">
        <v>108</v>
      </c>
      <c r="AL4" s="39" t="s">
        <v>112</v>
      </c>
      <c r="AM4" s="39"/>
      <c r="AN4" s="39"/>
      <c r="AO4" s="31" t="s">
        <v>244</v>
      </c>
      <c r="AP4" s="31" t="s">
        <v>245</v>
      </c>
      <c r="AQ4" s="31" t="s">
        <v>217</v>
      </c>
      <c r="AR4" s="31" t="s">
        <v>218</v>
      </c>
      <c r="AS4" s="31" t="s">
        <v>219</v>
      </c>
      <c r="AT4" s="31" t="s">
        <v>220</v>
      </c>
      <c r="AU4" s="31" t="s">
        <v>8</v>
      </c>
      <c r="AV4" s="31" t="s">
        <v>108</v>
      </c>
      <c r="AW4" s="31"/>
      <c r="AX4" s="31"/>
      <c r="AY4" s="39" t="s">
        <v>112</v>
      </c>
      <c r="AZ4" s="39"/>
      <c r="BA4" s="39"/>
      <c r="BB4" s="31" t="s">
        <v>244</v>
      </c>
      <c r="BC4" s="31" t="s">
        <v>245</v>
      </c>
      <c r="BD4" s="31" t="s">
        <v>221</v>
      </c>
      <c r="BE4" s="31" t="s">
        <v>222</v>
      </c>
      <c r="BF4" s="31" t="s">
        <v>219</v>
      </c>
      <c r="BG4" s="31" t="s">
        <v>220</v>
      </c>
      <c r="BH4" s="31" t="s">
        <v>8</v>
      </c>
      <c r="BI4" s="31" t="s">
        <v>108</v>
      </c>
    </row>
    <row r="5" spans="1:61" x14ac:dyDescent="0.2">
      <c r="A5" s="39" t="s">
        <v>118</v>
      </c>
      <c r="B5" s="39" t="s">
        <v>13</v>
      </c>
      <c r="C5" s="31" t="s">
        <v>14</v>
      </c>
      <c r="D5" s="31">
        <v>1</v>
      </c>
      <c r="E5" s="31"/>
      <c r="F5" s="31"/>
      <c r="G5" s="32">
        <v>1496.184</v>
      </c>
      <c r="H5" s="32">
        <v>4447.8410000000003</v>
      </c>
      <c r="I5" s="32">
        <v>4683.3050000000003</v>
      </c>
      <c r="J5" s="32">
        <v>5917.3050000000003</v>
      </c>
      <c r="K5" s="32">
        <v>5666.79</v>
      </c>
      <c r="L5" s="32">
        <v>6837.0829999999996</v>
      </c>
      <c r="M5" s="32">
        <v>1265.2840000000001</v>
      </c>
      <c r="N5" s="32">
        <v>6004.9620000000004</v>
      </c>
      <c r="O5" s="32">
        <v>4439.8909999999996</v>
      </c>
      <c r="P5" s="32">
        <v>9255.0830000000005</v>
      </c>
      <c r="Q5" s="32">
        <v>7709.4260000000004</v>
      </c>
      <c r="R5" s="31"/>
      <c r="S5" s="39" t="s">
        <v>118</v>
      </c>
      <c r="T5" s="39" t="s">
        <v>13</v>
      </c>
      <c r="U5" s="31" t="s">
        <v>14</v>
      </c>
      <c r="V5" s="31">
        <v>1</v>
      </c>
      <c r="W5" s="31"/>
      <c r="X5" s="31"/>
      <c r="Y5" s="32">
        <f>G5/$J5</f>
        <v>0.25284888982399928</v>
      </c>
      <c r="Z5" s="32">
        <f>H5/$J5</f>
        <v>0.75166667934135556</v>
      </c>
      <c r="AA5" s="32">
        <f t="shared" ref="AA5:AB10" si="0">I5/$J5</f>
        <v>0.7914591186359331</v>
      </c>
      <c r="AB5" s="32">
        <f t="shared" si="0"/>
        <v>1</v>
      </c>
      <c r="AC5" s="32">
        <f>K5/L5</f>
        <v>0.82883153531996034</v>
      </c>
      <c r="AE5" s="32">
        <f>M5/$Q5</f>
        <v>0.16412168688044998</v>
      </c>
      <c r="AF5" s="32">
        <f>N5/O5</f>
        <v>1.3525021222367848</v>
      </c>
      <c r="AH5" s="32">
        <f t="shared" ref="AH5:AI10" si="1">P5/$Q5</f>
        <v>1.2004892452434202</v>
      </c>
      <c r="AI5" s="32">
        <f>Q5/$Q5</f>
        <v>1</v>
      </c>
      <c r="AL5" s="39" t="s">
        <v>118</v>
      </c>
      <c r="AM5" s="39" t="s">
        <v>13</v>
      </c>
      <c r="AN5" s="31" t="s">
        <v>14</v>
      </c>
      <c r="AO5" s="32">
        <v>7377.8609999999999</v>
      </c>
      <c r="AQ5" s="32">
        <v>7861.0330000000004</v>
      </c>
      <c r="AR5" s="32">
        <v>4462.6980000000003</v>
      </c>
      <c r="AS5" s="32">
        <v>6695.4970000000003</v>
      </c>
      <c r="AT5" s="32">
        <v>6737.8609999999999</v>
      </c>
      <c r="AV5" s="32">
        <v>10994.861000000001</v>
      </c>
      <c r="AY5" s="39" t="s">
        <v>118</v>
      </c>
      <c r="AZ5" s="39" t="s">
        <v>13</v>
      </c>
      <c r="BA5" s="31" t="s">
        <v>14</v>
      </c>
      <c r="BB5" s="32">
        <f>AO5/$AV5</f>
        <v>0.67102812850476234</v>
      </c>
      <c r="BC5" s="32">
        <f>AP5/$AV5</f>
        <v>0</v>
      </c>
      <c r="BD5" s="32">
        <f>AQ5/$AR5</f>
        <v>1.76149786519276</v>
      </c>
      <c r="BE5" s="32">
        <f>AQ5/$AV5</f>
        <v>0.71497338620288153</v>
      </c>
      <c r="BF5" s="32">
        <f>AS5/$AV5</f>
        <v>0.60896604331787363</v>
      </c>
      <c r="BG5" s="32">
        <f t="shared" ref="BG5:BG10" si="2">AT5/$AV5</f>
        <v>0.61281911613070861</v>
      </c>
      <c r="BH5" s="32">
        <f>AU5/$AV5</f>
        <v>0</v>
      </c>
      <c r="BI5" s="32">
        <f>AV5/$AV5</f>
        <v>1</v>
      </c>
    </row>
    <row r="6" spans="1:61" x14ac:dyDescent="0.2">
      <c r="A6" s="39"/>
      <c r="B6" s="39"/>
      <c r="C6" s="31" t="s">
        <v>15</v>
      </c>
      <c r="D6" s="31">
        <v>2</v>
      </c>
      <c r="E6" s="31"/>
      <c r="F6" s="31"/>
      <c r="G6" s="32">
        <v>1831.4259999999999</v>
      </c>
      <c r="H6" s="32">
        <v>5624.8909999999996</v>
      </c>
      <c r="I6" s="32">
        <v>5805.4260000000004</v>
      </c>
      <c r="J6" s="32">
        <v>5850.134</v>
      </c>
      <c r="K6" s="32">
        <v>6329.74</v>
      </c>
      <c r="L6" s="32">
        <v>7711.3760000000002</v>
      </c>
      <c r="M6" s="32">
        <v>1758.2339999999999</v>
      </c>
      <c r="N6" s="32">
        <v>6938.6689999999999</v>
      </c>
      <c r="O6" s="32">
        <v>4868.598</v>
      </c>
      <c r="P6" s="32">
        <v>9196.7900000000009</v>
      </c>
      <c r="Q6" s="32">
        <v>9009.4969999999994</v>
      </c>
      <c r="R6" s="31"/>
      <c r="S6" s="39"/>
      <c r="T6" s="39"/>
      <c r="U6" s="31" t="s">
        <v>15</v>
      </c>
      <c r="V6" s="31">
        <v>2</v>
      </c>
      <c r="W6" s="31"/>
      <c r="X6" s="31"/>
      <c r="Y6" s="32">
        <f t="shared" ref="Y6:Z10" si="3">G6/$J6</f>
        <v>0.31305710262363218</v>
      </c>
      <c r="Z6" s="32">
        <f t="shared" si="3"/>
        <v>0.96149780500754334</v>
      </c>
      <c r="AA6" s="32">
        <f t="shared" si="0"/>
        <v>0.99235778189012425</v>
      </c>
      <c r="AB6" s="32">
        <f t="shared" si="0"/>
        <v>1</v>
      </c>
      <c r="AC6" s="32">
        <f t="shared" ref="AC6:AC10" si="4">K6/L6</f>
        <v>0.82083145731708573</v>
      </c>
      <c r="AE6" s="32">
        <f t="shared" ref="AE6:AE10" si="5">M6/$Q6</f>
        <v>0.19515340312561291</v>
      </c>
      <c r="AF6" s="32">
        <f t="shared" ref="AF6:AF10" si="6">N6/O6</f>
        <v>1.4251883191013102</v>
      </c>
      <c r="AH6" s="32">
        <f t="shared" si="1"/>
        <v>1.0207883969549023</v>
      </c>
      <c r="AI6" s="32">
        <f t="shared" si="1"/>
        <v>1</v>
      </c>
      <c r="AL6" s="39"/>
      <c r="AM6" s="39"/>
      <c r="AN6" s="31" t="s">
        <v>15</v>
      </c>
      <c r="AO6" s="32">
        <v>6321.6189999999997</v>
      </c>
      <c r="AQ6" s="32">
        <v>8480.9830000000002</v>
      </c>
      <c r="AR6" s="32">
        <v>4633.4769999999999</v>
      </c>
      <c r="AS6" s="32">
        <v>6453.9830000000002</v>
      </c>
      <c r="AT6" s="32">
        <v>6082.74</v>
      </c>
      <c r="AV6" s="32">
        <v>10417.811</v>
      </c>
      <c r="AY6" s="39"/>
      <c r="AZ6" s="39"/>
      <c r="BA6" s="31" t="s">
        <v>15</v>
      </c>
      <c r="BB6" s="32">
        <f t="shared" ref="BB6:BC10" si="7">AO6/$AV6</f>
        <v>0.60680876241659598</v>
      </c>
      <c r="BC6" s="32">
        <f t="shared" si="7"/>
        <v>0</v>
      </c>
      <c r="BD6" s="32">
        <f t="shared" ref="BD6:BD10" si="8">AQ6/$AR6</f>
        <v>1.8303712309352136</v>
      </c>
      <c r="BE6" s="32">
        <f t="shared" ref="BE6:BE10" si="9">AQ6/$AV6</f>
        <v>0.81408493588528341</v>
      </c>
      <c r="BF6" s="32">
        <f t="shared" ref="BF6:BF10" si="10">AS6/$AV6</f>
        <v>0.6195143106358908</v>
      </c>
      <c r="BG6" s="32">
        <f t="shared" si="2"/>
        <v>0.58387889739984722</v>
      </c>
      <c r="BH6" s="32">
        <f t="shared" ref="BH6:BH10" si="11">AU6/$AV6</f>
        <v>0</v>
      </c>
      <c r="BI6" s="32">
        <f t="shared" ref="BI6:BI10" si="12">AV6/$AV6</f>
        <v>1</v>
      </c>
    </row>
    <row r="7" spans="1:61" x14ac:dyDescent="0.2">
      <c r="A7" s="39"/>
      <c r="B7" s="39" t="s">
        <v>16</v>
      </c>
      <c r="C7" s="31" t="s">
        <v>14</v>
      </c>
      <c r="D7" s="31">
        <v>3</v>
      </c>
      <c r="E7" s="31"/>
      <c r="F7" s="31"/>
      <c r="G7" s="32">
        <v>3363.6689999999999</v>
      </c>
      <c r="H7" s="32">
        <v>6747.1840000000002</v>
      </c>
      <c r="I7" s="32">
        <v>8378.2549999999992</v>
      </c>
      <c r="J7" s="32">
        <v>6180.9620000000004</v>
      </c>
      <c r="K7" s="32">
        <v>6575.79</v>
      </c>
      <c r="L7" s="32">
        <v>7337.2550000000001</v>
      </c>
      <c r="M7" s="32">
        <v>2073.9409999999998</v>
      </c>
      <c r="N7" s="32">
        <v>7310.2550000000001</v>
      </c>
      <c r="O7" s="32">
        <v>4175.0619999999999</v>
      </c>
      <c r="P7" s="32">
        <v>9350.6689999999999</v>
      </c>
      <c r="Q7" s="32">
        <v>9067.134</v>
      </c>
      <c r="R7" s="31"/>
      <c r="S7" s="39"/>
      <c r="T7" s="39" t="s">
        <v>16</v>
      </c>
      <c r="U7" s="31" t="s">
        <v>14</v>
      </c>
      <c r="V7" s="31">
        <v>3</v>
      </c>
      <c r="W7" s="31"/>
      <c r="X7" s="31"/>
      <c r="Y7" s="32">
        <f t="shared" si="3"/>
        <v>0.54419829793485219</v>
      </c>
      <c r="Z7" s="32">
        <f t="shared" si="3"/>
        <v>1.0916074229221924</v>
      </c>
      <c r="AA7" s="32">
        <f t="shared" si="0"/>
        <v>1.3554936917586613</v>
      </c>
      <c r="AB7" s="32">
        <f t="shared" si="0"/>
        <v>1</v>
      </c>
      <c r="AC7" s="32">
        <f t="shared" si="4"/>
        <v>0.89621936269081559</v>
      </c>
      <c r="AE7" s="32">
        <f t="shared" si="5"/>
        <v>0.22873170287325628</v>
      </c>
      <c r="AF7" s="32">
        <f t="shared" si="6"/>
        <v>1.7509332795536929</v>
      </c>
      <c r="AH7" s="32">
        <f t="shared" si="1"/>
        <v>1.0312706308299844</v>
      </c>
      <c r="AI7" s="32">
        <f t="shared" si="1"/>
        <v>1</v>
      </c>
      <c r="AL7" s="39"/>
      <c r="AM7" s="39" t="s">
        <v>16</v>
      </c>
      <c r="AN7" s="31" t="s">
        <v>14</v>
      </c>
      <c r="AO7" s="32">
        <v>7775.74</v>
      </c>
      <c r="AQ7" s="32">
        <v>9150.2759999999998</v>
      </c>
      <c r="AR7" s="32">
        <v>4965.3549999999996</v>
      </c>
      <c r="AS7" s="32">
        <v>5247.64</v>
      </c>
      <c r="AT7" s="32">
        <v>6581.2049999999999</v>
      </c>
      <c r="AV7" s="32">
        <v>10937.983</v>
      </c>
      <c r="AY7" s="39"/>
      <c r="AZ7" s="39" t="s">
        <v>16</v>
      </c>
      <c r="BA7" s="31" t="s">
        <v>14</v>
      </c>
      <c r="BB7" s="32">
        <f t="shared" si="7"/>
        <v>0.7108934069471492</v>
      </c>
      <c r="BC7" s="32">
        <f t="shared" si="7"/>
        <v>0</v>
      </c>
      <c r="BD7" s="32">
        <f t="shared" si="8"/>
        <v>1.8428241283855837</v>
      </c>
      <c r="BE7" s="32">
        <f t="shared" si="9"/>
        <v>0.8365597203798909</v>
      </c>
      <c r="BF7" s="32">
        <f t="shared" si="10"/>
        <v>0.47976304223548349</v>
      </c>
      <c r="BG7" s="32">
        <f t="shared" si="2"/>
        <v>0.6016836010807477</v>
      </c>
      <c r="BH7" s="32">
        <f t="shared" si="11"/>
        <v>0</v>
      </c>
      <c r="BI7" s="32">
        <f t="shared" si="12"/>
        <v>1</v>
      </c>
    </row>
    <row r="8" spans="1:61" x14ac:dyDescent="0.2">
      <c r="A8" s="39"/>
      <c r="B8" s="39"/>
      <c r="C8" s="31" t="s">
        <v>15</v>
      </c>
      <c r="D8" s="31">
        <v>4</v>
      </c>
      <c r="E8" s="31"/>
      <c r="F8" s="31"/>
      <c r="G8" s="32">
        <v>1794.8409999999999</v>
      </c>
      <c r="H8" s="32">
        <v>6919.598</v>
      </c>
      <c r="I8" s="32">
        <v>8762.4969999999994</v>
      </c>
      <c r="J8" s="32">
        <v>6038.2550000000001</v>
      </c>
      <c r="K8" s="32">
        <v>6857.5980000000009</v>
      </c>
      <c r="L8" s="32">
        <v>7657.8410000000003</v>
      </c>
      <c r="M8" s="32">
        <v>3336.3049999999998</v>
      </c>
      <c r="N8" s="32">
        <v>7903.4970000000003</v>
      </c>
      <c r="O8" s="32">
        <v>4178.7190000000001</v>
      </c>
      <c r="P8" s="32">
        <v>8999.6190000000006</v>
      </c>
      <c r="Q8" s="32">
        <v>8363.6689999999999</v>
      </c>
      <c r="R8" s="31"/>
      <c r="S8" s="39"/>
      <c r="T8" s="39"/>
      <c r="U8" s="31" t="s">
        <v>15</v>
      </c>
      <c r="V8" s="31">
        <v>4</v>
      </c>
      <c r="W8" s="31"/>
      <c r="X8" s="31"/>
      <c r="Y8" s="32">
        <f t="shared" si="3"/>
        <v>0.29724498220098355</v>
      </c>
      <c r="Z8" s="32">
        <f t="shared" si="3"/>
        <v>1.14595988410559</v>
      </c>
      <c r="AA8" s="32">
        <f t="shared" si="0"/>
        <v>1.4511637882136477</v>
      </c>
      <c r="AB8" s="32">
        <f t="shared" si="0"/>
        <v>1</v>
      </c>
      <c r="AC8" s="32">
        <f t="shared" si="4"/>
        <v>0.8955001807950832</v>
      </c>
      <c r="AE8" s="32">
        <f t="shared" si="5"/>
        <v>0.39890447601405554</v>
      </c>
      <c r="AF8" s="32">
        <f t="shared" si="6"/>
        <v>1.8913683834687138</v>
      </c>
      <c r="AH8" s="32">
        <f t="shared" si="1"/>
        <v>1.0760372032896091</v>
      </c>
      <c r="AI8" s="32">
        <f t="shared" si="1"/>
        <v>1</v>
      </c>
      <c r="AL8" s="39"/>
      <c r="AM8" s="39"/>
      <c r="AN8" s="31" t="s">
        <v>15</v>
      </c>
      <c r="AO8" s="32">
        <v>7618.933</v>
      </c>
      <c r="AQ8" s="32">
        <v>6467.518</v>
      </c>
      <c r="AR8" s="32">
        <v>2569.6480000000001</v>
      </c>
      <c r="AS8" s="32">
        <v>19924.601999999999</v>
      </c>
      <c r="AT8" s="32">
        <v>6148.9120000000003</v>
      </c>
      <c r="AV8" s="32">
        <v>10058.103999999999</v>
      </c>
      <c r="AY8" s="39"/>
      <c r="AZ8" s="39"/>
      <c r="BA8" s="31" t="s">
        <v>15</v>
      </c>
      <c r="BB8" s="32">
        <f t="shared" si="7"/>
        <v>0.75749196866526736</v>
      </c>
      <c r="BC8" s="32">
        <f t="shared" si="7"/>
        <v>0</v>
      </c>
      <c r="BD8" s="32">
        <f t="shared" si="8"/>
        <v>2.5168886944826685</v>
      </c>
      <c r="BE8" s="32">
        <f t="shared" si="9"/>
        <v>0.64301562202975837</v>
      </c>
      <c r="BF8" s="32">
        <f t="shared" si="10"/>
        <v>1.9809500876109454</v>
      </c>
      <c r="BG8" s="32">
        <f t="shared" si="2"/>
        <v>0.61133907543608623</v>
      </c>
      <c r="BH8" s="32">
        <f t="shared" si="11"/>
        <v>0</v>
      </c>
      <c r="BI8" s="32">
        <f t="shared" si="12"/>
        <v>1</v>
      </c>
    </row>
    <row r="9" spans="1:61" x14ac:dyDescent="0.2">
      <c r="A9" s="39"/>
      <c r="B9" s="39"/>
      <c r="C9" s="31" t="s">
        <v>17</v>
      </c>
      <c r="D9" s="31">
        <v>5</v>
      </c>
      <c r="E9" s="31"/>
      <c r="F9" s="31"/>
      <c r="G9" s="32">
        <v>2127.8409999999999</v>
      </c>
      <c r="H9" s="32">
        <v>5925.134</v>
      </c>
      <c r="I9" s="32">
        <v>3530.0619999999999</v>
      </c>
      <c r="J9" s="32">
        <v>6144.7190000000001</v>
      </c>
      <c r="K9" s="32">
        <v>16783.945</v>
      </c>
      <c r="L9" s="32">
        <v>6781.2550000000001</v>
      </c>
      <c r="M9" s="32">
        <v>3726.4769999999999</v>
      </c>
      <c r="N9" s="32">
        <v>8180.8609999999999</v>
      </c>
      <c r="O9" s="32">
        <v>3701.962</v>
      </c>
      <c r="P9" s="32">
        <v>9139.0830000000005</v>
      </c>
      <c r="Q9" s="32">
        <v>8246.6689999999999</v>
      </c>
      <c r="R9" s="31"/>
      <c r="S9" s="39"/>
      <c r="T9" s="39"/>
      <c r="U9" s="31" t="s">
        <v>17</v>
      </c>
      <c r="V9" s="31">
        <v>5</v>
      </c>
      <c r="W9" s="31"/>
      <c r="X9" s="31"/>
      <c r="Y9" s="32">
        <f t="shared" si="3"/>
        <v>0.34628776352506924</v>
      </c>
      <c r="Z9" s="32">
        <f t="shared" si="3"/>
        <v>0.96426443585133836</v>
      </c>
      <c r="AA9" s="32">
        <f t="shared" si="0"/>
        <v>0.57448713277205998</v>
      </c>
      <c r="AB9" s="32">
        <f t="shared" si="0"/>
        <v>1</v>
      </c>
      <c r="AC9" s="32">
        <f t="shared" si="4"/>
        <v>2.4750499723133843</v>
      </c>
      <c r="AE9" s="32">
        <f t="shared" si="5"/>
        <v>0.45187663043102616</v>
      </c>
      <c r="AF9" s="32">
        <f t="shared" si="6"/>
        <v>2.2098716842582391</v>
      </c>
      <c r="AH9" s="32">
        <f t="shared" si="1"/>
        <v>1.1082150866004201</v>
      </c>
      <c r="AI9" s="32">
        <f t="shared" si="1"/>
        <v>1</v>
      </c>
      <c r="AL9" s="39"/>
      <c r="AM9" s="39"/>
      <c r="AN9" s="31" t="s">
        <v>17</v>
      </c>
      <c r="AO9" s="32">
        <v>2968.3760000000002</v>
      </c>
      <c r="AQ9" s="32">
        <v>6021.79</v>
      </c>
      <c r="AR9" s="32">
        <v>1852.527</v>
      </c>
      <c r="AS9" s="32">
        <v>1131.2339999999999</v>
      </c>
      <c r="AT9" s="32">
        <v>5016.5690000000004</v>
      </c>
      <c r="AV9" s="32">
        <v>9229.74</v>
      </c>
      <c r="AY9" s="39"/>
      <c r="AZ9" s="39"/>
      <c r="BA9" s="31" t="s">
        <v>17</v>
      </c>
      <c r="BB9" s="32">
        <f t="shared" si="7"/>
        <v>0.32160992617343503</v>
      </c>
      <c r="BC9" s="32">
        <f t="shared" si="7"/>
        <v>0</v>
      </c>
      <c r="BD9" s="32">
        <f t="shared" si="8"/>
        <v>3.250581502995638</v>
      </c>
      <c r="BE9" s="32">
        <f t="shared" si="9"/>
        <v>0.65243332964958922</v>
      </c>
      <c r="BF9" s="32">
        <f t="shared" si="10"/>
        <v>0.12256401588777148</v>
      </c>
      <c r="BG9" s="32">
        <f t="shared" si="2"/>
        <v>0.54352224439691699</v>
      </c>
      <c r="BH9" s="32">
        <f t="shared" si="11"/>
        <v>0</v>
      </c>
      <c r="BI9" s="32">
        <f t="shared" si="12"/>
        <v>1</v>
      </c>
    </row>
    <row r="10" spans="1:61" x14ac:dyDescent="0.2">
      <c r="A10" s="39"/>
      <c r="B10" s="39"/>
      <c r="C10" s="31" t="s">
        <v>18</v>
      </c>
      <c r="D10" s="31">
        <v>6</v>
      </c>
      <c r="E10" s="31"/>
      <c r="F10" s="31"/>
      <c r="G10" s="32">
        <v>1500.184</v>
      </c>
      <c r="H10" s="32">
        <v>2997.6480000000001</v>
      </c>
      <c r="I10" s="32">
        <v>1159.6980000000001</v>
      </c>
      <c r="J10" s="32">
        <v>4404.3549999999996</v>
      </c>
      <c r="K10" s="32">
        <v>8641.994999999999</v>
      </c>
      <c r="L10" s="32">
        <v>3345.4769999999999</v>
      </c>
      <c r="M10" s="32">
        <v>5695.0119999999997</v>
      </c>
      <c r="N10" s="32">
        <v>2918.3049999999998</v>
      </c>
      <c r="O10" s="32">
        <v>2051.2339999999999</v>
      </c>
      <c r="P10" s="32">
        <v>8100.0119999999997</v>
      </c>
      <c r="Q10" s="32">
        <v>6644.134</v>
      </c>
      <c r="R10" s="31"/>
      <c r="S10" s="39"/>
      <c r="T10" s="39"/>
      <c r="U10" s="31" t="s">
        <v>18</v>
      </c>
      <c r="V10" s="31">
        <v>6</v>
      </c>
      <c r="W10" s="31"/>
      <c r="X10" s="31"/>
      <c r="Y10" s="32">
        <f t="shared" si="3"/>
        <v>0.34061377886205813</v>
      </c>
      <c r="Z10" s="32">
        <f t="shared" si="3"/>
        <v>0.68060998716043564</v>
      </c>
      <c r="AA10" s="32">
        <f t="shared" si="0"/>
        <v>0.26330711307331045</v>
      </c>
      <c r="AB10" s="32">
        <f t="shared" si="0"/>
        <v>1</v>
      </c>
      <c r="AC10" s="32">
        <f t="shared" si="4"/>
        <v>2.5831876889304572</v>
      </c>
      <c r="AE10" s="32">
        <f t="shared" si="5"/>
        <v>0.85714887749103186</v>
      </c>
      <c r="AF10" s="32">
        <f t="shared" si="6"/>
        <v>1.4227070144118126</v>
      </c>
      <c r="AH10" s="32">
        <f t="shared" si="1"/>
        <v>1.2191223115006409</v>
      </c>
      <c r="AI10" s="32">
        <f t="shared" si="1"/>
        <v>1</v>
      </c>
      <c r="AL10" s="39"/>
      <c r="AM10" s="39"/>
      <c r="AN10" s="31" t="s">
        <v>18</v>
      </c>
      <c r="AO10" s="32">
        <v>1610.134</v>
      </c>
      <c r="AQ10" s="32">
        <v>5006.79</v>
      </c>
      <c r="AR10" s="32">
        <v>836.99099999999999</v>
      </c>
      <c r="AS10" s="32">
        <v>894.99099999999999</v>
      </c>
      <c r="AT10" s="32">
        <v>4070.6689999999999</v>
      </c>
      <c r="AV10" s="32">
        <v>8087.6689999999999</v>
      </c>
      <c r="AY10" s="39"/>
      <c r="AZ10" s="39"/>
      <c r="BA10" s="31" t="s">
        <v>18</v>
      </c>
      <c r="BB10" s="32">
        <f t="shared" si="7"/>
        <v>0.19908505157666567</v>
      </c>
      <c r="BC10" s="32">
        <f t="shared" si="7"/>
        <v>0</v>
      </c>
      <c r="BD10" s="32">
        <f t="shared" si="8"/>
        <v>5.9818922784115962</v>
      </c>
      <c r="BE10" s="32">
        <f t="shared" si="9"/>
        <v>0.61906465262116939</v>
      </c>
      <c r="BF10" s="32">
        <f t="shared" si="10"/>
        <v>0.11066118061953327</v>
      </c>
      <c r="BG10" s="32">
        <f t="shared" si="2"/>
        <v>0.50331795230492249</v>
      </c>
      <c r="BH10" s="32">
        <f t="shared" si="11"/>
        <v>0</v>
      </c>
      <c r="BI10" s="32">
        <f t="shared" si="12"/>
        <v>1</v>
      </c>
    </row>
    <row r="11" spans="1:61" x14ac:dyDescent="0.2">
      <c r="A11" s="31"/>
      <c r="B11" s="31"/>
      <c r="C11" s="31"/>
      <c r="D11" s="31"/>
      <c r="E11" s="31"/>
      <c r="F11" s="31"/>
      <c r="G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L11" s="31"/>
      <c r="AM11" s="31"/>
      <c r="AN11" s="31"/>
      <c r="AY11" s="31"/>
      <c r="AZ11" s="31"/>
      <c r="BA11" s="31"/>
    </row>
    <row r="12" spans="1:61" x14ac:dyDescent="0.2">
      <c r="A12" s="31"/>
      <c r="B12" s="31"/>
      <c r="C12" s="31"/>
      <c r="D12" s="31"/>
      <c r="E12" s="31"/>
      <c r="F12" s="31"/>
      <c r="G12" s="42" t="s">
        <v>119</v>
      </c>
      <c r="H12" s="42"/>
      <c r="I12" s="42"/>
      <c r="J12" s="42"/>
      <c r="K12" s="42" t="s">
        <v>120</v>
      </c>
      <c r="L12" s="42"/>
      <c r="M12" s="42"/>
      <c r="N12" s="42"/>
      <c r="O12" s="42"/>
      <c r="P12" s="42"/>
      <c r="Q12" s="42"/>
      <c r="R12" s="31"/>
      <c r="S12" s="31"/>
      <c r="T12" s="31"/>
      <c r="U12" s="31"/>
      <c r="V12" s="31"/>
      <c r="W12" s="31"/>
      <c r="X12" s="31"/>
      <c r="Y12" s="42" t="s">
        <v>119</v>
      </c>
      <c r="Z12" s="42"/>
      <c r="AA12" s="42"/>
      <c r="AB12" s="42"/>
      <c r="AC12" s="42" t="s">
        <v>120</v>
      </c>
      <c r="AD12" s="42"/>
      <c r="AE12" s="42"/>
      <c r="AF12" s="42"/>
      <c r="AG12" s="42"/>
      <c r="AH12" s="42"/>
      <c r="AI12" s="42"/>
      <c r="AL12" s="31"/>
      <c r="AM12" s="31"/>
      <c r="AN12" s="31"/>
      <c r="AY12" s="31"/>
      <c r="AZ12" s="31"/>
      <c r="BA12" s="31"/>
    </row>
    <row r="13" spans="1:61" x14ac:dyDescent="0.2">
      <c r="A13" s="39" t="s">
        <v>133</v>
      </c>
      <c r="B13" s="39"/>
      <c r="C13" s="39"/>
      <c r="D13" s="31" t="s">
        <v>4</v>
      </c>
      <c r="E13" s="31"/>
      <c r="F13" s="31"/>
      <c r="G13" s="31" t="s">
        <v>113</v>
      </c>
      <c r="H13" s="31" t="s">
        <v>60</v>
      </c>
      <c r="I13" s="31" t="s">
        <v>114</v>
      </c>
      <c r="J13" s="31" t="s">
        <v>108</v>
      </c>
      <c r="K13" s="31" t="s">
        <v>106</v>
      </c>
      <c r="L13" s="31" t="s">
        <v>107</v>
      </c>
      <c r="M13" s="31" t="s">
        <v>115</v>
      </c>
      <c r="N13" s="31" t="s">
        <v>116</v>
      </c>
      <c r="O13" s="31" t="s">
        <v>117</v>
      </c>
      <c r="P13" s="31" t="s">
        <v>8</v>
      </c>
      <c r="Q13" s="31" t="s">
        <v>108</v>
      </c>
      <c r="R13" s="31"/>
      <c r="S13" s="39" t="s">
        <v>112</v>
      </c>
      <c r="T13" s="39"/>
      <c r="U13" s="39"/>
      <c r="V13" s="31" t="s">
        <v>4</v>
      </c>
      <c r="W13" s="31"/>
      <c r="X13" s="31"/>
      <c r="Y13" s="31" t="s">
        <v>113</v>
      </c>
      <c r="Z13" s="31" t="s">
        <v>60</v>
      </c>
      <c r="AA13" s="31" t="s">
        <v>114</v>
      </c>
      <c r="AB13" s="31" t="s">
        <v>108</v>
      </c>
      <c r="AC13" s="31" t="s">
        <v>106</v>
      </c>
      <c r="AD13" s="31" t="s">
        <v>107</v>
      </c>
      <c r="AE13" s="31" t="s">
        <v>115</v>
      </c>
      <c r="AF13" s="31" t="s">
        <v>116</v>
      </c>
      <c r="AG13" s="31" t="s">
        <v>117</v>
      </c>
      <c r="AH13" s="31" t="s">
        <v>8</v>
      </c>
      <c r="AI13" s="31" t="s">
        <v>108</v>
      </c>
      <c r="AL13" s="39" t="s">
        <v>236</v>
      </c>
      <c r="AM13" s="39"/>
      <c r="AN13" s="39"/>
      <c r="AY13" s="39" t="s">
        <v>236</v>
      </c>
      <c r="AZ13" s="39"/>
      <c r="BA13" s="39"/>
    </row>
    <row r="14" spans="1:61" x14ac:dyDescent="0.2">
      <c r="A14" s="39" t="s">
        <v>121</v>
      </c>
      <c r="B14" s="39" t="s">
        <v>13</v>
      </c>
      <c r="C14" s="31" t="s">
        <v>14</v>
      </c>
      <c r="D14" s="31">
        <v>1</v>
      </c>
      <c r="E14" s="31"/>
      <c r="F14" s="31"/>
      <c r="G14" s="32">
        <v>4346.9830000000002</v>
      </c>
      <c r="H14" s="32">
        <v>4203.8410000000003</v>
      </c>
      <c r="I14" s="32">
        <v>1381.355</v>
      </c>
      <c r="J14" s="32">
        <v>3171.4769999999999</v>
      </c>
      <c r="K14" s="32">
        <v>6944.79</v>
      </c>
      <c r="L14" s="32">
        <v>7560.9620000000004</v>
      </c>
      <c r="M14" s="32">
        <v>3474.8910000000001</v>
      </c>
      <c r="N14" s="32">
        <v>4579.9120000000003</v>
      </c>
      <c r="O14" s="32">
        <v>5237.0619999999999</v>
      </c>
      <c r="P14" s="32">
        <v>9308.9120000000003</v>
      </c>
      <c r="Q14" s="32">
        <v>6529.598</v>
      </c>
      <c r="R14" s="31"/>
      <c r="S14" s="39" t="s">
        <v>121</v>
      </c>
      <c r="T14" s="39" t="s">
        <v>13</v>
      </c>
      <c r="U14" s="31" t="s">
        <v>14</v>
      </c>
      <c r="V14" s="31">
        <v>1</v>
      </c>
      <c r="W14" s="31"/>
      <c r="X14" s="31"/>
      <c r="Y14" s="32">
        <f>G14/$J14</f>
        <v>1.3706493851287587</v>
      </c>
      <c r="Z14" s="32">
        <f>H14/$J14</f>
        <v>1.3255152094749545</v>
      </c>
      <c r="AA14" s="32">
        <f t="shared" ref="AA14:AB19" si="13">I14/$J14</f>
        <v>0.4355557363335758</v>
      </c>
      <c r="AB14" s="32">
        <f t="shared" si="13"/>
        <v>1</v>
      </c>
      <c r="AC14" s="32">
        <f>K14/L14</f>
        <v>0.91850613718201457</v>
      </c>
      <c r="AE14" s="32">
        <f>M14/$Q14</f>
        <v>0.53217533453054844</v>
      </c>
      <c r="AF14" s="32">
        <f>N14/O14</f>
        <v>0.87451933927839698</v>
      </c>
      <c r="AH14" s="32">
        <f>P14/$Q14</f>
        <v>1.4256485621320028</v>
      </c>
      <c r="AI14" s="32">
        <f>Q14/$Q14</f>
        <v>1</v>
      </c>
      <c r="AL14" s="39" t="s">
        <v>121</v>
      </c>
      <c r="AM14" s="39" t="s">
        <v>13</v>
      </c>
      <c r="AN14" s="31" t="s">
        <v>14</v>
      </c>
      <c r="AO14" s="32">
        <v>12230.861000000001</v>
      </c>
      <c r="AQ14" s="32">
        <v>6050.3050000000003</v>
      </c>
      <c r="AR14" s="32">
        <v>4918.527</v>
      </c>
      <c r="AS14" s="32">
        <v>224.79900000000001</v>
      </c>
      <c r="AT14" s="32">
        <v>9334.2250000000004</v>
      </c>
      <c r="AV14" s="32">
        <v>12854.174999999999</v>
      </c>
      <c r="AY14" s="39" t="s">
        <v>121</v>
      </c>
      <c r="AZ14" s="39" t="s">
        <v>13</v>
      </c>
      <c r="BA14" s="31" t="s">
        <v>14</v>
      </c>
      <c r="BB14" s="32">
        <f>AO14/$AV14</f>
        <v>0.95150882884354704</v>
      </c>
      <c r="BC14" s="32">
        <f>AP14/$AV14</f>
        <v>0</v>
      </c>
      <c r="BD14" s="32">
        <f>AQ14/$AR14</f>
        <v>1.2301050700748415</v>
      </c>
      <c r="BE14" s="32">
        <f>AQ14/$AV14</f>
        <v>0.47068792824121353</v>
      </c>
      <c r="BF14" s="32">
        <f>AS14/$AV14</f>
        <v>1.7488403573158139E-2</v>
      </c>
      <c r="BG14" s="32">
        <f t="shared" ref="BG14:BG19" si="14">AT14/$AV14</f>
        <v>0.72616290038061571</v>
      </c>
      <c r="BI14" s="32">
        <f>AV14/$AV14</f>
        <v>1</v>
      </c>
    </row>
    <row r="15" spans="1:61" x14ac:dyDescent="0.2">
      <c r="A15" s="39"/>
      <c r="B15" s="39"/>
      <c r="C15" s="31" t="s">
        <v>15</v>
      </c>
      <c r="D15" s="31">
        <v>2</v>
      </c>
      <c r="E15" s="31"/>
      <c r="F15" s="31"/>
      <c r="G15" s="32">
        <v>4450.8609999999999</v>
      </c>
      <c r="H15" s="32">
        <v>5739.7190000000001</v>
      </c>
      <c r="I15" s="32">
        <v>3756.3049999999998</v>
      </c>
      <c r="J15" s="32">
        <v>4288.598</v>
      </c>
      <c r="K15" s="32">
        <v>6173.9620000000004</v>
      </c>
      <c r="L15" s="32">
        <v>7653.2550000000001</v>
      </c>
      <c r="M15" s="32">
        <v>4767.7700000000004</v>
      </c>
      <c r="N15" s="32">
        <v>6222.9120000000003</v>
      </c>
      <c r="O15" s="32">
        <v>5447.7190000000001</v>
      </c>
      <c r="P15" s="32">
        <v>8608.0830000000005</v>
      </c>
      <c r="Q15" s="32">
        <v>7273.0119999999997</v>
      </c>
      <c r="R15" s="31"/>
      <c r="S15" s="39"/>
      <c r="T15" s="39"/>
      <c r="U15" s="31" t="s">
        <v>15</v>
      </c>
      <c r="V15" s="31">
        <v>2</v>
      </c>
      <c r="W15" s="31"/>
      <c r="X15" s="31"/>
      <c r="Y15" s="32">
        <f t="shared" ref="Y15:Z19" si="15">G15/$J15</f>
        <v>1.0378359081452726</v>
      </c>
      <c r="Z15" s="32">
        <f t="shared" si="15"/>
        <v>1.3383672239738955</v>
      </c>
      <c r="AA15" s="32">
        <f t="shared" si="13"/>
        <v>0.87588181498942075</v>
      </c>
      <c r="AB15" s="32">
        <f t="shared" si="13"/>
        <v>1</v>
      </c>
      <c r="AC15" s="32">
        <f t="shared" ref="AC15:AC19" si="16">K15/L15</f>
        <v>0.80671060875405309</v>
      </c>
      <c r="AE15" s="32">
        <f t="shared" ref="AE15:AE19" si="17">M15/$Q15</f>
        <v>0.65554271050288393</v>
      </c>
      <c r="AF15" s="32">
        <f t="shared" ref="AF15:AF19" si="18">N15/O15</f>
        <v>1.1422968034878451</v>
      </c>
      <c r="AH15" s="32">
        <f t="shared" ref="AH15:AI19" si="19">P15/$Q15</f>
        <v>1.1835650759272776</v>
      </c>
      <c r="AI15" s="32">
        <f t="shared" si="19"/>
        <v>1</v>
      </c>
      <c r="AL15" s="39"/>
      <c r="AM15" s="39"/>
      <c r="AN15" s="31" t="s">
        <v>15</v>
      </c>
      <c r="AO15" s="32">
        <v>9257.0329999999994</v>
      </c>
      <c r="AQ15" s="32">
        <v>4273.2550000000001</v>
      </c>
      <c r="AR15" s="32">
        <v>1906.577</v>
      </c>
      <c r="AS15" s="32">
        <v>110.556</v>
      </c>
      <c r="AT15" s="32">
        <v>5381.6689999999999</v>
      </c>
      <c r="AV15" s="32">
        <v>11773.882</v>
      </c>
      <c r="AY15" s="39"/>
      <c r="AZ15" s="39"/>
      <c r="BA15" s="31" t="s">
        <v>15</v>
      </c>
      <c r="BB15" s="32">
        <f t="shared" ref="BB15:BB19" si="20">AO15/$AV15</f>
        <v>0.78623456562584881</v>
      </c>
      <c r="BC15" s="32">
        <f t="shared" ref="BC15:BC19" si="21">AP15/$AV15</f>
        <v>0</v>
      </c>
      <c r="BD15" s="32">
        <f t="shared" ref="BD15:BD19" si="22">AQ15/$AR15</f>
        <v>2.2413230622209332</v>
      </c>
      <c r="BE15" s="32">
        <f t="shared" ref="BE15:BE19" si="23">AQ15/$AV15</f>
        <v>0.36294358988819492</v>
      </c>
      <c r="BF15" s="32">
        <f t="shared" ref="BF15:BF19" si="24">AS15/$AV15</f>
        <v>9.3899361315155014E-3</v>
      </c>
      <c r="BG15" s="32">
        <f t="shared" si="14"/>
        <v>0.45708535213789303</v>
      </c>
      <c r="BI15" s="32">
        <f t="shared" ref="BI15:BI19" si="25">AV15/$AV15</f>
        <v>1</v>
      </c>
    </row>
    <row r="16" spans="1:61" x14ac:dyDescent="0.2">
      <c r="A16" s="39"/>
      <c r="B16" s="39" t="s">
        <v>16</v>
      </c>
      <c r="C16" s="31" t="s">
        <v>14</v>
      </c>
      <c r="D16" s="31">
        <v>3</v>
      </c>
      <c r="E16" s="31"/>
      <c r="F16" s="31"/>
      <c r="G16" s="32">
        <v>4627.2759999999998</v>
      </c>
      <c r="H16" s="32">
        <v>6863.3050000000003</v>
      </c>
      <c r="I16" s="32">
        <v>8305.6689999999999</v>
      </c>
      <c r="J16" s="32">
        <v>4865.8909999999996</v>
      </c>
      <c r="K16" s="32">
        <v>6865.134</v>
      </c>
      <c r="L16" s="32">
        <v>7018.2550000000001</v>
      </c>
      <c r="M16" s="32">
        <v>4819.3050000000003</v>
      </c>
      <c r="N16" s="32">
        <v>7687.74</v>
      </c>
      <c r="O16" s="32">
        <v>4255.0119999999997</v>
      </c>
      <c r="P16" s="32">
        <v>9910.134</v>
      </c>
      <c r="Q16" s="32">
        <v>7891.5479999999998</v>
      </c>
      <c r="R16" s="31"/>
      <c r="S16" s="39"/>
      <c r="T16" s="39" t="s">
        <v>16</v>
      </c>
      <c r="U16" s="31" t="s">
        <v>14</v>
      </c>
      <c r="V16" s="31">
        <v>3</v>
      </c>
      <c r="W16" s="31"/>
      <c r="X16" s="31"/>
      <c r="Y16" s="32">
        <f t="shared" si="15"/>
        <v>0.95096170464977536</v>
      </c>
      <c r="Z16" s="32">
        <f t="shared" si="15"/>
        <v>1.4104929600765823</v>
      </c>
      <c r="AA16" s="32">
        <f t="shared" si="13"/>
        <v>1.7069163694788889</v>
      </c>
      <c r="AB16" s="32">
        <f t="shared" si="13"/>
        <v>1</v>
      </c>
      <c r="AC16" s="32">
        <f>K16/L16</f>
        <v>0.97818246843410506</v>
      </c>
      <c r="AE16" s="32">
        <f t="shared" si="17"/>
        <v>0.6106919707008055</v>
      </c>
      <c r="AF16" s="32">
        <f>N16/O16</f>
        <v>1.8067493111652799</v>
      </c>
      <c r="AH16" s="32">
        <f>P16/$Q16</f>
        <v>1.2557908790518666</v>
      </c>
      <c r="AI16" s="32">
        <f t="shared" si="19"/>
        <v>1</v>
      </c>
      <c r="AL16" s="39"/>
      <c r="AM16" s="39" t="s">
        <v>16</v>
      </c>
      <c r="AN16" s="31" t="s">
        <v>14</v>
      </c>
      <c r="AO16" s="32">
        <v>9822.8109999999997</v>
      </c>
      <c r="AQ16" s="32">
        <v>5262.4769999999999</v>
      </c>
      <c r="AR16" s="32">
        <v>2223.87</v>
      </c>
      <c r="AS16" s="32">
        <v>1024.799</v>
      </c>
      <c r="AT16" s="32">
        <v>8577.3469999999998</v>
      </c>
      <c r="AV16" s="32">
        <v>12116.589</v>
      </c>
      <c r="AY16" s="39"/>
      <c r="AZ16" s="39" t="s">
        <v>16</v>
      </c>
      <c r="BA16" s="31" t="s">
        <v>14</v>
      </c>
      <c r="BB16" s="32">
        <f t="shared" si="20"/>
        <v>0.81069111116998349</v>
      </c>
      <c r="BC16" s="32">
        <f t="shared" si="21"/>
        <v>0</v>
      </c>
      <c r="BD16" s="32">
        <f t="shared" si="22"/>
        <v>2.3663599940644011</v>
      </c>
      <c r="BE16" s="32">
        <f t="shared" si="23"/>
        <v>0.43432000540746246</v>
      </c>
      <c r="BF16" s="32">
        <f t="shared" si="24"/>
        <v>8.4578176250758363E-2</v>
      </c>
      <c r="BG16" s="32">
        <f t="shared" si="14"/>
        <v>0.70790112629882884</v>
      </c>
      <c r="BI16" s="32">
        <f t="shared" si="25"/>
        <v>1</v>
      </c>
    </row>
    <row r="17" spans="1:61" x14ac:dyDescent="0.2">
      <c r="A17" s="39"/>
      <c r="B17" s="39"/>
      <c r="C17" s="31" t="s">
        <v>15</v>
      </c>
      <c r="D17" s="31">
        <v>4</v>
      </c>
      <c r="E17" s="31"/>
      <c r="F17" s="31"/>
      <c r="G17" s="32">
        <v>4318.2759999999998</v>
      </c>
      <c r="H17" s="32">
        <v>6341.598</v>
      </c>
      <c r="I17" s="32">
        <v>8377.6689999999999</v>
      </c>
      <c r="J17" s="32">
        <v>4419.4769999999999</v>
      </c>
      <c r="K17" s="32">
        <v>5801.4260000000004</v>
      </c>
      <c r="L17" s="32">
        <v>7758.2049999999999</v>
      </c>
      <c r="M17" s="32">
        <v>5723.3050000000003</v>
      </c>
      <c r="N17" s="32">
        <v>8461.3760000000002</v>
      </c>
      <c r="O17" s="32">
        <v>3826.1840000000002</v>
      </c>
      <c r="P17" s="32">
        <v>9837.134</v>
      </c>
      <c r="Q17" s="32">
        <v>7476.4260000000004</v>
      </c>
      <c r="R17" s="31"/>
      <c r="S17" s="39"/>
      <c r="T17" s="39"/>
      <c r="U17" s="31" t="s">
        <v>15</v>
      </c>
      <c r="V17" s="31">
        <v>4</v>
      </c>
      <c r="W17" s="31"/>
      <c r="X17" s="31"/>
      <c r="Y17" s="32">
        <f t="shared" si="15"/>
        <v>0.97710113662770504</v>
      </c>
      <c r="Z17" s="32">
        <f t="shared" si="15"/>
        <v>1.4349204668335189</v>
      </c>
      <c r="AA17" s="32">
        <f t="shared" si="13"/>
        <v>1.8956245275176227</v>
      </c>
      <c r="AB17" s="32">
        <f t="shared" si="13"/>
        <v>1</v>
      </c>
      <c r="AC17" s="32">
        <f t="shared" si="16"/>
        <v>0.74777941547046001</v>
      </c>
      <c r="AE17" s="32">
        <f t="shared" si="17"/>
        <v>0.76551349535192348</v>
      </c>
      <c r="AF17" s="32">
        <f t="shared" si="18"/>
        <v>2.2114399098422868</v>
      </c>
      <c r="AH17" s="32">
        <f t="shared" si="19"/>
        <v>1.3157535432036644</v>
      </c>
      <c r="AI17" s="32">
        <f t="shared" si="19"/>
        <v>1</v>
      </c>
      <c r="AL17" s="39"/>
      <c r="AM17" s="39"/>
      <c r="AN17" s="31" t="s">
        <v>15</v>
      </c>
      <c r="AO17" s="32">
        <v>9545.3970000000008</v>
      </c>
      <c r="AQ17" s="32">
        <v>7871.3760000000002</v>
      </c>
      <c r="AR17" s="32">
        <v>5787.77</v>
      </c>
      <c r="AS17" s="32">
        <v>313.62700000000001</v>
      </c>
      <c r="AT17" s="32">
        <v>9019.69</v>
      </c>
      <c r="AV17" s="32">
        <v>12414.589</v>
      </c>
      <c r="AY17" s="39"/>
      <c r="AZ17" s="39"/>
      <c r="BA17" s="31" t="s">
        <v>15</v>
      </c>
      <c r="BB17" s="32">
        <f t="shared" si="20"/>
        <v>0.76888546209624831</v>
      </c>
      <c r="BC17" s="32">
        <f t="shared" si="21"/>
        <v>0</v>
      </c>
      <c r="BD17" s="32">
        <f t="shared" si="22"/>
        <v>1.3600015204474261</v>
      </c>
      <c r="BE17" s="32">
        <f t="shared" si="23"/>
        <v>0.63404241574167297</v>
      </c>
      <c r="BF17" s="32">
        <f t="shared" si="24"/>
        <v>2.5262777527310813E-2</v>
      </c>
      <c r="BG17" s="32">
        <f t="shared" si="14"/>
        <v>0.72653955761241884</v>
      </c>
      <c r="BI17" s="32">
        <f t="shared" si="25"/>
        <v>1</v>
      </c>
    </row>
    <row r="18" spans="1:61" x14ac:dyDescent="0.2">
      <c r="A18" s="39"/>
      <c r="B18" s="39"/>
      <c r="C18" s="31" t="s">
        <v>17</v>
      </c>
      <c r="D18" s="31">
        <v>5</v>
      </c>
      <c r="E18" s="31"/>
      <c r="F18" s="31"/>
      <c r="G18" s="32">
        <v>5124.6899999999996</v>
      </c>
      <c r="H18" s="32">
        <v>7155.4260000000004</v>
      </c>
      <c r="I18" s="32">
        <v>8453.0830000000005</v>
      </c>
      <c r="J18" s="32">
        <v>4984.4769999999999</v>
      </c>
      <c r="K18" s="32">
        <v>4950.0119999999997</v>
      </c>
      <c r="L18" s="32">
        <v>6989.9620000000004</v>
      </c>
      <c r="M18" s="32">
        <v>5547.8909999999996</v>
      </c>
      <c r="N18" s="32">
        <v>8321.6190000000006</v>
      </c>
      <c r="O18" s="32">
        <v>3915.598</v>
      </c>
      <c r="P18" s="32">
        <v>9093.4969999999994</v>
      </c>
      <c r="Q18" s="32">
        <v>6880.8410000000003</v>
      </c>
      <c r="R18" s="31"/>
      <c r="S18" s="39"/>
      <c r="T18" s="39"/>
      <c r="U18" s="31" t="s">
        <v>17</v>
      </c>
      <c r="V18" s="31">
        <v>5</v>
      </c>
      <c r="W18" s="31"/>
      <c r="X18" s="31"/>
      <c r="Y18" s="32">
        <f t="shared" si="15"/>
        <v>1.0281299321874691</v>
      </c>
      <c r="Z18" s="32">
        <f t="shared" si="15"/>
        <v>1.4355419836424164</v>
      </c>
      <c r="AA18" s="32">
        <f t="shared" si="13"/>
        <v>1.6958816341212932</v>
      </c>
      <c r="AB18" s="32">
        <f t="shared" si="13"/>
        <v>1</v>
      </c>
      <c r="AC18" s="32">
        <f t="shared" si="16"/>
        <v>0.70816007297321493</v>
      </c>
      <c r="AE18" s="32">
        <f t="shared" si="17"/>
        <v>0.80628094734350053</v>
      </c>
      <c r="AF18" s="32">
        <f t="shared" si="18"/>
        <v>2.1252485571807935</v>
      </c>
      <c r="AH18" s="32">
        <f t="shared" si="19"/>
        <v>1.3215676688358295</v>
      </c>
      <c r="AI18" s="32">
        <f t="shared" si="19"/>
        <v>1</v>
      </c>
      <c r="AL18" s="39"/>
      <c r="AM18" s="39"/>
      <c r="AN18" s="31" t="s">
        <v>17</v>
      </c>
      <c r="AO18" s="32">
        <v>10678.811</v>
      </c>
      <c r="AQ18" s="32">
        <v>7068.9120000000003</v>
      </c>
      <c r="AR18" s="32">
        <v>3135.6979999999999</v>
      </c>
      <c r="AS18" s="32">
        <v>154.142</v>
      </c>
      <c r="AT18" s="32">
        <v>7340.4470000000001</v>
      </c>
      <c r="AV18" s="32">
        <v>11866.882</v>
      </c>
      <c r="AY18" s="39"/>
      <c r="AZ18" s="39"/>
      <c r="BA18" s="31" t="s">
        <v>17</v>
      </c>
      <c r="BB18" s="32">
        <f t="shared" si="20"/>
        <v>0.89988347402460056</v>
      </c>
      <c r="BC18" s="32">
        <f t="shared" si="21"/>
        <v>0</v>
      </c>
      <c r="BD18" s="32">
        <f t="shared" si="22"/>
        <v>2.2543344416458475</v>
      </c>
      <c r="BE18" s="32">
        <f t="shared" si="23"/>
        <v>0.59568402213825</v>
      </c>
      <c r="BF18" s="32">
        <f t="shared" si="24"/>
        <v>1.2989258678058819E-2</v>
      </c>
      <c r="BG18" s="32">
        <f t="shared" si="14"/>
        <v>0.61856576984586187</v>
      </c>
      <c r="BI18" s="32">
        <f t="shared" si="25"/>
        <v>1</v>
      </c>
    </row>
    <row r="19" spans="1:61" x14ac:dyDescent="0.2">
      <c r="A19" s="39"/>
      <c r="B19" s="39"/>
      <c r="C19" s="31" t="s">
        <v>18</v>
      </c>
      <c r="D19" s="31">
        <v>6</v>
      </c>
      <c r="E19" s="31"/>
      <c r="F19" s="31"/>
      <c r="G19" s="32">
        <v>4046.74</v>
      </c>
      <c r="H19" s="32">
        <v>5492.8410000000003</v>
      </c>
      <c r="I19" s="32">
        <v>4781.5479999999998</v>
      </c>
      <c r="J19" s="32">
        <v>3208.1840000000002</v>
      </c>
      <c r="K19" s="32">
        <v>3681.4769999999999</v>
      </c>
      <c r="L19" s="32">
        <v>5081.7190000000001</v>
      </c>
      <c r="M19" s="32">
        <v>3530.134</v>
      </c>
      <c r="N19" s="32">
        <v>4265.0829999999996</v>
      </c>
      <c r="O19" s="32">
        <v>3340.8910000000001</v>
      </c>
      <c r="P19" s="32">
        <v>9221.74</v>
      </c>
      <c r="Q19" s="32">
        <v>6100.0119999999997</v>
      </c>
      <c r="R19" s="31"/>
      <c r="S19" s="39"/>
      <c r="T19" s="39"/>
      <c r="U19" s="31" t="s">
        <v>18</v>
      </c>
      <c r="V19" s="31">
        <v>6</v>
      </c>
      <c r="W19" s="31"/>
      <c r="X19" s="31"/>
      <c r="Y19" s="32">
        <f t="shared" si="15"/>
        <v>1.2613802699595782</v>
      </c>
      <c r="Z19" s="32">
        <f t="shared" si="15"/>
        <v>1.7121340297189938</v>
      </c>
      <c r="AA19" s="32">
        <f t="shared" si="13"/>
        <v>1.4904219957458797</v>
      </c>
      <c r="AB19" s="32">
        <f t="shared" si="13"/>
        <v>1</v>
      </c>
      <c r="AC19" s="32">
        <f t="shared" si="16"/>
        <v>0.72445505152882317</v>
      </c>
      <c r="AE19" s="32">
        <f t="shared" si="17"/>
        <v>0.57870935335864915</v>
      </c>
      <c r="AF19" s="32">
        <f t="shared" si="18"/>
        <v>1.2766303959033682</v>
      </c>
      <c r="AH19" s="32">
        <f t="shared" si="19"/>
        <v>1.5117576817881671</v>
      </c>
      <c r="AI19" s="32">
        <f t="shared" si="19"/>
        <v>1</v>
      </c>
      <c r="AL19" s="39"/>
      <c r="AM19" s="39"/>
      <c r="AN19" s="31" t="s">
        <v>18</v>
      </c>
      <c r="AO19" s="32">
        <v>8423.9830000000002</v>
      </c>
      <c r="AQ19" s="32">
        <v>4372.3760000000002</v>
      </c>
      <c r="AR19" s="32">
        <v>2426.6480000000001</v>
      </c>
      <c r="AS19" s="32">
        <v>355.50599999999997</v>
      </c>
      <c r="AT19" s="32">
        <v>6601.4470000000001</v>
      </c>
      <c r="AV19" s="32">
        <v>11369.054</v>
      </c>
      <c r="AY19" s="39"/>
      <c r="AZ19" s="39"/>
      <c r="BA19" s="31" t="s">
        <v>18</v>
      </c>
      <c r="BB19" s="32">
        <f t="shared" si="20"/>
        <v>0.74095725114860045</v>
      </c>
      <c r="BC19" s="32">
        <f t="shared" si="21"/>
        <v>0</v>
      </c>
      <c r="BD19" s="32">
        <f t="shared" si="22"/>
        <v>1.8018171568352723</v>
      </c>
      <c r="BE19" s="32">
        <f t="shared" si="23"/>
        <v>0.38458573598119949</v>
      </c>
      <c r="BF19" s="32">
        <f t="shared" si="24"/>
        <v>3.1269620146056123E-2</v>
      </c>
      <c r="BG19" s="32">
        <f t="shared" si="14"/>
        <v>0.58065050970819565</v>
      </c>
      <c r="BI19" s="32">
        <f t="shared" si="25"/>
        <v>1</v>
      </c>
    </row>
    <row r="21" spans="1:61" x14ac:dyDescent="0.2">
      <c r="A21" s="33" t="s">
        <v>129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0"/>
      <c r="AF21" s="30"/>
      <c r="AG21" s="30"/>
      <c r="AH21" s="31"/>
      <c r="AI21" s="31"/>
      <c r="AL21" s="33" t="s">
        <v>129</v>
      </c>
      <c r="AM21" s="31"/>
      <c r="AN21" s="31"/>
      <c r="AY21" s="33" t="s">
        <v>129</v>
      </c>
      <c r="AZ21" s="31"/>
      <c r="BA21" s="31"/>
    </row>
    <row r="22" spans="1:61" x14ac:dyDescent="0.2">
      <c r="A22" s="31" t="s">
        <v>134</v>
      </c>
      <c r="B22" s="31"/>
      <c r="C22" s="31"/>
      <c r="D22" s="31"/>
      <c r="E22" s="31"/>
      <c r="F22" s="31"/>
      <c r="G22" s="42">
        <v>1.1000000000000001</v>
      </c>
      <c r="H22" s="42"/>
      <c r="I22" s="42"/>
      <c r="J22" s="42"/>
      <c r="K22" s="42" t="s">
        <v>111</v>
      </c>
      <c r="L22" s="42"/>
      <c r="M22" s="42"/>
      <c r="N22" s="42"/>
      <c r="O22" s="42"/>
      <c r="P22" s="42"/>
      <c r="Q22" s="42"/>
      <c r="R22" s="31"/>
      <c r="S22" s="31"/>
      <c r="T22" s="31"/>
      <c r="U22" s="31"/>
      <c r="V22" s="31"/>
      <c r="W22" s="31"/>
      <c r="X22" s="31"/>
      <c r="Y22" s="42">
        <v>1.1000000000000001</v>
      </c>
      <c r="Z22" s="42"/>
      <c r="AA22" s="42"/>
      <c r="AB22" s="42"/>
      <c r="AC22" s="42" t="s">
        <v>111</v>
      </c>
      <c r="AD22" s="42"/>
      <c r="AE22" s="42"/>
      <c r="AF22" s="42"/>
      <c r="AG22" s="42"/>
      <c r="AH22" s="42"/>
      <c r="AI22" s="42"/>
      <c r="AL22" s="31" t="s">
        <v>237</v>
      </c>
      <c r="AM22" s="31"/>
      <c r="AN22" s="31"/>
      <c r="AY22" s="31" t="s">
        <v>237</v>
      </c>
      <c r="AZ22" s="31"/>
      <c r="BA22" s="31"/>
    </row>
    <row r="23" spans="1:61" x14ac:dyDescent="0.2">
      <c r="A23" s="39" t="s">
        <v>112</v>
      </c>
      <c r="B23" s="39"/>
      <c r="C23" s="39"/>
      <c r="D23" s="31" t="s">
        <v>4</v>
      </c>
      <c r="E23" s="31"/>
      <c r="F23" s="31"/>
      <c r="G23" s="31" t="s">
        <v>113</v>
      </c>
      <c r="H23" s="31" t="s">
        <v>60</v>
      </c>
      <c r="I23" s="31" t="s">
        <v>114</v>
      </c>
      <c r="J23" s="31" t="s">
        <v>108</v>
      </c>
      <c r="K23" s="31" t="s">
        <v>106</v>
      </c>
      <c r="L23" s="31" t="s">
        <v>107</v>
      </c>
      <c r="M23" s="31" t="s">
        <v>115</v>
      </c>
      <c r="N23" s="31" t="s">
        <v>116</v>
      </c>
      <c r="O23" s="31" t="s">
        <v>117</v>
      </c>
      <c r="P23" s="31" t="s">
        <v>8</v>
      </c>
      <c r="Q23" s="31" t="s">
        <v>108</v>
      </c>
      <c r="R23" s="31"/>
      <c r="S23" s="39" t="s">
        <v>112</v>
      </c>
      <c r="T23" s="39"/>
      <c r="U23" s="39"/>
      <c r="V23" s="31" t="s">
        <v>4</v>
      </c>
      <c r="W23" s="31"/>
      <c r="X23" s="31"/>
      <c r="Y23" s="31" t="s">
        <v>113</v>
      </c>
      <c r="Z23" s="31" t="s">
        <v>60</v>
      </c>
      <c r="AA23" s="31" t="s">
        <v>114</v>
      </c>
      <c r="AB23" s="31" t="s">
        <v>108</v>
      </c>
      <c r="AC23" s="31" t="s">
        <v>106</v>
      </c>
      <c r="AD23" s="31" t="s">
        <v>107</v>
      </c>
      <c r="AE23" s="31" t="s">
        <v>115</v>
      </c>
      <c r="AF23" s="31" t="s">
        <v>116</v>
      </c>
      <c r="AG23" s="31" t="s">
        <v>117</v>
      </c>
      <c r="AH23" s="31" t="s">
        <v>8</v>
      </c>
      <c r="AI23" s="31" t="s">
        <v>108</v>
      </c>
      <c r="AL23" s="39" t="s">
        <v>112</v>
      </c>
      <c r="AM23" s="39"/>
      <c r="AN23" s="39"/>
      <c r="AY23" s="39" t="s">
        <v>112</v>
      </c>
      <c r="AZ23" s="39"/>
      <c r="BA23" s="39"/>
    </row>
    <row r="24" spans="1:61" x14ac:dyDescent="0.2">
      <c r="A24" s="40" t="s">
        <v>130</v>
      </c>
      <c r="B24" s="39" t="s">
        <v>13</v>
      </c>
      <c r="C24" s="31" t="s">
        <v>14</v>
      </c>
      <c r="D24" s="31">
        <v>1</v>
      </c>
      <c r="E24" s="31"/>
      <c r="F24" s="31"/>
      <c r="G24" s="32">
        <v>4297.4970000000003</v>
      </c>
      <c r="H24" s="32">
        <v>3078.4259999999999</v>
      </c>
      <c r="I24" s="32">
        <v>619.45600000000002</v>
      </c>
      <c r="J24" s="32">
        <v>3991.0619999999999</v>
      </c>
      <c r="K24" s="32">
        <v>5031.1760000000004</v>
      </c>
      <c r="L24" s="32">
        <v>4551.2550000000001</v>
      </c>
      <c r="M24" s="32">
        <v>1764.941</v>
      </c>
      <c r="N24" s="32">
        <v>1451.77</v>
      </c>
      <c r="O24" s="32">
        <v>4308.598</v>
      </c>
      <c r="P24" s="32">
        <v>7213.0829999999996</v>
      </c>
      <c r="Q24" s="32">
        <v>6654.2550000000001</v>
      </c>
      <c r="R24" s="31"/>
      <c r="S24" s="40" t="s">
        <v>130</v>
      </c>
      <c r="T24" s="39" t="s">
        <v>13</v>
      </c>
      <c r="U24" s="31" t="s">
        <v>14</v>
      </c>
      <c r="V24" s="31">
        <v>1</v>
      </c>
      <c r="W24" s="31"/>
      <c r="X24" s="31"/>
      <c r="Y24" s="32">
        <f>G24/$J24</f>
        <v>1.0767803156152425</v>
      </c>
      <c r="Z24" s="32">
        <f>H24/$J24</f>
        <v>0.77133003696760416</v>
      </c>
      <c r="AA24" s="32">
        <f t="shared" ref="AA24:AB29" si="26">I24/$J24</f>
        <v>0.15521081857410385</v>
      </c>
      <c r="AB24" s="32">
        <f t="shared" si="26"/>
        <v>1</v>
      </c>
      <c r="AC24" s="32">
        <f>K24/L24</f>
        <v>1.1054480577335264</v>
      </c>
      <c r="AE24" s="32">
        <f>M24/$Q24</f>
        <v>0.2652349511703414</v>
      </c>
      <c r="AF24" s="32">
        <f>N24/O24</f>
        <v>0.33694719256704847</v>
      </c>
      <c r="AH24" s="32">
        <f t="shared" ref="AH24:AI29" si="27">P24/$Q24</f>
        <v>1.0839805507904341</v>
      </c>
      <c r="AI24" s="32">
        <f>Q24/$Q24</f>
        <v>1</v>
      </c>
      <c r="AL24" s="40" t="s">
        <v>130</v>
      </c>
      <c r="AM24" s="39" t="s">
        <v>13</v>
      </c>
      <c r="AN24" s="31" t="s">
        <v>14</v>
      </c>
      <c r="AO24" s="32">
        <v>4548.2049999999999</v>
      </c>
      <c r="AQ24" s="32">
        <v>2453.8910000000001</v>
      </c>
      <c r="AR24" s="32">
        <v>1669.749</v>
      </c>
      <c r="AS24" s="32">
        <v>1837.4059999999999</v>
      </c>
      <c r="AT24" s="32">
        <v>6534.8909999999996</v>
      </c>
      <c r="AV24" s="32">
        <v>13432.347</v>
      </c>
      <c r="AY24" s="40" t="s">
        <v>130</v>
      </c>
      <c r="AZ24" s="39" t="s">
        <v>13</v>
      </c>
      <c r="BA24" s="31" t="s">
        <v>14</v>
      </c>
      <c r="BB24" s="32">
        <f>AO24/$AV24</f>
        <v>0.3386009161317825</v>
      </c>
      <c r="BC24" s="32">
        <f>AP24/$AV24</f>
        <v>0</v>
      </c>
      <c r="BD24" s="32">
        <f>AQ24/$AR24</f>
        <v>1.4696166908918646</v>
      </c>
      <c r="BE24" s="32">
        <f>AQ24/$AV24</f>
        <v>0.18268520013665521</v>
      </c>
      <c r="BF24" s="32">
        <f>AS24/$AV24</f>
        <v>0.13678964666413099</v>
      </c>
      <c r="BG24" s="32">
        <f t="shared" ref="BG24:BG29" si="28">AT24/$AV24</f>
        <v>0.48650403388179292</v>
      </c>
      <c r="BI24" s="32">
        <f>AV24/$AV24</f>
        <v>1</v>
      </c>
    </row>
    <row r="25" spans="1:61" x14ac:dyDescent="0.2">
      <c r="A25" s="40"/>
      <c r="B25" s="39"/>
      <c r="C25" s="31" t="s">
        <v>15</v>
      </c>
      <c r="D25" s="31">
        <v>2</v>
      </c>
      <c r="E25" s="31"/>
      <c r="F25" s="31"/>
      <c r="G25" s="32">
        <v>5877.134</v>
      </c>
      <c r="H25" s="32">
        <v>3729.0619999999999</v>
      </c>
      <c r="I25" s="32">
        <v>4023.2049999999999</v>
      </c>
      <c r="J25" s="32">
        <v>4891.598</v>
      </c>
      <c r="K25" s="32">
        <v>4979.2960000000003</v>
      </c>
      <c r="L25" s="32">
        <v>4019.5479999999998</v>
      </c>
      <c r="M25" s="32">
        <v>1910.0619999999999</v>
      </c>
      <c r="N25" s="32">
        <v>1570.4259999999999</v>
      </c>
      <c r="O25" s="32">
        <v>4109.598</v>
      </c>
      <c r="P25" s="32">
        <v>6425.79</v>
      </c>
      <c r="Q25" s="32">
        <v>5815.134</v>
      </c>
      <c r="R25" s="31"/>
      <c r="S25" s="40"/>
      <c r="T25" s="39"/>
      <c r="U25" s="31" t="s">
        <v>15</v>
      </c>
      <c r="V25" s="31">
        <v>2</v>
      </c>
      <c r="W25" s="31"/>
      <c r="X25" s="31"/>
      <c r="Y25" s="32">
        <f>G25/$J25</f>
        <v>1.2014752643205757</v>
      </c>
      <c r="Z25" s="32">
        <f t="shared" ref="Y25:Z29" si="29">H25/$J25</f>
        <v>0.76234024136897593</v>
      </c>
      <c r="AA25" s="32">
        <f t="shared" si="26"/>
        <v>0.82247253351563232</v>
      </c>
      <c r="AB25" s="32">
        <f t="shared" si="26"/>
        <v>1</v>
      </c>
      <c r="AC25" s="32">
        <f>K25/L25</f>
        <v>1.238770130372868</v>
      </c>
      <c r="AE25" s="32">
        <f t="shared" ref="AE25:AE29" si="30">M25/$Q25</f>
        <v>0.32846397004780969</v>
      </c>
      <c r="AF25" s="32">
        <f>N25/O25</f>
        <v>0.38213616027650393</v>
      </c>
      <c r="AH25" s="32">
        <f t="shared" si="27"/>
        <v>1.105011509622994</v>
      </c>
      <c r="AI25" s="32">
        <f t="shared" si="27"/>
        <v>1</v>
      </c>
      <c r="AL25" s="40"/>
      <c r="AM25" s="39"/>
      <c r="AN25" s="31" t="s">
        <v>15</v>
      </c>
      <c r="AO25" s="32">
        <v>3709.3760000000002</v>
      </c>
      <c r="AQ25" s="32">
        <v>4007.2550000000001</v>
      </c>
      <c r="AR25" s="32">
        <v>1318.627</v>
      </c>
      <c r="AS25" s="32">
        <v>2393.6480000000001</v>
      </c>
      <c r="AT25" s="32">
        <v>7903.3760000000002</v>
      </c>
      <c r="AV25" s="32">
        <v>12517.64</v>
      </c>
      <c r="AY25" s="40"/>
      <c r="AZ25" s="39"/>
      <c r="BA25" s="31" t="s">
        <v>15</v>
      </c>
      <c r="BB25" s="32">
        <f t="shared" ref="BB25:BB29" si="31">AO25/$AV25</f>
        <v>0.2963318964277612</v>
      </c>
      <c r="BC25" s="32">
        <f t="shared" ref="BC25:BC29" si="32">AP25/$AV25</f>
        <v>0</v>
      </c>
      <c r="BD25" s="32">
        <f t="shared" ref="BD25:BD29" si="33">AQ25/$AR25</f>
        <v>3.0389602215031242</v>
      </c>
      <c r="BE25" s="32">
        <f t="shared" ref="BE25:BE29" si="34">AQ25/$AV25</f>
        <v>0.32012863447103451</v>
      </c>
      <c r="BF25" s="32">
        <f t="shared" ref="BF25:BF29" si="35">AS25/$AV25</f>
        <v>0.19122198753119599</v>
      </c>
      <c r="BG25" s="32">
        <f t="shared" si="28"/>
        <v>0.63137907784534475</v>
      </c>
      <c r="BI25" s="32">
        <f t="shared" ref="BI25:BI29" si="36">AV25/$AV25</f>
        <v>1</v>
      </c>
    </row>
    <row r="26" spans="1:61" x14ac:dyDescent="0.2">
      <c r="A26" s="40"/>
      <c r="B26" s="39" t="s">
        <v>16</v>
      </c>
      <c r="C26" s="31" t="s">
        <v>14</v>
      </c>
      <c r="D26" s="31">
        <v>3</v>
      </c>
      <c r="E26" s="31"/>
      <c r="F26" s="31"/>
      <c r="G26" s="32">
        <v>6989.9120000000003</v>
      </c>
      <c r="H26" s="32">
        <v>5083.3050000000003</v>
      </c>
      <c r="I26" s="32">
        <v>4894.6189999999997</v>
      </c>
      <c r="J26" s="32">
        <v>3921.3049999999998</v>
      </c>
      <c r="K26" s="32">
        <v>4885.59</v>
      </c>
      <c r="L26" s="32">
        <v>6840.134</v>
      </c>
      <c r="M26" s="32">
        <v>4847.4260000000004</v>
      </c>
      <c r="N26" s="32">
        <v>4515.4970000000003</v>
      </c>
      <c r="O26" s="32">
        <v>4783.0119999999997</v>
      </c>
      <c r="P26" s="32">
        <v>6566.0829999999996</v>
      </c>
      <c r="Q26" s="32">
        <v>6346.134</v>
      </c>
      <c r="R26" s="31"/>
      <c r="S26" s="40"/>
      <c r="T26" s="39" t="s">
        <v>16</v>
      </c>
      <c r="U26" s="31" t="s">
        <v>14</v>
      </c>
      <c r="V26" s="31">
        <v>3</v>
      </c>
      <c r="W26" s="31"/>
      <c r="X26" s="31"/>
      <c r="Y26" s="32">
        <f t="shared" si="29"/>
        <v>1.7825473917484105</v>
      </c>
      <c r="Z26" s="32">
        <f t="shared" si="29"/>
        <v>1.2963299207789245</v>
      </c>
      <c r="AA26" s="32">
        <f t="shared" si="26"/>
        <v>1.2482117560352994</v>
      </c>
      <c r="AB26" s="32">
        <f t="shared" si="26"/>
        <v>1</v>
      </c>
      <c r="AC26" s="32">
        <f t="shared" ref="AC26:AC29" si="37">K26/L26</f>
        <v>0.71425355117312028</v>
      </c>
      <c r="AE26" s="32">
        <f t="shared" si="30"/>
        <v>0.76383921297596302</v>
      </c>
      <c r="AF26" s="32">
        <f>N26/O26</f>
        <v>0.94406976189898761</v>
      </c>
      <c r="AH26" s="32">
        <f>P26/$Q26</f>
        <v>1.0346587386903585</v>
      </c>
      <c r="AI26" s="32">
        <f t="shared" si="27"/>
        <v>1</v>
      </c>
      <c r="AL26" s="40"/>
      <c r="AM26" s="39" t="s">
        <v>16</v>
      </c>
      <c r="AN26" s="31" t="s">
        <v>14</v>
      </c>
      <c r="AO26" s="32">
        <v>3435.74</v>
      </c>
      <c r="AQ26" s="32">
        <v>4621.598</v>
      </c>
      <c r="AR26" s="32">
        <v>5342.4769999999999</v>
      </c>
      <c r="AS26" s="32">
        <v>2695.598</v>
      </c>
      <c r="AT26" s="32">
        <v>8008.74</v>
      </c>
      <c r="AV26" s="32">
        <v>12150.418</v>
      </c>
      <c r="AY26" s="40"/>
      <c r="AZ26" s="39" t="s">
        <v>16</v>
      </c>
      <c r="BA26" s="31" t="s">
        <v>14</v>
      </c>
      <c r="BB26" s="32">
        <f t="shared" si="31"/>
        <v>0.282767226608994</v>
      </c>
      <c r="BC26" s="32">
        <f t="shared" si="32"/>
        <v>0</v>
      </c>
      <c r="BD26" s="32">
        <f t="shared" si="33"/>
        <v>0.86506652251380778</v>
      </c>
      <c r="BE26" s="32">
        <f t="shared" si="34"/>
        <v>0.38036535039370661</v>
      </c>
      <c r="BF26" s="32">
        <f t="shared" si="35"/>
        <v>0.22185228524648287</v>
      </c>
      <c r="BG26" s="32">
        <f t="shared" si="28"/>
        <v>0.65913287921452579</v>
      </c>
      <c r="BI26" s="32">
        <f t="shared" si="36"/>
        <v>1</v>
      </c>
    </row>
    <row r="27" spans="1:61" x14ac:dyDescent="0.2">
      <c r="A27" s="40"/>
      <c r="B27" s="39"/>
      <c r="C27" s="31" t="s">
        <v>15</v>
      </c>
      <c r="D27" s="31">
        <v>4</v>
      </c>
      <c r="E27" s="31"/>
      <c r="F27" s="31"/>
      <c r="G27" s="32">
        <v>5365.0829999999996</v>
      </c>
      <c r="H27" s="32">
        <v>5066.0119999999997</v>
      </c>
      <c r="I27" s="32">
        <v>5272.2550000000001</v>
      </c>
      <c r="J27" s="32">
        <v>3232.77</v>
      </c>
      <c r="K27" s="32">
        <v>2536.5679999999998</v>
      </c>
      <c r="L27" s="32">
        <v>3607.598</v>
      </c>
      <c r="M27" s="32">
        <v>4027.2049999999999</v>
      </c>
      <c r="N27" s="32">
        <v>3719.3760000000002</v>
      </c>
      <c r="O27" s="32">
        <v>3648.1840000000002</v>
      </c>
      <c r="P27" s="32">
        <v>6234.5479999999998</v>
      </c>
      <c r="Q27" s="32">
        <v>5044.3050000000003</v>
      </c>
      <c r="R27" s="31"/>
      <c r="S27" s="40"/>
      <c r="T27" s="39"/>
      <c r="U27" s="31" t="s">
        <v>15</v>
      </c>
      <c r="V27" s="31">
        <v>4</v>
      </c>
      <c r="W27" s="31"/>
      <c r="X27" s="31"/>
      <c r="Y27" s="32">
        <f t="shared" si="29"/>
        <v>1.6595931662320547</v>
      </c>
      <c r="Z27" s="32">
        <f t="shared" si="29"/>
        <v>1.5670808625420305</v>
      </c>
      <c r="AA27" s="32">
        <f t="shared" si="26"/>
        <v>1.6308784726411096</v>
      </c>
      <c r="AB27" s="32">
        <f t="shared" si="26"/>
        <v>1</v>
      </c>
      <c r="AC27" s="32">
        <f t="shared" si="37"/>
        <v>0.70311825208906309</v>
      </c>
      <c r="AE27" s="32">
        <f t="shared" si="30"/>
        <v>0.79836667291133268</v>
      </c>
      <c r="AF27" s="32">
        <f>N27/O27</f>
        <v>1.0195143665999302</v>
      </c>
      <c r="AH27" s="32">
        <f t="shared" si="27"/>
        <v>1.2359577781280076</v>
      </c>
      <c r="AI27" s="32">
        <f t="shared" si="27"/>
        <v>1</v>
      </c>
      <c r="AL27" s="40"/>
      <c r="AM27" s="39"/>
      <c r="AN27" s="31" t="s">
        <v>15</v>
      </c>
      <c r="AO27" s="32">
        <v>5475.0330000000004</v>
      </c>
      <c r="AQ27" s="32">
        <v>6688.2759999999998</v>
      </c>
      <c r="AR27" s="32">
        <v>7540.598</v>
      </c>
      <c r="AS27" s="32">
        <v>4723.8909999999996</v>
      </c>
      <c r="AT27" s="32">
        <v>8056.6189999999997</v>
      </c>
      <c r="AV27" s="32">
        <v>20832.522000000001</v>
      </c>
      <c r="AY27" s="40"/>
      <c r="AZ27" s="39"/>
      <c r="BA27" s="31" t="s">
        <v>15</v>
      </c>
      <c r="BB27" s="32">
        <f t="shared" si="31"/>
        <v>0.26281181894347694</v>
      </c>
      <c r="BC27" s="32">
        <f t="shared" si="32"/>
        <v>0</v>
      </c>
      <c r="BD27" s="32">
        <f t="shared" si="33"/>
        <v>0.88696891148420853</v>
      </c>
      <c r="BE27" s="32">
        <f t="shared" si="34"/>
        <v>0.3210497509615014</v>
      </c>
      <c r="BF27" s="32">
        <f t="shared" si="35"/>
        <v>0.22675559877003848</v>
      </c>
      <c r="BG27" s="32">
        <f t="shared" si="28"/>
        <v>0.38673277292110864</v>
      </c>
      <c r="BI27" s="32">
        <f t="shared" si="36"/>
        <v>1</v>
      </c>
    </row>
    <row r="28" spans="1:61" x14ac:dyDescent="0.2">
      <c r="A28" s="40"/>
      <c r="B28" s="39"/>
      <c r="C28" s="31" t="s">
        <v>17</v>
      </c>
      <c r="D28" s="31">
        <v>5</v>
      </c>
      <c r="E28" s="31"/>
      <c r="F28" s="31"/>
      <c r="G28" s="32">
        <v>4042.2049999999999</v>
      </c>
      <c r="H28" s="32">
        <v>4512.7700000000004</v>
      </c>
      <c r="I28" s="32">
        <v>4547.0330000000004</v>
      </c>
      <c r="J28" s="32">
        <v>2754.3049999999998</v>
      </c>
      <c r="K28" s="32">
        <v>6066.2160000000003</v>
      </c>
      <c r="L28" s="32">
        <v>2312.598</v>
      </c>
      <c r="M28" s="32">
        <v>3977.8910000000001</v>
      </c>
      <c r="N28" s="32">
        <v>2392.9119999999998</v>
      </c>
      <c r="O28" s="32">
        <v>2686.0619999999999</v>
      </c>
      <c r="P28" s="32">
        <v>4680.8410000000003</v>
      </c>
      <c r="Q28" s="32">
        <v>3650.6480000000001</v>
      </c>
      <c r="R28" s="31"/>
      <c r="S28" s="40"/>
      <c r="T28" s="39"/>
      <c r="U28" s="31" t="s">
        <v>17</v>
      </c>
      <c r="V28" s="31">
        <v>5</v>
      </c>
      <c r="W28" s="31"/>
      <c r="X28" s="31"/>
      <c r="Y28" s="32">
        <f t="shared" si="29"/>
        <v>1.4675952735808127</v>
      </c>
      <c r="Z28" s="32">
        <f t="shared" si="29"/>
        <v>1.6384423656784564</v>
      </c>
      <c r="AA28" s="32">
        <f t="shared" si="26"/>
        <v>1.6508821644661722</v>
      </c>
      <c r="AB28" s="32">
        <f t="shared" si="26"/>
        <v>1</v>
      </c>
      <c r="AC28" s="32">
        <f t="shared" si="37"/>
        <v>2.623117377079804</v>
      </c>
      <c r="AE28" s="32">
        <f t="shared" si="30"/>
        <v>1.0896397023213413</v>
      </c>
      <c r="AF28" s="32">
        <f t="shared" ref="AF28:AF29" si="38">N28/O28</f>
        <v>0.89086253407404592</v>
      </c>
      <c r="AH28" s="32">
        <f t="shared" si="27"/>
        <v>1.2821945583359449</v>
      </c>
      <c r="AI28" s="32">
        <f t="shared" si="27"/>
        <v>1</v>
      </c>
      <c r="AL28" s="40"/>
      <c r="AM28" s="39"/>
      <c r="AN28" s="31" t="s">
        <v>17</v>
      </c>
      <c r="AO28" s="32">
        <v>4809.74</v>
      </c>
      <c r="AQ28" s="32">
        <v>25778.157999999999</v>
      </c>
      <c r="AR28" s="32">
        <v>3899.1840000000002</v>
      </c>
      <c r="AS28" s="32">
        <v>3800.77</v>
      </c>
      <c r="AT28" s="32">
        <v>7396.3760000000002</v>
      </c>
      <c r="AV28" s="32">
        <v>12851.61</v>
      </c>
      <c r="AY28" s="40"/>
      <c r="AZ28" s="39"/>
      <c r="BA28" s="31" t="s">
        <v>17</v>
      </c>
      <c r="BB28" s="32">
        <f t="shared" si="31"/>
        <v>0.37425194197458528</v>
      </c>
      <c r="BC28" s="32">
        <f t="shared" si="32"/>
        <v>0</v>
      </c>
      <c r="BD28" s="32">
        <f t="shared" si="33"/>
        <v>6.6111673621968077</v>
      </c>
      <c r="BE28" s="32">
        <f t="shared" si="34"/>
        <v>2.0058310203935537</v>
      </c>
      <c r="BF28" s="32">
        <f t="shared" si="35"/>
        <v>0.29574271239167699</v>
      </c>
      <c r="BG28" s="32">
        <f t="shared" si="28"/>
        <v>0.57552135491195267</v>
      </c>
      <c r="BI28" s="32">
        <f t="shared" si="36"/>
        <v>1</v>
      </c>
    </row>
    <row r="29" spans="1:61" x14ac:dyDescent="0.2">
      <c r="A29" s="40"/>
      <c r="B29" s="39"/>
      <c r="C29" s="31" t="s">
        <v>18</v>
      </c>
      <c r="D29" s="31">
        <v>6</v>
      </c>
      <c r="E29" s="31"/>
      <c r="F29" s="31"/>
      <c r="G29" s="32">
        <v>2690.7190000000001</v>
      </c>
      <c r="H29" s="32">
        <v>2553.9409999999998</v>
      </c>
      <c r="I29" s="32">
        <v>962.11300000000006</v>
      </c>
      <c r="J29" s="32">
        <v>1913.941</v>
      </c>
      <c r="K29" s="32">
        <v>10880.316999999999</v>
      </c>
      <c r="L29" s="32">
        <v>1535.82</v>
      </c>
      <c r="M29" s="32">
        <v>6365.0829999999996</v>
      </c>
      <c r="N29" s="32">
        <v>2849.5479999999998</v>
      </c>
      <c r="O29" s="32">
        <v>3070.5479999999998</v>
      </c>
      <c r="P29" s="32">
        <v>3959.962</v>
      </c>
      <c r="Q29" s="32">
        <v>5213.1840000000002</v>
      </c>
      <c r="R29" s="31"/>
      <c r="S29" s="40"/>
      <c r="T29" s="39"/>
      <c r="U29" s="31" t="s">
        <v>18</v>
      </c>
      <c r="V29" s="31">
        <v>6</v>
      </c>
      <c r="W29" s="31"/>
      <c r="X29" s="31"/>
      <c r="Y29" s="32">
        <f t="shared" si="29"/>
        <v>1.4058526360007964</v>
      </c>
      <c r="Z29" s="32">
        <f t="shared" si="29"/>
        <v>1.3343885731064853</v>
      </c>
      <c r="AA29" s="32">
        <f t="shared" si="26"/>
        <v>0.50268686443312516</v>
      </c>
      <c r="AB29" s="32">
        <f t="shared" si="26"/>
        <v>1</v>
      </c>
      <c r="AC29" s="32">
        <f t="shared" si="37"/>
        <v>7.0843699131408622</v>
      </c>
      <c r="AE29" s="32">
        <f t="shared" si="30"/>
        <v>1.2209588228614221</v>
      </c>
      <c r="AF29" s="32">
        <f t="shared" si="38"/>
        <v>0.92802587681417126</v>
      </c>
      <c r="AH29" s="32">
        <f t="shared" si="27"/>
        <v>0.75960526235022585</v>
      </c>
      <c r="AI29" s="32">
        <f t="shared" si="27"/>
        <v>1</v>
      </c>
      <c r="AL29" s="40"/>
      <c r="AM29" s="39"/>
      <c r="AN29" s="31" t="s">
        <v>18</v>
      </c>
      <c r="AO29" s="32">
        <v>4749.2759999999998</v>
      </c>
      <c r="AQ29" s="32">
        <v>7706.2049999999999</v>
      </c>
      <c r="AR29" s="32">
        <v>2269.8910000000001</v>
      </c>
      <c r="AS29" s="32">
        <v>3721.0619999999999</v>
      </c>
      <c r="AT29" s="32">
        <v>8550.9619999999995</v>
      </c>
      <c r="AV29" s="32">
        <v>14078.125</v>
      </c>
      <c r="AY29" s="40"/>
      <c r="AZ29" s="39"/>
      <c r="BA29" s="31" t="s">
        <v>18</v>
      </c>
      <c r="BB29" s="32">
        <f t="shared" si="31"/>
        <v>0.33735145837957825</v>
      </c>
      <c r="BC29" s="32">
        <f t="shared" si="32"/>
        <v>0</v>
      </c>
      <c r="BD29" s="32">
        <f t="shared" si="33"/>
        <v>3.3949669829960998</v>
      </c>
      <c r="BE29" s="32">
        <f t="shared" si="34"/>
        <v>0.54738859045504995</v>
      </c>
      <c r="BF29" s="32">
        <f t="shared" si="35"/>
        <v>0.26431516981132075</v>
      </c>
      <c r="BG29" s="32">
        <f t="shared" si="28"/>
        <v>0.6073935271920089</v>
      </c>
      <c r="BI29" s="32">
        <f t="shared" si="36"/>
        <v>1</v>
      </c>
    </row>
    <row r="30" spans="1:6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L30" s="31"/>
      <c r="AM30" s="31"/>
      <c r="AN30" s="31"/>
      <c r="AY30" s="31"/>
      <c r="AZ30" s="31"/>
      <c r="BA30" s="31"/>
    </row>
    <row r="31" spans="1:61" x14ac:dyDescent="0.2">
      <c r="A31" s="31" t="s">
        <v>135</v>
      </c>
      <c r="B31" s="31"/>
      <c r="C31" s="31"/>
      <c r="D31" s="31"/>
      <c r="E31" s="31"/>
      <c r="F31" s="31"/>
      <c r="G31" s="42" t="s">
        <v>119</v>
      </c>
      <c r="H31" s="42"/>
      <c r="I31" s="42"/>
      <c r="J31" s="42"/>
      <c r="K31" s="42" t="s">
        <v>120</v>
      </c>
      <c r="L31" s="42"/>
      <c r="M31" s="42"/>
      <c r="N31" s="42"/>
      <c r="O31" s="42"/>
      <c r="P31" s="42"/>
      <c r="Q31" s="42"/>
      <c r="R31" s="31"/>
      <c r="S31" s="31"/>
      <c r="T31" s="31"/>
      <c r="U31" s="31"/>
      <c r="V31" s="31"/>
      <c r="W31" s="31"/>
      <c r="X31" s="31"/>
      <c r="Y31" s="42" t="s">
        <v>119</v>
      </c>
      <c r="Z31" s="42"/>
      <c r="AA31" s="42"/>
      <c r="AB31" s="42"/>
      <c r="AC31" s="42" t="s">
        <v>120</v>
      </c>
      <c r="AD31" s="42"/>
      <c r="AE31" s="42"/>
      <c r="AF31" s="42"/>
      <c r="AG31" s="42"/>
      <c r="AH31" s="42"/>
      <c r="AI31" s="42"/>
      <c r="AL31" s="31" t="s">
        <v>238</v>
      </c>
      <c r="AM31" s="31"/>
      <c r="AN31" s="31"/>
      <c r="AY31" s="31" t="s">
        <v>238</v>
      </c>
      <c r="AZ31" s="31"/>
      <c r="BA31" s="31"/>
    </row>
    <row r="32" spans="1:61" x14ac:dyDescent="0.2">
      <c r="A32" s="39" t="s">
        <v>112</v>
      </c>
      <c r="B32" s="39"/>
      <c r="C32" s="39"/>
      <c r="D32" s="31" t="s">
        <v>4</v>
      </c>
      <c r="E32" s="31"/>
      <c r="F32" s="31"/>
      <c r="G32" s="31" t="s">
        <v>113</v>
      </c>
      <c r="H32" s="31" t="s">
        <v>60</v>
      </c>
      <c r="I32" s="31" t="s">
        <v>114</v>
      </c>
      <c r="J32" s="31" t="s">
        <v>108</v>
      </c>
      <c r="K32" s="31" t="s">
        <v>106</v>
      </c>
      <c r="L32" s="31" t="s">
        <v>107</v>
      </c>
      <c r="M32" s="31" t="s">
        <v>115</v>
      </c>
      <c r="N32" s="31" t="s">
        <v>116</v>
      </c>
      <c r="O32" s="31" t="s">
        <v>117</v>
      </c>
      <c r="P32" s="31" t="s">
        <v>8</v>
      </c>
      <c r="Q32" s="31" t="s">
        <v>108</v>
      </c>
      <c r="R32" s="31"/>
      <c r="S32" s="39" t="s">
        <v>112</v>
      </c>
      <c r="T32" s="39"/>
      <c r="U32" s="39"/>
      <c r="V32" s="31" t="s">
        <v>4</v>
      </c>
      <c r="W32" s="31"/>
      <c r="X32" s="31"/>
      <c r="Y32" s="31" t="s">
        <v>113</v>
      </c>
      <c r="Z32" s="31" t="s">
        <v>60</v>
      </c>
      <c r="AA32" s="31" t="s">
        <v>114</v>
      </c>
      <c r="AB32" s="31" t="s">
        <v>108</v>
      </c>
      <c r="AC32" s="31" t="s">
        <v>106</v>
      </c>
      <c r="AD32" s="31" t="s">
        <v>107</v>
      </c>
      <c r="AE32" s="31" t="s">
        <v>115</v>
      </c>
      <c r="AF32" s="31" t="s">
        <v>116</v>
      </c>
      <c r="AG32" s="31" t="s">
        <v>117</v>
      </c>
      <c r="AH32" s="31" t="s">
        <v>8</v>
      </c>
      <c r="AI32" s="31" t="s">
        <v>108</v>
      </c>
      <c r="AL32" s="39" t="s">
        <v>112</v>
      </c>
      <c r="AM32" s="39"/>
      <c r="AN32" s="39"/>
      <c r="AY32" s="39" t="s">
        <v>112</v>
      </c>
      <c r="AZ32" s="39"/>
      <c r="BA32" s="39"/>
    </row>
    <row r="33" spans="1:61" x14ac:dyDescent="0.2">
      <c r="A33" s="40" t="s">
        <v>131</v>
      </c>
      <c r="B33" s="39" t="s">
        <v>13</v>
      </c>
      <c r="C33" s="31" t="s">
        <v>14</v>
      </c>
      <c r="D33" s="31">
        <v>1</v>
      </c>
      <c r="E33" s="31"/>
      <c r="F33" s="31"/>
      <c r="G33" s="32">
        <v>6360.3969999999999</v>
      </c>
      <c r="H33" s="32">
        <v>6143.7190000000001</v>
      </c>
      <c r="I33" s="32">
        <v>3657.8910000000001</v>
      </c>
      <c r="J33" s="32">
        <v>6069.3050000000003</v>
      </c>
      <c r="K33" s="32">
        <v>5841.134</v>
      </c>
      <c r="L33" s="32">
        <v>6408.6689999999999</v>
      </c>
      <c r="M33" s="32">
        <v>533.577</v>
      </c>
      <c r="N33" s="32">
        <v>5932.9830000000002</v>
      </c>
      <c r="O33" s="32">
        <v>5748.0119999999997</v>
      </c>
      <c r="Q33" s="32">
        <v>9820.5480000000007</v>
      </c>
      <c r="R33" s="31"/>
      <c r="S33" s="40" t="s">
        <v>131</v>
      </c>
      <c r="T33" s="39" t="s">
        <v>13</v>
      </c>
      <c r="U33" s="31" t="s">
        <v>14</v>
      </c>
      <c r="V33" s="31">
        <v>1</v>
      </c>
      <c r="W33" s="31"/>
      <c r="X33" s="31"/>
      <c r="Y33" s="32">
        <f>G33/$J33</f>
        <v>1.0479613398898227</v>
      </c>
      <c r="Z33" s="32">
        <f>H33/$J33</f>
        <v>1.012260711893701</v>
      </c>
      <c r="AA33" s="32">
        <f t="shared" ref="AA33:AB38" si="39">I33/$J33</f>
        <v>0.60268696333435212</v>
      </c>
      <c r="AB33" s="32">
        <f t="shared" si="39"/>
        <v>1</v>
      </c>
      <c r="AC33" s="32">
        <f>K33/L33</f>
        <v>0.91144261000217053</v>
      </c>
      <c r="AE33" s="32">
        <f>M33/$Q33</f>
        <v>5.4332711372114872E-2</v>
      </c>
      <c r="AF33" s="32">
        <f>N33/O33</f>
        <v>1.0321799954488613</v>
      </c>
      <c r="AH33" s="32">
        <f t="shared" ref="AH33:AI38" si="40">P33/$Q33</f>
        <v>0</v>
      </c>
      <c r="AI33" s="32">
        <f>Q33/$Q33</f>
        <v>1</v>
      </c>
      <c r="AL33" s="40" t="s">
        <v>131</v>
      </c>
      <c r="AM33" s="39" t="s">
        <v>13</v>
      </c>
      <c r="AN33" s="31" t="s">
        <v>14</v>
      </c>
      <c r="AO33" s="32">
        <v>7448.3969999999999</v>
      </c>
      <c r="AQ33" s="32">
        <v>4800.2550000000001</v>
      </c>
      <c r="AR33" s="32">
        <v>4326.2049999999999</v>
      </c>
      <c r="AS33" s="32">
        <v>10981.083000000001</v>
      </c>
      <c r="AT33" s="32">
        <v>9810.2049999999999</v>
      </c>
      <c r="AV33" s="32">
        <v>16260.832</v>
      </c>
      <c r="AY33" s="40" t="s">
        <v>131</v>
      </c>
      <c r="AZ33" s="39" t="s">
        <v>13</v>
      </c>
      <c r="BA33" s="31" t="s">
        <v>14</v>
      </c>
      <c r="BB33" s="32">
        <f>AO33/$AV33</f>
        <v>0.45805755818644456</v>
      </c>
      <c r="BC33" s="32">
        <f>AP33/$AV33</f>
        <v>0</v>
      </c>
      <c r="BD33" s="32">
        <f>AQ33/$AR33</f>
        <v>1.1095764070357277</v>
      </c>
      <c r="BE33" s="32">
        <f>AQ33/$AV33</f>
        <v>0.29520352956109502</v>
      </c>
      <c r="BF33" s="32">
        <f>AS33/$AV33</f>
        <v>0.67530880338718213</v>
      </c>
      <c r="BG33" s="32">
        <f t="shared" ref="BG33:BG38" si="41">AT33/$AV33</f>
        <v>0.60330277073153449</v>
      </c>
      <c r="BI33" s="32">
        <f>AV33/$AV33</f>
        <v>1</v>
      </c>
    </row>
    <row r="34" spans="1:61" x14ac:dyDescent="0.2">
      <c r="A34" s="40"/>
      <c r="B34" s="39"/>
      <c r="C34" s="31" t="s">
        <v>15</v>
      </c>
      <c r="D34" s="31">
        <v>2</v>
      </c>
      <c r="E34" s="31"/>
      <c r="F34" s="31"/>
      <c r="G34" s="32">
        <v>7011.74</v>
      </c>
      <c r="H34" s="32">
        <v>6402.598</v>
      </c>
      <c r="I34" s="32">
        <v>4725.2049999999999</v>
      </c>
      <c r="J34" s="32">
        <v>5629.134</v>
      </c>
      <c r="K34" s="32">
        <v>8242.7900000000009</v>
      </c>
      <c r="L34" s="32">
        <v>8470.3760000000002</v>
      </c>
      <c r="M34" s="32">
        <v>1502.598</v>
      </c>
      <c r="N34" s="32">
        <v>12907.761</v>
      </c>
      <c r="O34" s="32">
        <v>2366.4769999999999</v>
      </c>
      <c r="Q34" s="32">
        <v>9981.3259999999991</v>
      </c>
      <c r="R34" s="31"/>
      <c r="S34" s="40"/>
      <c r="T34" s="39"/>
      <c r="U34" s="31" t="s">
        <v>15</v>
      </c>
      <c r="V34" s="31">
        <v>2</v>
      </c>
      <c r="W34" s="31"/>
      <c r="X34" s="31"/>
      <c r="Y34" s="32">
        <f>G34/$J34</f>
        <v>1.2456161107552244</v>
      </c>
      <c r="Z34" s="32">
        <f t="shared" ref="Z34:Z38" si="42">H34/$J34</f>
        <v>1.1374037285308896</v>
      </c>
      <c r="AA34" s="32">
        <f t="shared" si="39"/>
        <v>0.83941952705336198</v>
      </c>
      <c r="AB34" s="32">
        <f t="shared" si="39"/>
        <v>1</v>
      </c>
      <c r="AC34" s="32">
        <f t="shared" ref="AC34:AC38" si="43">K34/L34</f>
        <v>0.97313153512901918</v>
      </c>
      <c r="AE34" s="32">
        <f t="shared" ref="AE34:AE38" si="44">M34/$Q34</f>
        <v>0.15054092011422129</v>
      </c>
      <c r="AF34" s="32">
        <f>N34/O34</f>
        <v>5.4544206430064612</v>
      </c>
      <c r="AH34" s="32">
        <f t="shared" si="40"/>
        <v>0</v>
      </c>
      <c r="AI34" s="32">
        <f t="shared" si="40"/>
        <v>1</v>
      </c>
      <c r="AL34" s="40"/>
      <c r="AM34" s="39"/>
      <c r="AN34" s="31" t="s">
        <v>15</v>
      </c>
      <c r="AO34" s="32">
        <v>6986.2250000000004</v>
      </c>
      <c r="AQ34" s="32">
        <v>7258.8609999999999</v>
      </c>
      <c r="AR34" s="32">
        <v>3857.64</v>
      </c>
      <c r="AS34" s="32">
        <v>7077.79</v>
      </c>
      <c r="AT34" s="32">
        <v>9750.7900000000009</v>
      </c>
      <c r="AV34" s="32">
        <v>15736.56</v>
      </c>
      <c r="AY34" s="40"/>
      <c r="AZ34" s="39"/>
      <c r="BA34" s="31" t="s">
        <v>15</v>
      </c>
      <c r="BB34" s="32">
        <f t="shared" ref="BB34:BB38" si="45">AO34/$AV34</f>
        <v>0.44394867747461964</v>
      </c>
      <c r="BC34" s="32">
        <f t="shared" ref="BC34:BC38" si="46">AP34/$AV34</f>
        <v>0</v>
      </c>
      <c r="BD34" s="32">
        <f t="shared" ref="BD34:BD38" si="47">AQ34/$AR34</f>
        <v>1.8816843977146649</v>
      </c>
      <c r="BE34" s="32">
        <f t="shared" ref="BE34:BE38" si="48">AQ34/$AV34</f>
        <v>0.46127368370215599</v>
      </c>
      <c r="BF34" s="32">
        <f t="shared" ref="BF34:BF38" si="49">AS34/$AV34</f>
        <v>0.44976729348726791</v>
      </c>
      <c r="BG34" s="32">
        <f t="shared" si="41"/>
        <v>0.61962652574641475</v>
      </c>
      <c r="BI34" s="32">
        <f t="shared" ref="BI34:BI38" si="50">AV34/$AV34</f>
        <v>1</v>
      </c>
    </row>
    <row r="35" spans="1:61" x14ac:dyDescent="0.2">
      <c r="A35" s="40"/>
      <c r="B35" s="39" t="s">
        <v>16</v>
      </c>
      <c r="C35" s="31" t="s">
        <v>14</v>
      </c>
      <c r="D35" s="31">
        <v>3</v>
      </c>
      <c r="E35" s="31"/>
      <c r="F35" s="31"/>
      <c r="G35" s="32">
        <v>6358.4470000000001</v>
      </c>
      <c r="H35" s="32">
        <v>7011.7190000000001</v>
      </c>
      <c r="I35" s="32">
        <v>7770.9620000000004</v>
      </c>
      <c r="J35" s="32">
        <v>5527.8909999999996</v>
      </c>
      <c r="K35" s="32">
        <v>6416.7190000000001</v>
      </c>
      <c r="L35" s="32">
        <v>7895.4970000000003</v>
      </c>
      <c r="M35" s="32">
        <v>2318.0619999999999</v>
      </c>
      <c r="N35" s="32">
        <v>11140.832</v>
      </c>
      <c r="O35" s="32">
        <v>2746.1840000000002</v>
      </c>
      <c r="Q35" s="32">
        <v>9652.4969999999994</v>
      </c>
      <c r="R35" s="31"/>
      <c r="S35" s="40"/>
      <c r="T35" s="39" t="s">
        <v>16</v>
      </c>
      <c r="U35" s="31" t="s">
        <v>14</v>
      </c>
      <c r="V35" s="31">
        <v>3</v>
      </c>
      <c r="W35" s="31"/>
      <c r="X35" s="31"/>
      <c r="Y35" s="32">
        <f t="shared" ref="Y35:Y38" si="51">G35/$J35</f>
        <v>1.1502482592366601</v>
      </c>
      <c r="Z35" s="32">
        <f t="shared" si="42"/>
        <v>1.2684256979741462</v>
      </c>
      <c r="AA35" s="32">
        <f t="shared" si="39"/>
        <v>1.4057733772246959</v>
      </c>
      <c r="AB35" s="32">
        <f t="shared" si="39"/>
        <v>1</v>
      </c>
      <c r="AC35" s="32">
        <f t="shared" si="43"/>
        <v>0.81270615390012813</v>
      </c>
      <c r="AE35" s="32">
        <f t="shared" si="44"/>
        <v>0.24015153799063602</v>
      </c>
      <c r="AF35" s="32">
        <f>N35/O35</f>
        <v>4.0568410565351778</v>
      </c>
      <c r="AH35" s="32">
        <f t="shared" si="40"/>
        <v>0</v>
      </c>
      <c r="AI35" s="32">
        <f t="shared" si="40"/>
        <v>1</v>
      </c>
      <c r="AL35" s="40"/>
      <c r="AM35" s="39" t="s">
        <v>16</v>
      </c>
      <c r="AN35" s="31" t="s">
        <v>14</v>
      </c>
      <c r="AO35" s="32">
        <v>4881.3760000000002</v>
      </c>
      <c r="AQ35" s="32">
        <v>6391.1540000000005</v>
      </c>
      <c r="AR35" s="32">
        <v>5487.326</v>
      </c>
      <c r="AS35" s="32">
        <v>6178.5479999999998</v>
      </c>
      <c r="AT35" s="32">
        <v>9623.9120000000003</v>
      </c>
      <c r="AV35" s="32">
        <v>14870.903</v>
      </c>
      <c r="AY35" s="40"/>
      <c r="AZ35" s="39" t="s">
        <v>16</v>
      </c>
      <c r="BA35" s="31" t="s">
        <v>14</v>
      </c>
      <c r="BB35" s="32">
        <f t="shared" si="45"/>
        <v>0.32825014055972257</v>
      </c>
      <c r="BC35" s="32">
        <f t="shared" si="46"/>
        <v>0</v>
      </c>
      <c r="BD35" s="32">
        <f t="shared" si="47"/>
        <v>1.1647119197948146</v>
      </c>
      <c r="BE35" s="32">
        <f t="shared" si="48"/>
        <v>0.4297757842950089</v>
      </c>
      <c r="BF35" s="32">
        <f t="shared" si="49"/>
        <v>0.4154790062177125</v>
      </c>
      <c r="BG35" s="32">
        <f t="shared" si="41"/>
        <v>0.6471639281084679</v>
      </c>
      <c r="BI35" s="32">
        <f t="shared" si="50"/>
        <v>1</v>
      </c>
    </row>
    <row r="36" spans="1:61" x14ac:dyDescent="0.2">
      <c r="A36" s="40"/>
      <c r="B36" s="39"/>
      <c r="C36" s="31" t="s">
        <v>15</v>
      </c>
      <c r="D36" s="31">
        <v>4</v>
      </c>
      <c r="E36" s="31"/>
      <c r="F36" s="31"/>
      <c r="G36" s="32">
        <v>7718.8609999999999</v>
      </c>
      <c r="H36" s="32">
        <v>7449.0829999999996</v>
      </c>
      <c r="I36" s="32">
        <v>6312.5479999999998</v>
      </c>
      <c r="J36" s="32">
        <v>6064.7190000000001</v>
      </c>
      <c r="K36" s="32">
        <v>4584.5479999999998</v>
      </c>
      <c r="L36" s="32">
        <v>6872.9120000000003</v>
      </c>
      <c r="M36" s="32">
        <v>6342.9620000000004</v>
      </c>
      <c r="N36" s="32">
        <v>9573.4179999999997</v>
      </c>
      <c r="O36" s="32">
        <v>2320.134</v>
      </c>
      <c r="Q36" s="32">
        <v>9928.3259999999991</v>
      </c>
      <c r="R36" s="31"/>
      <c r="S36" s="40"/>
      <c r="T36" s="39"/>
      <c r="U36" s="31" t="s">
        <v>15</v>
      </c>
      <c r="V36" s="31">
        <v>4</v>
      </c>
      <c r="W36" s="31"/>
      <c r="X36" s="31"/>
      <c r="Y36" s="32">
        <f t="shared" si="51"/>
        <v>1.2727483334347396</v>
      </c>
      <c r="Z36" s="32">
        <f t="shared" si="42"/>
        <v>1.2282651512790617</v>
      </c>
      <c r="AA36" s="32">
        <f t="shared" si="39"/>
        <v>1.0408640532232407</v>
      </c>
      <c r="AB36" s="32">
        <f t="shared" si="39"/>
        <v>1</v>
      </c>
      <c r="AC36" s="32">
        <f t="shared" si="43"/>
        <v>0.66704593336856333</v>
      </c>
      <c r="AE36" s="32">
        <f t="shared" si="44"/>
        <v>0.63887527464347982</v>
      </c>
      <c r="AF36" s="32">
        <f>N36/O36</f>
        <v>4.1262349502227025</v>
      </c>
      <c r="AH36" s="32">
        <f t="shared" si="40"/>
        <v>0</v>
      </c>
      <c r="AI36" s="32">
        <f t="shared" si="40"/>
        <v>1</v>
      </c>
      <c r="AL36" s="40"/>
      <c r="AM36" s="39"/>
      <c r="AN36" s="31" t="s">
        <v>15</v>
      </c>
      <c r="AO36" s="32">
        <v>6169.2759999999998</v>
      </c>
      <c r="AQ36" s="32">
        <v>7949.326</v>
      </c>
      <c r="AR36" s="32">
        <v>5859.2759999999998</v>
      </c>
      <c r="AS36" s="32">
        <v>7405.2049999999999</v>
      </c>
      <c r="AT36" s="32">
        <v>9285.74</v>
      </c>
      <c r="AV36" s="32">
        <v>14883.489</v>
      </c>
      <c r="AY36" s="40"/>
      <c r="AZ36" s="39"/>
      <c r="BA36" s="31" t="s">
        <v>15</v>
      </c>
      <c r="BB36" s="32">
        <f t="shared" si="45"/>
        <v>0.41450469039887083</v>
      </c>
      <c r="BC36" s="32">
        <f t="shared" si="46"/>
        <v>0</v>
      </c>
      <c r="BD36" s="32">
        <f t="shared" si="47"/>
        <v>1.3567078936032371</v>
      </c>
      <c r="BE36" s="32">
        <f t="shared" si="48"/>
        <v>0.53410366346224336</v>
      </c>
      <c r="BF36" s="32">
        <f t="shared" si="49"/>
        <v>0.49754496408738569</v>
      </c>
      <c r="BG36" s="32">
        <f t="shared" si="41"/>
        <v>0.62389537829469954</v>
      </c>
      <c r="BI36" s="32">
        <f t="shared" si="50"/>
        <v>1</v>
      </c>
    </row>
    <row r="37" spans="1:61" x14ac:dyDescent="0.2">
      <c r="A37" s="40"/>
      <c r="B37" s="39"/>
      <c r="C37" s="31" t="s">
        <v>17</v>
      </c>
      <c r="D37" s="31">
        <v>5</v>
      </c>
      <c r="E37" s="31"/>
      <c r="F37" s="31"/>
      <c r="G37" s="32">
        <v>6382.326</v>
      </c>
      <c r="H37" s="32">
        <v>6344.3050000000003</v>
      </c>
      <c r="I37" s="32">
        <v>7324.2550000000001</v>
      </c>
      <c r="J37" s="32">
        <v>5437.79</v>
      </c>
      <c r="K37" s="32">
        <v>6361.2550000000001</v>
      </c>
      <c r="L37" s="32">
        <v>7677.0330000000004</v>
      </c>
      <c r="M37" s="32">
        <v>1371.355</v>
      </c>
      <c r="N37" s="32">
        <v>11613.852999999999</v>
      </c>
      <c r="O37" s="32">
        <v>2112.2049999999999</v>
      </c>
      <c r="Q37" s="32">
        <v>10148.619000000001</v>
      </c>
      <c r="R37" s="31"/>
      <c r="S37" s="40"/>
      <c r="T37" s="39"/>
      <c r="U37" s="31" t="s">
        <v>17</v>
      </c>
      <c r="V37" s="31">
        <v>5</v>
      </c>
      <c r="W37" s="31"/>
      <c r="X37" s="31"/>
      <c r="Y37" s="32">
        <f t="shared" si="51"/>
        <v>1.1736985061946121</v>
      </c>
      <c r="Z37" s="32">
        <f t="shared" si="42"/>
        <v>1.1667065112849155</v>
      </c>
      <c r="AA37" s="32">
        <f t="shared" si="39"/>
        <v>1.3469175896825734</v>
      </c>
      <c r="AB37" s="32">
        <f t="shared" si="39"/>
        <v>1</v>
      </c>
      <c r="AC37" s="32">
        <f t="shared" si="43"/>
        <v>0.82860852623663328</v>
      </c>
      <c r="AE37" s="32">
        <f t="shared" si="44"/>
        <v>0.13512725228920308</v>
      </c>
      <c r="AF37" s="32">
        <f t="shared" ref="AF37:AF38" si="52">N37/O37</f>
        <v>5.4984497243402037</v>
      </c>
      <c r="AH37" s="32">
        <f t="shared" si="40"/>
        <v>0</v>
      </c>
      <c r="AI37" s="32">
        <f t="shared" si="40"/>
        <v>1</v>
      </c>
      <c r="AL37" s="40"/>
      <c r="AM37" s="39"/>
      <c r="AN37" s="31" t="s">
        <v>17</v>
      </c>
      <c r="AO37" s="32">
        <v>5509.1040000000003</v>
      </c>
      <c r="AQ37" s="32">
        <v>6485.6189999999997</v>
      </c>
      <c r="AR37" s="32">
        <v>5410.5479999999998</v>
      </c>
      <c r="AS37" s="32">
        <v>7109.2550000000001</v>
      </c>
      <c r="AT37" s="32">
        <v>8500.4470000000001</v>
      </c>
      <c r="AV37" s="32">
        <v>14697.781999999999</v>
      </c>
      <c r="AY37" s="40"/>
      <c r="AZ37" s="39"/>
      <c r="BA37" s="31" t="s">
        <v>17</v>
      </c>
      <c r="BB37" s="32">
        <f t="shared" si="45"/>
        <v>0.37482553490043602</v>
      </c>
      <c r="BC37" s="32">
        <f t="shared" si="46"/>
        <v>0</v>
      </c>
      <c r="BD37" s="32">
        <f t="shared" si="47"/>
        <v>1.1986990966534259</v>
      </c>
      <c r="BE37" s="32">
        <f t="shared" si="48"/>
        <v>0.44126515143577444</v>
      </c>
      <c r="BF37" s="32">
        <f t="shared" si="49"/>
        <v>0.48369577123949725</v>
      </c>
      <c r="BG37" s="32">
        <f t="shared" si="41"/>
        <v>0.57834896449001627</v>
      </c>
      <c r="BI37" s="32">
        <f t="shared" si="50"/>
        <v>1</v>
      </c>
    </row>
    <row r="38" spans="1:61" x14ac:dyDescent="0.2">
      <c r="A38" s="40"/>
      <c r="B38" s="39"/>
      <c r="C38" s="31" t="s">
        <v>18</v>
      </c>
      <c r="D38" s="31">
        <v>6</v>
      </c>
      <c r="E38" s="31"/>
      <c r="F38" s="31"/>
      <c r="G38" s="32">
        <v>5625.6189999999997</v>
      </c>
      <c r="H38" s="32">
        <v>5600.9620000000004</v>
      </c>
      <c r="I38" s="32">
        <v>5279.9620000000004</v>
      </c>
      <c r="J38" s="32">
        <v>5314.1540000000005</v>
      </c>
      <c r="K38" s="32">
        <v>2132.598</v>
      </c>
      <c r="L38" s="32">
        <v>4765.0829999999996</v>
      </c>
      <c r="M38" s="32">
        <v>2041.7190000000001</v>
      </c>
      <c r="N38" s="32">
        <v>10165.174999999999</v>
      </c>
      <c r="O38" s="32">
        <v>2329.1840000000002</v>
      </c>
      <c r="Q38" s="32">
        <v>8841.4969999999994</v>
      </c>
      <c r="R38" s="31"/>
      <c r="S38" s="40"/>
      <c r="T38" s="39"/>
      <c r="U38" s="31" t="s">
        <v>18</v>
      </c>
      <c r="V38" s="31">
        <v>6</v>
      </c>
      <c r="W38" s="31"/>
      <c r="X38" s="31"/>
      <c r="Y38" s="32">
        <f t="shared" si="51"/>
        <v>1.0586104580333953</v>
      </c>
      <c r="Z38" s="32">
        <f t="shared" si="42"/>
        <v>1.0539705849698748</v>
      </c>
      <c r="AA38" s="32">
        <f t="shared" si="39"/>
        <v>0.99356586203561281</v>
      </c>
      <c r="AB38" s="32">
        <f t="shared" si="39"/>
        <v>1</v>
      </c>
      <c r="AC38" s="32">
        <f t="shared" si="43"/>
        <v>0.44754687379002633</v>
      </c>
      <c r="AE38" s="32">
        <f t="shared" si="44"/>
        <v>0.23092458211544947</v>
      </c>
      <c r="AF38" s="32">
        <f t="shared" si="52"/>
        <v>4.3642644806078001</v>
      </c>
      <c r="AH38" s="32">
        <f t="shared" si="40"/>
        <v>0</v>
      </c>
      <c r="AI38" s="32">
        <f t="shared" si="40"/>
        <v>1</v>
      </c>
      <c r="AL38" s="40"/>
      <c r="AM38" s="39"/>
      <c r="AN38" s="31" t="s">
        <v>18</v>
      </c>
      <c r="AO38" s="32">
        <v>4739.0330000000004</v>
      </c>
      <c r="AQ38" s="32">
        <v>4944.6189999999997</v>
      </c>
      <c r="AR38" s="32">
        <v>5331.326</v>
      </c>
      <c r="AS38" s="32">
        <v>6077.2049999999999</v>
      </c>
      <c r="AT38" s="32">
        <v>9834.74</v>
      </c>
      <c r="AV38" s="32">
        <v>15538.953</v>
      </c>
      <c r="AY38" s="40"/>
      <c r="AZ38" s="39"/>
      <c r="BA38" s="31" t="s">
        <v>18</v>
      </c>
      <c r="BB38" s="32">
        <f t="shared" si="45"/>
        <v>0.30497762622745567</v>
      </c>
      <c r="BC38" s="32">
        <f t="shared" si="46"/>
        <v>0</v>
      </c>
      <c r="BD38" s="32">
        <f t="shared" si="47"/>
        <v>0.9274651371910102</v>
      </c>
      <c r="BE38" s="32">
        <f t="shared" si="48"/>
        <v>0.31820798994629818</v>
      </c>
      <c r="BF38" s="32">
        <f t="shared" si="49"/>
        <v>0.39109488264749886</v>
      </c>
      <c r="BG38" s="32">
        <f t="shared" si="41"/>
        <v>0.63290879379067566</v>
      </c>
      <c r="BI38" s="32">
        <f t="shared" si="50"/>
        <v>1</v>
      </c>
    </row>
    <row r="40" spans="1:61" x14ac:dyDescent="0.2">
      <c r="A40" s="33" t="s">
        <v>143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0"/>
      <c r="AF40" s="30"/>
      <c r="AG40" s="30"/>
      <c r="AH40" s="31"/>
      <c r="AI40" s="31"/>
      <c r="AL40" s="33" t="s">
        <v>143</v>
      </c>
      <c r="AM40" s="31"/>
      <c r="AN40" s="31"/>
      <c r="AY40" s="33" t="s">
        <v>143</v>
      </c>
      <c r="AZ40" s="31"/>
      <c r="BA40" s="31"/>
    </row>
    <row r="41" spans="1:61" x14ac:dyDescent="0.2">
      <c r="A41" s="31" t="s">
        <v>146</v>
      </c>
      <c r="B41" s="31"/>
      <c r="C41" s="31"/>
      <c r="D41" s="31"/>
      <c r="E41" s="31"/>
      <c r="F41" s="31"/>
      <c r="G41" s="42">
        <v>1.1000000000000001</v>
      </c>
      <c r="H41" s="42"/>
      <c r="I41" s="42"/>
      <c r="J41" s="42"/>
      <c r="K41" s="42" t="s">
        <v>111</v>
      </c>
      <c r="L41" s="42"/>
      <c r="M41" s="42"/>
      <c r="N41" s="42"/>
      <c r="O41" s="42"/>
      <c r="P41" s="42"/>
      <c r="Q41" s="42"/>
      <c r="R41" s="31"/>
      <c r="S41" s="31"/>
      <c r="T41" s="31"/>
      <c r="U41" s="31"/>
      <c r="V41" s="31"/>
      <c r="W41" s="31"/>
      <c r="X41" s="31"/>
      <c r="Y41" s="42">
        <v>1.1000000000000001</v>
      </c>
      <c r="Z41" s="42"/>
      <c r="AA41" s="42"/>
      <c r="AB41" s="42"/>
      <c r="AC41" s="42" t="s">
        <v>111</v>
      </c>
      <c r="AD41" s="42"/>
      <c r="AE41" s="42"/>
      <c r="AF41" s="42"/>
      <c r="AG41" s="42"/>
      <c r="AH41" s="42"/>
      <c r="AI41" s="42"/>
      <c r="AL41" s="31" t="s">
        <v>239</v>
      </c>
      <c r="AM41" s="31"/>
      <c r="AN41" s="31"/>
      <c r="AY41" s="31" t="s">
        <v>239</v>
      </c>
      <c r="AZ41" s="31"/>
      <c r="BA41" s="31"/>
    </row>
    <row r="42" spans="1:61" x14ac:dyDescent="0.2">
      <c r="A42" s="39" t="s">
        <v>112</v>
      </c>
      <c r="B42" s="39"/>
      <c r="C42" s="39"/>
      <c r="D42" s="31" t="s">
        <v>4</v>
      </c>
      <c r="E42" s="31"/>
      <c r="F42" s="31"/>
      <c r="G42" s="31" t="s">
        <v>113</v>
      </c>
      <c r="H42" s="31" t="s">
        <v>60</v>
      </c>
      <c r="I42" s="31" t="s">
        <v>114</v>
      </c>
      <c r="J42" s="31" t="s">
        <v>108</v>
      </c>
      <c r="K42" s="31" t="s">
        <v>106</v>
      </c>
      <c r="L42" s="31" t="s">
        <v>107</v>
      </c>
      <c r="M42" s="31" t="s">
        <v>115</v>
      </c>
      <c r="N42" s="31" t="s">
        <v>116</v>
      </c>
      <c r="O42" s="31" t="s">
        <v>117</v>
      </c>
      <c r="P42" s="31" t="s">
        <v>8</v>
      </c>
      <c r="Q42" s="31" t="s">
        <v>108</v>
      </c>
      <c r="R42" s="31"/>
      <c r="S42" s="39" t="s">
        <v>112</v>
      </c>
      <c r="T42" s="39"/>
      <c r="U42" s="39"/>
      <c r="V42" s="31" t="s">
        <v>4</v>
      </c>
      <c r="W42" s="31"/>
      <c r="X42" s="31"/>
      <c r="Y42" s="31" t="s">
        <v>113</v>
      </c>
      <c r="Z42" s="31" t="s">
        <v>60</v>
      </c>
      <c r="AA42" s="31" t="s">
        <v>114</v>
      </c>
      <c r="AB42" s="31" t="s">
        <v>108</v>
      </c>
      <c r="AC42" s="31" t="s">
        <v>106</v>
      </c>
      <c r="AD42" s="31" t="s">
        <v>107</v>
      </c>
      <c r="AE42" s="31" t="s">
        <v>115</v>
      </c>
      <c r="AF42" s="31" t="s">
        <v>116</v>
      </c>
      <c r="AG42" s="31" t="s">
        <v>117</v>
      </c>
      <c r="AH42" s="31" t="s">
        <v>8</v>
      </c>
      <c r="AI42" s="31" t="s">
        <v>108</v>
      </c>
      <c r="AL42" s="39" t="s">
        <v>112</v>
      </c>
      <c r="AM42" s="39"/>
      <c r="AN42" s="39"/>
      <c r="AY42" s="39" t="s">
        <v>112</v>
      </c>
      <c r="AZ42" s="39"/>
      <c r="BA42" s="39"/>
    </row>
    <row r="43" spans="1:61" x14ac:dyDescent="0.2">
      <c r="A43" s="40" t="s">
        <v>144</v>
      </c>
      <c r="B43" s="39" t="s">
        <v>13</v>
      </c>
      <c r="C43" s="31" t="s">
        <v>14</v>
      </c>
      <c r="D43" s="31">
        <v>1</v>
      </c>
      <c r="E43" s="31"/>
      <c r="F43" s="31"/>
      <c r="G43" s="32">
        <v>2666.991</v>
      </c>
      <c r="H43" s="32">
        <v>2052.598</v>
      </c>
      <c r="I43" s="32">
        <v>4667.1840000000002</v>
      </c>
      <c r="J43" s="32">
        <v>6137.9620000000004</v>
      </c>
      <c r="K43" s="32">
        <v>2031.527</v>
      </c>
      <c r="L43" s="32">
        <v>6747.3050000000003</v>
      </c>
      <c r="M43" s="32">
        <v>1312.2339999999999</v>
      </c>
      <c r="N43" s="32">
        <v>2953.5479999999998</v>
      </c>
      <c r="O43" s="32">
        <v>4133.134</v>
      </c>
      <c r="P43" s="32">
        <v>7165.0119999999997</v>
      </c>
      <c r="Q43" s="32">
        <v>7777.0119999999997</v>
      </c>
      <c r="R43" s="31"/>
      <c r="S43" s="40" t="s">
        <v>144</v>
      </c>
      <c r="T43" s="39" t="s">
        <v>13</v>
      </c>
      <c r="U43" s="31" t="s">
        <v>14</v>
      </c>
      <c r="V43" s="31">
        <v>1</v>
      </c>
      <c r="W43" s="31"/>
      <c r="X43" s="31"/>
      <c r="Y43" s="32">
        <f>G43/$J43</f>
        <v>0.43450757759660286</v>
      </c>
      <c r="Z43" s="32">
        <f>H43/$J43</f>
        <v>0.33441034662645353</v>
      </c>
      <c r="AA43" s="32">
        <f t="shared" ref="AA43:AB48" si="53">I43/$J43</f>
        <v>0.76038007403760399</v>
      </c>
      <c r="AB43" s="32">
        <f t="shared" si="53"/>
        <v>1</v>
      </c>
      <c r="AC43" s="32">
        <f>K43/L43</f>
        <v>0.30108717480534819</v>
      </c>
      <c r="AE43" s="32">
        <f>M43/$Q43</f>
        <v>0.16873241291128263</v>
      </c>
      <c r="AF43" s="32">
        <f>N43/O43</f>
        <v>0.71460252679927627</v>
      </c>
      <c r="AH43" s="32">
        <f>P43/$Q43</f>
        <v>0.92130653778083405</v>
      </c>
      <c r="AI43" s="32">
        <f>Q43/$Q43</f>
        <v>1</v>
      </c>
      <c r="AL43" s="40" t="s">
        <v>144</v>
      </c>
      <c r="AM43" s="39" t="s">
        <v>13</v>
      </c>
      <c r="AN43" s="31" t="s">
        <v>14</v>
      </c>
      <c r="AO43" s="32">
        <v>8154.4970000000003</v>
      </c>
      <c r="AP43" s="32">
        <v>789.04200000000003</v>
      </c>
      <c r="AQ43" s="32">
        <v>5433.77</v>
      </c>
      <c r="AR43" s="32">
        <v>1410.163</v>
      </c>
      <c r="AS43" s="32">
        <v>2112.4769999999999</v>
      </c>
      <c r="AT43" s="32">
        <v>6140.134</v>
      </c>
      <c r="AV43" s="32">
        <v>12884.933000000001</v>
      </c>
      <c r="AY43" s="40" t="s">
        <v>144</v>
      </c>
      <c r="AZ43" s="39" t="s">
        <v>13</v>
      </c>
      <c r="BA43" s="31" t="s">
        <v>14</v>
      </c>
      <c r="BB43" s="32">
        <f>AO43/$AV43</f>
        <v>0.63287073359248358</v>
      </c>
      <c r="BC43" s="32">
        <f>AP43/$AV43</f>
        <v>6.1237571045188982E-2</v>
      </c>
      <c r="BD43" s="32">
        <f>AQ43/$AR43</f>
        <v>3.853292137150103</v>
      </c>
      <c r="BE43" s="32">
        <f>AQ43/$AV43</f>
        <v>0.42171503724544007</v>
      </c>
      <c r="BF43" s="32">
        <f>AS43/$AV43</f>
        <v>0.16394939733097563</v>
      </c>
      <c r="BG43" s="32">
        <f t="shared" ref="BG43:BG48" si="54">AT43/$AV43</f>
        <v>0.47653596646563856</v>
      </c>
      <c r="BI43" s="32">
        <f>AV43/$AV43</f>
        <v>1</v>
      </c>
    </row>
    <row r="44" spans="1:61" x14ac:dyDescent="0.2">
      <c r="A44" s="40"/>
      <c r="B44" s="39"/>
      <c r="C44" s="31" t="s">
        <v>15</v>
      </c>
      <c r="D44" s="31">
        <v>2</v>
      </c>
      <c r="E44" s="31"/>
      <c r="F44" s="31"/>
      <c r="G44" s="32">
        <v>3809.355</v>
      </c>
      <c r="H44" s="32">
        <v>4889.0119999999997</v>
      </c>
      <c r="I44" s="32">
        <v>4247.6689999999999</v>
      </c>
      <c r="J44" s="32">
        <v>6412.6689999999999</v>
      </c>
      <c r="K44" s="32">
        <v>4691.0119999999997</v>
      </c>
      <c r="L44" s="32">
        <v>8008.7190000000001</v>
      </c>
      <c r="M44" s="32">
        <v>3461.8910000000001</v>
      </c>
      <c r="N44" s="32">
        <v>5433.6689999999999</v>
      </c>
      <c r="O44" s="32">
        <v>5736.4970000000003</v>
      </c>
      <c r="P44" s="32">
        <v>7323.2550000000001</v>
      </c>
      <c r="Q44" s="32">
        <v>8307.6689999999999</v>
      </c>
      <c r="R44" s="31"/>
      <c r="S44" s="40"/>
      <c r="T44" s="39"/>
      <c r="U44" s="31" t="s">
        <v>15</v>
      </c>
      <c r="V44" s="31">
        <v>2</v>
      </c>
      <c r="W44" s="31"/>
      <c r="X44" s="31"/>
      <c r="Y44" s="32">
        <f>G44/$J44</f>
        <v>0.59403580630779473</v>
      </c>
      <c r="Z44" s="32">
        <f t="shared" ref="Y44:Z48" si="55">H44/$J44</f>
        <v>0.76239893248817303</v>
      </c>
      <c r="AA44" s="32">
        <f t="shared" si="53"/>
        <v>0.66238706535453495</v>
      </c>
      <c r="AB44" s="32">
        <f t="shared" si="53"/>
        <v>1</v>
      </c>
      <c r="AC44" s="32">
        <f t="shared" ref="AC44:AC48" si="56">K44/L44</f>
        <v>0.58573811866791681</v>
      </c>
      <c r="AE44" s="32">
        <f t="shared" ref="AE44:AE48" si="57">M44/$Q44</f>
        <v>0.41671027095566759</v>
      </c>
      <c r="AF44" s="32">
        <f>N44/O44</f>
        <v>0.94721029227418752</v>
      </c>
      <c r="AH44" s="32">
        <f t="shared" ref="AH44:AI48" si="58">P44/$Q44</f>
        <v>0.88150538977901027</v>
      </c>
      <c r="AI44" s="32">
        <f t="shared" si="58"/>
        <v>1</v>
      </c>
      <c r="AL44" s="40"/>
      <c r="AM44" s="39"/>
      <c r="AN44" s="31" t="s">
        <v>15</v>
      </c>
      <c r="AO44" s="32">
        <v>6438.8609999999999</v>
      </c>
      <c r="AP44" s="32">
        <v>1267.1130000000001</v>
      </c>
      <c r="AQ44" s="32">
        <v>5791.3050000000003</v>
      </c>
      <c r="AR44" s="32">
        <v>2167.8200000000002</v>
      </c>
      <c r="AS44" s="32">
        <v>2111.8200000000002</v>
      </c>
      <c r="AT44" s="32">
        <v>7220.8410000000003</v>
      </c>
      <c r="AV44" s="32">
        <v>13181.196</v>
      </c>
      <c r="AY44" s="40"/>
      <c r="AZ44" s="39"/>
      <c r="BA44" s="31" t="s">
        <v>15</v>
      </c>
      <c r="BB44" s="32">
        <f t="shared" ref="BB44:BB48" si="59">AO44/$AV44</f>
        <v>0.48848837389262706</v>
      </c>
      <c r="BC44" s="32">
        <f t="shared" ref="BC44:BC48" si="60">AP44/$AV44</f>
        <v>9.6130351145677528E-2</v>
      </c>
      <c r="BD44" s="32">
        <f t="shared" ref="BD44:BD48" si="61">AQ44/$AR44</f>
        <v>2.6714879464162151</v>
      </c>
      <c r="BE44" s="32">
        <f t="shared" ref="BE44:BE48" si="62">AQ44/$AV44</f>
        <v>0.43936111715507459</v>
      </c>
      <c r="BF44" s="32">
        <f t="shared" ref="BF44:BF48" si="63">AS44/$AV44</f>
        <v>0.16021459661171872</v>
      </c>
      <c r="BG44" s="32">
        <f t="shared" si="54"/>
        <v>0.54781379474214631</v>
      </c>
      <c r="BI44" s="32">
        <f t="shared" ref="BI44:BI48" si="64">AV44/$AV44</f>
        <v>1</v>
      </c>
    </row>
    <row r="45" spans="1:61" x14ac:dyDescent="0.2">
      <c r="A45" s="40"/>
      <c r="B45" s="39" t="s">
        <v>16</v>
      </c>
      <c r="C45" s="31" t="s">
        <v>14</v>
      </c>
      <c r="D45" s="31">
        <v>3</v>
      </c>
      <c r="E45" s="31"/>
      <c r="F45" s="31"/>
      <c r="G45" s="32">
        <v>4192.8909999999996</v>
      </c>
      <c r="H45" s="32">
        <v>2258.598</v>
      </c>
      <c r="I45" s="32">
        <v>5669.4970000000003</v>
      </c>
      <c r="J45" s="32">
        <v>5380.3050000000003</v>
      </c>
      <c r="K45" s="32">
        <v>1884.6980000000001</v>
      </c>
      <c r="L45" s="32">
        <v>6382.7190000000001</v>
      </c>
      <c r="M45" s="32">
        <v>1984.8910000000001</v>
      </c>
      <c r="N45" s="32">
        <v>5628.0829999999996</v>
      </c>
      <c r="O45" s="32">
        <v>4157.0119999999997</v>
      </c>
      <c r="P45" s="32">
        <v>7414.79</v>
      </c>
      <c r="Q45" s="32">
        <v>7845.6689999999999</v>
      </c>
      <c r="R45" s="31"/>
      <c r="S45" s="40"/>
      <c r="T45" s="39" t="s">
        <v>16</v>
      </c>
      <c r="U45" s="31" t="s">
        <v>14</v>
      </c>
      <c r="V45" s="31">
        <v>3</v>
      </c>
      <c r="W45" s="31"/>
      <c r="X45" s="31"/>
      <c r="Y45" s="32">
        <f t="shared" si="55"/>
        <v>0.77930358966638502</v>
      </c>
      <c r="Z45" s="32">
        <f t="shared" si="55"/>
        <v>0.41978995614560882</v>
      </c>
      <c r="AA45" s="32">
        <f t="shared" si="53"/>
        <v>1.0537501126794857</v>
      </c>
      <c r="AB45" s="32">
        <f t="shared" si="53"/>
        <v>1</v>
      </c>
      <c r="AC45" s="32">
        <f t="shared" si="56"/>
        <v>0.2952813683322108</v>
      </c>
      <c r="AE45" s="32">
        <f t="shared" si="57"/>
        <v>0.25299193733510811</v>
      </c>
      <c r="AF45" s="32">
        <f>N45/O45</f>
        <v>1.3538770155101789</v>
      </c>
      <c r="AH45" s="32">
        <f t="shared" si="58"/>
        <v>0.94508065532716201</v>
      </c>
      <c r="AI45" s="32">
        <f t="shared" si="58"/>
        <v>1</v>
      </c>
      <c r="AL45" s="40"/>
      <c r="AM45" s="39" t="s">
        <v>16</v>
      </c>
      <c r="AN45" s="31" t="s">
        <v>14</v>
      </c>
      <c r="AO45" s="32">
        <v>5269.0330000000004</v>
      </c>
      <c r="AP45" s="32">
        <v>2090.355</v>
      </c>
      <c r="AQ45" s="32">
        <v>3205.9409999999998</v>
      </c>
      <c r="AR45" s="32">
        <v>1695.6479999999999</v>
      </c>
      <c r="AS45" s="32">
        <v>897.64800000000002</v>
      </c>
      <c r="AT45" s="32">
        <v>7874.2550000000001</v>
      </c>
      <c r="AV45" s="32">
        <v>13979.953</v>
      </c>
      <c r="AY45" s="40"/>
      <c r="AZ45" s="39" t="s">
        <v>16</v>
      </c>
      <c r="BA45" s="31" t="s">
        <v>14</v>
      </c>
      <c r="BB45" s="32">
        <f t="shared" si="59"/>
        <v>0.37689919272260791</v>
      </c>
      <c r="BC45" s="32">
        <f t="shared" si="60"/>
        <v>0.14952518080711716</v>
      </c>
      <c r="BD45" s="32">
        <f t="shared" si="61"/>
        <v>1.8906878078469116</v>
      </c>
      <c r="BE45" s="32">
        <f t="shared" si="62"/>
        <v>0.22932416153330415</v>
      </c>
      <c r="BF45" s="32">
        <f t="shared" si="63"/>
        <v>6.4209657929465147E-2</v>
      </c>
      <c r="BG45" s="32">
        <f t="shared" si="54"/>
        <v>0.5632533242422203</v>
      </c>
      <c r="BI45" s="32">
        <f t="shared" si="64"/>
        <v>1</v>
      </c>
    </row>
    <row r="46" spans="1:61" x14ac:dyDescent="0.2">
      <c r="A46" s="40"/>
      <c r="B46" s="39"/>
      <c r="C46" s="31" t="s">
        <v>15</v>
      </c>
      <c r="D46" s="31">
        <v>4</v>
      </c>
      <c r="E46" s="31"/>
      <c r="F46" s="31"/>
      <c r="G46" s="32">
        <v>4257.6480000000001</v>
      </c>
      <c r="H46" s="32">
        <v>1902.527</v>
      </c>
      <c r="I46" s="32">
        <v>5425.2049999999999</v>
      </c>
      <c r="J46" s="32">
        <v>6401.0119999999997</v>
      </c>
      <c r="K46" s="32">
        <v>3244.77</v>
      </c>
      <c r="L46" s="32">
        <v>7950.5479999999998</v>
      </c>
      <c r="M46" s="32">
        <v>6582.2550000000001</v>
      </c>
      <c r="N46" s="32">
        <v>7118.9120000000003</v>
      </c>
      <c r="O46" s="32">
        <v>5486.6189999999997</v>
      </c>
      <c r="P46" s="32">
        <v>7769.0330000000004</v>
      </c>
      <c r="Q46" s="32">
        <v>8147.9620000000004</v>
      </c>
      <c r="R46" s="31"/>
      <c r="S46" s="40"/>
      <c r="T46" s="39"/>
      <c r="U46" s="31" t="s">
        <v>15</v>
      </c>
      <c r="V46" s="31">
        <v>4</v>
      </c>
      <c r="W46" s="31"/>
      <c r="X46" s="31"/>
      <c r="Y46" s="32">
        <f t="shared" si="55"/>
        <v>0.66515232278895908</v>
      </c>
      <c r="Z46" s="32">
        <f t="shared" si="55"/>
        <v>0.2972228453875731</v>
      </c>
      <c r="AA46" s="32">
        <f t="shared" si="53"/>
        <v>0.84755426173236359</v>
      </c>
      <c r="AB46" s="32">
        <f t="shared" si="53"/>
        <v>1</v>
      </c>
      <c r="AC46" s="32">
        <f t="shared" si="56"/>
        <v>0.40811903783236075</v>
      </c>
      <c r="AE46" s="32">
        <f t="shared" si="57"/>
        <v>0.8078406600325333</v>
      </c>
      <c r="AF46" s="32">
        <f>N46/O46</f>
        <v>1.2975043464836906</v>
      </c>
      <c r="AH46" s="32">
        <f t="shared" si="58"/>
        <v>0.95349401482235685</v>
      </c>
      <c r="AI46" s="32">
        <f t="shared" si="58"/>
        <v>1</v>
      </c>
      <c r="AL46" s="40"/>
      <c r="AM46" s="39"/>
      <c r="AN46" s="31" t="s">
        <v>15</v>
      </c>
      <c r="AO46" s="32">
        <v>5253.79</v>
      </c>
      <c r="AP46" s="32">
        <v>6347.2340000000004</v>
      </c>
      <c r="AQ46" s="32">
        <v>4964.0619999999999</v>
      </c>
      <c r="AR46" s="32">
        <v>4533.6480000000001</v>
      </c>
      <c r="AS46" s="32">
        <v>7394.4260000000004</v>
      </c>
      <c r="AT46" s="32">
        <v>8293.2549999999992</v>
      </c>
      <c r="AV46" s="32">
        <v>12806.174999999999</v>
      </c>
      <c r="AY46" s="40"/>
      <c r="AZ46" s="39"/>
      <c r="BA46" s="31" t="s">
        <v>15</v>
      </c>
      <c r="BB46" s="32">
        <f t="shared" si="59"/>
        <v>0.41025442803959811</v>
      </c>
      <c r="BC46" s="32">
        <f t="shared" si="60"/>
        <v>0.49563854937168988</v>
      </c>
      <c r="BD46" s="32">
        <f t="shared" si="61"/>
        <v>1.0949376749143294</v>
      </c>
      <c r="BE46" s="32">
        <f t="shared" si="62"/>
        <v>0.38763034239341571</v>
      </c>
      <c r="BF46" s="32">
        <f t="shared" si="63"/>
        <v>0.5774109755645227</v>
      </c>
      <c r="BG46" s="32">
        <f t="shared" si="54"/>
        <v>0.64759813137021782</v>
      </c>
      <c r="BI46" s="32">
        <f t="shared" si="64"/>
        <v>1</v>
      </c>
    </row>
    <row r="47" spans="1:61" x14ac:dyDescent="0.2">
      <c r="A47" s="40"/>
      <c r="B47" s="39"/>
      <c r="C47" s="31" t="s">
        <v>17</v>
      </c>
      <c r="D47" s="31">
        <v>5</v>
      </c>
      <c r="E47" s="31"/>
      <c r="F47" s="31"/>
      <c r="G47" s="32">
        <v>4514.7190000000001</v>
      </c>
      <c r="H47" s="32">
        <v>1377.4059999999999</v>
      </c>
      <c r="I47" s="32">
        <v>5873.79</v>
      </c>
      <c r="J47" s="32">
        <v>6114.3050000000003</v>
      </c>
      <c r="K47" s="32">
        <v>2873.6480000000001</v>
      </c>
      <c r="L47" s="32">
        <v>8018.8909999999996</v>
      </c>
      <c r="M47" s="32">
        <v>2577.8910000000001</v>
      </c>
      <c r="N47" s="32">
        <v>6909.6189999999997</v>
      </c>
      <c r="O47" s="32">
        <v>5751.2550000000001</v>
      </c>
      <c r="P47" s="32">
        <v>7642.74</v>
      </c>
      <c r="Q47" s="32">
        <v>8198.134</v>
      </c>
      <c r="R47" s="31"/>
      <c r="S47" s="40"/>
      <c r="T47" s="39"/>
      <c r="U47" s="31" t="s">
        <v>17</v>
      </c>
      <c r="V47" s="31">
        <v>5</v>
      </c>
      <c r="W47" s="31"/>
      <c r="X47" s="31"/>
      <c r="Y47" s="32">
        <f t="shared" si="55"/>
        <v>0.73838629247314291</v>
      </c>
      <c r="Z47" s="32">
        <f t="shared" si="55"/>
        <v>0.22527597167625754</v>
      </c>
      <c r="AA47" s="32">
        <f t="shared" si="53"/>
        <v>0.96066355865466302</v>
      </c>
      <c r="AB47" s="32">
        <f t="shared" si="53"/>
        <v>1</v>
      </c>
      <c r="AC47" s="32">
        <f t="shared" si="56"/>
        <v>0.35835977817880305</v>
      </c>
      <c r="AE47" s="32">
        <f t="shared" si="57"/>
        <v>0.31444850742864172</v>
      </c>
      <c r="AF47" s="32">
        <f t="shared" ref="AF47" si="65">N47/O47</f>
        <v>1.2014106486323419</v>
      </c>
      <c r="AH47" s="32">
        <f t="shared" si="58"/>
        <v>0.93225360795517609</v>
      </c>
      <c r="AI47" s="32">
        <f t="shared" si="58"/>
        <v>1</v>
      </c>
      <c r="AL47" s="40"/>
      <c r="AM47" s="39"/>
      <c r="AN47" s="31" t="s">
        <v>17</v>
      </c>
      <c r="AO47" s="32">
        <v>4233.326</v>
      </c>
      <c r="AP47" s="32">
        <v>2508.4059999999999</v>
      </c>
      <c r="AQ47" s="32">
        <v>2573.527</v>
      </c>
      <c r="AR47" s="32">
        <v>1596.527</v>
      </c>
      <c r="AS47" s="32">
        <v>3392.3049999999998</v>
      </c>
      <c r="AT47" s="32">
        <v>7985.0829999999996</v>
      </c>
      <c r="AV47" s="32">
        <v>14076.832</v>
      </c>
      <c r="AY47" s="40"/>
      <c r="AZ47" s="39"/>
      <c r="BA47" s="31" t="s">
        <v>17</v>
      </c>
      <c r="BB47" s="32">
        <f t="shared" si="59"/>
        <v>0.30073002220954259</v>
      </c>
      <c r="BC47" s="32">
        <f t="shared" si="60"/>
        <v>0.1781939288612665</v>
      </c>
      <c r="BD47" s="32">
        <f t="shared" si="61"/>
        <v>1.6119533211777815</v>
      </c>
      <c r="BE47" s="32">
        <f t="shared" si="62"/>
        <v>0.1828200407591708</v>
      </c>
      <c r="BF47" s="32">
        <f t="shared" si="63"/>
        <v>0.24098497446016262</v>
      </c>
      <c r="BG47" s="32">
        <f t="shared" si="54"/>
        <v>0.56725000340985809</v>
      </c>
      <c r="BI47" s="32">
        <f t="shared" si="64"/>
        <v>1</v>
      </c>
    </row>
    <row r="48" spans="1:61" x14ac:dyDescent="0.2">
      <c r="A48" s="40"/>
      <c r="B48" s="39"/>
      <c r="C48" s="31" t="s">
        <v>18</v>
      </c>
      <c r="D48" s="31">
        <v>6</v>
      </c>
      <c r="E48" s="31"/>
      <c r="F48" s="31"/>
      <c r="G48" s="32">
        <v>4160.3050000000003</v>
      </c>
      <c r="H48" s="32">
        <v>855.74900000000002</v>
      </c>
      <c r="I48" s="32">
        <v>3126.0120000000002</v>
      </c>
      <c r="J48" s="32">
        <v>4898.5479999999998</v>
      </c>
      <c r="K48" s="32">
        <v>1072.6980000000001</v>
      </c>
      <c r="L48" s="32">
        <v>6613.134</v>
      </c>
      <c r="M48" s="32">
        <v>2872.3049999999998</v>
      </c>
      <c r="N48" s="32">
        <v>3194.2550000000001</v>
      </c>
      <c r="O48" s="32">
        <v>3649.962</v>
      </c>
      <c r="P48" s="32">
        <v>6758.79</v>
      </c>
      <c r="Q48" s="32">
        <v>8066.4260000000004</v>
      </c>
      <c r="R48" s="31"/>
      <c r="S48" s="40"/>
      <c r="T48" s="39"/>
      <c r="U48" s="31" t="s">
        <v>18</v>
      </c>
      <c r="V48" s="31">
        <v>6</v>
      </c>
      <c r="W48" s="31"/>
      <c r="X48" s="31"/>
      <c r="Y48" s="32">
        <f t="shared" si="55"/>
        <v>0.84929350493248212</v>
      </c>
      <c r="Z48" s="32">
        <f t="shared" si="55"/>
        <v>0.17469441965251745</v>
      </c>
      <c r="AA48" s="32">
        <f t="shared" si="53"/>
        <v>0.6381507336459703</v>
      </c>
      <c r="AB48" s="32">
        <f t="shared" si="53"/>
        <v>1</v>
      </c>
      <c r="AC48" s="32">
        <f t="shared" si="56"/>
        <v>0.16220720765676305</v>
      </c>
      <c r="AE48" s="32">
        <f t="shared" si="57"/>
        <v>0.35608149135689088</v>
      </c>
      <c r="AF48" s="32">
        <f>N48/O48</f>
        <v>0.87514746728870052</v>
      </c>
      <c r="AH48" s="32">
        <f t="shared" si="58"/>
        <v>0.8378915271769678</v>
      </c>
      <c r="AI48" s="32">
        <f t="shared" si="58"/>
        <v>1</v>
      </c>
      <c r="AL48" s="40"/>
      <c r="AM48" s="39"/>
      <c r="AN48" s="31" t="s">
        <v>18</v>
      </c>
      <c r="AO48" s="32">
        <v>4839.326</v>
      </c>
      <c r="AP48" s="32">
        <v>1023.991</v>
      </c>
      <c r="AQ48" s="32">
        <v>2226.0619999999999</v>
      </c>
      <c r="AR48" s="32">
        <v>746.52700000000004</v>
      </c>
      <c r="AS48" s="32">
        <v>2274.3049999999998</v>
      </c>
      <c r="AT48" s="32">
        <v>6932.8410000000003</v>
      </c>
      <c r="AV48" s="32">
        <v>13583.761</v>
      </c>
      <c r="AY48" s="40"/>
      <c r="AZ48" s="39"/>
      <c r="BA48" s="31" t="s">
        <v>18</v>
      </c>
      <c r="BB48" s="32">
        <f t="shared" si="59"/>
        <v>0.35625818210435239</v>
      </c>
      <c r="BC48" s="32">
        <f t="shared" si="60"/>
        <v>7.5383467067773047E-2</v>
      </c>
      <c r="BD48" s="32">
        <f t="shared" si="61"/>
        <v>2.9818908090397263</v>
      </c>
      <c r="BE48" s="32">
        <f t="shared" si="62"/>
        <v>0.16387670542790025</v>
      </c>
      <c r="BF48" s="32">
        <f t="shared" si="63"/>
        <v>0.16742822551132927</v>
      </c>
      <c r="BG48" s="32">
        <f t="shared" si="54"/>
        <v>0.51037713340215574</v>
      </c>
      <c r="BI48" s="32">
        <f t="shared" si="64"/>
        <v>1</v>
      </c>
    </row>
    <row r="49" spans="1:6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L49" s="31"/>
      <c r="AM49" s="31"/>
      <c r="AN49" s="31"/>
      <c r="AY49" s="31"/>
      <c r="AZ49" s="31"/>
      <c r="BA49" s="31"/>
    </row>
    <row r="50" spans="1:61" x14ac:dyDescent="0.2">
      <c r="A50" s="31" t="s">
        <v>147</v>
      </c>
      <c r="B50" s="31"/>
      <c r="C50" s="31"/>
      <c r="D50" s="31"/>
      <c r="E50" s="31"/>
      <c r="F50" s="31"/>
      <c r="G50" s="42" t="s">
        <v>119</v>
      </c>
      <c r="H50" s="42"/>
      <c r="I50" s="42"/>
      <c r="J50" s="42"/>
      <c r="K50" s="42" t="s">
        <v>120</v>
      </c>
      <c r="L50" s="42"/>
      <c r="M50" s="42"/>
      <c r="N50" s="42"/>
      <c r="O50" s="42"/>
      <c r="P50" s="42"/>
      <c r="Q50" s="42"/>
      <c r="R50" s="31"/>
      <c r="S50" s="31"/>
      <c r="T50" s="31"/>
      <c r="U50" s="31"/>
      <c r="V50" s="31"/>
      <c r="W50" s="31"/>
      <c r="X50" s="31"/>
      <c r="Y50" s="42" t="s">
        <v>119</v>
      </c>
      <c r="Z50" s="42"/>
      <c r="AA50" s="42"/>
      <c r="AB50" s="42"/>
      <c r="AC50" s="42" t="s">
        <v>120</v>
      </c>
      <c r="AD50" s="42"/>
      <c r="AE50" s="42"/>
      <c r="AF50" s="42"/>
      <c r="AG50" s="42"/>
      <c r="AH50" s="42"/>
      <c r="AI50" s="42"/>
      <c r="AL50" s="31" t="s">
        <v>240</v>
      </c>
      <c r="AM50" s="31"/>
      <c r="AN50" s="31"/>
      <c r="AY50" s="31" t="s">
        <v>240</v>
      </c>
      <c r="AZ50" s="31"/>
      <c r="BA50" s="31"/>
    </row>
    <row r="51" spans="1:61" x14ac:dyDescent="0.2">
      <c r="A51" s="39" t="s">
        <v>112</v>
      </c>
      <c r="B51" s="39"/>
      <c r="C51" s="39"/>
      <c r="D51" s="31" t="s">
        <v>4</v>
      </c>
      <c r="E51" s="31"/>
      <c r="F51" s="31"/>
      <c r="G51" s="31" t="s">
        <v>113</v>
      </c>
      <c r="H51" s="31" t="s">
        <v>60</v>
      </c>
      <c r="I51" s="31" t="s">
        <v>114</v>
      </c>
      <c r="J51" s="31" t="s">
        <v>108</v>
      </c>
      <c r="K51" s="31" t="s">
        <v>106</v>
      </c>
      <c r="L51" s="31" t="s">
        <v>107</v>
      </c>
      <c r="M51" s="31" t="s">
        <v>115</v>
      </c>
      <c r="N51" s="31" t="s">
        <v>116</v>
      </c>
      <c r="O51" s="31" t="s">
        <v>117</v>
      </c>
      <c r="P51" s="31" t="s">
        <v>8</v>
      </c>
      <c r="Q51" s="31" t="s">
        <v>108</v>
      </c>
      <c r="R51" s="31"/>
      <c r="S51" s="39" t="s">
        <v>112</v>
      </c>
      <c r="T51" s="39"/>
      <c r="U51" s="39"/>
      <c r="V51" s="31" t="s">
        <v>4</v>
      </c>
      <c r="W51" s="31"/>
      <c r="X51" s="31"/>
      <c r="Y51" s="31" t="s">
        <v>113</v>
      </c>
      <c r="Z51" s="31" t="s">
        <v>60</v>
      </c>
      <c r="AA51" s="31" t="s">
        <v>114</v>
      </c>
      <c r="AB51" s="31" t="s">
        <v>108</v>
      </c>
      <c r="AC51" s="31" t="s">
        <v>106</v>
      </c>
      <c r="AD51" s="31" t="s">
        <v>107</v>
      </c>
      <c r="AE51" s="31" t="s">
        <v>115</v>
      </c>
      <c r="AF51" s="31" t="s">
        <v>116</v>
      </c>
      <c r="AG51" s="31" t="s">
        <v>117</v>
      </c>
      <c r="AH51" s="31" t="s">
        <v>8</v>
      </c>
      <c r="AI51" s="31" t="s">
        <v>108</v>
      </c>
      <c r="AL51" s="39" t="s">
        <v>112</v>
      </c>
      <c r="AM51" s="39"/>
      <c r="AN51" s="39"/>
      <c r="AY51" s="39" t="s">
        <v>112</v>
      </c>
      <c r="AZ51" s="39"/>
      <c r="BA51" s="39"/>
    </row>
    <row r="52" spans="1:61" ht="16" x14ac:dyDescent="0.2">
      <c r="A52" s="40" t="s">
        <v>145</v>
      </c>
      <c r="B52" s="39" t="s">
        <v>13</v>
      </c>
      <c r="C52" s="31" t="s">
        <v>14</v>
      </c>
      <c r="D52" s="31">
        <v>1</v>
      </c>
      <c r="E52" s="31"/>
      <c r="F52" s="31"/>
      <c r="G52" s="32">
        <v>4999.598</v>
      </c>
      <c r="H52" s="32">
        <v>4280.7700000000004</v>
      </c>
      <c r="I52" s="32">
        <v>3097.2049999999999</v>
      </c>
      <c r="J52" s="32">
        <v>7024.134</v>
      </c>
      <c r="K52" s="32">
        <v>2255.7190000000001</v>
      </c>
      <c r="L52" s="34">
        <v>5109.3760000000002</v>
      </c>
      <c r="M52" s="32">
        <v>1538.77</v>
      </c>
      <c r="N52" s="32">
        <v>1360.376</v>
      </c>
      <c r="O52" s="32">
        <v>4483.598</v>
      </c>
      <c r="P52" s="32">
        <v>4804.0119999999997</v>
      </c>
      <c r="Q52" s="32">
        <v>8176.3050000000003</v>
      </c>
      <c r="R52" s="31"/>
      <c r="S52" s="40" t="s">
        <v>145</v>
      </c>
      <c r="T52" s="39" t="s">
        <v>13</v>
      </c>
      <c r="U52" s="31" t="s">
        <v>14</v>
      </c>
      <c r="V52" s="31">
        <v>1</v>
      </c>
      <c r="W52" s="31"/>
      <c r="X52" s="31"/>
      <c r="Y52" s="32">
        <f>G52/$J52</f>
        <v>0.71177429132189107</v>
      </c>
      <c r="Z52" s="32">
        <f>H52/$J52</f>
        <v>0.60943740537979496</v>
      </c>
      <c r="AA52" s="32">
        <f t="shared" ref="AA52:AB57" si="66">I52/$J52</f>
        <v>0.4409376301761897</v>
      </c>
      <c r="AB52" s="32">
        <f t="shared" si="66"/>
        <v>1</v>
      </c>
      <c r="AC52" s="32">
        <f>K52/L52</f>
        <v>0.4414862010546885</v>
      </c>
      <c r="AE52" s="32">
        <f>M52/$Q52</f>
        <v>0.18819870344856263</v>
      </c>
      <c r="AF52" s="32">
        <f>N52/O52</f>
        <v>0.30341167963764815</v>
      </c>
      <c r="AH52" s="32">
        <f t="shared" ref="AH52:AI57" si="67">P52/$Q52</f>
        <v>0.58755293497490613</v>
      </c>
      <c r="AI52" s="32">
        <f>Q52/$Q52</f>
        <v>1</v>
      </c>
      <c r="AL52" s="40" t="s">
        <v>145</v>
      </c>
      <c r="AM52" s="39" t="s">
        <v>13</v>
      </c>
      <c r="AN52" s="31" t="s">
        <v>14</v>
      </c>
      <c r="AO52" s="32">
        <v>8399.5689999999995</v>
      </c>
      <c r="AP52" s="32">
        <v>4902.0829999999996</v>
      </c>
      <c r="AQ52" s="32">
        <v>7184.1540000000005</v>
      </c>
      <c r="AR52" s="32">
        <v>6409.6189999999997</v>
      </c>
      <c r="AS52" s="32">
        <v>3056.4769999999999</v>
      </c>
      <c r="AT52" s="32">
        <v>9512.5689999999995</v>
      </c>
      <c r="AV52" s="32">
        <v>12260.054</v>
      </c>
      <c r="AY52" s="40" t="s">
        <v>145</v>
      </c>
      <c r="AZ52" s="39" t="s">
        <v>13</v>
      </c>
      <c r="BA52" s="31" t="s">
        <v>14</v>
      </c>
      <c r="BB52" s="32">
        <f>AO52/$AV52</f>
        <v>0.6851168029113085</v>
      </c>
      <c r="BC52" s="32">
        <f>AP52/$AV52</f>
        <v>0.39984187671604055</v>
      </c>
      <c r="BD52" s="32">
        <f>AQ52/$AR52</f>
        <v>1.1208394757941151</v>
      </c>
      <c r="BE52" s="32">
        <f>AQ52/$AV52</f>
        <v>0.58598061639859012</v>
      </c>
      <c r="BF52" s="32">
        <f>AS52/$AV52</f>
        <v>0.24930371432295484</v>
      </c>
      <c r="BG52" s="32">
        <f t="shared" ref="BG52:BG57" si="68">AT52/$AV52</f>
        <v>0.77589943731079813</v>
      </c>
      <c r="BI52" s="32">
        <f>AV52/$AV52</f>
        <v>1</v>
      </c>
    </row>
    <row r="53" spans="1:61" ht="16" x14ac:dyDescent="0.2">
      <c r="A53" s="40"/>
      <c r="B53" s="39"/>
      <c r="C53" s="31" t="s">
        <v>15</v>
      </c>
      <c r="D53" s="31">
        <v>2</v>
      </c>
      <c r="E53" s="31"/>
      <c r="F53" s="31"/>
      <c r="G53" s="32">
        <v>3396.0619999999999</v>
      </c>
      <c r="H53" s="32">
        <v>5385.3050000000003</v>
      </c>
      <c r="I53" s="32">
        <v>3486.4969999999998</v>
      </c>
      <c r="J53" s="32">
        <v>7284.5479999999998</v>
      </c>
      <c r="K53" s="32">
        <v>3912.8910000000001</v>
      </c>
      <c r="L53" s="34">
        <v>6365.5479999999998</v>
      </c>
      <c r="M53" s="32">
        <v>2328.0619999999999</v>
      </c>
      <c r="N53" s="32">
        <v>4679.74</v>
      </c>
      <c r="O53" s="32">
        <v>5758.6689999999999</v>
      </c>
      <c r="P53" s="32">
        <v>5340.2550000000001</v>
      </c>
      <c r="Q53" s="32">
        <v>7345.3050000000003</v>
      </c>
      <c r="R53" s="31"/>
      <c r="S53" s="40"/>
      <c r="T53" s="39"/>
      <c r="U53" s="31" t="s">
        <v>15</v>
      </c>
      <c r="V53" s="31">
        <v>2</v>
      </c>
      <c r="W53" s="31"/>
      <c r="X53" s="31"/>
      <c r="Y53" s="32">
        <f>G53/$J53</f>
        <v>0.4662007855532011</v>
      </c>
      <c r="Z53" s="32">
        <f t="shared" ref="Z53:Z57" si="69">H53/$J53</f>
        <v>0.73927785224285714</v>
      </c>
      <c r="AA53" s="32">
        <f t="shared" si="66"/>
        <v>0.47861541992722129</v>
      </c>
      <c r="AB53" s="32">
        <f t="shared" si="66"/>
        <v>1</v>
      </c>
      <c r="AC53" s="32">
        <f t="shared" ref="AC53:AC57" si="70">K53/L53</f>
        <v>0.61469821608445974</v>
      </c>
      <c r="AE53" s="32">
        <f t="shared" ref="AE53:AE57" si="71">M53/$Q53</f>
        <v>0.31694558633031572</v>
      </c>
      <c r="AF53" s="32">
        <f>N53/O53</f>
        <v>0.81264264363866023</v>
      </c>
      <c r="AH53" s="32">
        <f t="shared" si="67"/>
        <v>0.7270297148995174</v>
      </c>
      <c r="AI53" s="32">
        <f t="shared" si="67"/>
        <v>1</v>
      </c>
      <c r="AL53" s="40"/>
      <c r="AM53" s="39"/>
      <c r="AN53" s="31" t="s">
        <v>15</v>
      </c>
      <c r="AO53" s="32">
        <v>9493.2049999999999</v>
      </c>
      <c r="AP53" s="32">
        <v>6496.6689999999999</v>
      </c>
      <c r="AQ53" s="32">
        <v>9530.69</v>
      </c>
      <c r="AR53" s="32">
        <v>8903.3970000000008</v>
      </c>
      <c r="AS53" s="32">
        <v>5652.6689999999999</v>
      </c>
      <c r="AT53" s="32">
        <v>9707.74</v>
      </c>
      <c r="AV53" s="32">
        <v>12828.075000000001</v>
      </c>
      <c r="AY53" s="40"/>
      <c r="AZ53" s="39"/>
      <c r="BA53" s="31" t="s">
        <v>15</v>
      </c>
      <c r="BB53" s="32">
        <f t="shared" ref="BB53:BB57" si="72">AO53/$AV53</f>
        <v>0.74003348125108404</v>
      </c>
      <c r="BC53" s="32">
        <f t="shared" ref="BC53:BC57" si="73">AP53/$AV53</f>
        <v>0.50644145750628988</v>
      </c>
      <c r="BD53" s="32">
        <f t="shared" ref="BD53:BD57" si="74">AQ53/$AR53</f>
        <v>1.070455467727655</v>
      </c>
      <c r="BE53" s="32">
        <f t="shared" ref="BE53:BE57" si="75">AQ53/$AV53</f>
        <v>0.74295558764662661</v>
      </c>
      <c r="BF53" s="32">
        <f t="shared" ref="BF53:BF57" si="76">AS53/$AV53</f>
        <v>0.44064826562052367</v>
      </c>
      <c r="BG53" s="32">
        <f t="shared" si="68"/>
        <v>0.75675734667906125</v>
      </c>
      <c r="BI53" s="32">
        <f t="shared" ref="BI53:BI57" si="77">AV53/$AV53</f>
        <v>1</v>
      </c>
    </row>
    <row r="54" spans="1:61" ht="16" x14ac:dyDescent="0.2">
      <c r="A54" s="40"/>
      <c r="B54" s="39" t="s">
        <v>16</v>
      </c>
      <c r="C54" s="31" t="s">
        <v>14</v>
      </c>
      <c r="D54" s="31">
        <v>3</v>
      </c>
      <c r="E54" s="31"/>
      <c r="F54" s="31"/>
      <c r="G54" s="32">
        <v>1458.527</v>
      </c>
      <c r="H54" s="32">
        <v>3024.0120000000002</v>
      </c>
      <c r="I54" s="32">
        <v>4267.0829999999996</v>
      </c>
      <c r="J54" s="32">
        <v>5904.3760000000002</v>
      </c>
      <c r="K54" s="32">
        <v>2461.1840000000002</v>
      </c>
      <c r="L54" s="34">
        <v>4458.9620000000004</v>
      </c>
      <c r="M54" s="32">
        <v>1753.0119999999999</v>
      </c>
      <c r="N54" s="32">
        <v>4097.4970000000003</v>
      </c>
      <c r="O54" s="32">
        <v>3968.3049999999998</v>
      </c>
      <c r="P54" s="32">
        <v>4825.9620000000004</v>
      </c>
      <c r="Q54" s="32">
        <v>6185.0119999999997</v>
      </c>
      <c r="R54" s="31"/>
      <c r="S54" s="40"/>
      <c r="T54" s="39" t="s">
        <v>16</v>
      </c>
      <c r="U54" s="31" t="s">
        <v>14</v>
      </c>
      <c r="V54" s="31">
        <v>3</v>
      </c>
      <c r="W54" s="31"/>
      <c r="X54" s="31"/>
      <c r="Y54" s="32">
        <f t="shared" ref="Y54:Y57" si="78">G54/$J54</f>
        <v>0.2470247491013445</v>
      </c>
      <c r="Z54" s="32">
        <f t="shared" si="69"/>
        <v>0.51216453694683406</v>
      </c>
      <c r="AA54" s="32">
        <f t="shared" si="66"/>
        <v>0.72269838506219786</v>
      </c>
      <c r="AB54" s="32">
        <f t="shared" si="66"/>
        <v>1</v>
      </c>
      <c r="AC54" s="32">
        <f t="shared" si="70"/>
        <v>0.5519634390245981</v>
      </c>
      <c r="AE54" s="32">
        <f t="shared" si="71"/>
        <v>0.28342903780946588</v>
      </c>
      <c r="AF54" s="32">
        <f>N54/O54</f>
        <v>1.032555965330286</v>
      </c>
      <c r="AH54" s="32">
        <f t="shared" si="67"/>
        <v>0.78026720077503497</v>
      </c>
      <c r="AI54" s="32">
        <f t="shared" si="67"/>
        <v>1</v>
      </c>
      <c r="AL54" s="40"/>
      <c r="AM54" s="39" t="s">
        <v>16</v>
      </c>
      <c r="AN54" s="31" t="s">
        <v>14</v>
      </c>
      <c r="AO54" s="32">
        <v>4585.9830000000002</v>
      </c>
      <c r="AP54" s="32">
        <v>3520.962</v>
      </c>
      <c r="AQ54" s="32">
        <v>5639.2759999999998</v>
      </c>
      <c r="AR54" s="32">
        <v>4740.5690000000004</v>
      </c>
      <c r="AS54" s="32">
        <v>2641.134</v>
      </c>
      <c r="AT54" s="32">
        <v>7693.9830000000002</v>
      </c>
      <c r="AV54" s="32">
        <v>12488.245999999999</v>
      </c>
      <c r="AY54" s="40"/>
      <c r="AZ54" s="39" t="s">
        <v>16</v>
      </c>
      <c r="BA54" s="31" t="s">
        <v>14</v>
      </c>
      <c r="BB54" s="32">
        <f t="shared" si="72"/>
        <v>0.36722394802280484</v>
      </c>
      <c r="BC54" s="32">
        <f t="shared" si="73"/>
        <v>0.28194207577269059</v>
      </c>
      <c r="BD54" s="32">
        <f t="shared" si="74"/>
        <v>1.1895778755672577</v>
      </c>
      <c r="BE54" s="32">
        <f t="shared" si="75"/>
        <v>0.451566697196708</v>
      </c>
      <c r="BF54" s="32">
        <f t="shared" si="76"/>
        <v>0.21148958788928407</v>
      </c>
      <c r="BG54" s="32">
        <f t="shared" si="68"/>
        <v>0.61609796924243809</v>
      </c>
      <c r="BI54" s="32">
        <f t="shared" si="77"/>
        <v>1</v>
      </c>
    </row>
    <row r="55" spans="1:61" ht="16" x14ac:dyDescent="0.2">
      <c r="A55" s="40"/>
      <c r="B55" s="39"/>
      <c r="C55" s="31" t="s">
        <v>15</v>
      </c>
      <c r="D55" s="31">
        <v>4</v>
      </c>
      <c r="E55" s="31"/>
      <c r="F55" s="31"/>
      <c r="G55" s="32">
        <v>3707.4769999999999</v>
      </c>
      <c r="H55" s="32">
        <v>4973.4260000000004</v>
      </c>
      <c r="I55" s="32">
        <v>6112.933</v>
      </c>
      <c r="J55" s="32">
        <v>7676.4970000000003</v>
      </c>
      <c r="K55" s="32">
        <v>5658.6689999999999</v>
      </c>
      <c r="L55" s="34">
        <v>7076.9620000000004</v>
      </c>
      <c r="M55" s="32">
        <v>5340.9620000000004</v>
      </c>
      <c r="N55" s="32">
        <v>5625.3760000000002</v>
      </c>
      <c r="O55" s="32">
        <v>3582.0120000000002</v>
      </c>
      <c r="P55" s="32">
        <v>4977.134</v>
      </c>
      <c r="Q55" s="32">
        <v>7055.3760000000002</v>
      </c>
      <c r="R55" s="31"/>
      <c r="S55" s="40"/>
      <c r="T55" s="39"/>
      <c r="U55" s="31" t="s">
        <v>15</v>
      </c>
      <c r="V55" s="31">
        <v>4</v>
      </c>
      <c r="W55" s="31"/>
      <c r="X55" s="31"/>
      <c r="Y55" s="32">
        <f t="shared" si="78"/>
        <v>0.48296469079581478</v>
      </c>
      <c r="Z55" s="32">
        <f t="shared" si="69"/>
        <v>0.64787701994803104</v>
      </c>
      <c r="AA55" s="32">
        <f t="shared" si="66"/>
        <v>0.79631803412415847</v>
      </c>
      <c r="AB55" s="32">
        <f t="shared" si="66"/>
        <v>1</v>
      </c>
      <c r="AC55" s="32">
        <f t="shared" si="70"/>
        <v>0.79959013486295383</v>
      </c>
      <c r="AE55" s="32">
        <f t="shared" si="71"/>
        <v>0.75700600506620774</v>
      </c>
      <c r="AF55" s="32">
        <f>N55/O55</f>
        <v>1.570451466940926</v>
      </c>
      <c r="AH55" s="32">
        <f t="shared" si="67"/>
        <v>0.70543851950626013</v>
      </c>
      <c r="AI55" s="32">
        <f t="shared" si="67"/>
        <v>1</v>
      </c>
      <c r="AL55" s="40"/>
      <c r="AM55" s="39"/>
      <c r="AN55" s="31" t="s">
        <v>15</v>
      </c>
      <c r="AO55" s="32">
        <v>8703.8610000000008</v>
      </c>
      <c r="AP55" s="32">
        <v>5816.4470000000001</v>
      </c>
      <c r="AQ55" s="32">
        <v>5499.5690000000004</v>
      </c>
      <c r="AR55" s="32">
        <v>5640.74</v>
      </c>
      <c r="AS55" s="32">
        <v>4039.5479999999998</v>
      </c>
      <c r="AT55" s="32">
        <v>9125.74</v>
      </c>
      <c r="AV55" s="32">
        <v>12422.781999999999</v>
      </c>
      <c r="AY55" s="40"/>
      <c r="AZ55" s="39"/>
      <c r="BA55" s="31" t="s">
        <v>15</v>
      </c>
      <c r="BB55" s="32">
        <f t="shared" si="72"/>
        <v>0.70063702317242638</v>
      </c>
      <c r="BC55" s="32">
        <f t="shared" si="73"/>
        <v>0.46820808736722586</v>
      </c>
      <c r="BD55" s="32">
        <f t="shared" si="74"/>
        <v>0.97497296454011362</v>
      </c>
      <c r="BE55" s="32">
        <f t="shared" si="75"/>
        <v>0.44270027438298448</v>
      </c>
      <c r="BF55" s="32">
        <f t="shared" si="76"/>
        <v>0.32517257406593791</v>
      </c>
      <c r="BG55" s="32">
        <f t="shared" si="68"/>
        <v>0.73459712969284985</v>
      </c>
      <c r="BI55" s="32">
        <f t="shared" si="77"/>
        <v>1</v>
      </c>
    </row>
    <row r="56" spans="1:61" ht="16" x14ac:dyDescent="0.2">
      <c r="A56" s="40"/>
      <c r="B56" s="39"/>
      <c r="C56" s="31" t="s">
        <v>17</v>
      </c>
      <c r="D56" s="31">
        <v>5</v>
      </c>
      <c r="E56" s="31"/>
      <c r="F56" s="31"/>
      <c r="G56" s="32">
        <v>778.11300000000006</v>
      </c>
      <c r="H56" s="32">
        <v>294.92</v>
      </c>
      <c r="I56" s="32">
        <v>480.82</v>
      </c>
      <c r="J56" s="32">
        <v>3128.8409999999999</v>
      </c>
      <c r="K56" s="32">
        <v>9647.1460000000006</v>
      </c>
      <c r="L56" s="34">
        <v>2101.598</v>
      </c>
      <c r="M56" s="32">
        <v>495.16300000000001</v>
      </c>
      <c r="N56" s="32">
        <v>634.33500000000004</v>
      </c>
      <c r="O56" s="32">
        <v>1228.991</v>
      </c>
      <c r="P56" s="32">
        <v>2978.3049999999998</v>
      </c>
      <c r="Q56" s="32">
        <v>3310.3049999999998</v>
      </c>
      <c r="R56" s="31"/>
      <c r="S56" s="40"/>
      <c r="T56" s="39"/>
      <c r="U56" s="31" t="s">
        <v>17</v>
      </c>
      <c r="V56" s="31">
        <v>5</v>
      </c>
      <c r="W56" s="31"/>
      <c r="X56" s="31"/>
      <c r="Y56" s="32">
        <f t="shared" si="78"/>
        <v>0.24869048954548986</v>
      </c>
      <c r="Z56" s="32">
        <f t="shared" si="69"/>
        <v>9.4258544937246738E-2</v>
      </c>
      <c r="AA56" s="32">
        <f t="shared" si="66"/>
        <v>0.15367351680702215</v>
      </c>
      <c r="AB56" s="32">
        <f t="shared" si="66"/>
        <v>1</v>
      </c>
      <c r="AC56" s="32">
        <f t="shared" si="70"/>
        <v>4.5903859824761923</v>
      </c>
      <c r="AE56" s="32">
        <f t="shared" si="71"/>
        <v>0.14958228924525083</v>
      </c>
      <c r="AF56" s="32">
        <f t="shared" ref="AF56:AF57" si="79">N56/O56</f>
        <v>0.51614291723861283</v>
      </c>
      <c r="AH56" s="32">
        <f t="shared" si="67"/>
        <v>0.89970712668470121</v>
      </c>
      <c r="AI56" s="32">
        <f t="shared" si="67"/>
        <v>1</v>
      </c>
      <c r="AL56" s="40"/>
      <c r="AM56" s="39"/>
      <c r="AN56" s="31" t="s">
        <v>17</v>
      </c>
      <c r="AO56" s="32">
        <v>1659.2550000000001</v>
      </c>
      <c r="AP56" s="32">
        <v>1332.7190000000001</v>
      </c>
      <c r="AQ56" s="32">
        <v>769.577</v>
      </c>
      <c r="AR56" s="32">
        <v>1086.8910000000001</v>
      </c>
      <c r="AS56" s="32">
        <v>735.77</v>
      </c>
      <c r="AT56" s="32">
        <v>5978.2049999999999</v>
      </c>
      <c r="AV56" s="32">
        <v>9712.7109999999993</v>
      </c>
      <c r="AY56" s="40"/>
      <c r="AZ56" s="39"/>
      <c r="BA56" s="31" t="s">
        <v>17</v>
      </c>
      <c r="BB56" s="32">
        <f t="shared" si="72"/>
        <v>0.17083335435389771</v>
      </c>
      <c r="BC56" s="32">
        <f t="shared" si="73"/>
        <v>0.1372139045422025</v>
      </c>
      <c r="BD56" s="32">
        <f t="shared" si="74"/>
        <v>0.70805352146627398</v>
      </c>
      <c r="BE56" s="32">
        <f t="shared" si="75"/>
        <v>7.9234005830092144E-2</v>
      </c>
      <c r="BF56" s="32">
        <f t="shared" si="76"/>
        <v>7.5753309245997338E-2</v>
      </c>
      <c r="BG56" s="32">
        <f t="shared" si="68"/>
        <v>0.61550323076636382</v>
      </c>
      <c r="BI56" s="32">
        <f t="shared" si="77"/>
        <v>1</v>
      </c>
    </row>
    <row r="57" spans="1:61" ht="16" x14ac:dyDescent="0.2">
      <c r="A57" s="40"/>
      <c r="B57" s="39"/>
      <c r="C57" s="31" t="s">
        <v>18</v>
      </c>
      <c r="D57" s="31">
        <v>6</v>
      </c>
      <c r="E57" s="31"/>
      <c r="F57" s="31"/>
      <c r="G57" s="32">
        <v>442.04199999999997</v>
      </c>
      <c r="H57" s="32">
        <v>112.485</v>
      </c>
      <c r="I57" s="32">
        <v>21.95</v>
      </c>
      <c r="J57" s="32">
        <v>1529.2339999999999</v>
      </c>
      <c r="K57" s="32">
        <v>7670.2669999999998</v>
      </c>
      <c r="L57" s="34">
        <v>2058.4769999999999</v>
      </c>
      <c r="M57" s="32">
        <v>3379.2339999999999</v>
      </c>
      <c r="N57" s="32">
        <v>355.435</v>
      </c>
      <c r="O57" s="32">
        <v>809.16300000000001</v>
      </c>
      <c r="P57" s="32">
        <v>1683.4770000000001</v>
      </c>
      <c r="Q57" s="32">
        <v>2150.355</v>
      </c>
      <c r="R57" s="31"/>
      <c r="S57" s="40"/>
      <c r="T57" s="39"/>
      <c r="U57" s="31" t="s">
        <v>18</v>
      </c>
      <c r="V57" s="31">
        <v>6</v>
      </c>
      <c r="W57" s="31"/>
      <c r="X57" s="31"/>
      <c r="Y57" s="32">
        <f t="shared" si="78"/>
        <v>0.28906105932774184</v>
      </c>
      <c r="Z57" s="32">
        <f t="shared" si="69"/>
        <v>7.3556434136306151E-2</v>
      </c>
      <c r="AA57" s="32">
        <f t="shared" si="66"/>
        <v>1.4353591405893408E-2</v>
      </c>
      <c r="AB57" s="32">
        <f t="shared" si="66"/>
        <v>1</v>
      </c>
      <c r="AC57" s="32">
        <f t="shared" si="70"/>
        <v>3.7261854273815058</v>
      </c>
      <c r="AE57" s="32">
        <f t="shared" si="71"/>
        <v>1.5714772677069599</v>
      </c>
      <c r="AF57" s="32">
        <f t="shared" si="79"/>
        <v>0.43926254660680236</v>
      </c>
      <c r="AH57" s="32">
        <f t="shared" si="67"/>
        <v>0.78288329136351908</v>
      </c>
      <c r="AI57" s="32">
        <f t="shared" si="67"/>
        <v>1</v>
      </c>
      <c r="AL57" s="40"/>
      <c r="AM57" s="39"/>
      <c r="AN57" s="31" t="s">
        <v>18</v>
      </c>
      <c r="AO57" s="32">
        <v>399.92</v>
      </c>
      <c r="AP57" s="32">
        <v>1087.4259999999999</v>
      </c>
      <c r="AQ57" s="32">
        <v>434.09199999999998</v>
      </c>
      <c r="AR57" s="32">
        <v>608.11300000000006</v>
      </c>
      <c r="AS57" s="32">
        <v>672.30499999999995</v>
      </c>
      <c r="AT57" s="32">
        <v>3275.7190000000001</v>
      </c>
      <c r="AV57" s="32">
        <v>7482.3969999999999</v>
      </c>
      <c r="AY57" s="40"/>
      <c r="AZ57" s="39"/>
      <c r="BA57" s="31" t="s">
        <v>18</v>
      </c>
      <c r="BB57" s="32">
        <f t="shared" si="72"/>
        <v>5.3448112950970128E-2</v>
      </c>
      <c r="BC57" s="32">
        <f t="shared" si="73"/>
        <v>0.14533123543164042</v>
      </c>
      <c r="BD57" s="32">
        <f t="shared" si="74"/>
        <v>0.71383443537631974</v>
      </c>
      <c r="BE57" s="32">
        <f t="shared" si="75"/>
        <v>5.8015098637508811E-2</v>
      </c>
      <c r="BF57" s="32">
        <f t="shared" si="76"/>
        <v>8.9851554254605837E-2</v>
      </c>
      <c r="BG57" s="32">
        <f t="shared" si="68"/>
        <v>0.43779005578025332</v>
      </c>
      <c r="BI57" s="32">
        <f t="shared" si="77"/>
        <v>1</v>
      </c>
    </row>
    <row r="59" spans="1:61" x14ac:dyDescent="0.2">
      <c r="A59" s="33" t="s">
        <v>148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0"/>
      <c r="T59" s="30"/>
      <c r="U59" s="30"/>
      <c r="V59" s="31"/>
      <c r="W59" s="31"/>
      <c r="X59" s="31"/>
      <c r="Y59" s="31"/>
      <c r="Z59" s="31"/>
      <c r="AA59" s="31"/>
      <c r="AB59" s="31"/>
      <c r="AC59" s="31"/>
      <c r="AD59" s="31"/>
      <c r="AE59" s="30"/>
      <c r="AF59" s="30"/>
      <c r="AG59" s="30"/>
      <c r="AH59" s="31"/>
      <c r="AI59" s="31"/>
      <c r="AL59" s="33" t="s">
        <v>148</v>
      </c>
      <c r="AM59" s="31"/>
      <c r="AN59" s="31"/>
      <c r="AY59" s="33" t="s">
        <v>148</v>
      </c>
      <c r="AZ59" s="31"/>
      <c r="BA59" s="31"/>
    </row>
    <row r="60" spans="1:61" x14ac:dyDescent="0.2">
      <c r="A60" s="31" t="s">
        <v>152</v>
      </c>
      <c r="B60" s="31"/>
      <c r="C60" s="31"/>
      <c r="D60" s="31"/>
      <c r="E60" s="31"/>
      <c r="F60" s="31"/>
      <c r="G60" s="42">
        <v>1.1000000000000001</v>
      </c>
      <c r="H60" s="42"/>
      <c r="I60" s="42"/>
      <c r="J60" s="42"/>
      <c r="K60" s="42" t="s">
        <v>111</v>
      </c>
      <c r="L60" s="42"/>
      <c r="M60" s="42"/>
      <c r="N60" s="42"/>
      <c r="O60" s="42"/>
      <c r="P60" s="42"/>
      <c r="Q60" s="42"/>
      <c r="R60" s="31"/>
      <c r="S60" s="31"/>
      <c r="T60" s="31"/>
      <c r="U60" s="31"/>
      <c r="V60" s="31"/>
      <c r="W60" s="31"/>
      <c r="X60" s="31"/>
      <c r="Y60" s="42">
        <v>1.1000000000000001</v>
      </c>
      <c r="Z60" s="42"/>
      <c r="AA60" s="42"/>
      <c r="AB60" s="42"/>
      <c r="AC60" s="42" t="s">
        <v>111</v>
      </c>
      <c r="AD60" s="42"/>
      <c r="AE60" s="42"/>
      <c r="AF60" s="42"/>
      <c r="AG60" s="42"/>
      <c r="AH60" s="42"/>
      <c r="AI60" s="42"/>
      <c r="AL60" s="31" t="s">
        <v>241</v>
      </c>
      <c r="AM60" s="31"/>
      <c r="AN60" s="31"/>
      <c r="AY60" s="31" t="s">
        <v>241</v>
      </c>
      <c r="AZ60" s="31"/>
      <c r="BA60" s="31"/>
    </row>
    <row r="61" spans="1:61" x14ac:dyDescent="0.2">
      <c r="A61" s="39" t="s">
        <v>112</v>
      </c>
      <c r="B61" s="39"/>
      <c r="C61" s="39"/>
      <c r="D61" s="31" t="s">
        <v>4</v>
      </c>
      <c r="E61" s="31"/>
      <c r="F61" s="31"/>
      <c r="G61" s="31" t="s">
        <v>113</v>
      </c>
      <c r="H61" s="31" t="s">
        <v>60</v>
      </c>
      <c r="I61" s="31" t="s">
        <v>114</v>
      </c>
      <c r="J61" s="31" t="s">
        <v>108</v>
      </c>
      <c r="K61" s="31" t="s">
        <v>106</v>
      </c>
      <c r="L61" s="31" t="s">
        <v>107</v>
      </c>
      <c r="M61" s="31" t="s">
        <v>115</v>
      </c>
      <c r="N61" s="31" t="s">
        <v>116</v>
      </c>
      <c r="O61" s="31" t="s">
        <v>117</v>
      </c>
      <c r="P61" s="31" t="s">
        <v>8</v>
      </c>
      <c r="Q61" s="31" t="s">
        <v>108</v>
      </c>
      <c r="R61" s="31"/>
      <c r="S61" s="39" t="s">
        <v>112</v>
      </c>
      <c r="T61" s="39"/>
      <c r="U61" s="39"/>
      <c r="V61" s="31" t="s">
        <v>4</v>
      </c>
      <c r="W61" s="31"/>
      <c r="X61" s="31"/>
      <c r="Y61" s="31" t="s">
        <v>113</v>
      </c>
      <c r="Z61" s="31" t="s">
        <v>60</v>
      </c>
      <c r="AA61" s="31" t="s">
        <v>114</v>
      </c>
      <c r="AB61" s="31" t="s">
        <v>108</v>
      </c>
      <c r="AC61" s="31" t="s">
        <v>106</v>
      </c>
      <c r="AD61" s="31" t="s">
        <v>107</v>
      </c>
      <c r="AE61" s="31" t="s">
        <v>115</v>
      </c>
      <c r="AF61" s="31" t="s">
        <v>116</v>
      </c>
      <c r="AG61" s="31" t="s">
        <v>117</v>
      </c>
      <c r="AH61" s="31" t="s">
        <v>8</v>
      </c>
      <c r="AI61" s="31" t="s">
        <v>108</v>
      </c>
      <c r="AL61" s="39" t="s">
        <v>112</v>
      </c>
      <c r="AM61" s="39"/>
      <c r="AN61" s="39"/>
      <c r="AY61" s="39" t="s">
        <v>112</v>
      </c>
      <c r="AZ61" s="39"/>
      <c r="BA61" s="39"/>
    </row>
    <row r="62" spans="1:61" x14ac:dyDescent="0.2">
      <c r="A62" s="40" t="s">
        <v>149</v>
      </c>
      <c r="B62" s="39" t="s">
        <v>13</v>
      </c>
      <c r="C62" s="31" t="s">
        <v>14</v>
      </c>
      <c r="D62" s="31">
        <v>1</v>
      </c>
      <c r="E62" s="31"/>
      <c r="F62" s="31"/>
      <c r="G62" s="32">
        <v>8030.5479999999998</v>
      </c>
      <c r="H62" s="32">
        <v>4124.4769999999999</v>
      </c>
      <c r="I62" s="32">
        <v>3748.134</v>
      </c>
      <c r="J62" s="32">
        <v>4843.598</v>
      </c>
      <c r="K62" s="32">
        <v>4941.4769999999999</v>
      </c>
      <c r="L62" s="32">
        <v>4946.8909999999996</v>
      </c>
      <c r="M62" s="32">
        <v>562.74900000000002</v>
      </c>
      <c r="N62" s="32">
        <v>3868.79</v>
      </c>
      <c r="O62" s="32">
        <v>5041.0119999999997</v>
      </c>
      <c r="P62" s="32">
        <v>3531.134</v>
      </c>
      <c r="Q62" s="32">
        <v>4296.8909999999996</v>
      </c>
      <c r="R62" s="31"/>
      <c r="S62" s="40" t="s">
        <v>149</v>
      </c>
      <c r="T62" s="39" t="s">
        <v>13</v>
      </c>
      <c r="U62" s="31" t="s">
        <v>14</v>
      </c>
      <c r="V62" s="31">
        <v>1</v>
      </c>
      <c r="W62" s="31"/>
      <c r="X62" s="31"/>
      <c r="Y62" s="32">
        <f>G62/$J62</f>
        <v>1.6579716153157218</v>
      </c>
      <c r="Z62" s="32">
        <f>H62/$J62</f>
        <v>0.8515316506448305</v>
      </c>
      <c r="AA62" s="32">
        <f t="shared" ref="AA62:AB67" si="80">I62/$J62</f>
        <v>0.77383259304343588</v>
      </c>
      <c r="AB62" s="32">
        <f t="shared" si="80"/>
        <v>1</v>
      </c>
      <c r="AC62" s="32">
        <f>K62/L62</f>
        <v>0.99890557523907442</v>
      </c>
      <c r="AE62" s="32">
        <f>M62/$Q62</f>
        <v>0.13096655232818336</v>
      </c>
      <c r="AF62" s="32">
        <f>N62/O62</f>
        <v>0.76746296180211437</v>
      </c>
      <c r="AH62" s="32">
        <f t="shared" ref="AH62:AI67" si="81">P62/$Q62</f>
        <v>0.8217881254143985</v>
      </c>
      <c r="AI62" s="32">
        <f>Q62/$Q62</f>
        <v>1</v>
      </c>
      <c r="AL62" s="40" t="s">
        <v>149</v>
      </c>
      <c r="AM62" s="39" t="s">
        <v>13</v>
      </c>
      <c r="AN62" s="31" t="s">
        <v>14</v>
      </c>
      <c r="AO62" s="32">
        <v>4696.2049999999999</v>
      </c>
      <c r="AQ62" s="32">
        <v>3548.1129999999998</v>
      </c>
      <c r="AR62" s="32">
        <v>3676.518</v>
      </c>
      <c r="AS62" s="32">
        <v>188.31399999999999</v>
      </c>
      <c r="AT62" s="32">
        <v>5765.6689999999999</v>
      </c>
      <c r="AV62" s="32">
        <v>11130.518</v>
      </c>
      <c r="AY62" s="40" t="s">
        <v>149</v>
      </c>
      <c r="AZ62" s="39" t="s">
        <v>13</v>
      </c>
      <c r="BA62" s="31" t="s">
        <v>14</v>
      </c>
      <c r="BB62" s="32">
        <f>AO62/$AV62</f>
        <v>0.42192151344618462</v>
      </c>
      <c r="BC62" s="32">
        <f>AP62/$AV62</f>
        <v>0</v>
      </c>
      <c r="BD62" s="32">
        <f>AQ62/$AR62</f>
        <v>0.96507429040195092</v>
      </c>
      <c r="BE62" s="32">
        <f>AQ62/$AV62</f>
        <v>0.3187733940145463</v>
      </c>
      <c r="BF62" s="32">
        <f>AS62/$AV62</f>
        <v>1.6918709443711426E-2</v>
      </c>
      <c r="BG62" s="32">
        <f t="shared" ref="BG62:BG67" si="82">AT62/$AV62</f>
        <v>0.51800545131861786</v>
      </c>
      <c r="BI62" s="32">
        <f>AV62/$AV62</f>
        <v>1</v>
      </c>
    </row>
    <row r="63" spans="1:61" x14ac:dyDescent="0.2">
      <c r="A63" s="40"/>
      <c r="B63" s="39"/>
      <c r="C63" s="31" t="s">
        <v>15</v>
      </c>
      <c r="D63" s="31">
        <v>2</v>
      </c>
      <c r="E63" s="31"/>
      <c r="F63" s="31"/>
      <c r="G63" s="32">
        <v>8042.8410000000003</v>
      </c>
      <c r="H63" s="32">
        <v>4756.8909999999996</v>
      </c>
      <c r="I63" s="32">
        <v>4655.3050000000003</v>
      </c>
      <c r="J63" s="32">
        <v>5305.598</v>
      </c>
      <c r="K63" s="32">
        <v>5797.3050000000003</v>
      </c>
      <c r="L63" s="32">
        <v>6078.8410000000003</v>
      </c>
      <c r="M63" s="32">
        <v>3739.4769999999999</v>
      </c>
      <c r="N63" s="32">
        <v>5357.4470000000001</v>
      </c>
      <c r="O63" s="32">
        <v>5582.2550000000001</v>
      </c>
      <c r="P63" s="32">
        <v>5583.6689999999999</v>
      </c>
      <c r="Q63" s="32">
        <v>5201.3050000000003</v>
      </c>
      <c r="R63" s="31"/>
      <c r="S63" s="40"/>
      <c r="T63" s="39"/>
      <c r="U63" s="31" t="s">
        <v>15</v>
      </c>
      <c r="V63" s="31">
        <v>2</v>
      </c>
      <c r="W63" s="31"/>
      <c r="X63" s="31"/>
      <c r="Y63" s="32">
        <f>G63/$J63</f>
        <v>1.5159160192687047</v>
      </c>
      <c r="Z63" s="32">
        <f t="shared" ref="Y63:Z67" si="83">H63/$J63</f>
        <v>0.89657961270341247</v>
      </c>
      <c r="AA63" s="32">
        <f t="shared" si="80"/>
        <v>0.87743266640254314</v>
      </c>
      <c r="AB63" s="32">
        <f t="shared" si="80"/>
        <v>1</v>
      </c>
      <c r="AC63" s="32">
        <f t="shared" ref="AC63:AC67" si="84">K63/L63</f>
        <v>0.95368590821835941</v>
      </c>
      <c r="AE63" s="32">
        <f t="shared" ref="AE63:AE67" si="85">M63/$Q63</f>
        <v>0.71894976356895046</v>
      </c>
      <c r="AF63" s="32">
        <f>N63/O63</f>
        <v>0.95972810271118036</v>
      </c>
      <c r="AH63" s="32">
        <f t="shared" si="81"/>
        <v>1.0735130895034994</v>
      </c>
      <c r="AI63" s="32">
        <f t="shared" si="81"/>
        <v>1</v>
      </c>
      <c r="AL63" s="40"/>
      <c r="AM63" s="39"/>
      <c r="AN63" s="31" t="s">
        <v>15</v>
      </c>
      <c r="AO63" s="32">
        <v>6011.69</v>
      </c>
      <c r="AQ63" s="32">
        <v>5233.0619999999999</v>
      </c>
      <c r="AR63" s="32">
        <v>8820.3469999999998</v>
      </c>
      <c r="AS63" s="32">
        <v>81.778000000000006</v>
      </c>
      <c r="AT63" s="32">
        <v>7051.9620000000004</v>
      </c>
      <c r="AV63" s="32">
        <v>12871.64</v>
      </c>
      <c r="AY63" s="40"/>
      <c r="AZ63" s="39"/>
      <c r="BA63" s="31" t="s">
        <v>15</v>
      </c>
      <c r="BB63" s="32">
        <f t="shared" ref="BB63:BB67" si="86">AO63/$AV63</f>
        <v>0.46704926489553777</v>
      </c>
      <c r="BC63" s="32">
        <f t="shared" ref="BC63:BC67" si="87">AP63/$AV63</f>
        <v>0</v>
      </c>
      <c r="BD63" s="32">
        <f t="shared" ref="BD63:BD67" si="88">AQ63/$AR63</f>
        <v>0.59329434544922099</v>
      </c>
      <c r="BE63" s="32">
        <f t="shared" ref="BE63:BE67" si="89">AQ63/$AV63</f>
        <v>0.40655751714622224</v>
      </c>
      <c r="BF63" s="32">
        <f t="shared" ref="BF63:BF67" si="90">AS63/$AV63</f>
        <v>6.3533473590000967E-3</v>
      </c>
      <c r="BG63" s="32">
        <f t="shared" si="82"/>
        <v>0.5478681815215467</v>
      </c>
      <c r="BI63" s="32">
        <f t="shared" ref="BI63:BI67" si="91">AV63/$AV63</f>
        <v>1</v>
      </c>
    </row>
    <row r="64" spans="1:61" x14ac:dyDescent="0.2">
      <c r="A64" s="40"/>
      <c r="B64" s="39" t="s">
        <v>16</v>
      </c>
      <c r="C64" s="31" t="s">
        <v>14</v>
      </c>
      <c r="D64" s="31">
        <v>3</v>
      </c>
      <c r="E64" s="31"/>
      <c r="F64" s="31"/>
      <c r="G64" s="32">
        <v>5771.4769999999999</v>
      </c>
      <c r="H64" s="32">
        <v>2727.77</v>
      </c>
      <c r="I64" s="32">
        <v>1892.4770000000001</v>
      </c>
      <c r="J64" s="32">
        <v>4142.4769999999999</v>
      </c>
      <c r="K64" s="32">
        <v>2743.355</v>
      </c>
      <c r="L64" s="32">
        <v>3367.0619999999999</v>
      </c>
      <c r="M64" s="32">
        <v>3839.9409999999998</v>
      </c>
      <c r="N64" s="32">
        <v>2316.0120000000002</v>
      </c>
      <c r="O64" s="32">
        <v>3642.77</v>
      </c>
      <c r="P64" s="32">
        <v>6057.2550000000001</v>
      </c>
      <c r="Q64" s="32">
        <v>3806.598</v>
      </c>
      <c r="R64" s="31"/>
      <c r="S64" s="40"/>
      <c r="T64" s="39" t="s">
        <v>16</v>
      </c>
      <c r="U64" s="31" t="s">
        <v>14</v>
      </c>
      <c r="V64" s="31">
        <v>3</v>
      </c>
      <c r="W64" s="31"/>
      <c r="X64" s="31"/>
      <c r="Y64" s="32">
        <f t="shared" si="83"/>
        <v>1.3932429799851636</v>
      </c>
      <c r="Z64" s="32">
        <f t="shared" si="83"/>
        <v>0.65848766329903585</v>
      </c>
      <c r="AA64" s="32">
        <f t="shared" si="80"/>
        <v>0.4568467127276748</v>
      </c>
      <c r="AB64" s="32">
        <f t="shared" si="80"/>
        <v>1</v>
      </c>
      <c r="AC64" s="32">
        <f t="shared" si="84"/>
        <v>0.81476224673023545</v>
      </c>
      <c r="AE64" s="32">
        <f t="shared" si="85"/>
        <v>1.0087592648343744</v>
      </c>
      <c r="AF64" s="32">
        <f>N64/O64</f>
        <v>0.63578320893166473</v>
      </c>
      <c r="AH64" s="32">
        <f t="shared" si="81"/>
        <v>1.5912515584782003</v>
      </c>
      <c r="AI64" s="32">
        <f t="shared" si="81"/>
        <v>1</v>
      </c>
      <c r="AL64" s="40"/>
      <c r="AM64" s="39" t="s">
        <v>16</v>
      </c>
      <c r="AN64" s="31" t="s">
        <v>14</v>
      </c>
      <c r="AO64" s="32">
        <v>5250.4470000000001</v>
      </c>
      <c r="AQ64" s="32">
        <v>2138.5770000000002</v>
      </c>
      <c r="AR64" s="32">
        <v>3415.2550000000001</v>
      </c>
      <c r="AS64" s="32">
        <v>17.242999999999999</v>
      </c>
      <c r="AT64" s="32">
        <v>5566.2550000000001</v>
      </c>
      <c r="AV64" s="32">
        <v>11093.276</v>
      </c>
      <c r="AY64" s="40"/>
      <c r="AZ64" s="39" t="s">
        <v>16</v>
      </c>
      <c r="BA64" s="31" t="s">
        <v>14</v>
      </c>
      <c r="BB64" s="32">
        <f t="shared" si="86"/>
        <v>0.47329995215119502</v>
      </c>
      <c r="BC64" s="32">
        <f t="shared" si="87"/>
        <v>0</v>
      </c>
      <c r="BD64" s="32">
        <f t="shared" si="88"/>
        <v>0.62618369638577509</v>
      </c>
      <c r="BE64" s="32">
        <f t="shared" si="89"/>
        <v>0.19278137495181769</v>
      </c>
      <c r="BF64" s="32">
        <f t="shared" si="90"/>
        <v>1.5543650045306723E-3</v>
      </c>
      <c r="BG64" s="32">
        <f t="shared" si="82"/>
        <v>0.50176836851440465</v>
      </c>
      <c r="BI64" s="32">
        <f t="shared" si="91"/>
        <v>1</v>
      </c>
    </row>
    <row r="65" spans="1:61" x14ac:dyDescent="0.2">
      <c r="A65" s="40"/>
      <c r="B65" s="39"/>
      <c r="C65" s="31" t="s">
        <v>15</v>
      </c>
      <c r="D65" s="31">
        <v>4</v>
      </c>
      <c r="E65" s="31"/>
      <c r="F65" s="31"/>
      <c r="G65" s="32">
        <v>5951.0119999999997</v>
      </c>
      <c r="H65" s="32">
        <v>3378.6480000000001</v>
      </c>
      <c r="I65" s="32">
        <v>2263.9409999999998</v>
      </c>
      <c r="J65" s="32">
        <v>3929.355</v>
      </c>
      <c r="K65" s="32">
        <v>3098.8910000000001</v>
      </c>
      <c r="L65" s="32">
        <v>4092.3049999999998</v>
      </c>
      <c r="M65" s="32">
        <v>4277.6689999999999</v>
      </c>
      <c r="N65" s="32">
        <v>2977.3760000000002</v>
      </c>
      <c r="O65" s="32">
        <v>4734.3760000000002</v>
      </c>
      <c r="P65" s="32">
        <v>5582.5479999999998</v>
      </c>
      <c r="Q65" s="32">
        <v>5395.134</v>
      </c>
      <c r="R65" s="31"/>
      <c r="S65" s="40"/>
      <c r="T65" s="39"/>
      <c r="U65" s="31" t="s">
        <v>15</v>
      </c>
      <c r="V65" s="31">
        <v>4</v>
      </c>
      <c r="W65" s="31"/>
      <c r="X65" s="31"/>
      <c r="Y65" s="32">
        <f t="shared" si="83"/>
        <v>1.5145009804408103</v>
      </c>
      <c r="Z65" s="32">
        <f t="shared" si="83"/>
        <v>0.85984799031902182</v>
      </c>
      <c r="AA65" s="32">
        <f t="shared" si="80"/>
        <v>0.57616097298411562</v>
      </c>
      <c r="AB65" s="32">
        <f t="shared" si="80"/>
        <v>1</v>
      </c>
      <c r="AC65" s="32">
        <f t="shared" si="84"/>
        <v>0.7572482989415501</v>
      </c>
      <c r="AE65" s="32">
        <f t="shared" si="85"/>
        <v>0.79287539475386526</v>
      </c>
      <c r="AF65" s="32">
        <f>N65/O65</f>
        <v>0.62888456683626315</v>
      </c>
      <c r="AH65" s="32">
        <f>P65/$Q65</f>
        <v>1.0347375987324874</v>
      </c>
      <c r="AI65" s="32">
        <f t="shared" si="81"/>
        <v>1</v>
      </c>
      <c r="AL65" s="40"/>
      <c r="AM65" s="39"/>
      <c r="AN65" s="31" t="s">
        <v>15</v>
      </c>
      <c r="AO65" s="32">
        <v>5717.2049999999999</v>
      </c>
      <c r="AQ65" s="32">
        <v>3012.1129999999998</v>
      </c>
      <c r="AR65" s="32">
        <v>8084.933</v>
      </c>
      <c r="AS65" s="32">
        <v>42.070999999999998</v>
      </c>
      <c r="AT65" s="32">
        <v>6952.4970000000003</v>
      </c>
      <c r="AV65" s="32">
        <v>12050.569</v>
      </c>
      <c r="AY65" s="40"/>
      <c r="AZ65" s="39"/>
      <c r="BA65" s="31" t="s">
        <v>15</v>
      </c>
      <c r="BB65" s="32">
        <f t="shared" si="86"/>
        <v>0.47443444371796883</v>
      </c>
      <c r="BC65" s="32">
        <f t="shared" si="87"/>
        <v>0</v>
      </c>
      <c r="BD65" s="32">
        <f t="shared" si="88"/>
        <v>0.37255880784664508</v>
      </c>
      <c r="BE65" s="32">
        <f t="shared" si="89"/>
        <v>0.24995608091202995</v>
      </c>
      <c r="BF65" s="32">
        <f t="shared" si="90"/>
        <v>3.4912044402218684E-3</v>
      </c>
      <c r="BG65" s="32">
        <f t="shared" si="82"/>
        <v>0.57694346217178627</v>
      </c>
      <c r="BI65" s="32">
        <f t="shared" si="91"/>
        <v>1</v>
      </c>
    </row>
    <row r="66" spans="1:61" x14ac:dyDescent="0.2">
      <c r="A66" s="40"/>
      <c r="B66" s="39"/>
      <c r="C66" s="31" t="s">
        <v>17</v>
      </c>
      <c r="D66" s="31">
        <v>5</v>
      </c>
      <c r="E66" s="31"/>
      <c r="F66" s="31"/>
      <c r="G66" s="32">
        <v>6074.598</v>
      </c>
      <c r="H66" s="32">
        <v>2858.0619999999999</v>
      </c>
      <c r="I66" s="32">
        <v>1293.77</v>
      </c>
      <c r="J66" s="32">
        <v>3206.82</v>
      </c>
      <c r="K66" s="32">
        <v>1740.77</v>
      </c>
      <c r="L66" s="32">
        <v>2042.184</v>
      </c>
      <c r="M66" s="32">
        <v>2102.6979999999999</v>
      </c>
      <c r="N66" s="32">
        <v>3192.4969999999998</v>
      </c>
      <c r="O66" s="32">
        <v>3490.0830000000001</v>
      </c>
      <c r="P66" s="32">
        <v>4338.5479999999998</v>
      </c>
      <c r="Q66" s="32">
        <v>4521.4260000000004</v>
      </c>
      <c r="R66" s="31"/>
      <c r="S66" s="40"/>
      <c r="T66" s="39"/>
      <c r="U66" s="31" t="s">
        <v>17</v>
      </c>
      <c r="V66" s="31">
        <v>5</v>
      </c>
      <c r="W66" s="31"/>
      <c r="X66" s="31"/>
      <c r="Y66" s="32">
        <f t="shared" si="83"/>
        <v>1.8942747020412745</v>
      </c>
      <c r="Z66" s="32">
        <f t="shared" si="83"/>
        <v>0.89124490928708178</v>
      </c>
      <c r="AA66" s="32">
        <f t="shared" si="80"/>
        <v>0.40344328649565608</v>
      </c>
      <c r="AB66" s="32">
        <f t="shared" si="80"/>
        <v>1</v>
      </c>
      <c r="AC66" s="32">
        <f t="shared" si="84"/>
        <v>0.85240605156048621</v>
      </c>
      <c r="AE66" s="32">
        <f t="shared" si="85"/>
        <v>0.46505195484787315</v>
      </c>
      <c r="AF66" s="32">
        <f t="shared" ref="AF66:AF67" si="92">N66/O66</f>
        <v>0.91473383297761102</v>
      </c>
      <c r="AH66" s="32">
        <f t="shared" si="81"/>
        <v>0.95955302597012526</v>
      </c>
      <c r="AI66" s="32">
        <f t="shared" si="81"/>
        <v>1</v>
      </c>
      <c r="AL66" s="40"/>
      <c r="AM66" s="39"/>
      <c r="AN66" s="31" t="s">
        <v>17</v>
      </c>
      <c r="AO66" s="32">
        <v>4641.74</v>
      </c>
      <c r="AQ66" s="32">
        <v>2484.6979999999999</v>
      </c>
      <c r="AR66" s="32">
        <v>6522.1540000000005</v>
      </c>
      <c r="AS66" s="32">
        <v>38.777999999999999</v>
      </c>
      <c r="AT66" s="32">
        <v>7779.9120000000003</v>
      </c>
      <c r="AV66" s="32">
        <v>12784.154</v>
      </c>
      <c r="AY66" s="40"/>
      <c r="AZ66" s="39"/>
      <c r="BA66" s="31" t="s">
        <v>17</v>
      </c>
      <c r="BB66" s="32">
        <f t="shared" si="86"/>
        <v>0.36308542591085807</v>
      </c>
      <c r="BC66" s="32">
        <f t="shared" si="87"/>
        <v>0</v>
      </c>
      <c r="BD66" s="32">
        <f t="shared" si="88"/>
        <v>0.38096279235356906</v>
      </c>
      <c r="BE66" s="32">
        <f t="shared" si="89"/>
        <v>0.19435763993456273</v>
      </c>
      <c r="BF66" s="32">
        <f t="shared" si="90"/>
        <v>3.0332863637280963E-3</v>
      </c>
      <c r="BG66" s="32">
        <f t="shared" si="82"/>
        <v>0.60855900202704061</v>
      </c>
      <c r="BI66" s="32">
        <f t="shared" si="91"/>
        <v>1</v>
      </c>
    </row>
    <row r="67" spans="1:61" x14ac:dyDescent="0.2">
      <c r="A67" s="40"/>
      <c r="B67" s="39"/>
      <c r="C67" s="31" t="s">
        <v>18</v>
      </c>
      <c r="D67" s="31">
        <v>6</v>
      </c>
      <c r="E67" s="31"/>
      <c r="F67" s="31"/>
      <c r="G67" s="32">
        <v>5095.3549999999996</v>
      </c>
      <c r="H67" s="32">
        <v>2383.1840000000002</v>
      </c>
      <c r="I67" s="32">
        <v>696.87</v>
      </c>
      <c r="J67" s="32">
        <v>2625.82</v>
      </c>
      <c r="K67" s="32">
        <v>1556.77</v>
      </c>
      <c r="L67" s="32">
        <v>1533.77</v>
      </c>
      <c r="M67" s="32">
        <v>1236.598</v>
      </c>
      <c r="N67" s="32">
        <v>2128.5479999999998</v>
      </c>
      <c r="O67" s="32">
        <v>2913.3049999999998</v>
      </c>
      <c r="P67" s="32">
        <v>3477.4259999999999</v>
      </c>
      <c r="Q67" s="32">
        <v>3137.7190000000001</v>
      </c>
      <c r="R67" s="31"/>
      <c r="S67" s="40"/>
      <c r="T67" s="39"/>
      <c r="U67" s="31" t="s">
        <v>18</v>
      </c>
      <c r="V67" s="31">
        <v>6</v>
      </c>
      <c r="W67" s="31"/>
      <c r="X67" s="31"/>
      <c r="Y67" s="32">
        <f t="shared" si="83"/>
        <v>1.9404814496043139</v>
      </c>
      <c r="Z67" s="32">
        <f t="shared" si="83"/>
        <v>0.90759610331248908</v>
      </c>
      <c r="AA67" s="32">
        <f t="shared" si="80"/>
        <v>0.26539138250146621</v>
      </c>
      <c r="AB67" s="32">
        <f t="shared" si="80"/>
        <v>1</v>
      </c>
      <c r="AC67" s="32">
        <f t="shared" si="84"/>
        <v>1.0149957294770402</v>
      </c>
      <c r="AE67" s="32">
        <f t="shared" si="85"/>
        <v>0.39410731171274416</v>
      </c>
      <c r="AF67" s="32">
        <f t="shared" si="92"/>
        <v>0.73062998896442355</v>
      </c>
      <c r="AH67" s="32">
        <f t="shared" si="81"/>
        <v>1.1082655903858822</v>
      </c>
      <c r="AI67" s="32">
        <f t="shared" si="81"/>
        <v>1</v>
      </c>
      <c r="AL67" s="40"/>
      <c r="AM67" s="39"/>
      <c r="AN67" s="31" t="s">
        <v>18</v>
      </c>
      <c r="AO67" s="32">
        <v>4065.4969999999998</v>
      </c>
      <c r="AQ67" s="32">
        <v>2737.6979999999999</v>
      </c>
      <c r="AR67" s="32">
        <v>5063.4970000000003</v>
      </c>
      <c r="AS67" s="32">
        <v>33.070999999999998</v>
      </c>
      <c r="AT67" s="32">
        <v>7484.9120000000003</v>
      </c>
      <c r="AV67" s="32">
        <v>13070.325999999999</v>
      </c>
      <c r="AY67" s="40"/>
      <c r="AZ67" s="39"/>
      <c r="BA67" s="31" t="s">
        <v>18</v>
      </c>
      <c r="BB67" s="32">
        <f t="shared" si="86"/>
        <v>0.31104786521774591</v>
      </c>
      <c r="BC67" s="32">
        <f t="shared" si="87"/>
        <v>0</v>
      </c>
      <c r="BD67" s="32">
        <f t="shared" si="88"/>
        <v>0.54067337257235459</v>
      </c>
      <c r="BE67" s="32">
        <f t="shared" si="89"/>
        <v>0.20945904486238523</v>
      </c>
      <c r="BF67" s="32">
        <f t="shared" si="90"/>
        <v>2.5302352825782616E-3</v>
      </c>
      <c r="BG67" s="32">
        <f t="shared" si="82"/>
        <v>0.57266452267525703</v>
      </c>
      <c r="BI67" s="32">
        <f t="shared" si="91"/>
        <v>1</v>
      </c>
    </row>
    <row r="68" spans="1:6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L68" s="31"/>
      <c r="AM68" s="31"/>
      <c r="AN68" s="31"/>
      <c r="AY68" s="31"/>
      <c r="AZ68" s="31"/>
      <c r="BA68" s="31"/>
    </row>
    <row r="69" spans="1:61" x14ac:dyDescent="0.2">
      <c r="A69" s="31" t="s">
        <v>153</v>
      </c>
      <c r="B69" s="31"/>
      <c r="C69" s="31"/>
      <c r="D69" s="31"/>
      <c r="E69" s="31"/>
      <c r="F69" s="31"/>
      <c r="G69" s="42" t="s">
        <v>119</v>
      </c>
      <c r="H69" s="42"/>
      <c r="I69" s="42"/>
      <c r="J69" s="42"/>
      <c r="K69" s="42" t="s">
        <v>120</v>
      </c>
      <c r="L69" s="42"/>
      <c r="M69" s="42"/>
      <c r="N69" s="42"/>
      <c r="O69" s="42"/>
      <c r="P69" s="42"/>
      <c r="Q69" s="42"/>
      <c r="R69" s="31"/>
      <c r="S69" s="31"/>
      <c r="T69" s="31"/>
      <c r="U69" s="31"/>
      <c r="V69" s="31"/>
      <c r="W69" s="31"/>
      <c r="X69" s="31"/>
      <c r="Y69" s="42" t="s">
        <v>119</v>
      </c>
      <c r="Z69" s="42"/>
      <c r="AA69" s="42"/>
      <c r="AB69" s="42"/>
      <c r="AC69" s="42" t="s">
        <v>120</v>
      </c>
      <c r="AD69" s="42"/>
      <c r="AE69" s="42"/>
      <c r="AF69" s="42"/>
      <c r="AG69" s="42"/>
      <c r="AH69" s="42"/>
      <c r="AI69" s="42"/>
      <c r="AL69" s="31" t="s">
        <v>242</v>
      </c>
      <c r="AM69" s="31"/>
      <c r="AN69" s="31"/>
      <c r="AY69" s="31" t="s">
        <v>242</v>
      </c>
      <c r="AZ69" s="31"/>
      <c r="BA69" s="31"/>
    </row>
    <row r="70" spans="1:61" x14ac:dyDescent="0.2">
      <c r="A70" s="39" t="s">
        <v>150</v>
      </c>
      <c r="B70" s="39"/>
      <c r="C70" s="39"/>
      <c r="D70" s="31" t="s">
        <v>4</v>
      </c>
      <c r="E70" s="31"/>
      <c r="F70" s="31"/>
      <c r="G70" s="31" t="s">
        <v>113</v>
      </c>
      <c r="H70" s="31" t="s">
        <v>60</v>
      </c>
      <c r="I70" s="31" t="s">
        <v>114</v>
      </c>
      <c r="J70" s="31" t="s">
        <v>108</v>
      </c>
      <c r="K70" s="31" t="s">
        <v>106</v>
      </c>
      <c r="L70" s="31" t="s">
        <v>107</v>
      </c>
      <c r="M70" s="31" t="s">
        <v>115</v>
      </c>
      <c r="N70" s="31" t="s">
        <v>116</v>
      </c>
      <c r="O70" s="31" t="s">
        <v>117</v>
      </c>
      <c r="P70" s="31" t="s">
        <v>8</v>
      </c>
      <c r="Q70" s="31" t="s">
        <v>108</v>
      </c>
      <c r="R70" s="31"/>
      <c r="S70" s="39" t="s">
        <v>150</v>
      </c>
      <c r="T70" s="39"/>
      <c r="U70" s="39"/>
      <c r="V70" s="31" t="s">
        <v>4</v>
      </c>
      <c r="W70" s="31"/>
      <c r="X70" s="31"/>
      <c r="Y70" s="31" t="s">
        <v>113</v>
      </c>
      <c r="Z70" s="31" t="s">
        <v>60</v>
      </c>
      <c r="AA70" s="31" t="s">
        <v>114</v>
      </c>
      <c r="AB70" s="31" t="s">
        <v>108</v>
      </c>
      <c r="AC70" s="31" t="s">
        <v>106</v>
      </c>
      <c r="AD70" s="31" t="s">
        <v>107</v>
      </c>
      <c r="AE70" s="31" t="s">
        <v>115</v>
      </c>
      <c r="AF70" s="31" t="s">
        <v>116</v>
      </c>
      <c r="AG70" s="31" t="s">
        <v>117</v>
      </c>
      <c r="AH70" s="31" t="s">
        <v>8</v>
      </c>
      <c r="AI70" s="31" t="s">
        <v>108</v>
      </c>
      <c r="AL70" s="39" t="s">
        <v>150</v>
      </c>
      <c r="AM70" s="39"/>
      <c r="AN70" s="39"/>
      <c r="AY70" s="39" t="s">
        <v>150</v>
      </c>
      <c r="AZ70" s="39"/>
      <c r="BA70" s="39"/>
    </row>
    <row r="71" spans="1:61" x14ac:dyDescent="0.2">
      <c r="A71" s="40" t="s">
        <v>151</v>
      </c>
      <c r="B71" s="39" t="s">
        <v>13</v>
      </c>
      <c r="C71" s="31" t="s">
        <v>14</v>
      </c>
      <c r="D71" s="31">
        <v>1</v>
      </c>
      <c r="E71" s="31"/>
      <c r="F71" s="31"/>
      <c r="G71" s="32">
        <v>7735.8909999999996</v>
      </c>
      <c r="H71" s="32">
        <v>6533.4260000000004</v>
      </c>
      <c r="I71" s="32">
        <v>8363.3259999999991</v>
      </c>
      <c r="J71" s="32">
        <v>5905.2049999999999</v>
      </c>
      <c r="K71" s="32">
        <v>6701.8909999999996</v>
      </c>
      <c r="L71" s="32">
        <v>6303.3760000000002</v>
      </c>
      <c r="M71" s="32">
        <v>3610.8820000000001</v>
      </c>
      <c r="N71" s="32">
        <v>3193.69</v>
      </c>
      <c r="O71" s="32">
        <v>7544.4970000000003</v>
      </c>
      <c r="Q71" s="32">
        <v>7791.2550000000001</v>
      </c>
      <c r="R71" s="31"/>
      <c r="S71" s="40" t="s">
        <v>151</v>
      </c>
      <c r="T71" s="39" t="s">
        <v>13</v>
      </c>
      <c r="U71" s="31" t="s">
        <v>14</v>
      </c>
      <c r="V71" s="31">
        <v>1</v>
      </c>
      <c r="W71" s="31"/>
      <c r="X71" s="31"/>
      <c r="Y71" s="32">
        <f>G71/$J71</f>
        <v>1.310012268837407</v>
      </c>
      <c r="Z71" s="32">
        <f>H71/$J71</f>
        <v>1.1063842830181172</v>
      </c>
      <c r="AA71" s="32">
        <f t="shared" ref="AA71:AB76" si="93">I71/$J71</f>
        <v>1.4162634489403838</v>
      </c>
      <c r="AB71" s="32">
        <f t="shared" si="93"/>
        <v>1</v>
      </c>
      <c r="AC71" s="32">
        <f>K71/L71</f>
        <v>1.0632224699906843</v>
      </c>
      <c r="AE71" s="32">
        <f>M71/$Q71</f>
        <v>0.46345319207239399</v>
      </c>
      <c r="AF71" s="32">
        <f>N71/O71</f>
        <v>0.42331384053834203</v>
      </c>
      <c r="AH71" s="32">
        <f t="shared" ref="AH71:AI76" si="94">P71/$Q71</f>
        <v>0</v>
      </c>
      <c r="AI71" s="32">
        <f>Q71/$Q71</f>
        <v>1</v>
      </c>
      <c r="AL71" s="40" t="s">
        <v>151</v>
      </c>
      <c r="AM71" s="39" t="s">
        <v>13</v>
      </c>
      <c r="AN71" s="31" t="s">
        <v>14</v>
      </c>
      <c r="AO71" s="32">
        <v>6022.1040000000003</v>
      </c>
      <c r="AQ71" s="32">
        <v>4263.9409999999998</v>
      </c>
      <c r="AR71" s="32">
        <v>1610.598</v>
      </c>
      <c r="AS71" s="32">
        <v>174.19200000000001</v>
      </c>
      <c r="AT71" s="32">
        <v>11584.933000000001</v>
      </c>
      <c r="AU71" s="32">
        <v>4856.0119999999997</v>
      </c>
      <c r="AV71" s="32">
        <v>15023.539000000001</v>
      </c>
      <c r="AY71" s="40" t="s">
        <v>151</v>
      </c>
      <c r="AZ71" s="39" t="s">
        <v>13</v>
      </c>
      <c r="BA71" s="31" t="s">
        <v>14</v>
      </c>
      <c r="BB71" s="32">
        <f>AO71/$AV71</f>
        <v>0.40084456798095308</v>
      </c>
      <c r="BC71" s="32">
        <f>AP71/$AV71</f>
        <v>0</v>
      </c>
      <c r="BD71" s="32">
        <f>AQ71/$AR71</f>
        <v>2.6474272288926226</v>
      </c>
      <c r="BE71" s="32">
        <f>AQ71/$AV71</f>
        <v>0.2838173482293353</v>
      </c>
      <c r="BF71" s="32">
        <f>AS71/$AV71</f>
        <v>1.1594604972902855E-2</v>
      </c>
      <c r="BG71" s="32">
        <f t="shared" ref="BG71:BG76" si="95">AT71/$AV71</f>
        <v>0.77111877567595755</v>
      </c>
      <c r="BH71" s="32">
        <f>AU71/$AV71</f>
        <v>0.32322690412691707</v>
      </c>
      <c r="BI71" s="32">
        <f>AV71/$AV71</f>
        <v>1</v>
      </c>
    </row>
    <row r="72" spans="1:61" x14ac:dyDescent="0.2">
      <c r="A72" s="40"/>
      <c r="B72" s="39"/>
      <c r="C72" s="31" t="s">
        <v>15</v>
      </c>
      <c r="D72" s="31">
        <v>2</v>
      </c>
      <c r="E72" s="31"/>
      <c r="F72" s="31"/>
      <c r="G72" s="32">
        <v>5181.7190000000001</v>
      </c>
      <c r="H72" s="32">
        <v>6345.8410000000003</v>
      </c>
      <c r="I72" s="32">
        <v>7021.0829999999996</v>
      </c>
      <c r="J72" s="32">
        <v>4978.7190000000001</v>
      </c>
      <c r="K72" s="32">
        <v>2946.8910000000001</v>
      </c>
      <c r="L72" s="32">
        <v>3060.4259999999999</v>
      </c>
      <c r="M72" s="32">
        <v>2115.4259999999999</v>
      </c>
      <c r="N72" s="32">
        <v>2564.6190000000001</v>
      </c>
      <c r="O72" s="32">
        <v>5227.9120000000003</v>
      </c>
      <c r="Q72" s="32">
        <v>5826.134</v>
      </c>
      <c r="R72" s="31"/>
      <c r="S72" s="40"/>
      <c r="T72" s="39"/>
      <c r="U72" s="31" t="s">
        <v>15</v>
      </c>
      <c r="V72" s="31">
        <v>2</v>
      </c>
      <c r="W72" s="31"/>
      <c r="X72" s="31"/>
      <c r="Y72" s="32">
        <f>G72/$J72</f>
        <v>1.0407735403424054</v>
      </c>
      <c r="Z72" s="32">
        <f t="shared" ref="Z72:Z76" si="96">H72/$J72</f>
        <v>1.2745931232511818</v>
      </c>
      <c r="AA72" s="32">
        <f t="shared" si="93"/>
        <v>1.410218773142248</v>
      </c>
      <c r="AB72" s="32">
        <f t="shared" si="93"/>
        <v>1</v>
      </c>
      <c r="AC72" s="32">
        <f t="shared" ref="AC72:AC76" si="97">K72/L72</f>
        <v>0.96290222341595588</v>
      </c>
      <c r="AE72" s="32">
        <f t="shared" ref="AE72:AE76" si="98">M72/$Q72</f>
        <v>0.36309257562562069</v>
      </c>
      <c r="AF72" s="32">
        <f>N72/O72</f>
        <v>0.49056277152331562</v>
      </c>
      <c r="AH72" s="32">
        <f t="shared" si="94"/>
        <v>0</v>
      </c>
      <c r="AI72" s="32">
        <f>Q72/$Q72</f>
        <v>1</v>
      </c>
      <c r="AL72" s="40"/>
      <c r="AM72" s="39"/>
      <c r="AN72" s="31" t="s">
        <v>15</v>
      </c>
      <c r="AO72" s="32">
        <v>4985.8609999999999</v>
      </c>
      <c r="AQ72" s="32">
        <v>2034.2840000000001</v>
      </c>
      <c r="AR72" s="32">
        <v>1270.184</v>
      </c>
      <c r="AS72" s="32">
        <v>65.364000000000004</v>
      </c>
      <c r="AT72" s="32">
        <v>6670.3469999999998</v>
      </c>
      <c r="AU72" s="32">
        <v>2669.8910000000001</v>
      </c>
      <c r="AV72" s="32">
        <v>12901.418</v>
      </c>
      <c r="AY72" s="40"/>
      <c r="AZ72" s="39"/>
      <c r="BA72" s="31" t="s">
        <v>15</v>
      </c>
      <c r="BB72" s="32">
        <f t="shared" ref="BB72:BB76" si="99">AO72/$AV72</f>
        <v>0.3864583722502441</v>
      </c>
      <c r="BC72" s="32">
        <f t="shared" ref="BC72:BC76" si="100">AP72/$AV72</f>
        <v>0</v>
      </c>
      <c r="BD72" s="32">
        <f t="shared" ref="BD72:BD76" si="101">AQ72/$AR72</f>
        <v>1.6015663872320862</v>
      </c>
      <c r="BE72" s="32">
        <f t="shared" ref="BE72:BE76" si="102">AQ72/$AV72</f>
        <v>0.15767910163053395</v>
      </c>
      <c r="BF72" s="32">
        <f t="shared" ref="BF72:BF76" si="103">AS72/$AV72</f>
        <v>5.0664198307503877E-3</v>
      </c>
      <c r="BG72" s="32">
        <f t="shared" si="95"/>
        <v>0.5170243301937818</v>
      </c>
      <c r="BH72" s="32">
        <f t="shared" ref="BH72:BH76" si="104">AU72/$AV72</f>
        <v>0.20694554660580722</v>
      </c>
      <c r="BI72" s="32">
        <f t="shared" ref="BI72:BI76" si="105">AV72/$AV72</f>
        <v>1</v>
      </c>
    </row>
    <row r="73" spans="1:61" x14ac:dyDescent="0.2">
      <c r="A73" s="40"/>
      <c r="B73" s="39" t="s">
        <v>16</v>
      </c>
      <c r="C73" s="31" t="s">
        <v>14</v>
      </c>
      <c r="D73" s="31">
        <v>3</v>
      </c>
      <c r="E73" s="31"/>
      <c r="F73" s="31"/>
      <c r="G73" s="32">
        <v>4941.598</v>
      </c>
      <c r="H73" s="32">
        <v>6189.4260000000004</v>
      </c>
      <c r="I73" s="32">
        <v>7254.6689999999999</v>
      </c>
      <c r="J73" s="32">
        <v>5022.0119999999997</v>
      </c>
      <c r="K73" s="32">
        <v>3294.4259999999999</v>
      </c>
      <c r="L73" s="32">
        <v>4382.9120000000003</v>
      </c>
      <c r="M73" s="32">
        <v>2773.0619999999999</v>
      </c>
      <c r="N73" s="32">
        <v>3482.2759999999998</v>
      </c>
      <c r="O73" s="32">
        <v>6432.2759999999998</v>
      </c>
      <c r="Q73" s="32">
        <v>5451.0119999999997</v>
      </c>
      <c r="R73" s="31"/>
      <c r="S73" s="40"/>
      <c r="T73" s="39" t="s">
        <v>16</v>
      </c>
      <c r="U73" s="31" t="s">
        <v>14</v>
      </c>
      <c r="V73" s="31">
        <v>3</v>
      </c>
      <c r="W73" s="31"/>
      <c r="X73" s="31"/>
      <c r="Y73" s="32">
        <f t="shared" ref="Y73:Y76" si="106">G73/$J73</f>
        <v>0.98398769258217622</v>
      </c>
      <c r="Z73" s="32">
        <f t="shared" si="96"/>
        <v>1.2324594206465458</v>
      </c>
      <c r="AA73" s="32">
        <f t="shared" si="93"/>
        <v>1.4445742065132461</v>
      </c>
      <c r="AB73" s="32">
        <f t="shared" si="93"/>
        <v>1</v>
      </c>
      <c r="AC73" s="32">
        <f t="shared" si="97"/>
        <v>0.75165232612473165</v>
      </c>
      <c r="AE73" s="32">
        <f t="shared" si="98"/>
        <v>0.50872425157016721</v>
      </c>
      <c r="AF73" s="32">
        <f>N73/O73</f>
        <v>0.54137540117992444</v>
      </c>
      <c r="AH73" s="32">
        <f t="shared" si="94"/>
        <v>0</v>
      </c>
      <c r="AI73" s="32">
        <f t="shared" si="94"/>
        <v>1</v>
      </c>
      <c r="AL73" s="40"/>
      <c r="AM73" s="39" t="s">
        <v>16</v>
      </c>
      <c r="AN73" s="31" t="s">
        <v>14</v>
      </c>
      <c r="AO73" s="32">
        <v>4715.4970000000003</v>
      </c>
      <c r="AQ73" s="32">
        <v>2499.8200000000002</v>
      </c>
      <c r="AR73" s="32">
        <v>2507.9119999999998</v>
      </c>
      <c r="AS73" s="32">
        <v>119.24299999999999</v>
      </c>
      <c r="AT73" s="32">
        <v>7264.74</v>
      </c>
      <c r="AU73" s="32">
        <v>4138.4260000000004</v>
      </c>
      <c r="AV73" s="32">
        <v>13274.832</v>
      </c>
      <c r="AY73" s="40"/>
      <c r="AZ73" s="39" t="s">
        <v>16</v>
      </c>
      <c r="BA73" s="31" t="s">
        <v>14</v>
      </c>
      <c r="BB73" s="32">
        <f t="shared" si="99"/>
        <v>0.35522084196621095</v>
      </c>
      <c r="BC73" s="32">
        <f t="shared" si="100"/>
        <v>0</v>
      </c>
      <c r="BD73" s="32">
        <f t="shared" si="101"/>
        <v>0.99677341150726195</v>
      </c>
      <c r="BE73" s="32">
        <f t="shared" si="102"/>
        <v>0.18831274098233411</v>
      </c>
      <c r="BF73" s="32">
        <f t="shared" si="103"/>
        <v>8.9826372190623567E-3</v>
      </c>
      <c r="BG73" s="32">
        <f t="shared" si="95"/>
        <v>0.54725664324791456</v>
      </c>
      <c r="BH73" s="32">
        <f t="shared" si="104"/>
        <v>0.31174978334942394</v>
      </c>
      <c r="BI73" s="32">
        <f t="shared" si="105"/>
        <v>1</v>
      </c>
    </row>
    <row r="74" spans="1:61" x14ac:dyDescent="0.2">
      <c r="A74" s="40"/>
      <c r="B74" s="39"/>
      <c r="C74" s="31" t="s">
        <v>15</v>
      </c>
      <c r="D74" s="31">
        <v>4</v>
      </c>
      <c r="E74" s="31"/>
      <c r="F74" s="31"/>
      <c r="G74" s="32">
        <v>5577.77</v>
      </c>
      <c r="H74" s="32">
        <v>5879.5479999999998</v>
      </c>
      <c r="I74" s="32">
        <v>6752.5479999999998</v>
      </c>
      <c r="J74" s="32">
        <v>5700.1840000000002</v>
      </c>
      <c r="K74" s="32">
        <v>5153.134</v>
      </c>
      <c r="L74" s="32">
        <v>6221.326</v>
      </c>
      <c r="M74" s="32">
        <v>2767.3049999999998</v>
      </c>
      <c r="N74" s="32">
        <v>5158.3969999999999</v>
      </c>
      <c r="O74" s="32">
        <v>7744.64</v>
      </c>
      <c r="Q74" s="32">
        <v>6223.5479999999998</v>
      </c>
      <c r="R74" s="31"/>
      <c r="S74" s="40"/>
      <c r="T74" s="39"/>
      <c r="U74" s="31" t="s">
        <v>15</v>
      </c>
      <c r="V74" s="31">
        <v>4</v>
      </c>
      <c r="W74" s="31"/>
      <c r="X74" s="31"/>
      <c r="Y74" s="32">
        <f t="shared" si="106"/>
        <v>0.97852455289162599</v>
      </c>
      <c r="Z74" s="32">
        <f>H74/$J74</f>
        <v>1.0314663526651069</v>
      </c>
      <c r="AA74" s="32">
        <f t="shared" si="93"/>
        <v>1.1846193035172197</v>
      </c>
      <c r="AB74" s="32">
        <f t="shared" si="93"/>
        <v>1</v>
      </c>
      <c r="AC74" s="32">
        <f t="shared" si="97"/>
        <v>0.82830155500611924</v>
      </c>
      <c r="AE74" s="32">
        <f t="shared" si="98"/>
        <v>0.44465070406784041</v>
      </c>
      <c r="AF74" s="32">
        <f>N74/O74</f>
        <v>0.66606026877943969</v>
      </c>
      <c r="AH74" s="32">
        <f t="shared" si="94"/>
        <v>0</v>
      </c>
      <c r="AI74" s="32">
        <f t="shared" si="94"/>
        <v>1</v>
      </c>
      <c r="AL74" s="40"/>
      <c r="AM74" s="39"/>
      <c r="AN74" s="31" t="s">
        <v>15</v>
      </c>
      <c r="AO74" s="32">
        <v>6524.74</v>
      </c>
      <c r="AQ74" s="32">
        <v>4665.3050000000003</v>
      </c>
      <c r="AR74" s="32">
        <v>5050.3760000000002</v>
      </c>
      <c r="AS74" s="32">
        <v>64.95</v>
      </c>
      <c r="AT74" s="32">
        <v>9214.9830000000002</v>
      </c>
      <c r="AU74" s="32">
        <v>5494.134</v>
      </c>
      <c r="AV74" s="32">
        <v>13631.418</v>
      </c>
      <c r="AY74" s="40"/>
      <c r="AZ74" s="39"/>
      <c r="BA74" s="31" t="s">
        <v>15</v>
      </c>
      <c r="BB74" s="32">
        <f t="shared" si="99"/>
        <v>0.47865453175891165</v>
      </c>
      <c r="BC74" s="32">
        <f t="shared" si="100"/>
        <v>0</v>
      </c>
      <c r="BD74" s="32">
        <f t="shared" si="101"/>
        <v>0.92375399376204859</v>
      </c>
      <c r="BE74" s="32">
        <f t="shared" si="102"/>
        <v>0.34224649262461176</v>
      </c>
      <c r="BF74" s="32">
        <f t="shared" si="103"/>
        <v>4.7647280715769997E-3</v>
      </c>
      <c r="BG74" s="32">
        <f t="shared" si="95"/>
        <v>0.6760105955227842</v>
      </c>
      <c r="BH74" s="32">
        <f t="shared" si="104"/>
        <v>0.40304933793388187</v>
      </c>
      <c r="BI74" s="32">
        <f t="shared" si="105"/>
        <v>1</v>
      </c>
    </row>
    <row r="75" spans="1:61" x14ac:dyDescent="0.2">
      <c r="A75" s="40"/>
      <c r="B75" s="39"/>
      <c r="C75" s="31" t="s">
        <v>17</v>
      </c>
      <c r="D75" s="31">
        <v>5</v>
      </c>
      <c r="E75" s="31"/>
      <c r="F75" s="31"/>
      <c r="G75" s="32">
        <v>4720.7700000000004</v>
      </c>
      <c r="H75" s="32">
        <v>5128.6689999999999</v>
      </c>
      <c r="I75" s="32">
        <v>5452.5479999999998</v>
      </c>
      <c r="J75" s="32">
        <v>5344.4769999999999</v>
      </c>
      <c r="K75" s="32">
        <v>3907.4259999999999</v>
      </c>
      <c r="L75" s="32">
        <v>2923.5479999999998</v>
      </c>
      <c r="M75" s="32">
        <v>4560.4769999999999</v>
      </c>
      <c r="N75" s="32">
        <v>7414.7610000000004</v>
      </c>
      <c r="O75" s="32">
        <v>6511.69</v>
      </c>
      <c r="Q75" s="32">
        <v>6277.2550000000001</v>
      </c>
      <c r="R75" s="31"/>
      <c r="S75" s="40"/>
      <c r="T75" s="39"/>
      <c r="U75" s="31" t="s">
        <v>17</v>
      </c>
      <c r="V75" s="31">
        <v>5</v>
      </c>
      <c r="W75" s="31"/>
      <c r="X75" s="31"/>
      <c r="Y75" s="32">
        <f t="shared" si="106"/>
        <v>0.88329877741077389</v>
      </c>
      <c r="Z75" s="32">
        <f t="shared" si="96"/>
        <v>0.95962037071167117</v>
      </c>
      <c r="AA75" s="32">
        <f t="shared" si="93"/>
        <v>1.0202210618550702</v>
      </c>
      <c r="AB75" s="32">
        <f t="shared" si="93"/>
        <v>1</v>
      </c>
      <c r="AC75" s="32">
        <f t="shared" si="97"/>
        <v>1.3365356067353777</v>
      </c>
      <c r="AE75" s="32">
        <f t="shared" si="98"/>
        <v>0.72650816320190903</v>
      </c>
      <c r="AF75" s="32">
        <f>N75/O75</f>
        <v>1.1386845811148874</v>
      </c>
      <c r="AH75" s="32">
        <f t="shared" si="94"/>
        <v>0</v>
      </c>
      <c r="AI75" s="32">
        <f t="shared" si="94"/>
        <v>1</v>
      </c>
      <c r="AL75" s="40"/>
      <c r="AM75" s="39"/>
      <c r="AN75" s="31" t="s">
        <v>17</v>
      </c>
      <c r="AO75" s="32">
        <v>4644.0330000000004</v>
      </c>
      <c r="AQ75" s="32">
        <v>2636.3049999999998</v>
      </c>
      <c r="AR75" s="32">
        <v>2209.4259999999999</v>
      </c>
      <c r="AS75" s="32">
        <v>72.656999999999996</v>
      </c>
      <c r="AT75" s="32">
        <v>7069.5690000000004</v>
      </c>
      <c r="AU75" s="32">
        <v>4174.5479999999998</v>
      </c>
      <c r="AV75" s="32">
        <v>11540.761</v>
      </c>
      <c r="AY75" s="40"/>
      <c r="AZ75" s="39"/>
      <c r="BA75" s="31" t="s">
        <v>17</v>
      </c>
      <c r="BB75" s="32">
        <f t="shared" si="99"/>
        <v>0.40240266651393269</v>
      </c>
      <c r="BC75" s="32">
        <f t="shared" si="100"/>
        <v>0</v>
      </c>
      <c r="BD75" s="32">
        <f t="shared" si="101"/>
        <v>1.1932081002034012</v>
      </c>
      <c r="BE75" s="32">
        <f t="shared" si="102"/>
        <v>0.22843424276787291</v>
      </c>
      <c r="BF75" s="32">
        <f t="shared" si="103"/>
        <v>6.2956853538514487E-3</v>
      </c>
      <c r="BG75" s="32">
        <f t="shared" si="95"/>
        <v>0.61257390218894581</v>
      </c>
      <c r="BH75" s="32">
        <f t="shared" si="104"/>
        <v>0.36172207361368974</v>
      </c>
      <c r="BI75" s="32">
        <f t="shared" si="105"/>
        <v>1</v>
      </c>
    </row>
    <row r="76" spans="1:61" x14ac:dyDescent="0.2">
      <c r="A76" s="40"/>
      <c r="B76" s="39"/>
      <c r="C76" s="31" t="s">
        <v>18</v>
      </c>
      <c r="D76" s="31">
        <v>6</v>
      </c>
      <c r="E76" s="31"/>
      <c r="F76" s="31"/>
      <c r="G76" s="32">
        <v>1615.2339999999999</v>
      </c>
      <c r="H76" s="32">
        <v>2009.77</v>
      </c>
      <c r="I76" s="32">
        <v>1328.82</v>
      </c>
      <c r="J76" s="32">
        <v>2031.1130000000001</v>
      </c>
      <c r="K76" s="32">
        <v>3024.134</v>
      </c>
      <c r="L76" s="32">
        <v>2519.0120000000002</v>
      </c>
      <c r="M76" s="32">
        <v>420.899</v>
      </c>
      <c r="N76" s="32">
        <v>4656.0540000000001</v>
      </c>
      <c r="O76" s="32">
        <v>5268.326</v>
      </c>
      <c r="Q76" s="32">
        <v>3316.8910000000001</v>
      </c>
      <c r="R76" s="31"/>
      <c r="S76" s="40"/>
      <c r="T76" s="39"/>
      <c r="U76" s="31" t="s">
        <v>18</v>
      </c>
      <c r="V76" s="31">
        <v>6</v>
      </c>
      <c r="W76" s="31"/>
      <c r="X76" s="31"/>
      <c r="Y76" s="32">
        <f t="shared" si="106"/>
        <v>0.79524575934475328</v>
      </c>
      <c r="Z76" s="32">
        <f t="shared" si="96"/>
        <v>0.98949196819674723</v>
      </c>
      <c r="AA76" s="32">
        <f t="shared" si="93"/>
        <v>0.65423243315364532</v>
      </c>
      <c r="AB76" s="32">
        <f t="shared" si="93"/>
        <v>1</v>
      </c>
      <c r="AC76" s="32">
        <f t="shared" si="97"/>
        <v>1.2005238561785334</v>
      </c>
      <c r="AE76" s="32">
        <f t="shared" si="98"/>
        <v>0.12689563811412555</v>
      </c>
      <c r="AF76" s="32">
        <f t="shared" ref="AF76" si="107">N76/O76</f>
        <v>0.88378243867217021</v>
      </c>
      <c r="AH76" s="32">
        <f t="shared" si="94"/>
        <v>0</v>
      </c>
      <c r="AI76" s="32">
        <f t="shared" si="94"/>
        <v>1</v>
      </c>
      <c r="AL76" s="40"/>
      <c r="AM76" s="39"/>
      <c r="AN76" s="31" t="s">
        <v>18</v>
      </c>
      <c r="AO76" s="32">
        <v>3095.2550000000001</v>
      </c>
      <c r="AQ76" s="32">
        <v>996.11300000000006</v>
      </c>
      <c r="AR76" s="32">
        <v>793.11300000000006</v>
      </c>
      <c r="AS76" s="32">
        <v>64.242999999999995</v>
      </c>
      <c r="AT76" s="32">
        <v>2983.6190000000001</v>
      </c>
      <c r="AU76" s="32">
        <v>1544.184</v>
      </c>
      <c r="AV76" s="32">
        <v>6772.5690000000004</v>
      </c>
      <c r="AY76" s="40"/>
      <c r="AZ76" s="39"/>
      <c r="BA76" s="31" t="s">
        <v>18</v>
      </c>
      <c r="BB76" s="32">
        <f t="shared" si="99"/>
        <v>0.45702819712874093</v>
      </c>
      <c r="BC76" s="32">
        <f t="shared" si="100"/>
        <v>0</v>
      </c>
      <c r="BD76" s="32">
        <f t="shared" si="101"/>
        <v>1.25595343916945</v>
      </c>
      <c r="BE76" s="32">
        <f t="shared" si="102"/>
        <v>0.1470805243918519</v>
      </c>
      <c r="BF76" s="32">
        <f t="shared" si="103"/>
        <v>9.4857652982199211E-3</v>
      </c>
      <c r="BG76" s="32">
        <f t="shared" si="95"/>
        <v>0.44054464413725425</v>
      </c>
      <c r="BH76" s="32">
        <f t="shared" si="104"/>
        <v>0.22800565044077067</v>
      </c>
      <c r="BI76" s="32">
        <f t="shared" si="105"/>
        <v>1</v>
      </c>
    </row>
    <row r="78" spans="1:61" x14ac:dyDescent="0.2">
      <c r="A78" s="31" t="s">
        <v>183</v>
      </c>
      <c r="B78" s="31"/>
      <c r="C78" s="31"/>
      <c r="D78" s="31"/>
      <c r="E78" s="43" t="s">
        <v>185</v>
      </c>
      <c r="F78" s="43"/>
      <c r="G78" s="43"/>
      <c r="H78" s="43"/>
      <c r="I78" s="43"/>
      <c r="J78" s="44"/>
      <c r="K78" s="42" t="s">
        <v>120</v>
      </c>
      <c r="L78" s="42"/>
      <c r="M78" s="42"/>
      <c r="N78" s="42"/>
      <c r="O78" s="42"/>
      <c r="P78" s="42"/>
      <c r="Q78" s="42"/>
      <c r="R78" s="31"/>
      <c r="S78" s="31"/>
      <c r="T78" s="31"/>
      <c r="U78" s="31"/>
      <c r="V78" s="31"/>
      <c r="W78" s="43" t="s">
        <v>185</v>
      </c>
      <c r="X78" s="43"/>
      <c r="Y78" s="43"/>
      <c r="Z78" s="43"/>
      <c r="AA78" s="43"/>
      <c r="AB78" s="44"/>
      <c r="AC78" s="42" t="s">
        <v>120</v>
      </c>
      <c r="AD78" s="42"/>
      <c r="AE78" s="42"/>
      <c r="AF78" s="42"/>
      <c r="AG78" s="42"/>
      <c r="AH78" s="42"/>
      <c r="AI78" s="42"/>
      <c r="AL78" s="31" t="s">
        <v>243</v>
      </c>
      <c r="AM78" s="31"/>
      <c r="AN78" s="31"/>
      <c r="AY78" s="31" t="s">
        <v>243</v>
      </c>
      <c r="AZ78" s="31"/>
      <c r="BA78" s="31"/>
    </row>
    <row r="79" spans="1:61" x14ac:dyDescent="0.2">
      <c r="A79" s="39" t="s">
        <v>150</v>
      </c>
      <c r="B79" s="39"/>
      <c r="C79" s="39"/>
      <c r="D79" s="31" t="s">
        <v>4</v>
      </c>
      <c r="E79" s="31" t="s">
        <v>159</v>
      </c>
      <c r="F79" s="31" t="s">
        <v>160</v>
      </c>
      <c r="G79" s="31" t="s">
        <v>113</v>
      </c>
      <c r="H79" s="31" t="s">
        <v>60</v>
      </c>
      <c r="I79" s="31" t="s">
        <v>114</v>
      </c>
      <c r="J79" s="31" t="s">
        <v>108</v>
      </c>
      <c r="K79" s="31" t="s">
        <v>106</v>
      </c>
      <c r="L79" s="31" t="s">
        <v>107</v>
      </c>
      <c r="M79" s="31" t="s">
        <v>115</v>
      </c>
      <c r="N79" s="31" t="s">
        <v>116</v>
      </c>
      <c r="O79" s="31" t="s">
        <v>117</v>
      </c>
      <c r="P79" s="31" t="s">
        <v>8</v>
      </c>
      <c r="Q79" s="31" t="s">
        <v>108</v>
      </c>
      <c r="R79" s="31"/>
      <c r="S79" s="39" t="s">
        <v>150</v>
      </c>
      <c r="T79" s="39"/>
      <c r="U79" s="39"/>
      <c r="V79" s="31" t="s">
        <v>4</v>
      </c>
      <c r="W79" s="31" t="s">
        <v>159</v>
      </c>
      <c r="X79" s="31" t="s">
        <v>160</v>
      </c>
      <c r="Y79" s="31" t="s">
        <v>113</v>
      </c>
      <c r="Z79" s="31" t="s">
        <v>60</v>
      </c>
      <c r="AA79" s="31" t="s">
        <v>114</v>
      </c>
      <c r="AB79" s="31" t="s">
        <v>108</v>
      </c>
      <c r="AC79" s="31" t="s">
        <v>106</v>
      </c>
      <c r="AD79" s="31" t="s">
        <v>107</v>
      </c>
      <c r="AE79" s="31" t="s">
        <v>115</v>
      </c>
      <c r="AF79" s="31" t="s">
        <v>116</v>
      </c>
      <c r="AG79" s="31" t="s">
        <v>117</v>
      </c>
      <c r="AH79" s="31" t="s">
        <v>8</v>
      </c>
      <c r="AI79" s="31" t="s">
        <v>108</v>
      </c>
      <c r="AL79" s="39" t="s">
        <v>150</v>
      </c>
      <c r="AM79" s="39"/>
      <c r="AN79" s="39"/>
      <c r="AY79" s="39" t="s">
        <v>150</v>
      </c>
      <c r="AZ79" s="39"/>
      <c r="BA79" s="39"/>
    </row>
    <row r="80" spans="1:61" x14ac:dyDescent="0.2">
      <c r="A80" s="40" t="s">
        <v>184</v>
      </c>
      <c r="B80" s="39" t="s">
        <v>13</v>
      </c>
      <c r="C80" s="31" t="s">
        <v>14</v>
      </c>
      <c r="D80" s="31">
        <v>1</v>
      </c>
      <c r="E80" s="35">
        <v>156.19200000000001</v>
      </c>
      <c r="F80" s="32">
        <v>4610.4769999999999</v>
      </c>
      <c r="G80" s="32">
        <v>5249.5479999999998</v>
      </c>
      <c r="H80" s="32">
        <v>2770.4560000000001</v>
      </c>
      <c r="I80" s="32">
        <v>5748.4970000000003</v>
      </c>
      <c r="J80" s="32">
        <v>5022.6480000000001</v>
      </c>
      <c r="K80" s="32">
        <v>6179.518</v>
      </c>
      <c r="L80" s="32">
        <v>5574.9620000000004</v>
      </c>
      <c r="M80" s="32">
        <v>4923.6689999999999</v>
      </c>
      <c r="N80" s="32">
        <v>7005.518</v>
      </c>
      <c r="O80" s="32">
        <v>5837.6689999999999</v>
      </c>
      <c r="P80" s="32">
        <v>5573.0330000000004</v>
      </c>
      <c r="Q80" s="32">
        <v>7330.2049999999999</v>
      </c>
      <c r="R80" s="31"/>
      <c r="S80" s="40" t="s">
        <v>184</v>
      </c>
      <c r="T80" s="39" t="s">
        <v>13</v>
      </c>
      <c r="U80" s="31" t="s">
        <v>14</v>
      </c>
      <c r="V80" s="31">
        <v>1</v>
      </c>
      <c r="W80" s="31">
        <f>E80/$J80</f>
        <v>3.1097540580187981E-2</v>
      </c>
      <c r="X80" s="31">
        <f>F80/$J80</f>
        <v>0.91793751025355541</v>
      </c>
      <c r="Y80" s="32">
        <f>G80/$J80</f>
        <v>1.0451753736276164</v>
      </c>
      <c r="Z80" s="32">
        <f>H80/$J80</f>
        <v>0.55159270568035035</v>
      </c>
      <c r="AA80" s="32">
        <f t="shared" ref="AA80:AA85" si="108">I80/$J80</f>
        <v>1.1445152039322684</v>
      </c>
      <c r="AB80" s="32">
        <f t="shared" ref="AB80:AB85" si="109">J80/$J80</f>
        <v>1</v>
      </c>
      <c r="AC80" s="32">
        <f>K80/L80</f>
        <v>1.1084412772678989</v>
      </c>
      <c r="AE80" s="32">
        <f>M80/$Q80</f>
        <v>0.67169594847620218</v>
      </c>
      <c r="AF80" s="32">
        <f>N80/O80</f>
        <v>1.2000539941541735</v>
      </c>
      <c r="AH80" s="32">
        <f>P80/$Q80</f>
        <v>0.76028337543083724</v>
      </c>
      <c r="AI80" s="32">
        <f>Q80/$Q80</f>
        <v>1</v>
      </c>
      <c r="AL80" s="40" t="s">
        <v>184</v>
      </c>
      <c r="AM80" s="39" t="s">
        <v>13</v>
      </c>
      <c r="AN80" s="31" t="s">
        <v>14</v>
      </c>
      <c r="AQ80" s="32">
        <v>4397.6480000000001</v>
      </c>
      <c r="AR80" s="32">
        <v>2354.77</v>
      </c>
      <c r="AS80" s="32">
        <v>5192.2550000000001</v>
      </c>
      <c r="AT80" s="32">
        <v>3975.8409999999999</v>
      </c>
      <c r="AV80" s="32">
        <v>8937.4969999999994</v>
      </c>
      <c r="AY80" s="40" t="s">
        <v>184</v>
      </c>
      <c r="AZ80" s="39" t="s">
        <v>13</v>
      </c>
      <c r="BA80" s="31" t="s">
        <v>14</v>
      </c>
      <c r="BD80" s="32">
        <f>AQ80/$AR80</f>
        <v>1.8675488476581579</v>
      </c>
      <c r="BE80" s="32">
        <f>AQ80/$AV80</f>
        <v>0.49204469663038775</v>
      </c>
      <c r="BF80" s="32">
        <f>AS80/$AV80</f>
        <v>0.58095180339640962</v>
      </c>
      <c r="BG80" s="32">
        <f t="shared" ref="BG80:BG85" si="110">AT80/$AV80</f>
        <v>0.44484949197745188</v>
      </c>
      <c r="BI80" s="32">
        <f>AV80/$AV80</f>
        <v>1</v>
      </c>
    </row>
    <row r="81" spans="1:61" x14ac:dyDescent="0.2">
      <c r="A81" s="40"/>
      <c r="B81" s="39"/>
      <c r="C81" s="31" t="s">
        <v>15</v>
      </c>
      <c r="D81" s="31">
        <v>2</v>
      </c>
      <c r="E81" s="35">
        <v>976.33500000000004</v>
      </c>
      <c r="F81" s="32">
        <v>3051.0619999999999</v>
      </c>
      <c r="G81" s="32">
        <v>4867.6689999999999</v>
      </c>
      <c r="H81" s="32">
        <v>3210.82</v>
      </c>
      <c r="I81" s="32">
        <v>3233.8409999999999</v>
      </c>
      <c r="J81" s="32">
        <v>2629.1129999999998</v>
      </c>
      <c r="K81" s="32">
        <v>5099.6689999999999</v>
      </c>
      <c r="L81" s="32">
        <v>4456.2550000000001</v>
      </c>
      <c r="M81" s="32">
        <v>3497.5479999999998</v>
      </c>
      <c r="N81" s="32">
        <v>6320.4679999999998</v>
      </c>
      <c r="O81" s="32">
        <v>4782.2550000000001</v>
      </c>
      <c r="P81" s="32">
        <v>6504.74</v>
      </c>
      <c r="Q81" s="32">
        <v>6047.6689999999999</v>
      </c>
      <c r="R81" s="31"/>
      <c r="S81" s="40"/>
      <c r="T81" s="39"/>
      <c r="U81" s="31" t="s">
        <v>15</v>
      </c>
      <c r="V81" s="31">
        <v>2</v>
      </c>
      <c r="W81" s="31">
        <f t="shared" ref="W81:X85" si="111">E81/$J81</f>
        <v>0.37135528218072028</v>
      </c>
      <c r="X81" s="31">
        <f t="shared" si="111"/>
        <v>1.1604910097055547</v>
      </c>
      <c r="Y81" s="32">
        <f>G81/$J81</f>
        <v>1.851449138930126</v>
      </c>
      <c r="Z81" s="32">
        <f t="shared" ref="Z81:Z85" si="112">H81/$J81</f>
        <v>1.221255990138119</v>
      </c>
      <c r="AA81" s="32">
        <f t="shared" si="108"/>
        <v>1.2300121752089013</v>
      </c>
      <c r="AB81" s="32">
        <f t="shared" si="109"/>
        <v>1</v>
      </c>
      <c r="AC81" s="32">
        <f t="shared" ref="AC81:AC85" si="113">K81/L81</f>
        <v>1.1443844663287894</v>
      </c>
      <c r="AE81" s="32">
        <f t="shared" ref="AE81:AE85" si="114">M81/$Q81</f>
        <v>0.57832993174725666</v>
      </c>
      <c r="AF81" s="32">
        <f>N81/O81</f>
        <v>1.321650142035504</v>
      </c>
      <c r="AH81" s="32">
        <f t="shared" ref="AH81:AH85" si="115">P81/$Q81</f>
        <v>1.0755780450285888</v>
      </c>
      <c r="AI81" s="32">
        <f t="shared" ref="AI81:AI85" si="116">Q81/$Q81</f>
        <v>1</v>
      </c>
      <c r="AL81" s="40"/>
      <c r="AM81" s="39"/>
      <c r="AN81" s="31" t="s">
        <v>15</v>
      </c>
      <c r="AQ81" s="32">
        <v>4721.9409999999998</v>
      </c>
      <c r="AR81" s="32">
        <v>3303.8910000000001</v>
      </c>
      <c r="AS81" s="32">
        <v>3487.0619999999999</v>
      </c>
      <c r="AT81" s="32">
        <v>5755.9120000000003</v>
      </c>
      <c r="AV81" s="32">
        <v>10299.032999999999</v>
      </c>
      <c r="AY81" s="40"/>
      <c r="AZ81" s="39"/>
      <c r="BA81" s="31" t="s">
        <v>15</v>
      </c>
      <c r="BD81" s="32">
        <f t="shared" ref="BD81:BD85" si="117">AQ81/$AR81</f>
        <v>1.429206048262488</v>
      </c>
      <c r="BE81" s="32">
        <f t="shared" ref="BE81:BE85" si="118">AQ81/$AV81</f>
        <v>0.45848391785908443</v>
      </c>
      <c r="BF81" s="32">
        <f t="shared" ref="BF81:BF85" si="119">AS81/$AV81</f>
        <v>0.33858149595209569</v>
      </c>
      <c r="BG81" s="32">
        <f t="shared" si="110"/>
        <v>0.55887887726935148</v>
      </c>
      <c r="BI81" s="32">
        <f t="shared" ref="BI81:BI85" si="120">AV81/$AV81</f>
        <v>1</v>
      </c>
    </row>
    <row r="82" spans="1:61" x14ac:dyDescent="0.2">
      <c r="A82" s="40"/>
      <c r="B82" s="39" t="s">
        <v>16</v>
      </c>
      <c r="C82" s="31" t="s">
        <v>14</v>
      </c>
      <c r="D82" s="31">
        <v>3</v>
      </c>
      <c r="E82" s="35">
        <v>1107.5060000000001</v>
      </c>
      <c r="F82" s="32">
        <v>3785.82</v>
      </c>
      <c r="G82" s="32">
        <v>4977.3760000000002</v>
      </c>
      <c r="H82" s="32">
        <v>3437.2339999999999</v>
      </c>
      <c r="I82" s="32">
        <v>3645.8409999999999</v>
      </c>
      <c r="J82" s="32">
        <v>2161.4059999999999</v>
      </c>
      <c r="K82" s="32">
        <v>4249.6189999999997</v>
      </c>
      <c r="L82" s="32">
        <v>6022.6189999999997</v>
      </c>
      <c r="M82" s="32">
        <v>3664.0120000000002</v>
      </c>
      <c r="N82" s="32">
        <v>9318.8320000000003</v>
      </c>
      <c r="O82" s="32">
        <v>6535.0330000000004</v>
      </c>
      <c r="P82" s="32">
        <v>6852.74</v>
      </c>
      <c r="Q82" s="32">
        <v>7055.9620000000004</v>
      </c>
      <c r="R82" s="31"/>
      <c r="S82" s="40"/>
      <c r="T82" s="39" t="s">
        <v>16</v>
      </c>
      <c r="U82" s="31" t="s">
        <v>14</v>
      </c>
      <c r="V82" s="31">
        <v>3</v>
      </c>
      <c r="W82" s="31">
        <f t="shared" si="111"/>
        <v>0.51240072434332107</v>
      </c>
      <c r="X82" s="31">
        <f>F82/$J82</f>
        <v>1.7515543123318804</v>
      </c>
      <c r="Y82" s="32">
        <f t="shared" ref="Y82:Y85" si="121">G82/$J82</f>
        <v>2.302841761334983</v>
      </c>
      <c r="Z82" s="32">
        <f t="shared" si="112"/>
        <v>1.5902768845834609</v>
      </c>
      <c r="AA82" s="32">
        <f t="shared" si="108"/>
        <v>1.6867913756138366</v>
      </c>
      <c r="AB82" s="32">
        <f t="shared" si="109"/>
        <v>1</v>
      </c>
      <c r="AC82" s="32">
        <f t="shared" si="113"/>
        <v>0.7056098019814967</v>
      </c>
      <c r="AE82" s="32">
        <f t="shared" si="114"/>
        <v>0.51927887366740355</v>
      </c>
      <c r="AF82" s="32">
        <f>N82/O82</f>
        <v>1.4259808634478204</v>
      </c>
      <c r="AH82" s="32">
        <f t="shared" si="115"/>
        <v>0.97119854103522663</v>
      </c>
      <c r="AI82" s="32">
        <f t="shared" si="116"/>
        <v>1</v>
      </c>
      <c r="AL82" s="40"/>
      <c r="AM82" s="39" t="s">
        <v>16</v>
      </c>
      <c r="AN82" s="31" t="s">
        <v>14</v>
      </c>
      <c r="AQ82" s="32">
        <v>4387.527</v>
      </c>
      <c r="AR82" s="32">
        <v>2180.1129999999998</v>
      </c>
      <c r="AS82" s="32">
        <v>777.74900000000002</v>
      </c>
      <c r="AT82" s="32">
        <v>5912.79</v>
      </c>
      <c r="AV82" s="32">
        <v>9737.74</v>
      </c>
      <c r="AY82" s="40"/>
      <c r="AZ82" s="39" t="s">
        <v>16</v>
      </c>
      <c r="BA82" s="31" t="s">
        <v>14</v>
      </c>
      <c r="BD82" s="32">
        <f t="shared" si="117"/>
        <v>2.0125227453806294</v>
      </c>
      <c r="BE82" s="32">
        <f t="shared" si="118"/>
        <v>0.45056933128220716</v>
      </c>
      <c r="BF82" s="32">
        <f t="shared" si="119"/>
        <v>7.9869559055797346E-2</v>
      </c>
      <c r="BG82" s="32">
        <f t="shared" si="110"/>
        <v>0.60720351950247187</v>
      </c>
      <c r="BI82" s="32">
        <f t="shared" si="120"/>
        <v>1</v>
      </c>
    </row>
    <row r="83" spans="1:61" x14ac:dyDescent="0.2">
      <c r="A83" s="40"/>
      <c r="B83" s="39"/>
      <c r="C83" s="31" t="s">
        <v>15</v>
      </c>
      <c r="D83" s="31">
        <v>4</v>
      </c>
      <c r="E83" s="35">
        <v>1245.577</v>
      </c>
      <c r="F83" s="32">
        <v>4690.527</v>
      </c>
      <c r="G83" s="32">
        <v>3542.4259999999999</v>
      </c>
      <c r="H83" s="32">
        <v>3082.6480000000001</v>
      </c>
      <c r="I83" s="32">
        <v>3660.3049999999998</v>
      </c>
      <c r="J83" s="32">
        <v>1944.6980000000001</v>
      </c>
      <c r="K83" s="32">
        <v>3111.6689999999999</v>
      </c>
      <c r="L83" s="32">
        <v>4501.2550000000001</v>
      </c>
      <c r="M83" s="32">
        <v>2754.2339999999999</v>
      </c>
      <c r="N83" s="32">
        <v>6627.518</v>
      </c>
      <c r="O83" s="32">
        <v>5370.2550000000001</v>
      </c>
      <c r="P83" s="32">
        <v>4817.74</v>
      </c>
      <c r="Q83" s="32">
        <v>5903.2550000000001</v>
      </c>
      <c r="R83" s="31"/>
      <c r="S83" s="40"/>
      <c r="T83" s="39"/>
      <c r="U83" s="31" t="s">
        <v>15</v>
      </c>
      <c r="V83" s="31">
        <v>4</v>
      </c>
      <c r="W83" s="31">
        <f t="shared" si="111"/>
        <v>0.64049893608159203</v>
      </c>
      <c r="X83" s="31">
        <f t="shared" si="111"/>
        <v>2.411956509442597</v>
      </c>
      <c r="Y83" s="32">
        <f t="shared" si="121"/>
        <v>1.8215815514799727</v>
      </c>
      <c r="Z83" s="32">
        <f t="shared" si="112"/>
        <v>1.5851551243432143</v>
      </c>
      <c r="AA83" s="32">
        <f t="shared" si="108"/>
        <v>1.8821971329224381</v>
      </c>
      <c r="AB83" s="32">
        <f t="shared" si="109"/>
        <v>1</v>
      </c>
      <c r="AC83" s="32">
        <f t="shared" si="113"/>
        <v>0.69128920712112507</v>
      </c>
      <c r="AE83" s="32">
        <f t="shared" si="114"/>
        <v>0.46656192219377274</v>
      </c>
      <c r="AF83" s="32">
        <f>N83/O83</f>
        <v>1.2341160708383494</v>
      </c>
      <c r="AH83" s="32">
        <f t="shared" si="115"/>
        <v>0.81611585472760362</v>
      </c>
      <c r="AI83" s="32">
        <f t="shared" si="116"/>
        <v>1</v>
      </c>
      <c r="AL83" s="40"/>
      <c r="AM83" s="39"/>
      <c r="AN83" s="31" t="s">
        <v>15</v>
      </c>
      <c r="AQ83" s="32">
        <v>3315.2339999999999</v>
      </c>
      <c r="AR83" s="32">
        <v>1125.8699999999999</v>
      </c>
      <c r="AS83" s="32">
        <v>1681.912</v>
      </c>
      <c r="AT83" s="32">
        <v>2516.4259999999999</v>
      </c>
      <c r="AV83" s="32">
        <v>6451.1540000000005</v>
      </c>
      <c r="AY83" s="40"/>
      <c r="AZ83" s="39"/>
      <c r="BA83" s="31" t="s">
        <v>15</v>
      </c>
      <c r="BD83" s="32">
        <f t="shared" si="117"/>
        <v>2.9445975112579608</v>
      </c>
      <c r="BE83" s="32">
        <f t="shared" si="118"/>
        <v>0.51389782355218927</v>
      </c>
      <c r="BF83" s="32">
        <f t="shared" si="119"/>
        <v>0.26071490465116781</v>
      </c>
      <c r="BG83" s="32">
        <f t="shared" si="110"/>
        <v>0.39007377594768311</v>
      </c>
      <c r="BI83" s="32">
        <f t="shared" si="120"/>
        <v>1</v>
      </c>
    </row>
    <row r="84" spans="1:61" x14ac:dyDescent="0.2">
      <c r="A84" s="40"/>
      <c r="B84" s="39"/>
      <c r="C84" s="31" t="s">
        <v>17</v>
      </c>
      <c r="D84" s="31">
        <v>5</v>
      </c>
      <c r="E84" s="35">
        <v>1030.335</v>
      </c>
      <c r="F84" s="32">
        <v>4927.7700000000004</v>
      </c>
      <c r="G84" s="32">
        <v>4739.2550000000001</v>
      </c>
      <c r="H84" s="32">
        <v>3710.1129999999998</v>
      </c>
      <c r="I84" s="32">
        <v>4609.6689999999999</v>
      </c>
      <c r="J84" s="32">
        <v>1886.6980000000001</v>
      </c>
      <c r="K84" s="32">
        <v>4645.3760000000002</v>
      </c>
      <c r="L84" s="32">
        <v>3632.7190000000001</v>
      </c>
      <c r="M84" s="32">
        <v>843.577</v>
      </c>
      <c r="N84" s="32">
        <v>5208.3969999999999</v>
      </c>
      <c r="O84" s="32">
        <v>4034.2550000000001</v>
      </c>
      <c r="P84" s="32">
        <v>5863.6689999999999</v>
      </c>
      <c r="Q84" s="32">
        <v>5722.2550000000001</v>
      </c>
      <c r="R84" s="31"/>
      <c r="S84" s="40"/>
      <c r="T84" s="39"/>
      <c r="U84" s="31" t="s">
        <v>17</v>
      </c>
      <c r="V84" s="31">
        <v>5</v>
      </c>
      <c r="W84" s="31">
        <f t="shared" si="111"/>
        <v>0.54610488801069379</v>
      </c>
      <c r="X84" s="31">
        <f>F84/$J84</f>
        <v>2.6118488491533887</v>
      </c>
      <c r="Y84" s="32">
        <f t="shared" si="121"/>
        <v>2.5119308972607168</v>
      </c>
      <c r="Z84" s="32">
        <f t="shared" si="112"/>
        <v>1.9664583309040449</v>
      </c>
      <c r="AA84" s="32">
        <f t="shared" si="108"/>
        <v>2.4432468789387594</v>
      </c>
      <c r="AB84" s="32">
        <f t="shared" si="109"/>
        <v>1</v>
      </c>
      <c r="AC84" s="32">
        <f t="shared" si="113"/>
        <v>1.278760069248406</v>
      </c>
      <c r="AE84" s="32">
        <f t="shared" si="114"/>
        <v>0.14742037885414055</v>
      </c>
      <c r="AF84" s="32">
        <f t="shared" ref="AF84:AF85" si="122">N84/O84</f>
        <v>1.2910430798251473</v>
      </c>
      <c r="AH84" s="32">
        <f t="shared" si="115"/>
        <v>1.0247129846537772</v>
      </c>
      <c r="AI84" s="32">
        <f t="shared" si="116"/>
        <v>1</v>
      </c>
      <c r="AL84" s="40"/>
      <c r="AM84" s="39"/>
      <c r="AN84" s="31" t="s">
        <v>17</v>
      </c>
      <c r="AQ84" s="32">
        <v>4897.8909999999996</v>
      </c>
      <c r="AR84" s="32">
        <v>953.62699999999995</v>
      </c>
      <c r="AS84" s="32">
        <v>4363.326</v>
      </c>
      <c r="AT84" s="32">
        <v>3056.8409999999999</v>
      </c>
      <c r="AV84" s="32">
        <v>8954.4470000000001</v>
      </c>
      <c r="AY84" s="40"/>
      <c r="AZ84" s="39"/>
      <c r="BA84" s="31" t="s">
        <v>17</v>
      </c>
      <c r="BD84" s="32">
        <f t="shared" si="117"/>
        <v>5.1360657783389101</v>
      </c>
      <c r="BE84" s="32">
        <f t="shared" si="118"/>
        <v>0.54697861297297301</v>
      </c>
      <c r="BF84" s="32">
        <f t="shared" si="119"/>
        <v>0.48728034238183554</v>
      </c>
      <c r="BG84" s="32">
        <f t="shared" si="110"/>
        <v>0.34137686001156742</v>
      </c>
      <c r="BI84" s="32">
        <f t="shared" si="120"/>
        <v>1</v>
      </c>
    </row>
    <row r="85" spans="1:61" x14ac:dyDescent="0.2">
      <c r="A85" s="40"/>
      <c r="B85" s="39"/>
      <c r="C85" s="31" t="s">
        <v>18</v>
      </c>
      <c r="D85" s="31">
        <v>6</v>
      </c>
      <c r="E85" s="35">
        <v>1550.4559999999999</v>
      </c>
      <c r="F85" s="32">
        <v>6606.0119999999997</v>
      </c>
      <c r="G85" s="32">
        <v>4168.3050000000003</v>
      </c>
      <c r="H85" s="32">
        <v>4420.6480000000001</v>
      </c>
      <c r="I85" s="32">
        <v>4308.2550000000001</v>
      </c>
      <c r="J85" s="32">
        <v>2195.6480000000001</v>
      </c>
      <c r="K85" s="32">
        <v>3325.3049999999998</v>
      </c>
      <c r="L85" s="32">
        <v>3520.3049999999998</v>
      </c>
      <c r="M85" s="32">
        <v>901.69799999999998</v>
      </c>
      <c r="N85" s="32">
        <v>4804.8609999999999</v>
      </c>
      <c r="O85" s="32">
        <v>3496.134</v>
      </c>
      <c r="P85" s="32">
        <v>4712.9620000000004</v>
      </c>
      <c r="Q85" s="32">
        <v>6223.5479999999998</v>
      </c>
      <c r="R85" s="31"/>
      <c r="S85" s="40"/>
      <c r="T85" s="39"/>
      <c r="U85" s="31" t="s">
        <v>18</v>
      </c>
      <c r="V85" s="31">
        <v>6</v>
      </c>
      <c r="W85" s="31">
        <f t="shared" si="111"/>
        <v>0.70614961961115796</v>
      </c>
      <c r="X85" s="31">
        <f t="shared" si="111"/>
        <v>3.0086844521526217</v>
      </c>
      <c r="Y85" s="32">
        <f t="shared" si="121"/>
        <v>1.8984395495088466</v>
      </c>
      <c r="Z85" s="32">
        <f t="shared" si="112"/>
        <v>2.013368263036698</v>
      </c>
      <c r="AA85" s="32">
        <f t="shared" si="108"/>
        <v>1.962179274637829</v>
      </c>
      <c r="AB85" s="32">
        <f t="shared" si="109"/>
        <v>1</v>
      </c>
      <c r="AC85" s="32">
        <f t="shared" si="113"/>
        <v>0.94460707239855635</v>
      </c>
      <c r="AE85" s="32">
        <f t="shared" si="114"/>
        <v>0.14488487917181647</v>
      </c>
      <c r="AF85" s="32">
        <f t="shared" si="122"/>
        <v>1.3743354802762136</v>
      </c>
      <c r="AH85" s="32">
        <f t="shared" si="115"/>
        <v>0.75727896691726337</v>
      </c>
      <c r="AI85" s="32">
        <f t="shared" si="116"/>
        <v>1</v>
      </c>
      <c r="AL85" s="40"/>
      <c r="AM85" s="39"/>
      <c r="AN85" s="31" t="s">
        <v>18</v>
      </c>
      <c r="AQ85" s="32">
        <v>3115.1840000000002</v>
      </c>
      <c r="AR85" s="32">
        <v>1105.8699999999999</v>
      </c>
      <c r="AS85" s="32">
        <v>5674.8909999999996</v>
      </c>
      <c r="AT85" s="32">
        <v>3605.598</v>
      </c>
      <c r="AV85" s="32">
        <v>10020.154</v>
      </c>
      <c r="AY85" s="40"/>
      <c r="AZ85" s="39"/>
      <c r="BA85" s="31" t="s">
        <v>18</v>
      </c>
      <c r="BD85" s="32">
        <f t="shared" si="117"/>
        <v>2.8169531680938995</v>
      </c>
      <c r="BE85" s="32">
        <f t="shared" si="118"/>
        <v>0.31089182860862219</v>
      </c>
      <c r="BF85" s="32">
        <f t="shared" si="119"/>
        <v>0.56634768287992376</v>
      </c>
      <c r="BG85" s="32">
        <f t="shared" si="110"/>
        <v>0.35983458936858653</v>
      </c>
      <c r="BI85" s="32">
        <f t="shared" si="120"/>
        <v>1</v>
      </c>
    </row>
    <row r="87" spans="1:61" x14ac:dyDescent="0.2">
      <c r="AL87" s="31" t="s">
        <v>296</v>
      </c>
      <c r="AM87" s="31"/>
      <c r="AN87" s="31"/>
      <c r="AY87" s="31" t="s">
        <v>296</v>
      </c>
      <c r="AZ87" s="31"/>
      <c r="BA87" s="31"/>
    </row>
    <row r="88" spans="1:61" x14ac:dyDescent="0.2">
      <c r="AL88" s="39" t="s">
        <v>112</v>
      </c>
      <c r="AM88" s="39"/>
      <c r="AN88" s="39"/>
      <c r="AY88" s="39" t="s">
        <v>112</v>
      </c>
      <c r="AZ88" s="39"/>
      <c r="BA88" s="39"/>
    </row>
    <row r="89" spans="1:61" x14ac:dyDescent="0.2">
      <c r="AL89" s="40" t="s">
        <v>131</v>
      </c>
      <c r="AM89" s="39" t="s">
        <v>13</v>
      </c>
      <c r="AN89" s="31" t="s">
        <v>14</v>
      </c>
      <c r="AO89">
        <v>6200.5690000000004</v>
      </c>
      <c r="AP89">
        <v>3480.598</v>
      </c>
      <c r="AS89">
        <v>7285.8109999999997</v>
      </c>
      <c r="AT89">
        <v>11335.276</v>
      </c>
      <c r="AU89" s="2">
        <v>7767.69</v>
      </c>
      <c r="AV89" s="2">
        <v>2405.0830000000001</v>
      </c>
      <c r="AY89" s="40" t="s">
        <v>131</v>
      </c>
      <c r="AZ89" s="39" t="s">
        <v>13</v>
      </c>
      <c r="BA89" s="31" t="s">
        <v>14</v>
      </c>
      <c r="BB89" s="32">
        <f>AO89/$AV89</f>
        <v>2.5781101941180409</v>
      </c>
      <c r="BC89" s="32">
        <f>AP89/$AV89</f>
        <v>1.4471841512330343</v>
      </c>
      <c r="BF89" s="32">
        <f>AS89/$AV89</f>
        <v>3.0293386964192086</v>
      </c>
      <c r="BG89" s="32">
        <f t="shared" ref="BG89:BG94" si="123">AT89/$AV89</f>
        <v>4.713049819902265</v>
      </c>
      <c r="BH89" s="32">
        <f>AU89/$AV89</f>
        <v>3.229697270322895</v>
      </c>
      <c r="BI89" s="32">
        <f>AV89/$AV89</f>
        <v>1</v>
      </c>
    </row>
    <row r="90" spans="1:61" x14ac:dyDescent="0.2">
      <c r="AL90" s="40"/>
      <c r="AM90" s="39"/>
      <c r="AN90" s="31" t="s">
        <v>15</v>
      </c>
      <c r="AO90">
        <v>7744.1040000000003</v>
      </c>
      <c r="AP90">
        <v>6127.0540000000001</v>
      </c>
      <c r="AS90">
        <v>7354.1540000000005</v>
      </c>
      <c r="AT90">
        <v>11099.447</v>
      </c>
      <c r="AU90" s="2">
        <v>8708.64</v>
      </c>
      <c r="AV90" s="2">
        <v>7785.5690000000004</v>
      </c>
      <c r="AY90" s="40"/>
      <c r="AZ90" s="39"/>
      <c r="BA90" s="31" t="s">
        <v>15</v>
      </c>
      <c r="BB90" s="32">
        <f t="shared" ref="BB90:BB94" si="124">AO90/$AV90</f>
        <v>0.99467412079964868</v>
      </c>
      <c r="BC90" s="32">
        <f t="shared" ref="BC90:BC94" si="125">AP90/$AV90</f>
        <v>0.78697574962086903</v>
      </c>
      <c r="BF90" s="32">
        <f t="shared" ref="BF90:BF94" si="126">AS90/$AV90</f>
        <v>0.94458786506162873</v>
      </c>
      <c r="BG90" s="32">
        <f t="shared" si="123"/>
        <v>1.425643649166811</v>
      </c>
      <c r="BH90" s="32">
        <f t="shared" ref="BH90:BH94" si="127">AU90/$AV90</f>
        <v>1.1185617904099237</v>
      </c>
      <c r="BI90" s="32">
        <f t="shared" ref="BI90:BI94" si="128">AV90/$AV90</f>
        <v>1</v>
      </c>
    </row>
    <row r="91" spans="1:61" x14ac:dyDescent="0.2">
      <c r="AL91" s="40"/>
      <c r="AM91" s="39" t="s">
        <v>16</v>
      </c>
      <c r="AN91" s="31" t="s">
        <v>14</v>
      </c>
      <c r="AO91">
        <v>5750.4470000000001</v>
      </c>
      <c r="AP91">
        <v>3076.3760000000002</v>
      </c>
      <c r="AS91">
        <v>3858.79</v>
      </c>
      <c r="AT91">
        <v>11860.347</v>
      </c>
      <c r="AU91" s="2">
        <v>8934.1039999999994</v>
      </c>
      <c r="AV91" s="2">
        <v>9208.64</v>
      </c>
      <c r="AY91" s="40"/>
      <c r="AZ91" s="39" t="s">
        <v>16</v>
      </c>
      <c r="BA91" s="31" t="s">
        <v>14</v>
      </c>
      <c r="BB91" s="32">
        <f t="shared" si="124"/>
        <v>0.62446213555964836</v>
      </c>
      <c r="BC91" s="32">
        <f t="shared" si="125"/>
        <v>0.33407495569378326</v>
      </c>
      <c r="BF91" s="32">
        <f t="shared" si="126"/>
        <v>0.41904016228237834</v>
      </c>
      <c r="BG91" s="32">
        <f t="shared" si="123"/>
        <v>1.2879585910623068</v>
      </c>
      <c r="BH91" s="32">
        <f t="shared" si="127"/>
        <v>0.9701871286096535</v>
      </c>
      <c r="BI91" s="32">
        <f t="shared" si="128"/>
        <v>1</v>
      </c>
    </row>
    <row r="92" spans="1:61" x14ac:dyDescent="0.2">
      <c r="AL92" s="40"/>
      <c r="AM92" s="39"/>
      <c r="AN92" s="31" t="s">
        <v>15</v>
      </c>
      <c r="AO92">
        <v>6161.5690000000004</v>
      </c>
      <c r="AP92">
        <v>4344.0829999999996</v>
      </c>
      <c r="AS92">
        <v>3883.3760000000002</v>
      </c>
      <c r="AT92">
        <v>11917.347</v>
      </c>
      <c r="AU92" s="2">
        <v>8092.4470000000001</v>
      </c>
      <c r="AV92" s="2">
        <v>8750.1540000000005</v>
      </c>
      <c r="AY92" s="40"/>
      <c r="AZ92" s="39"/>
      <c r="BA92" s="31" t="s">
        <v>15</v>
      </c>
      <c r="BB92" s="32">
        <f t="shared" si="124"/>
        <v>0.70416692094790556</v>
      </c>
      <c r="BC92" s="32">
        <f t="shared" si="125"/>
        <v>0.49645789091254844</v>
      </c>
      <c r="BF92" s="32">
        <f t="shared" si="126"/>
        <v>0.44380658900403352</v>
      </c>
      <c r="BG92" s="32">
        <f t="shared" si="123"/>
        <v>1.361958543815343</v>
      </c>
      <c r="BH92" s="32">
        <f t="shared" si="127"/>
        <v>0.9248348086216539</v>
      </c>
      <c r="BI92" s="32">
        <f t="shared" si="128"/>
        <v>1</v>
      </c>
    </row>
    <row r="93" spans="1:61" x14ac:dyDescent="0.2">
      <c r="AL93" s="40"/>
      <c r="AM93" s="39"/>
      <c r="AN93" s="31" t="s">
        <v>17</v>
      </c>
      <c r="AO93">
        <v>4447.2250000000004</v>
      </c>
      <c r="AP93">
        <v>2227.2550000000001</v>
      </c>
      <c r="AS93">
        <v>4938.4970000000003</v>
      </c>
      <c r="AT93">
        <v>11027.225</v>
      </c>
      <c r="AU93" s="2">
        <v>7486.5690000000004</v>
      </c>
      <c r="AV93" s="2">
        <v>9516.9330000000009</v>
      </c>
      <c r="AY93" s="40"/>
      <c r="AZ93" s="39"/>
      <c r="BA93" s="31" t="s">
        <v>17</v>
      </c>
      <c r="BB93" s="32">
        <f t="shared" si="124"/>
        <v>0.46729602908836282</v>
      </c>
      <c r="BC93" s="32">
        <f t="shared" si="125"/>
        <v>0.23403075339502757</v>
      </c>
      <c r="BF93" s="32">
        <f t="shared" si="126"/>
        <v>0.51891686113583024</v>
      </c>
      <c r="BG93" s="32">
        <f t="shared" si="123"/>
        <v>1.158695243520155</v>
      </c>
      <c r="BH93" s="32">
        <f t="shared" si="127"/>
        <v>0.78665773942088268</v>
      </c>
      <c r="BI93" s="32">
        <f t="shared" si="128"/>
        <v>1</v>
      </c>
    </row>
    <row r="94" spans="1:61" x14ac:dyDescent="0.2">
      <c r="AL94" s="40"/>
      <c r="AM94" s="39"/>
      <c r="AN94" s="31" t="s">
        <v>18</v>
      </c>
      <c r="AO94">
        <v>4214.8609999999999</v>
      </c>
      <c r="AP94">
        <v>1994.7190000000001</v>
      </c>
      <c r="AS94">
        <v>3913.3760000000002</v>
      </c>
      <c r="AT94">
        <v>9121.74</v>
      </c>
      <c r="AU94" s="2">
        <v>6539.4470000000001</v>
      </c>
      <c r="AV94" s="2">
        <v>8082.518</v>
      </c>
      <c r="AY94" s="40"/>
      <c r="AZ94" s="39"/>
      <c r="BA94" s="31" t="s">
        <v>18</v>
      </c>
      <c r="BB94" s="32">
        <f t="shared" si="124"/>
        <v>0.52147870255284301</v>
      </c>
      <c r="BC94" s="32">
        <f t="shared" si="125"/>
        <v>0.24679425396887456</v>
      </c>
      <c r="BF94" s="32">
        <f t="shared" si="126"/>
        <v>0.48417782676141274</v>
      </c>
      <c r="BG94" s="32">
        <f t="shared" si="123"/>
        <v>1.1285765153879026</v>
      </c>
      <c r="BH94" s="32">
        <f t="shared" si="127"/>
        <v>0.80908536176473722</v>
      </c>
      <c r="BI94" s="32">
        <f t="shared" si="128"/>
        <v>1</v>
      </c>
    </row>
  </sheetData>
  <mergeCells count="191">
    <mergeCell ref="AL88:AN88"/>
    <mergeCell ref="AL89:AL94"/>
    <mergeCell ref="AM89:AM90"/>
    <mergeCell ref="AM91:AM94"/>
    <mergeCell ref="AY88:BA88"/>
    <mergeCell ref="AY89:AY94"/>
    <mergeCell ref="AZ89:AZ90"/>
    <mergeCell ref="AZ91:AZ94"/>
    <mergeCell ref="A80:A85"/>
    <mergeCell ref="B80:B81"/>
    <mergeCell ref="S80:S85"/>
    <mergeCell ref="T80:T81"/>
    <mergeCell ref="B82:B85"/>
    <mergeCell ref="T82:T85"/>
    <mergeCell ref="K78:Q78"/>
    <mergeCell ref="AC78:AI78"/>
    <mergeCell ref="A79:C79"/>
    <mergeCell ref="S79:U79"/>
    <mergeCell ref="E78:J78"/>
    <mergeCell ref="W78:AB78"/>
    <mergeCell ref="S1:U1"/>
    <mergeCell ref="AE1:AG1"/>
    <mergeCell ref="G3:J3"/>
    <mergeCell ref="K3:Q3"/>
    <mergeCell ref="Y3:AB3"/>
    <mergeCell ref="AC3:AI3"/>
    <mergeCell ref="A4:C4"/>
    <mergeCell ref="S4:U4"/>
    <mergeCell ref="A5:A10"/>
    <mergeCell ref="B5:B6"/>
    <mergeCell ref="S5:S10"/>
    <mergeCell ref="T5:T6"/>
    <mergeCell ref="B7:B10"/>
    <mergeCell ref="T7:T10"/>
    <mergeCell ref="G12:J12"/>
    <mergeCell ref="K12:Q12"/>
    <mergeCell ref="Y12:AB12"/>
    <mergeCell ref="AC12:AI12"/>
    <mergeCell ref="A13:C13"/>
    <mergeCell ref="S13:U13"/>
    <mergeCell ref="A14:A19"/>
    <mergeCell ref="B14:B15"/>
    <mergeCell ref="S14:S19"/>
    <mergeCell ref="T14:T15"/>
    <mergeCell ref="B16:B19"/>
    <mergeCell ref="T16:T19"/>
    <mergeCell ref="G22:J22"/>
    <mergeCell ref="K22:Q22"/>
    <mergeCell ref="Y22:AB22"/>
    <mergeCell ref="AC22:AI22"/>
    <mergeCell ref="A23:C23"/>
    <mergeCell ref="S23:U23"/>
    <mergeCell ref="A24:A29"/>
    <mergeCell ref="B24:B25"/>
    <mergeCell ref="S24:S29"/>
    <mergeCell ref="T24:T25"/>
    <mergeCell ref="B26:B29"/>
    <mergeCell ref="T26:T29"/>
    <mergeCell ref="G31:J31"/>
    <mergeCell ref="K31:Q31"/>
    <mergeCell ref="Y31:AB31"/>
    <mergeCell ref="AC31:AI31"/>
    <mergeCell ref="A32:C32"/>
    <mergeCell ref="S32:U32"/>
    <mergeCell ref="A33:A38"/>
    <mergeCell ref="B33:B34"/>
    <mergeCell ref="S33:S38"/>
    <mergeCell ref="T33:T34"/>
    <mergeCell ref="B35:B38"/>
    <mergeCell ref="T35:T38"/>
    <mergeCell ref="G41:J41"/>
    <mergeCell ref="K41:Q41"/>
    <mergeCell ref="Y41:AB41"/>
    <mergeCell ref="AC41:AI41"/>
    <mergeCell ref="A42:C42"/>
    <mergeCell ref="S42:U42"/>
    <mergeCell ref="A43:A48"/>
    <mergeCell ref="B43:B44"/>
    <mergeCell ref="S43:S48"/>
    <mergeCell ref="T43:T44"/>
    <mergeCell ref="B45:B48"/>
    <mergeCell ref="T45:T48"/>
    <mergeCell ref="G50:J50"/>
    <mergeCell ref="K50:Q50"/>
    <mergeCell ref="Y50:AB50"/>
    <mergeCell ref="AC50:AI50"/>
    <mergeCell ref="A51:C51"/>
    <mergeCell ref="S51:U51"/>
    <mergeCell ref="A52:A57"/>
    <mergeCell ref="B52:B53"/>
    <mergeCell ref="S52:S57"/>
    <mergeCell ref="T52:T53"/>
    <mergeCell ref="B54:B57"/>
    <mergeCell ref="T54:T57"/>
    <mergeCell ref="G60:J60"/>
    <mergeCell ref="K60:Q60"/>
    <mergeCell ref="Y60:AB60"/>
    <mergeCell ref="AC60:AI60"/>
    <mergeCell ref="A61:C61"/>
    <mergeCell ref="S61:U61"/>
    <mergeCell ref="A62:A67"/>
    <mergeCell ref="B62:B63"/>
    <mergeCell ref="S62:S67"/>
    <mergeCell ref="T62:T63"/>
    <mergeCell ref="B64:B67"/>
    <mergeCell ref="T64:T67"/>
    <mergeCell ref="G69:J69"/>
    <mergeCell ref="K69:Q69"/>
    <mergeCell ref="Y69:AB69"/>
    <mergeCell ref="AC69:AI69"/>
    <mergeCell ref="A70:C70"/>
    <mergeCell ref="S70:U70"/>
    <mergeCell ref="A71:A76"/>
    <mergeCell ref="B71:B72"/>
    <mergeCell ref="S71:S76"/>
    <mergeCell ref="T71:T72"/>
    <mergeCell ref="B73:B76"/>
    <mergeCell ref="T73:T76"/>
    <mergeCell ref="AL4:AN4"/>
    <mergeCell ref="AL5:AL10"/>
    <mergeCell ref="AM5:AM6"/>
    <mergeCell ref="AM7:AM10"/>
    <mergeCell ref="AL13:AN13"/>
    <mergeCell ref="AL14:AL19"/>
    <mergeCell ref="AM14:AM15"/>
    <mergeCell ref="AM16:AM19"/>
    <mergeCell ref="AL23:AN23"/>
    <mergeCell ref="AL24:AL29"/>
    <mergeCell ref="AM24:AM25"/>
    <mergeCell ref="AM26:AM29"/>
    <mergeCell ref="AL32:AN32"/>
    <mergeCell ref="AL33:AL38"/>
    <mergeCell ref="AM33:AM34"/>
    <mergeCell ref="AM35:AM38"/>
    <mergeCell ref="AL42:AN42"/>
    <mergeCell ref="AL43:AL48"/>
    <mergeCell ref="AM43:AM44"/>
    <mergeCell ref="AM45:AM48"/>
    <mergeCell ref="AL51:AN51"/>
    <mergeCell ref="AL52:AL57"/>
    <mergeCell ref="AM52:AM53"/>
    <mergeCell ref="AM54:AM57"/>
    <mergeCell ref="AL61:AN61"/>
    <mergeCell ref="AL62:AL67"/>
    <mergeCell ref="AM62:AM63"/>
    <mergeCell ref="AM64:AM67"/>
    <mergeCell ref="AL70:AN70"/>
    <mergeCell ref="AL71:AL76"/>
    <mergeCell ref="AM71:AM72"/>
    <mergeCell ref="AM73:AM76"/>
    <mergeCell ref="AL79:AN79"/>
    <mergeCell ref="AL80:AL85"/>
    <mergeCell ref="AM80:AM81"/>
    <mergeCell ref="AM82:AM85"/>
    <mergeCell ref="AY4:BA4"/>
    <mergeCell ref="AY5:AY10"/>
    <mergeCell ref="AZ5:AZ6"/>
    <mergeCell ref="AZ7:AZ10"/>
    <mergeCell ref="AY13:BA13"/>
    <mergeCell ref="AY14:AY19"/>
    <mergeCell ref="AZ14:AZ15"/>
    <mergeCell ref="AZ16:AZ19"/>
    <mergeCell ref="AY23:BA23"/>
    <mergeCell ref="AY24:AY29"/>
    <mergeCell ref="AZ24:AZ25"/>
    <mergeCell ref="AZ26:AZ29"/>
    <mergeCell ref="AY32:BA32"/>
    <mergeCell ref="AY33:AY38"/>
    <mergeCell ref="AZ33:AZ34"/>
    <mergeCell ref="AZ35:AZ38"/>
    <mergeCell ref="AY42:BA42"/>
    <mergeCell ref="AY70:BA70"/>
    <mergeCell ref="AY71:AY76"/>
    <mergeCell ref="AZ71:AZ72"/>
    <mergeCell ref="AZ73:AZ76"/>
    <mergeCell ref="AY79:BA79"/>
    <mergeCell ref="AY80:AY85"/>
    <mergeCell ref="AZ80:AZ81"/>
    <mergeCell ref="AZ82:AZ85"/>
    <mergeCell ref="AY1:BA1"/>
    <mergeCell ref="AY43:AY48"/>
    <mergeCell ref="AZ43:AZ44"/>
    <mergeCell ref="AZ45:AZ48"/>
    <mergeCell ref="AY51:BA51"/>
    <mergeCell ref="AY52:AY57"/>
    <mergeCell ref="AZ52:AZ53"/>
    <mergeCell ref="AZ54:AZ57"/>
    <mergeCell ref="AY61:BA61"/>
    <mergeCell ref="AY62:AY67"/>
    <mergeCell ref="AZ62:AZ63"/>
    <mergeCell ref="AZ64:AZ6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48D1-7121-8640-AE12-25A39CDC576F}">
  <dimension ref="A1:BC86"/>
  <sheetViews>
    <sheetView topLeftCell="AJ1" zoomScale="140" zoomScaleNormal="140" workbookViewId="0">
      <pane ySplit="4" topLeftCell="A67" activePane="bottomLeft" state="frozen"/>
      <selection activeCell="AF1" sqref="AF1"/>
      <selection pane="bottomLeft" activeCell="B21" sqref="B21"/>
    </sheetView>
  </sheetViews>
  <sheetFormatPr baseColWidth="10" defaultColWidth="8.83203125" defaultRowHeight="15" x14ac:dyDescent="0.2"/>
  <cols>
    <col min="1" max="1" width="10" style="5" bestFit="1" customWidth="1"/>
    <col min="2" max="2" width="8.83203125" style="5"/>
    <col min="3" max="3" width="12.83203125" style="5" bestFit="1" customWidth="1"/>
    <col min="4" max="4" width="9.1640625" style="5" bestFit="1" customWidth="1"/>
    <col min="5" max="8" width="9.6640625" style="5" bestFit="1" customWidth="1"/>
    <col min="9" max="10" width="10.6640625" style="5" bestFit="1" customWidth="1"/>
    <col min="11" max="11" width="12.5" style="5" customWidth="1"/>
    <col min="12" max="20" width="8.83203125" style="5"/>
    <col min="21" max="21" width="14.83203125" style="5" customWidth="1"/>
    <col min="22" max="29" width="9.1640625" style="5" bestFit="1" customWidth="1"/>
    <col min="30" max="30" width="8.83203125" style="5"/>
    <col min="31" max="32" width="9.1640625" style="5" bestFit="1" customWidth="1"/>
    <col min="33" max="33" width="8.83203125" style="5"/>
    <col min="34" max="35" width="9.1640625" style="5" bestFit="1" customWidth="1"/>
    <col min="36" max="37" width="8.83203125" style="5"/>
    <col min="38" max="38" width="10" style="5" bestFit="1" customWidth="1"/>
    <col min="39" max="39" width="8.83203125" style="5"/>
    <col min="40" max="40" width="12.83203125" style="5" bestFit="1" customWidth="1"/>
    <col min="41" max="47" width="8.83203125" style="5"/>
    <col min="48" max="48" width="10" style="5" bestFit="1" customWidth="1"/>
    <col min="49" max="49" width="3.33203125" style="5" bestFit="1" customWidth="1"/>
    <col min="50" max="51" width="12.83203125" style="5" bestFit="1" customWidth="1"/>
    <col min="52" max="52" width="11.83203125" style="5" bestFit="1" customWidth="1"/>
    <col min="53" max="16384" width="8.83203125" style="5"/>
  </cols>
  <sheetData>
    <row r="1" spans="1:55" x14ac:dyDescent="0.2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8" t="s">
        <v>1</v>
      </c>
      <c r="T1" s="38"/>
      <c r="U1" s="38"/>
      <c r="V1" s="4"/>
      <c r="W1" s="4"/>
      <c r="X1" s="4"/>
      <c r="Y1" s="4"/>
      <c r="Z1" s="4"/>
      <c r="AA1" s="4"/>
      <c r="AB1" s="4"/>
      <c r="AC1" s="4"/>
      <c r="AD1" s="4"/>
      <c r="AE1" s="38"/>
      <c r="AF1" s="38"/>
      <c r="AG1" s="38"/>
      <c r="AH1" s="4"/>
      <c r="AI1" s="4"/>
      <c r="AL1" s="23" t="s">
        <v>0</v>
      </c>
      <c r="AM1" s="22"/>
      <c r="AN1" s="22"/>
      <c r="AV1" s="38" t="s">
        <v>1</v>
      </c>
      <c r="AW1" s="38"/>
      <c r="AX1" s="38"/>
    </row>
    <row r="2" spans="1:55" x14ac:dyDescent="0.2">
      <c r="A2" s="7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 t="s">
        <v>186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6"/>
      <c r="AG2" s="6"/>
      <c r="AH2" s="4"/>
      <c r="AI2" s="4"/>
      <c r="AL2" s="7" t="s">
        <v>186</v>
      </c>
      <c r="AM2" s="22"/>
      <c r="AN2" s="22"/>
      <c r="AV2" s="7" t="s">
        <v>186</v>
      </c>
      <c r="AW2" s="22"/>
      <c r="AX2" s="22"/>
    </row>
    <row r="3" spans="1:55" x14ac:dyDescent="0.2">
      <c r="A3" s="4" t="s">
        <v>164</v>
      </c>
      <c r="B3" s="4"/>
      <c r="C3" s="4"/>
      <c r="D3" s="4"/>
      <c r="E3" s="46">
        <v>1.1000000000000001</v>
      </c>
      <c r="F3" s="46"/>
      <c r="G3" s="46"/>
      <c r="H3" s="46"/>
      <c r="I3" s="46"/>
      <c r="J3" s="46"/>
      <c r="K3" s="46" t="s">
        <v>111</v>
      </c>
      <c r="L3" s="46"/>
      <c r="M3" s="46"/>
      <c r="N3" s="46"/>
      <c r="O3" s="46"/>
      <c r="P3" s="46"/>
      <c r="Q3" s="46"/>
      <c r="R3" s="4"/>
      <c r="S3" s="4" t="s">
        <v>164</v>
      </c>
      <c r="T3" s="4"/>
      <c r="U3" s="4"/>
      <c r="V3" s="4"/>
      <c r="W3" s="46">
        <v>1.1000000000000001</v>
      </c>
      <c r="X3" s="46"/>
      <c r="Y3" s="46"/>
      <c r="Z3" s="46"/>
      <c r="AA3" s="46"/>
      <c r="AB3" s="46"/>
      <c r="AC3" s="46" t="s">
        <v>111</v>
      </c>
      <c r="AD3" s="46"/>
      <c r="AE3" s="46"/>
      <c r="AF3" s="46"/>
      <c r="AG3" s="46"/>
      <c r="AH3" s="46"/>
      <c r="AI3" s="46"/>
      <c r="AL3" s="22" t="s">
        <v>246</v>
      </c>
      <c r="AM3" s="22"/>
      <c r="AN3" s="22"/>
      <c r="AV3" s="22" t="s">
        <v>246</v>
      </c>
      <c r="AW3" s="22"/>
      <c r="AX3" s="22"/>
    </row>
    <row r="4" spans="1:55" x14ac:dyDescent="0.2">
      <c r="A4" s="37" t="s">
        <v>187</v>
      </c>
      <c r="B4" s="37"/>
      <c r="C4" s="37"/>
      <c r="D4" s="4" t="s">
        <v>4</v>
      </c>
      <c r="E4" s="4" t="s">
        <v>159</v>
      </c>
      <c r="F4" s="4" t="s">
        <v>160</v>
      </c>
      <c r="G4" s="4" t="s">
        <v>113</v>
      </c>
      <c r="H4" s="4" t="s">
        <v>60</v>
      </c>
      <c r="I4" s="4" t="s">
        <v>114</v>
      </c>
      <c r="J4" s="4" t="s">
        <v>108</v>
      </c>
      <c r="K4" s="4" t="s">
        <v>106</v>
      </c>
      <c r="L4" s="4" t="s">
        <v>107</v>
      </c>
      <c r="M4" s="4" t="s">
        <v>115</v>
      </c>
      <c r="N4" s="4" t="s">
        <v>116</v>
      </c>
      <c r="O4" s="4" t="s">
        <v>117</v>
      </c>
      <c r="P4" s="4" t="s">
        <v>8</v>
      </c>
      <c r="Q4" s="4" t="s">
        <v>108</v>
      </c>
      <c r="R4" s="4"/>
      <c r="S4" s="37" t="s">
        <v>187</v>
      </c>
      <c r="T4" s="37"/>
      <c r="U4" s="37"/>
      <c r="V4" s="4" t="s">
        <v>4</v>
      </c>
      <c r="W4" s="4" t="s">
        <v>159</v>
      </c>
      <c r="X4" s="4" t="s">
        <v>160</v>
      </c>
      <c r="Y4" s="4" t="s">
        <v>113</v>
      </c>
      <c r="Z4" s="4" t="s">
        <v>60</v>
      </c>
      <c r="AA4" s="4" t="s">
        <v>114</v>
      </c>
      <c r="AB4" s="4" t="s">
        <v>108</v>
      </c>
      <c r="AC4" s="4" t="s">
        <v>106</v>
      </c>
      <c r="AD4" s="4" t="s">
        <v>107</v>
      </c>
      <c r="AE4" s="4" t="s">
        <v>115</v>
      </c>
      <c r="AF4" s="4" t="s">
        <v>116</v>
      </c>
      <c r="AG4" s="4" t="s">
        <v>117</v>
      </c>
      <c r="AH4" s="4" t="s">
        <v>8</v>
      </c>
      <c r="AI4" s="4" t="s">
        <v>108</v>
      </c>
      <c r="AL4" s="37" t="s">
        <v>187</v>
      </c>
      <c r="AM4" s="37"/>
      <c r="AN4" s="37"/>
      <c r="AO4" s="22" t="s">
        <v>217</v>
      </c>
      <c r="AP4" s="22" t="s">
        <v>218</v>
      </c>
      <c r="AQ4" s="22" t="s">
        <v>219</v>
      </c>
      <c r="AR4" s="22" t="s">
        <v>220</v>
      </c>
      <c r="AS4" s="22" t="s">
        <v>108</v>
      </c>
      <c r="AT4" s="22"/>
      <c r="AU4" s="22"/>
      <c r="AV4" s="37" t="s">
        <v>187</v>
      </c>
      <c r="AW4" s="37"/>
      <c r="AX4" s="37"/>
      <c r="AY4" s="22" t="s">
        <v>221</v>
      </c>
      <c r="AZ4" s="22" t="s">
        <v>222</v>
      </c>
      <c r="BA4" s="22" t="s">
        <v>219</v>
      </c>
      <c r="BB4" s="22" t="s">
        <v>220</v>
      </c>
      <c r="BC4" s="22" t="s">
        <v>108</v>
      </c>
    </row>
    <row r="5" spans="1:55" ht="16" x14ac:dyDescent="0.2">
      <c r="A5" s="37" t="s">
        <v>188</v>
      </c>
      <c r="B5" s="37" t="s">
        <v>13</v>
      </c>
      <c r="C5" s="4" t="s">
        <v>14</v>
      </c>
      <c r="D5" s="4">
        <v>1</v>
      </c>
      <c r="E5" s="5">
        <v>1130.2840000000001</v>
      </c>
      <c r="F5" s="5">
        <v>7444.518</v>
      </c>
      <c r="G5" s="5">
        <v>4317.79</v>
      </c>
      <c r="H5" s="5">
        <v>5598.3050000000003</v>
      </c>
      <c r="I5" s="5">
        <v>4681.7190000000001</v>
      </c>
      <c r="J5" s="5">
        <v>8050.134</v>
      </c>
      <c r="K5" s="5">
        <v>6425.7610000000004</v>
      </c>
      <c r="L5">
        <v>5380.6689999999999</v>
      </c>
      <c r="M5">
        <v>4558.4260000000004</v>
      </c>
      <c r="N5" s="21">
        <v>10282.569</v>
      </c>
      <c r="O5">
        <v>6637.5479999999998</v>
      </c>
      <c r="P5">
        <v>7179.326</v>
      </c>
      <c r="Q5">
        <v>8575.4969999999994</v>
      </c>
      <c r="R5" s="4"/>
      <c r="S5" s="37" t="s">
        <v>188</v>
      </c>
      <c r="T5" s="37" t="s">
        <v>13</v>
      </c>
      <c r="U5" s="4" t="s">
        <v>14</v>
      </c>
      <c r="V5" s="4">
        <v>1</v>
      </c>
      <c r="W5" s="4">
        <f>E5/$J5</f>
        <v>0.14040561312395547</v>
      </c>
      <c r="X5" s="4">
        <f>F5/$J5</f>
        <v>0.92476945104267827</v>
      </c>
      <c r="Y5" s="5">
        <f>G5/$J5</f>
        <v>0.53636250030123722</v>
      </c>
      <c r="Z5" s="5">
        <f>H5/$J5</f>
        <v>0.69543003880432308</v>
      </c>
      <c r="AA5" s="5">
        <f t="shared" ref="AA5:AB10" si="0">I5/$J5</f>
        <v>0.58157031920213997</v>
      </c>
      <c r="AB5" s="5">
        <f t="shared" si="0"/>
        <v>1</v>
      </c>
      <c r="AC5" s="5">
        <f>K5/L5</f>
        <v>1.1942308660874699</v>
      </c>
      <c r="AE5" s="5">
        <f>M5/$Q5</f>
        <v>0.53156405978568944</v>
      </c>
      <c r="AF5" s="5">
        <f>N5/O5</f>
        <v>1.5491517349479054</v>
      </c>
      <c r="AH5" s="5">
        <f>P5/$Q5</f>
        <v>0.8371906607861912</v>
      </c>
      <c r="AI5">
        <f>Q5/$Q5</f>
        <v>1</v>
      </c>
      <c r="AL5" s="37" t="s">
        <v>188</v>
      </c>
      <c r="AM5" s="37" t="s">
        <v>13</v>
      </c>
      <c r="AN5" s="22" t="s">
        <v>14</v>
      </c>
      <c r="AO5">
        <v>3680.2049999999999</v>
      </c>
      <c r="AP5">
        <v>1505.6980000000001</v>
      </c>
      <c r="AQ5">
        <v>1175</v>
      </c>
      <c r="AR5">
        <v>8014.6189999999997</v>
      </c>
      <c r="AS5">
        <v>10555.004000000001</v>
      </c>
      <c r="AV5" s="37" t="s">
        <v>188</v>
      </c>
      <c r="AW5" s="37" t="s">
        <v>13</v>
      </c>
      <c r="AX5" s="22" t="s">
        <v>14</v>
      </c>
      <c r="AY5" s="5">
        <f>AO5/$AP5</f>
        <v>2.4441853545664536</v>
      </c>
      <c r="AZ5" s="5">
        <f>AO5/$AS5</f>
        <v>0.34866921888423724</v>
      </c>
      <c r="BA5" s="5">
        <f t="shared" ref="BA5:BA8" si="1">AQ5/$AS5</f>
        <v>0.11132160632056605</v>
      </c>
      <c r="BB5" s="5">
        <f t="shared" ref="BB5:BB10" si="2">AR5/$AS5</f>
        <v>0.75931937117219461</v>
      </c>
      <c r="BC5" s="5">
        <f t="shared" ref="BC5:BC10" si="3">AS5/$AS5</f>
        <v>1</v>
      </c>
    </row>
    <row r="6" spans="1:55" ht="16" x14ac:dyDescent="0.2">
      <c r="A6" s="37"/>
      <c r="B6" s="37"/>
      <c r="C6" s="4" t="s">
        <v>15</v>
      </c>
      <c r="D6" s="4">
        <v>2</v>
      </c>
      <c r="E6" s="5">
        <v>1412.3050000000001</v>
      </c>
      <c r="F6" s="5">
        <v>8158.0540000000001</v>
      </c>
      <c r="G6" s="5">
        <v>6055.74</v>
      </c>
      <c r="H6" s="5">
        <v>6420.4260000000004</v>
      </c>
      <c r="I6" s="5">
        <v>5180.7190000000001</v>
      </c>
      <c r="J6" s="5">
        <v>9764.8610000000008</v>
      </c>
      <c r="K6" s="5">
        <v>9229.8320000000003</v>
      </c>
      <c r="L6">
        <v>6275.79</v>
      </c>
      <c r="M6">
        <v>3086.3049999999998</v>
      </c>
      <c r="N6" s="21">
        <v>11364.154</v>
      </c>
      <c r="O6">
        <v>5613.4970000000003</v>
      </c>
      <c r="P6">
        <v>7535.0330000000004</v>
      </c>
      <c r="Q6">
        <v>8770.7900000000009</v>
      </c>
      <c r="R6" s="4"/>
      <c r="S6" s="37"/>
      <c r="T6" s="37"/>
      <c r="U6" s="4" t="s">
        <v>15</v>
      </c>
      <c r="V6" s="4">
        <v>2</v>
      </c>
      <c r="W6" s="4">
        <f t="shared" ref="W6:X10" si="4">E6/$J6</f>
        <v>0.14463134703095107</v>
      </c>
      <c r="X6" s="4">
        <f t="shared" si="4"/>
        <v>0.83545008986815061</v>
      </c>
      <c r="Y6" s="5">
        <f t="shared" ref="Y6:Z10" si="5">G6/$J6</f>
        <v>0.62015629305936859</v>
      </c>
      <c r="Z6" s="5">
        <f t="shared" si="5"/>
        <v>0.65750306123149116</v>
      </c>
      <c r="AA6" s="5">
        <f t="shared" si="0"/>
        <v>0.53054713221212257</v>
      </c>
      <c r="AB6" s="5">
        <f t="shared" si="0"/>
        <v>1</v>
      </c>
      <c r="AC6" s="5">
        <f t="shared" ref="AC6:AC10" si="6">K6/L6</f>
        <v>1.4707044053417977</v>
      </c>
      <c r="AE6" s="5">
        <f t="shared" ref="AE6:AE10" si="7">M6/$Q6</f>
        <v>0.35188449387113357</v>
      </c>
      <c r="AF6" s="5">
        <f t="shared" ref="AF6:AF10" si="8">N6/O6</f>
        <v>2.0244339669193732</v>
      </c>
      <c r="AH6" s="5">
        <f t="shared" ref="AH6:AH10" si="9">P6/$Q6</f>
        <v>0.85910539415491649</v>
      </c>
      <c r="AI6">
        <f t="shared" ref="AI6:AI10" si="10">Q6/$Q6</f>
        <v>1</v>
      </c>
      <c r="AL6" s="37"/>
      <c r="AM6" s="37"/>
      <c r="AN6" s="22" t="s">
        <v>15</v>
      </c>
      <c r="AO6">
        <v>8834.9330000000009</v>
      </c>
      <c r="AP6">
        <v>3800.77</v>
      </c>
      <c r="AQ6">
        <v>5383.7190000000001</v>
      </c>
      <c r="AR6">
        <v>9221.1540000000005</v>
      </c>
      <c r="AS6">
        <v>10932.761</v>
      </c>
      <c r="AV6" s="37"/>
      <c r="AW6" s="37"/>
      <c r="AX6" s="22" t="s">
        <v>15</v>
      </c>
      <c r="AY6" s="5">
        <f t="shared" ref="AY6:AY10" si="11">AO6/$AP6</f>
        <v>2.3245113490161207</v>
      </c>
      <c r="AZ6" s="5">
        <f t="shared" ref="AZ6:AZ10" si="12">AO6/$AS6</f>
        <v>0.80811544311633632</v>
      </c>
      <c r="BA6" s="5">
        <f t="shared" si="1"/>
        <v>0.49243910115660627</v>
      </c>
      <c r="BB6" s="5">
        <f t="shared" si="2"/>
        <v>0.84344238385893555</v>
      </c>
      <c r="BC6" s="5">
        <f t="shared" si="3"/>
        <v>1</v>
      </c>
    </row>
    <row r="7" spans="1:55" ht="16" x14ac:dyDescent="0.2">
      <c r="A7" s="37"/>
      <c r="B7" s="37" t="s">
        <v>16</v>
      </c>
      <c r="C7" s="4" t="s">
        <v>14</v>
      </c>
      <c r="D7" s="4">
        <v>3</v>
      </c>
      <c r="E7" s="5">
        <v>1488.82</v>
      </c>
      <c r="F7" s="5">
        <v>6801.4470000000001</v>
      </c>
      <c r="G7" s="5">
        <v>5794.4470000000001</v>
      </c>
      <c r="H7" s="5">
        <v>5957.9120000000003</v>
      </c>
      <c r="I7" s="5">
        <v>6406.6689999999999</v>
      </c>
      <c r="J7" s="5">
        <v>9672.8610000000008</v>
      </c>
      <c r="K7" s="5">
        <v>5928.2759999999998</v>
      </c>
      <c r="L7">
        <v>3065.2550000000001</v>
      </c>
      <c r="M7">
        <v>4255.3050000000003</v>
      </c>
      <c r="N7" s="21">
        <v>10043.69</v>
      </c>
      <c r="O7">
        <v>3893.8409999999999</v>
      </c>
      <c r="P7">
        <v>7487.4970000000003</v>
      </c>
      <c r="Q7">
        <v>7871.0829999999996</v>
      </c>
      <c r="R7" s="4"/>
      <c r="S7" s="37"/>
      <c r="T7" s="37" t="s">
        <v>16</v>
      </c>
      <c r="U7" s="4" t="s">
        <v>14</v>
      </c>
      <c r="V7" s="4">
        <v>3</v>
      </c>
      <c r="W7" s="4">
        <f t="shared" si="4"/>
        <v>0.15391723296757803</v>
      </c>
      <c r="X7" s="4">
        <f t="shared" si="4"/>
        <v>0.70314739351676814</v>
      </c>
      <c r="Y7" s="5">
        <f t="shared" si="5"/>
        <v>0.59904168994054596</v>
      </c>
      <c r="Z7" s="5">
        <f t="shared" si="5"/>
        <v>0.61594103337161565</v>
      </c>
      <c r="AA7" s="5">
        <f t="shared" si="0"/>
        <v>0.66233444272589048</v>
      </c>
      <c r="AB7" s="5">
        <f t="shared" si="0"/>
        <v>1</v>
      </c>
      <c r="AC7" s="5">
        <f t="shared" si="6"/>
        <v>1.9340237598503223</v>
      </c>
      <c r="AE7" s="5">
        <f t="shared" si="7"/>
        <v>0.54062509568251282</v>
      </c>
      <c r="AF7" s="5">
        <f t="shared" si="8"/>
        <v>2.5793785621960428</v>
      </c>
      <c r="AH7" s="5">
        <f t="shared" si="9"/>
        <v>0.95126642674203798</v>
      </c>
      <c r="AI7">
        <f t="shared" si="10"/>
        <v>1</v>
      </c>
      <c r="AL7" s="37"/>
      <c r="AM7" s="37" t="s">
        <v>16</v>
      </c>
      <c r="AN7" s="22" t="s">
        <v>14</v>
      </c>
      <c r="AO7">
        <v>6908.3469999999998</v>
      </c>
      <c r="AP7">
        <v>2592.6480000000001</v>
      </c>
      <c r="AQ7">
        <v>3326.0619999999999</v>
      </c>
      <c r="AR7">
        <v>8312.6190000000006</v>
      </c>
      <c r="AS7">
        <v>10623.296</v>
      </c>
      <c r="AV7" s="37"/>
      <c r="AW7" s="37" t="s">
        <v>16</v>
      </c>
      <c r="AX7" s="22" t="s">
        <v>14</v>
      </c>
      <c r="AY7" s="5">
        <f t="shared" si="11"/>
        <v>2.6645911824513004</v>
      </c>
      <c r="AZ7" s="5">
        <f t="shared" si="12"/>
        <v>0.65030165779057647</v>
      </c>
      <c r="BA7" s="5">
        <f t="shared" si="1"/>
        <v>0.31309134189614973</v>
      </c>
      <c r="BB7" s="5">
        <f t="shared" si="2"/>
        <v>0.7824896341022598</v>
      </c>
      <c r="BC7" s="5">
        <f t="shared" si="3"/>
        <v>1</v>
      </c>
    </row>
    <row r="8" spans="1:55" ht="16" x14ac:dyDescent="0.2">
      <c r="A8" s="37"/>
      <c r="B8" s="37"/>
      <c r="C8" s="4" t="s">
        <v>15</v>
      </c>
      <c r="D8" s="4">
        <v>4</v>
      </c>
      <c r="E8" s="5">
        <v>1297.991</v>
      </c>
      <c r="F8" s="5">
        <v>3285.5479999999998</v>
      </c>
      <c r="G8" s="5">
        <v>2742.6689999999999</v>
      </c>
      <c r="H8" s="5">
        <v>4586.0829999999996</v>
      </c>
      <c r="I8" s="5">
        <v>5406.134</v>
      </c>
      <c r="J8" s="5">
        <v>7849.74</v>
      </c>
      <c r="K8" s="5">
        <v>6042.2759999999998</v>
      </c>
      <c r="L8">
        <v>4341.9620000000004</v>
      </c>
      <c r="M8">
        <v>6267.6689999999999</v>
      </c>
      <c r="N8" s="21">
        <v>10831.225</v>
      </c>
      <c r="O8">
        <v>5548.5479999999998</v>
      </c>
      <c r="P8">
        <v>7454.4970000000003</v>
      </c>
      <c r="Q8">
        <v>8568.7900000000009</v>
      </c>
      <c r="R8" s="4"/>
      <c r="S8" s="37"/>
      <c r="T8" s="37"/>
      <c r="U8" s="4" t="s">
        <v>15</v>
      </c>
      <c r="V8" s="4">
        <v>4</v>
      </c>
      <c r="W8" s="4">
        <f t="shared" si="4"/>
        <v>0.16535464868900115</v>
      </c>
      <c r="X8" s="4">
        <f t="shared" si="4"/>
        <v>0.41855500946528162</v>
      </c>
      <c r="Y8" s="5">
        <f>G8/$J8</f>
        <v>0.34939615834409804</v>
      </c>
      <c r="Z8" s="5">
        <f t="shared" si="5"/>
        <v>0.58423374532150107</v>
      </c>
      <c r="AA8" s="5">
        <f t="shared" si="0"/>
        <v>0.68870230096793017</v>
      </c>
      <c r="AB8" s="5">
        <f t="shared" si="0"/>
        <v>1</v>
      </c>
      <c r="AC8" s="5">
        <f t="shared" si="6"/>
        <v>1.3916003871061053</v>
      </c>
      <c r="AE8" s="5">
        <f t="shared" si="7"/>
        <v>0.73145321568156052</v>
      </c>
      <c r="AF8" s="5">
        <f t="shared" si="8"/>
        <v>1.952082779134289</v>
      </c>
      <c r="AH8" s="5">
        <f t="shared" si="9"/>
        <v>0.86995911908215739</v>
      </c>
      <c r="AI8">
        <f t="shared" si="10"/>
        <v>1</v>
      </c>
      <c r="AL8" s="37"/>
      <c r="AM8" s="37"/>
      <c r="AN8" s="22" t="s">
        <v>15</v>
      </c>
      <c r="AO8">
        <v>6618.8109999999997</v>
      </c>
      <c r="AP8">
        <v>2118.9409999999998</v>
      </c>
      <c r="AQ8">
        <v>2203.6979999999999</v>
      </c>
      <c r="AR8">
        <v>7554.4970000000003</v>
      </c>
      <c r="AS8">
        <v>9789.9330000000009</v>
      </c>
      <c r="AV8" s="37"/>
      <c r="AW8" s="37"/>
      <c r="AX8" s="22" t="s">
        <v>15</v>
      </c>
      <c r="AY8" s="5">
        <f t="shared" si="11"/>
        <v>3.1236410074655216</v>
      </c>
      <c r="AZ8" s="5">
        <f>AO8/$AS8</f>
        <v>0.67608338075449537</v>
      </c>
      <c r="BA8" s="5">
        <f t="shared" si="1"/>
        <v>0.22509837401338698</v>
      </c>
      <c r="BB8" s="5">
        <f t="shared" si="2"/>
        <v>0.77165972433110619</v>
      </c>
      <c r="BC8" s="5">
        <f t="shared" si="3"/>
        <v>1</v>
      </c>
    </row>
    <row r="9" spans="1:55" ht="16" x14ac:dyDescent="0.2">
      <c r="A9" s="37"/>
      <c r="B9" s="37"/>
      <c r="C9" s="4" t="s">
        <v>17</v>
      </c>
      <c r="D9" s="4">
        <v>5</v>
      </c>
      <c r="E9" s="5">
        <v>464.62700000000001</v>
      </c>
      <c r="F9" s="5">
        <v>4579.6689999999999</v>
      </c>
      <c r="G9" s="5">
        <v>2764.326</v>
      </c>
      <c r="H9" s="5">
        <v>4028.3760000000002</v>
      </c>
      <c r="I9" s="5">
        <v>4452.4260000000004</v>
      </c>
      <c r="J9" s="5">
        <v>5393.1840000000002</v>
      </c>
      <c r="K9" s="5">
        <v>9988.732</v>
      </c>
      <c r="L9">
        <v>5669.6689999999999</v>
      </c>
      <c r="M9">
        <v>4003.0120000000002</v>
      </c>
      <c r="N9" s="21">
        <v>11918.861000000001</v>
      </c>
      <c r="O9">
        <v>2839.77</v>
      </c>
      <c r="P9">
        <v>7940.2049999999999</v>
      </c>
      <c r="Q9">
        <v>9046.2049999999999</v>
      </c>
      <c r="R9" s="4"/>
      <c r="S9" s="37"/>
      <c r="T9" s="37"/>
      <c r="U9" s="4" t="s">
        <v>17</v>
      </c>
      <c r="V9" s="4">
        <v>5</v>
      </c>
      <c r="W9" s="4">
        <f t="shared" si="4"/>
        <v>8.6150778464076136E-2</v>
      </c>
      <c r="X9" s="4">
        <f t="shared" si="4"/>
        <v>0.84915867880643414</v>
      </c>
      <c r="Y9" s="5">
        <f t="shared" si="5"/>
        <v>0.5125591858167643</v>
      </c>
      <c r="Z9" s="5">
        <f t="shared" si="5"/>
        <v>0.74693835774933692</v>
      </c>
      <c r="AA9" s="5">
        <f t="shared" si="0"/>
        <v>0.82556538030224824</v>
      </c>
      <c r="AB9" s="5">
        <f t="shared" si="0"/>
        <v>1</v>
      </c>
      <c r="AC9" s="5">
        <f t="shared" si="6"/>
        <v>1.761783977159866</v>
      </c>
      <c r="AE9" s="5">
        <f t="shared" si="7"/>
        <v>0.44250732765839379</v>
      </c>
      <c r="AF9" s="5">
        <f t="shared" si="8"/>
        <v>4.1971219500170793</v>
      </c>
      <c r="AH9" s="5">
        <f t="shared" si="9"/>
        <v>0.87773878659614724</v>
      </c>
      <c r="AI9">
        <f t="shared" si="10"/>
        <v>1</v>
      </c>
      <c r="AL9" s="37"/>
      <c r="AM9" s="37"/>
      <c r="AN9" s="22" t="s">
        <v>17</v>
      </c>
      <c r="AO9">
        <v>10345.468000000001</v>
      </c>
      <c r="AP9">
        <v>4680.8909999999996</v>
      </c>
      <c r="AQ9">
        <v>4742.7700000000004</v>
      </c>
      <c r="AR9">
        <v>8069.0330000000004</v>
      </c>
      <c r="AS9">
        <v>10290.054</v>
      </c>
      <c r="AV9" s="37"/>
      <c r="AW9" s="37"/>
      <c r="AX9" s="22" t="s">
        <v>17</v>
      </c>
      <c r="AY9" s="5">
        <f t="shared" si="11"/>
        <v>2.2101493070443214</v>
      </c>
      <c r="AZ9" s="5">
        <f t="shared" si="12"/>
        <v>1.0053852001165398</v>
      </c>
      <c r="BA9" s="5">
        <f>AQ9/$AS9</f>
        <v>0.46090817404845497</v>
      </c>
      <c r="BB9" s="5">
        <f t="shared" si="2"/>
        <v>0.78415846991667881</v>
      </c>
      <c r="BC9" s="5">
        <f t="shared" si="3"/>
        <v>1</v>
      </c>
    </row>
    <row r="10" spans="1:55" ht="16" x14ac:dyDescent="0.2">
      <c r="A10" s="37"/>
      <c r="B10" s="37"/>
      <c r="C10" s="4" t="s">
        <v>18</v>
      </c>
      <c r="D10" s="4">
        <v>6</v>
      </c>
      <c r="E10" s="5">
        <v>351.62700000000001</v>
      </c>
      <c r="F10" s="5">
        <v>4916.9120000000003</v>
      </c>
      <c r="G10" s="5">
        <v>2949.5770000000002</v>
      </c>
      <c r="H10" s="5">
        <v>3123.7190000000001</v>
      </c>
      <c r="I10" s="5">
        <v>3245.8409999999999</v>
      </c>
      <c r="J10" s="5">
        <v>4774.134</v>
      </c>
      <c r="K10" s="5">
        <v>10554.217000000001</v>
      </c>
      <c r="L10">
        <v>2131.7190000000001</v>
      </c>
      <c r="M10">
        <v>2301.5479999999998</v>
      </c>
      <c r="N10" s="21">
        <v>10581.397000000001</v>
      </c>
      <c r="O10">
        <v>1613.4059999999999</v>
      </c>
      <c r="P10">
        <v>6493.6689999999999</v>
      </c>
      <c r="Q10">
        <v>7836.9620000000004</v>
      </c>
      <c r="R10" s="4"/>
      <c r="S10" s="37"/>
      <c r="T10" s="37"/>
      <c r="U10" s="4" t="s">
        <v>18</v>
      </c>
      <c r="V10" s="4">
        <v>6</v>
      </c>
      <c r="W10" s="4">
        <f t="shared" si="4"/>
        <v>7.3652520017242915E-2</v>
      </c>
      <c r="X10" s="4">
        <f t="shared" si="4"/>
        <v>1.0299065757266135</v>
      </c>
      <c r="Y10" s="5">
        <f t="shared" si="5"/>
        <v>0.61782451016247142</v>
      </c>
      <c r="Z10" s="5">
        <f t="shared" si="5"/>
        <v>0.65430065431762074</v>
      </c>
      <c r="AA10" s="5">
        <f t="shared" si="0"/>
        <v>0.67988058148346897</v>
      </c>
      <c r="AB10" s="5">
        <f t="shared" si="0"/>
        <v>1</v>
      </c>
      <c r="AC10" s="5">
        <f t="shared" si="6"/>
        <v>4.951035760341771</v>
      </c>
      <c r="AE10" s="5">
        <f t="shared" si="7"/>
        <v>0.29367859637446242</v>
      </c>
      <c r="AF10" s="5">
        <f t="shared" si="8"/>
        <v>6.5584217487724734</v>
      </c>
      <c r="AH10" s="5">
        <f t="shared" si="9"/>
        <v>0.82859518777812113</v>
      </c>
      <c r="AI10">
        <f t="shared" si="10"/>
        <v>1</v>
      </c>
      <c r="AL10" s="37"/>
      <c r="AM10" s="37"/>
      <c r="AN10" s="22" t="s">
        <v>18</v>
      </c>
      <c r="AO10">
        <v>4245.8819999999996</v>
      </c>
      <c r="AP10">
        <v>2790.8409999999999</v>
      </c>
      <c r="AQ10">
        <v>2942.77</v>
      </c>
      <c r="AR10">
        <v>7160.2550000000001</v>
      </c>
      <c r="AS10">
        <v>9458.69</v>
      </c>
      <c r="AV10" s="37"/>
      <c r="AW10" s="37"/>
      <c r="AX10" s="22" t="s">
        <v>18</v>
      </c>
      <c r="AY10" s="5">
        <f t="shared" si="11"/>
        <v>1.5213629153362731</v>
      </c>
      <c r="AZ10" s="5">
        <f t="shared" si="12"/>
        <v>0.44888689659984621</v>
      </c>
      <c r="BA10" s="5">
        <f>AQ10/$AS10</f>
        <v>0.31111813580950426</v>
      </c>
      <c r="BB10" s="5">
        <f t="shared" si="2"/>
        <v>0.75700281962935667</v>
      </c>
      <c r="BC10" s="5">
        <f t="shared" si="3"/>
        <v>1</v>
      </c>
    </row>
    <row r="11" spans="1:55" x14ac:dyDescent="0.2">
      <c r="A11" s="4"/>
      <c r="B11" s="4"/>
      <c r="C11" s="4"/>
      <c r="D11" s="4"/>
      <c r="E11" s="4"/>
      <c r="F11" s="4"/>
      <c r="G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L11" s="22"/>
      <c r="AM11" s="22"/>
      <c r="AN11" s="22"/>
      <c r="AS11"/>
      <c r="AV11" s="22"/>
      <c r="AW11" s="22"/>
      <c r="AX11" s="22"/>
    </row>
    <row r="12" spans="1:55" x14ac:dyDescent="0.2">
      <c r="A12" s="4" t="s">
        <v>189</v>
      </c>
      <c r="B12" s="4"/>
      <c r="C12" s="4"/>
      <c r="D12" s="4"/>
      <c r="E12" s="46" t="s">
        <v>119</v>
      </c>
      <c r="F12" s="46"/>
      <c r="G12" s="46"/>
      <c r="H12" s="46"/>
      <c r="I12" s="46"/>
      <c r="J12" s="46"/>
      <c r="K12" s="46" t="s">
        <v>120</v>
      </c>
      <c r="L12" s="46"/>
      <c r="M12" s="46"/>
      <c r="N12" s="46"/>
      <c r="O12" s="46"/>
      <c r="P12" s="46"/>
      <c r="Q12" s="46"/>
      <c r="R12" s="4"/>
      <c r="S12" s="4" t="s">
        <v>189</v>
      </c>
      <c r="T12" s="4"/>
      <c r="U12" s="4"/>
      <c r="V12" s="4"/>
      <c r="W12" s="46" t="s">
        <v>119</v>
      </c>
      <c r="X12" s="46"/>
      <c r="Y12" s="46"/>
      <c r="Z12" s="46"/>
      <c r="AA12" s="46"/>
      <c r="AB12" s="46"/>
      <c r="AC12" s="46" t="s">
        <v>120</v>
      </c>
      <c r="AD12" s="46"/>
      <c r="AE12" s="46"/>
      <c r="AF12" s="46"/>
      <c r="AG12" s="46"/>
      <c r="AH12" s="46"/>
      <c r="AI12" s="46"/>
      <c r="AL12" s="22" t="s">
        <v>247</v>
      </c>
      <c r="AM12" s="22"/>
      <c r="AN12" s="22"/>
      <c r="AV12" s="22" t="s">
        <v>247</v>
      </c>
      <c r="AW12" s="22"/>
      <c r="AX12" s="22"/>
    </row>
    <row r="13" spans="1:55" x14ac:dyDescent="0.2">
      <c r="A13" s="37" t="s">
        <v>187</v>
      </c>
      <c r="B13" s="37"/>
      <c r="C13" s="37"/>
      <c r="D13" s="4" t="s">
        <v>4</v>
      </c>
      <c r="E13" s="4" t="s">
        <v>159</v>
      </c>
      <c r="F13" s="4" t="s">
        <v>160</v>
      </c>
      <c r="G13" s="4" t="s">
        <v>113</v>
      </c>
      <c r="H13" s="4" t="s">
        <v>60</v>
      </c>
      <c r="I13" s="4" t="s">
        <v>114</v>
      </c>
      <c r="J13" s="4" t="s">
        <v>108</v>
      </c>
      <c r="K13" s="4" t="s">
        <v>106</v>
      </c>
      <c r="L13" s="4" t="s">
        <v>107</v>
      </c>
      <c r="M13" s="4" t="s">
        <v>115</v>
      </c>
      <c r="N13" s="4" t="s">
        <v>116</v>
      </c>
      <c r="O13" s="4" t="s">
        <v>117</v>
      </c>
      <c r="P13" s="4" t="s">
        <v>8</v>
      </c>
      <c r="Q13" s="4" t="s">
        <v>108</v>
      </c>
      <c r="R13" s="4"/>
      <c r="S13" s="37" t="s">
        <v>187</v>
      </c>
      <c r="T13" s="37"/>
      <c r="U13" s="37"/>
      <c r="V13" s="4" t="s">
        <v>4</v>
      </c>
      <c r="W13" s="4" t="s">
        <v>159</v>
      </c>
      <c r="X13" s="4" t="s">
        <v>160</v>
      </c>
      <c r="Y13" s="4" t="s">
        <v>113</v>
      </c>
      <c r="Z13" s="4" t="s">
        <v>60</v>
      </c>
      <c r="AA13" s="4" t="s">
        <v>114</v>
      </c>
      <c r="AB13" s="4" t="s">
        <v>108</v>
      </c>
      <c r="AC13" s="4" t="s">
        <v>106</v>
      </c>
      <c r="AD13" s="4" t="s">
        <v>107</v>
      </c>
      <c r="AE13" s="4" t="s">
        <v>115</v>
      </c>
      <c r="AF13" s="4" t="s">
        <v>116</v>
      </c>
      <c r="AG13" s="4" t="s">
        <v>117</v>
      </c>
      <c r="AH13" s="4" t="s">
        <v>8</v>
      </c>
      <c r="AI13" s="4" t="s">
        <v>108</v>
      </c>
      <c r="AL13" s="37" t="s">
        <v>187</v>
      </c>
      <c r="AM13" s="37"/>
      <c r="AN13" s="37"/>
      <c r="AV13" s="37" t="s">
        <v>187</v>
      </c>
      <c r="AW13" s="37"/>
      <c r="AX13" s="37"/>
    </row>
    <row r="14" spans="1:55" x14ac:dyDescent="0.2">
      <c r="A14" s="37" t="s">
        <v>298</v>
      </c>
      <c r="B14" s="37" t="s">
        <v>13</v>
      </c>
      <c r="C14" s="4" t="s">
        <v>14</v>
      </c>
      <c r="D14" s="4">
        <v>1</v>
      </c>
      <c r="E14" s="5">
        <v>68.899000000000001</v>
      </c>
      <c r="F14" s="5">
        <v>5116.1840000000002</v>
      </c>
      <c r="G14" s="5">
        <v>1457.627</v>
      </c>
      <c r="H14" s="5">
        <v>6499.8410000000003</v>
      </c>
      <c r="I14" s="5">
        <v>3358.598</v>
      </c>
      <c r="J14" s="5">
        <v>8927.2759999999998</v>
      </c>
      <c r="K14" s="5">
        <v>9138.1749999999993</v>
      </c>
      <c r="L14">
        <v>12018.325999999999</v>
      </c>
      <c r="M14">
        <v>8429.69</v>
      </c>
      <c r="N14">
        <v>10137.861000000001</v>
      </c>
      <c r="O14">
        <v>8864.0830000000005</v>
      </c>
      <c r="P14">
        <v>7045.6189999999997</v>
      </c>
      <c r="Q14">
        <v>10478.790000000001</v>
      </c>
      <c r="R14" s="4"/>
      <c r="S14" s="37" t="s">
        <v>190</v>
      </c>
      <c r="T14" s="37" t="s">
        <v>13</v>
      </c>
      <c r="U14" s="4" t="s">
        <v>14</v>
      </c>
      <c r="V14" s="4">
        <v>1</v>
      </c>
      <c r="W14" s="4">
        <f>E14/$J14</f>
        <v>7.717807761292471E-3</v>
      </c>
      <c r="X14" s="4">
        <f>F14/$J14</f>
        <v>0.57309575731723772</v>
      </c>
      <c r="Y14" s="5">
        <f>G14/$J14</f>
        <v>0.16327791366593797</v>
      </c>
      <c r="Z14" s="5">
        <f>H14/$J14</f>
        <v>0.72808782880690603</v>
      </c>
      <c r="AA14" s="5">
        <f t="shared" ref="AA14:AB19" si="13">I14/$J14</f>
        <v>0.37621756065344009</v>
      </c>
      <c r="AB14" s="5">
        <f t="shared" si="13"/>
        <v>1</v>
      </c>
      <c r="AC14" s="5">
        <f>K14/L14</f>
        <v>0.76035339697059312</v>
      </c>
      <c r="AE14" s="5">
        <f>M14/$Q14</f>
        <v>0.80445261332653861</v>
      </c>
      <c r="AF14" s="5">
        <f>N14/O14</f>
        <v>1.1437010461206196</v>
      </c>
      <c r="AH14" s="5">
        <f>P14/$Q14</f>
        <v>0.67236951976325499</v>
      </c>
      <c r="AI14" s="5">
        <f>Q14/$Q14</f>
        <v>1</v>
      </c>
      <c r="AL14" s="37" t="s">
        <v>190</v>
      </c>
      <c r="AM14" s="37" t="s">
        <v>13</v>
      </c>
      <c r="AN14" s="22" t="s">
        <v>14</v>
      </c>
      <c r="AO14">
        <v>7012.6689999999999</v>
      </c>
      <c r="AP14">
        <v>5386.77</v>
      </c>
      <c r="AQ14">
        <v>3541.527</v>
      </c>
      <c r="AR14">
        <v>8028.2049999999999</v>
      </c>
      <c r="AS14">
        <v>9889.2759999999998</v>
      </c>
      <c r="AV14" s="37" t="s">
        <v>190</v>
      </c>
      <c r="AW14" s="37" t="s">
        <v>13</v>
      </c>
      <c r="AX14" s="22" t="s">
        <v>14</v>
      </c>
      <c r="AY14" s="5">
        <f>AO14/$AP14</f>
        <v>1.3018318955515085</v>
      </c>
      <c r="AZ14" s="5">
        <f>AO14/$AS14</f>
        <v>0.70911854416845077</v>
      </c>
      <c r="BA14" s="5">
        <f t="shared" ref="BA14:BA17" si="14">AQ14/$AS14</f>
        <v>0.35811792491179334</v>
      </c>
      <c r="BB14" s="5">
        <f t="shared" ref="BB14:BB19" si="15">AR14/$AS14</f>
        <v>0.81180917591945057</v>
      </c>
      <c r="BC14" s="5">
        <f t="shared" ref="BC14:BC19" si="16">AS14/$AS14</f>
        <v>1</v>
      </c>
    </row>
    <row r="15" spans="1:55" x14ac:dyDescent="0.2">
      <c r="A15" s="37"/>
      <c r="B15" s="37"/>
      <c r="C15" s="4" t="s">
        <v>15</v>
      </c>
      <c r="D15" s="4">
        <v>2</v>
      </c>
      <c r="E15" s="5">
        <v>100.021</v>
      </c>
      <c r="F15" s="5">
        <v>7139.7190000000001</v>
      </c>
      <c r="G15" s="5">
        <v>733.38499999999999</v>
      </c>
      <c r="H15" s="5">
        <v>6875.9620000000004</v>
      </c>
      <c r="I15" s="5">
        <v>4291.7190000000001</v>
      </c>
      <c r="J15" s="5">
        <v>10307.154</v>
      </c>
      <c r="K15" s="5">
        <v>8245.5889999999999</v>
      </c>
      <c r="L15">
        <v>11279.154</v>
      </c>
      <c r="M15">
        <v>7599.8609999999999</v>
      </c>
      <c r="N15">
        <v>10705.983</v>
      </c>
      <c r="O15">
        <v>8583.7900000000009</v>
      </c>
      <c r="P15">
        <v>7252.6189999999997</v>
      </c>
      <c r="Q15">
        <v>9828.0329999999994</v>
      </c>
      <c r="R15" s="4"/>
      <c r="S15" s="37"/>
      <c r="T15" s="37"/>
      <c r="U15" s="4" t="s">
        <v>15</v>
      </c>
      <c r="V15" s="4">
        <v>2</v>
      </c>
      <c r="W15" s="4">
        <f t="shared" ref="W15:W19" si="17">E15/$J15</f>
        <v>9.7040366331967096E-3</v>
      </c>
      <c r="X15" s="4">
        <f t="shared" ref="X15:X19" si="18">F15/$J15</f>
        <v>0.69269548121625035</v>
      </c>
      <c r="Y15" s="5">
        <f t="shared" ref="Y15:Z19" si="19">G15/$J15</f>
        <v>7.1153006930914198E-2</v>
      </c>
      <c r="Z15" s="5">
        <f t="shared" si="19"/>
        <v>0.66710577915106339</v>
      </c>
      <c r="AA15" s="5">
        <f t="shared" si="13"/>
        <v>0.41638254361970334</v>
      </c>
      <c r="AB15" s="5">
        <f t="shared" si="13"/>
        <v>1</v>
      </c>
      <c r="AC15" s="5">
        <f t="shared" ref="AC15:AC19" si="20">K15/L15</f>
        <v>0.73104676113119826</v>
      </c>
      <c r="AE15" s="5">
        <f t="shared" ref="AE15:AE19" si="21">M15/$Q15</f>
        <v>0.77328403353956998</v>
      </c>
      <c r="AF15" s="5">
        <f t="shared" ref="AF15:AF19" si="22">N15/O15</f>
        <v>1.2472326326715821</v>
      </c>
      <c r="AH15" s="5">
        <f t="shared" ref="AH15:AI19" si="23">P15/$Q15</f>
        <v>0.73795224334309828</v>
      </c>
      <c r="AI15" s="5">
        <f t="shared" si="23"/>
        <v>1</v>
      </c>
      <c r="AL15" s="37"/>
      <c r="AM15" s="37"/>
      <c r="AN15" s="22" t="s">
        <v>15</v>
      </c>
      <c r="AO15">
        <v>7733.4970000000003</v>
      </c>
      <c r="AP15">
        <v>5660.4769999999999</v>
      </c>
      <c r="AQ15">
        <v>4342.4059999999999</v>
      </c>
      <c r="AR15">
        <v>7988.0829999999996</v>
      </c>
      <c r="AS15">
        <v>9644.9830000000002</v>
      </c>
      <c r="AV15" s="37"/>
      <c r="AW15" s="37"/>
      <c r="AX15" s="22" t="s">
        <v>15</v>
      </c>
      <c r="AY15" s="5">
        <f t="shared" ref="AY15:AY19" si="24">AO15/$AP15</f>
        <v>1.3662270865158539</v>
      </c>
      <c r="AZ15" s="5">
        <f t="shared" ref="AZ15:AZ16" si="25">AO15/$AS15</f>
        <v>0.80181551382724059</v>
      </c>
      <c r="BA15" s="5">
        <f t="shared" si="14"/>
        <v>0.45022432906309945</v>
      </c>
      <c r="BB15" s="5">
        <f t="shared" si="15"/>
        <v>0.8282112057636597</v>
      </c>
      <c r="BC15" s="5">
        <f t="shared" si="16"/>
        <v>1</v>
      </c>
    </row>
    <row r="16" spans="1:55" x14ac:dyDescent="0.2">
      <c r="A16" s="37"/>
      <c r="B16" s="37" t="s">
        <v>16</v>
      </c>
      <c r="C16" s="4" t="s">
        <v>14</v>
      </c>
      <c r="D16" s="4">
        <v>3</v>
      </c>
      <c r="E16" s="5">
        <v>74.799000000000007</v>
      </c>
      <c r="F16" s="5">
        <v>6865.5479999999998</v>
      </c>
      <c r="G16" s="5">
        <v>420.435</v>
      </c>
      <c r="H16" s="5">
        <v>8604.2049999999999</v>
      </c>
      <c r="I16" s="5">
        <v>6092.7190000000001</v>
      </c>
      <c r="J16" s="5">
        <v>9462.4969999999994</v>
      </c>
      <c r="K16" s="5">
        <v>8841.4179999999997</v>
      </c>
      <c r="L16">
        <v>11316.276</v>
      </c>
      <c r="M16">
        <v>8865.69</v>
      </c>
      <c r="N16">
        <v>11565.225</v>
      </c>
      <c r="O16">
        <v>7658.2049999999999</v>
      </c>
      <c r="P16">
        <v>6679.9120000000003</v>
      </c>
      <c r="Q16">
        <v>8297.0830000000005</v>
      </c>
      <c r="R16" s="4"/>
      <c r="S16" s="37"/>
      <c r="T16" s="37" t="s">
        <v>16</v>
      </c>
      <c r="U16" s="4" t="s">
        <v>14</v>
      </c>
      <c r="V16" s="4">
        <v>3</v>
      </c>
      <c r="W16" s="4">
        <f t="shared" si="17"/>
        <v>7.904784540486513E-3</v>
      </c>
      <c r="X16" s="4">
        <f t="shared" si="18"/>
        <v>0.72555351933004575</v>
      </c>
      <c r="Y16" s="5">
        <f t="shared" si="19"/>
        <v>4.4431718181786484E-2</v>
      </c>
      <c r="Z16" s="5">
        <f t="shared" si="19"/>
        <v>0.90929540056921554</v>
      </c>
      <c r="AA16" s="5">
        <f t="shared" si="13"/>
        <v>0.6438806796979698</v>
      </c>
      <c r="AB16" s="5">
        <f t="shared" si="13"/>
        <v>1</v>
      </c>
      <c r="AC16" s="5">
        <f t="shared" si="20"/>
        <v>0.78130102164351589</v>
      </c>
      <c r="AE16" s="5">
        <f t="shared" si="21"/>
        <v>1.0685309523841089</v>
      </c>
      <c r="AF16" s="5">
        <f>N16/O16</f>
        <v>1.5101743815946427</v>
      </c>
      <c r="AH16" s="5">
        <f>P16/$Q16</f>
        <v>0.80509162075394447</v>
      </c>
      <c r="AI16" s="5">
        <f t="shared" si="23"/>
        <v>1</v>
      </c>
      <c r="AL16" s="37"/>
      <c r="AM16" s="37" t="s">
        <v>16</v>
      </c>
      <c r="AN16" s="22" t="s">
        <v>14</v>
      </c>
      <c r="AO16">
        <v>6432.326</v>
      </c>
      <c r="AP16">
        <v>5868.6480000000001</v>
      </c>
      <c r="AQ16">
        <v>2393.355</v>
      </c>
      <c r="AR16">
        <v>7533.9620000000004</v>
      </c>
      <c r="AS16">
        <v>9219.5689999999995</v>
      </c>
      <c r="AV16" s="37"/>
      <c r="AW16" s="37" t="s">
        <v>16</v>
      </c>
      <c r="AX16" s="22" t="s">
        <v>14</v>
      </c>
      <c r="AY16" s="5">
        <f t="shared" si="24"/>
        <v>1.0960490388927739</v>
      </c>
      <c r="AZ16" s="5">
        <f t="shared" si="25"/>
        <v>0.69768185475915423</v>
      </c>
      <c r="BA16" s="5">
        <f t="shared" si="14"/>
        <v>0.259595106886233</v>
      </c>
      <c r="BB16" s="5">
        <f t="shared" si="15"/>
        <v>0.81717073759087877</v>
      </c>
      <c r="BC16" s="5">
        <f t="shared" si="16"/>
        <v>1</v>
      </c>
    </row>
    <row r="17" spans="1:55" x14ac:dyDescent="0.2">
      <c r="A17" s="37"/>
      <c r="B17" s="37"/>
      <c r="C17" s="4" t="s">
        <v>15</v>
      </c>
      <c r="D17" s="4">
        <v>4</v>
      </c>
      <c r="E17" s="5">
        <v>3115.1129999999998</v>
      </c>
      <c r="F17" s="5">
        <v>5570.1540000000005</v>
      </c>
      <c r="G17" s="5">
        <v>844.09199999999998</v>
      </c>
      <c r="H17" s="5">
        <v>8329.2049999999999</v>
      </c>
      <c r="I17" s="5">
        <v>4520.598</v>
      </c>
      <c r="J17" s="5">
        <v>9425.9619999999995</v>
      </c>
      <c r="K17" s="5">
        <v>8544.4179999999997</v>
      </c>
      <c r="L17">
        <v>10452.325999999999</v>
      </c>
      <c r="M17">
        <v>9127.4680000000008</v>
      </c>
      <c r="N17">
        <v>10940.983</v>
      </c>
      <c r="O17">
        <v>7714.4970000000003</v>
      </c>
      <c r="P17">
        <v>4486.5479999999998</v>
      </c>
      <c r="Q17">
        <v>8907.0329999999994</v>
      </c>
      <c r="R17" s="4"/>
      <c r="S17" s="37"/>
      <c r="T17" s="37"/>
      <c r="U17" s="4" t="s">
        <v>15</v>
      </c>
      <c r="V17" s="4">
        <v>4</v>
      </c>
      <c r="W17" s="4">
        <f t="shared" si="17"/>
        <v>0.33048223618979156</v>
      </c>
      <c r="X17" s="4">
        <f t="shared" si="18"/>
        <v>0.59093745550852006</v>
      </c>
      <c r="Y17" s="5">
        <f t="shared" si="19"/>
        <v>8.9549692646755844E-2</v>
      </c>
      <c r="Z17" s="5">
        <f t="shared" si="19"/>
        <v>0.8836450857747995</v>
      </c>
      <c r="AA17" s="5">
        <f t="shared" si="13"/>
        <v>0.47959009382808887</v>
      </c>
      <c r="AB17" s="5">
        <f t="shared" si="13"/>
        <v>1</v>
      </c>
      <c r="AC17" s="5">
        <f t="shared" si="20"/>
        <v>0.81746570093584914</v>
      </c>
      <c r="AE17" s="5">
        <f t="shared" si="21"/>
        <v>1.024748420714283</v>
      </c>
      <c r="AF17" s="5">
        <f t="shared" si="22"/>
        <v>1.4182367301458538</v>
      </c>
      <c r="AH17" s="5">
        <f t="shared" si="23"/>
        <v>0.50370847396658347</v>
      </c>
      <c r="AI17" s="5">
        <f t="shared" si="23"/>
        <v>1</v>
      </c>
      <c r="AL17" s="37"/>
      <c r="AM17" s="37"/>
      <c r="AN17" s="22" t="s">
        <v>15</v>
      </c>
      <c r="AO17">
        <v>6434.1040000000003</v>
      </c>
      <c r="AP17">
        <v>4784.0619999999999</v>
      </c>
      <c r="AQ17">
        <v>2260.991</v>
      </c>
      <c r="AR17">
        <v>7877.0829999999996</v>
      </c>
      <c r="AS17">
        <v>9165.3970000000008</v>
      </c>
      <c r="AV17" s="37"/>
      <c r="AW17" s="37"/>
      <c r="AX17" s="22" t="s">
        <v>15</v>
      </c>
      <c r="AY17" s="5">
        <f t="shared" si="24"/>
        <v>1.3449039749066798</v>
      </c>
      <c r="AZ17" s="5">
        <f>AO17/$AS17</f>
        <v>0.70199948785633615</v>
      </c>
      <c r="BA17" s="5">
        <f t="shared" si="14"/>
        <v>0.24668773212987935</v>
      </c>
      <c r="BB17" s="5">
        <f t="shared" si="15"/>
        <v>0.85943718531777713</v>
      </c>
      <c r="BC17" s="5">
        <f t="shared" si="16"/>
        <v>1</v>
      </c>
    </row>
    <row r="18" spans="1:55" x14ac:dyDescent="0.2">
      <c r="A18" s="37"/>
      <c r="B18" s="37"/>
      <c r="C18" s="4" t="s">
        <v>17</v>
      </c>
      <c r="D18" s="4">
        <v>5</v>
      </c>
      <c r="E18" s="5">
        <v>528.47699999999998</v>
      </c>
      <c r="F18" s="5">
        <v>7562.3760000000002</v>
      </c>
      <c r="G18" s="5">
        <v>478.72800000000001</v>
      </c>
      <c r="H18" s="5">
        <v>8182.2049999999999</v>
      </c>
      <c r="I18" s="5">
        <v>4185.7190000000001</v>
      </c>
      <c r="J18" s="5">
        <v>9705.1540000000005</v>
      </c>
      <c r="K18" s="5">
        <v>11919.208000000001</v>
      </c>
      <c r="L18">
        <v>11147.325999999999</v>
      </c>
      <c r="M18">
        <v>8871.8610000000008</v>
      </c>
      <c r="N18">
        <v>13238.225</v>
      </c>
      <c r="O18">
        <v>7872.4470000000001</v>
      </c>
      <c r="P18">
        <v>4692.9620000000004</v>
      </c>
      <c r="Q18">
        <v>9205.3259999999991</v>
      </c>
      <c r="R18" s="4"/>
      <c r="S18" s="37"/>
      <c r="T18" s="37"/>
      <c r="U18" s="4" t="s">
        <v>17</v>
      </c>
      <c r="V18" s="4">
        <v>5</v>
      </c>
      <c r="W18" s="4">
        <f t="shared" si="17"/>
        <v>5.4453231757064333E-2</v>
      </c>
      <c r="X18" s="4">
        <f t="shared" si="18"/>
        <v>0.77921236489395218</v>
      </c>
      <c r="Y18" s="5">
        <f t="shared" si="19"/>
        <v>4.9327192541200271E-2</v>
      </c>
      <c r="Z18" s="5">
        <f t="shared" si="19"/>
        <v>0.84307832724756349</v>
      </c>
      <c r="AA18" s="5">
        <f t="shared" si="13"/>
        <v>0.43128826188641622</v>
      </c>
      <c r="AB18" s="5">
        <f t="shared" si="13"/>
        <v>1</v>
      </c>
      <c r="AC18" s="5">
        <f t="shared" si="20"/>
        <v>1.0692436912673049</v>
      </c>
      <c r="AE18" s="5">
        <f t="shared" si="21"/>
        <v>0.96377477560273273</v>
      </c>
      <c r="AF18" s="5">
        <f t="shared" si="22"/>
        <v>1.6815895997775534</v>
      </c>
      <c r="AH18" s="5">
        <f t="shared" si="23"/>
        <v>0.50980942988874056</v>
      </c>
      <c r="AI18" s="5">
        <f t="shared" si="23"/>
        <v>1</v>
      </c>
      <c r="AL18" s="37"/>
      <c r="AM18" s="37"/>
      <c r="AN18" s="22" t="s">
        <v>17</v>
      </c>
      <c r="AO18">
        <v>5896.1040000000003</v>
      </c>
      <c r="AP18">
        <v>1907.2339999999999</v>
      </c>
      <c r="AQ18">
        <v>3949.4259999999999</v>
      </c>
      <c r="AR18">
        <v>6926.326</v>
      </c>
      <c r="AS18">
        <v>9229.9330000000009</v>
      </c>
      <c r="AV18" s="37"/>
      <c r="AW18" s="37"/>
      <c r="AX18" s="22" t="s">
        <v>17</v>
      </c>
      <c r="AY18" s="5">
        <f t="shared" si="24"/>
        <v>3.0914423715181254</v>
      </c>
      <c r="AZ18" s="5">
        <f t="shared" ref="AZ18:AZ19" si="26">AO18/$AS18</f>
        <v>0.63880247018044445</v>
      </c>
      <c r="BA18" s="5">
        <f>AQ18/$AS18</f>
        <v>0.427893246895725</v>
      </c>
      <c r="BB18" s="5">
        <f t="shared" si="15"/>
        <v>0.75041996512867426</v>
      </c>
      <c r="BC18" s="5">
        <f t="shared" si="16"/>
        <v>1</v>
      </c>
    </row>
    <row r="19" spans="1:55" x14ac:dyDescent="0.2">
      <c r="A19" s="37"/>
      <c r="B19" s="37"/>
      <c r="C19" s="4" t="s">
        <v>18</v>
      </c>
      <c r="D19" s="4">
        <v>6</v>
      </c>
      <c r="E19" s="5">
        <v>4499.8909999999996</v>
      </c>
      <c r="F19" s="5">
        <v>5974.134</v>
      </c>
      <c r="G19" s="5">
        <v>644.678</v>
      </c>
      <c r="H19" s="5">
        <v>5766.8410000000003</v>
      </c>
      <c r="I19" s="5">
        <v>966.82</v>
      </c>
      <c r="J19" s="5">
        <v>8957.8410000000003</v>
      </c>
      <c r="K19" s="5">
        <v>14509.895</v>
      </c>
      <c r="L19">
        <v>8785.6190000000006</v>
      </c>
      <c r="M19">
        <v>8313.4470000000001</v>
      </c>
      <c r="N19">
        <v>10756.811</v>
      </c>
      <c r="O19">
        <v>5992.4470000000001</v>
      </c>
      <c r="P19">
        <v>3975.134</v>
      </c>
      <c r="Q19">
        <v>7284.134</v>
      </c>
      <c r="R19" s="4"/>
      <c r="S19" s="37"/>
      <c r="T19" s="37"/>
      <c r="U19" s="4" t="s">
        <v>18</v>
      </c>
      <c r="V19" s="4">
        <v>6</v>
      </c>
      <c r="W19" s="4">
        <f t="shared" si="17"/>
        <v>0.502341021681452</v>
      </c>
      <c r="X19" s="4">
        <f t="shared" si="18"/>
        <v>0.6669167269211409</v>
      </c>
      <c r="Y19" s="5">
        <f t="shared" si="19"/>
        <v>7.1968011041946375E-2</v>
      </c>
      <c r="Z19" s="5">
        <f t="shared" si="19"/>
        <v>0.64377577141634912</v>
      </c>
      <c r="AA19" s="5">
        <f t="shared" si="13"/>
        <v>0.10793002465661089</v>
      </c>
      <c r="AB19" s="5">
        <f t="shared" si="13"/>
        <v>1</v>
      </c>
      <c r="AC19" s="5">
        <f t="shared" si="20"/>
        <v>1.6515506761674958</v>
      </c>
      <c r="AE19" s="5">
        <f t="shared" si="21"/>
        <v>1.1413089050805492</v>
      </c>
      <c r="AF19" s="5">
        <f t="shared" si="22"/>
        <v>1.7950615166058206</v>
      </c>
      <c r="AH19" s="5">
        <f t="shared" si="23"/>
        <v>0.54572499627272097</v>
      </c>
      <c r="AI19" s="5">
        <f t="shared" si="23"/>
        <v>1</v>
      </c>
      <c r="AL19" s="37"/>
      <c r="AM19" s="37"/>
      <c r="AN19" s="22" t="s">
        <v>18</v>
      </c>
      <c r="AO19">
        <v>2610.8609999999999</v>
      </c>
      <c r="AP19">
        <v>1155.4059999999999</v>
      </c>
      <c r="AQ19">
        <v>1874.134</v>
      </c>
      <c r="AR19">
        <v>5002.8410000000003</v>
      </c>
      <c r="AS19">
        <v>7267.4470000000001</v>
      </c>
      <c r="AV19" s="37"/>
      <c r="AW19" s="37"/>
      <c r="AX19" s="22" t="s">
        <v>18</v>
      </c>
      <c r="AY19" s="5">
        <f t="shared" si="24"/>
        <v>2.2596913985213853</v>
      </c>
      <c r="AZ19" s="5">
        <f t="shared" si="26"/>
        <v>0.35925421953541592</v>
      </c>
      <c r="BA19" s="5">
        <f>AQ19/$AS19</f>
        <v>0.25788065602680005</v>
      </c>
      <c r="BB19" s="5">
        <f t="shared" si="15"/>
        <v>0.68839043477028461</v>
      </c>
      <c r="BC19" s="5">
        <f t="shared" si="16"/>
        <v>1</v>
      </c>
    </row>
    <row r="21" spans="1:55" x14ac:dyDescent="0.2">
      <c r="A21" s="7" t="s">
        <v>191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7" t="s">
        <v>191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6"/>
      <c r="AF21" s="6"/>
      <c r="AG21" s="6"/>
      <c r="AH21" s="4"/>
      <c r="AI21" s="4"/>
      <c r="AL21" s="7" t="s">
        <v>191</v>
      </c>
      <c r="AM21" s="22"/>
      <c r="AN21" s="22"/>
      <c r="AV21" s="7" t="s">
        <v>191</v>
      </c>
      <c r="AW21" s="22"/>
      <c r="AX21" s="22"/>
    </row>
    <row r="22" spans="1:55" x14ac:dyDescent="0.2">
      <c r="A22" s="4" t="s">
        <v>192</v>
      </c>
      <c r="B22" s="4"/>
      <c r="C22" s="4"/>
      <c r="D22" s="4"/>
      <c r="E22" s="46">
        <v>1.1000000000000001</v>
      </c>
      <c r="F22" s="46"/>
      <c r="G22" s="46"/>
      <c r="H22" s="46"/>
      <c r="I22" s="46"/>
      <c r="J22" s="46"/>
      <c r="K22" s="46" t="s">
        <v>111</v>
      </c>
      <c r="L22" s="46"/>
      <c r="M22" s="46"/>
      <c r="N22" s="46"/>
      <c r="O22" s="46"/>
      <c r="P22" s="46"/>
      <c r="Q22" s="46"/>
      <c r="R22" s="4"/>
      <c r="S22" s="4" t="s">
        <v>192</v>
      </c>
      <c r="T22" s="4"/>
      <c r="U22" s="4"/>
      <c r="V22" s="4"/>
      <c r="W22" s="46">
        <v>1.1000000000000001</v>
      </c>
      <c r="X22" s="46"/>
      <c r="Y22" s="46"/>
      <c r="Z22" s="46"/>
      <c r="AA22" s="46"/>
      <c r="AB22" s="46"/>
      <c r="AC22" s="46" t="s">
        <v>111</v>
      </c>
      <c r="AD22" s="46"/>
      <c r="AE22" s="46"/>
      <c r="AF22" s="46"/>
      <c r="AG22" s="46"/>
      <c r="AH22" s="46"/>
      <c r="AI22" s="46"/>
      <c r="AL22" s="22" t="s">
        <v>248</v>
      </c>
      <c r="AM22" s="22"/>
      <c r="AN22" s="22"/>
      <c r="AV22" s="22" t="s">
        <v>248</v>
      </c>
      <c r="AW22" s="22"/>
      <c r="AX22" s="22"/>
    </row>
    <row r="23" spans="1:55" x14ac:dyDescent="0.2">
      <c r="A23" s="37" t="s">
        <v>187</v>
      </c>
      <c r="B23" s="37"/>
      <c r="C23" s="37"/>
      <c r="D23" s="4" t="s">
        <v>4</v>
      </c>
      <c r="E23" s="4" t="s">
        <v>159</v>
      </c>
      <c r="F23" s="4" t="s">
        <v>160</v>
      </c>
      <c r="G23" s="4" t="s">
        <v>113</v>
      </c>
      <c r="H23" s="4" t="s">
        <v>60</v>
      </c>
      <c r="I23" s="4" t="s">
        <v>114</v>
      </c>
      <c r="J23" s="4" t="s">
        <v>108</v>
      </c>
      <c r="K23" s="4" t="s">
        <v>106</v>
      </c>
      <c r="L23" s="4" t="s">
        <v>107</v>
      </c>
      <c r="M23" s="4" t="s">
        <v>115</v>
      </c>
      <c r="N23" s="4" t="s">
        <v>116</v>
      </c>
      <c r="O23" s="4" t="s">
        <v>117</v>
      </c>
      <c r="P23" s="4" t="s">
        <v>8</v>
      </c>
      <c r="Q23" s="4" t="s">
        <v>108</v>
      </c>
      <c r="R23" s="4"/>
      <c r="S23" s="37" t="s">
        <v>187</v>
      </c>
      <c r="T23" s="37"/>
      <c r="U23" s="37"/>
      <c r="V23" s="4" t="s">
        <v>4</v>
      </c>
      <c r="W23" s="4" t="s">
        <v>159</v>
      </c>
      <c r="X23" s="4" t="s">
        <v>160</v>
      </c>
      <c r="Y23" s="4" t="s">
        <v>113</v>
      </c>
      <c r="Z23" s="4" t="s">
        <v>60</v>
      </c>
      <c r="AA23" s="4" t="s">
        <v>114</v>
      </c>
      <c r="AB23" s="4" t="s">
        <v>108</v>
      </c>
      <c r="AC23" s="4" t="s">
        <v>106</v>
      </c>
      <c r="AD23" s="4" t="s">
        <v>107</v>
      </c>
      <c r="AE23" s="4" t="s">
        <v>115</v>
      </c>
      <c r="AF23" s="4" t="s">
        <v>116</v>
      </c>
      <c r="AG23" s="4" t="s">
        <v>117</v>
      </c>
      <c r="AH23" s="4" t="s">
        <v>8</v>
      </c>
      <c r="AI23" s="4" t="s">
        <v>108</v>
      </c>
      <c r="AL23" s="37" t="s">
        <v>187</v>
      </c>
      <c r="AM23" s="37"/>
      <c r="AN23" s="37"/>
      <c r="AV23" s="37" t="s">
        <v>187</v>
      </c>
      <c r="AW23" s="37"/>
      <c r="AX23" s="37"/>
    </row>
    <row r="24" spans="1:55" ht="15" customHeight="1" x14ac:dyDescent="0.2">
      <c r="A24" s="36" t="s">
        <v>168</v>
      </c>
      <c r="B24" s="37" t="s">
        <v>13</v>
      </c>
      <c r="C24" s="4" t="s">
        <v>14</v>
      </c>
      <c r="D24" s="4">
        <v>1</v>
      </c>
      <c r="E24" s="5">
        <v>742.06200000000001</v>
      </c>
      <c r="F24" s="5">
        <v>4391.134</v>
      </c>
      <c r="G24" s="5">
        <v>2978.0419999999999</v>
      </c>
      <c r="H24" s="5">
        <v>3580.4769999999999</v>
      </c>
      <c r="I24" s="5">
        <v>2761.0619999999999</v>
      </c>
      <c r="J24" s="5">
        <v>4873.8909999999996</v>
      </c>
      <c r="K24">
        <v>6667.134</v>
      </c>
      <c r="L24">
        <v>6647.3760000000002</v>
      </c>
      <c r="M24" s="21">
        <v>8192.3259999999991</v>
      </c>
      <c r="N24" s="21">
        <v>6759.74</v>
      </c>
      <c r="O24">
        <v>6245.6689999999999</v>
      </c>
      <c r="P24" s="21">
        <v>7403.2049999999999</v>
      </c>
      <c r="Q24" s="21">
        <v>7396.9620000000004</v>
      </c>
      <c r="R24" s="4"/>
      <c r="S24" s="36" t="s">
        <v>168</v>
      </c>
      <c r="T24" s="37" t="s">
        <v>13</v>
      </c>
      <c r="U24" s="4" t="s">
        <v>14</v>
      </c>
      <c r="V24" s="4">
        <v>1</v>
      </c>
      <c r="W24" s="4">
        <f>E24/$J24</f>
        <v>0.15225248164146471</v>
      </c>
      <c r="X24" s="4">
        <f>F24/$J24</f>
        <v>0.90095039056064252</v>
      </c>
      <c r="Y24" s="5">
        <f>G24/$J24</f>
        <v>0.61101940933845267</v>
      </c>
      <c r="Z24" s="5">
        <f>H24/$J24</f>
        <v>0.7346239380404691</v>
      </c>
      <c r="AA24" s="5">
        <f t="shared" ref="AA24:AB29" si="27">I24/$J24</f>
        <v>0.56650056392315706</v>
      </c>
      <c r="AB24" s="5">
        <f t="shared" si="27"/>
        <v>1</v>
      </c>
      <c r="AC24" s="5">
        <f>K24/L24</f>
        <v>1.0029723006491584</v>
      </c>
      <c r="AE24" s="5">
        <f>M24/$Q24</f>
        <v>1.1075257653074329</v>
      </c>
      <c r="AF24" s="5">
        <f>N24/O24</f>
        <v>1.0823083964263875</v>
      </c>
      <c r="AH24" s="5">
        <f>P24/$Q24</f>
        <v>1.0008439951428707</v>
      </c>
      <c r="AI24" s="5">
        <f>Q24/$Q24</f>
        <v>1</v>
      </c>
      <c r="AL24" s="36" t="s">
        <v>168</v>
      </c>
      <c r="AM24" s="37" t="s">
        <v>13</v>
      </c>
      <c r="AN24" s="22" t="s">
        <v>14</v>
      </c>
      <c r="AO24">
        <v>4520.7190000000001</v>
      </c>
      <c r="AP24">
        <v>3545.134</v>
      </c>
      <c r="AQ24">
        <v>4074.991</v>
      </c>
      <c r="AR24">
        <v>6562.0119999999997</v>
      </c>
      <c r="AS24">
        <v>10391.447</v>
      </c>
      <c r="AV24" s="36" t="s">
        <v>168</v>
      </c>
      <c r="AW24" s="37" t="s">
        <v>13</v>
      </c>
      <c r="AX24" s="22" t="s">
        <v>14</v>
      </c>
      <c r="AY24" s="5">
        <f>AO24/$AP24</f>
        <v>1.2751898799876111</v>
      </c>
      <c r="AZ24" s="5">
        <f>AO24/$AS24</f>
        <v>0.43504229969127495</v>
      </c>
      <c r="BA24" s="5">
        <f t="shared" ref="BA24:BA27" si="28">AQ24/$AS24</f>
        <v>0.39214856217810667</v>
      </c>
      <c r="BB24" s="5">
        <f t="shared" ref="BB24:BB29" si="29">AR24/$AS24</f>
        <v>0.63148202555428512</v>
      </c>
      <c r="BC24" s="5">
        <f t="shared" ref="BC24:BC29" si="30">AS24/$AS24</f>
        <v>1</v>
      </c>
    </row>
    <row r="25" spans="1:55" ht="16" x14ac:dyDescent="0.2">
      <c r="A25" s="36"/>
      <c r="B25" s="37"/>
      <c r="C25" s="4" t="s">
        <v>15</v>
      </c>
      <c r="D25" s="4">
        <v>2</v>
      </c>
      <c r="E25" s="5">
        <v>5007.9409999999998</v>
      </c>
      <c r="F25" s="5">
        <v>6185.9409999999998</v>
      </c>
      <c r="G25" s="5">
        <v>4571.991</v>
      </c>
      <c r="H25" s="5">
        <v>4529.4769999999999</v>
      </c>
      <c r="I25" s="5">
        <v>4618.4260000000004</v>
      </c>
      <c r="J25" s="5">
        <v>5295.0619999999999</v>
      </c>
      <c r="K25">
        <v>5368.134</v>
      </c>
      <c r="L25">
        <v>7464.4970000000003</v>
      </c>
      <c r="M25" s="21">
        <v>9155.9120000000003</v>
      </c>
      <c r="N25" s="21">
        <v>6277.79</v>
      </c>
      <c r="O25">
        <v>6096.0829999999996</v>
      </c>
      <c r="P25" s="21">
        <v>7553.2049999999999</v>
      </c>
      <c r="Q25" s="21">
        <v>7896.6689999999999</v>
      </c>
      <c r="R25" s="4"/>
      <c r="S25" s="36"/>
      <c r="T25" s="37"/>
      <c r="U25" s="4" t="s">
        <v>15</v>
      </c>
      <c r="V25" s="4">
        <v>2</v>
      </c>
      <c r="W25" s="4">
        <f t="shared" ref="W25:W29" si="31">E25/$J25</f>
        <v>0.94577570574244452</v>
      </c>
      <c r="X25" s="4">
        <f t="shared" ref="X25:X29" si="32">F25/$J25</f>
        <v>1.1682471328947612</v>
      </c>
      <c r="Y25" s="5">
        <f>G25/$J25</f>
        <v>0.86344428072796886</v>
      </c>
      <c r="Z25" s="5">
        <f t="shared" ref="Y25:Z29" si="33">H25/$J25</f>
        <v>0.85541529069914568</v>
      </c>
      <c r="AA25" s="5">
        <f t="shared" si="27"/>
        <v>0.8722137720011589</v>
      </c>
      <c r="AB25" s="5">
        <f t="shared" si="27"/>
        <v>1</v>
      </c>
      <c r="AC25" s="5">
        <f t="shared" ref="AC25:AC29" si="34">K25/L25</f>
        <v>0.71915549031636017</v>
      </c>
      <c r="AE25" s="5">
        <f t="shared" ref="AE25:AE29" si="35">M25/$Q25</f>
        <v>1.1594650858482229</v>
      </c>
      <c r="AF25" s="5">
        <f>N25/O25</f>
        <v>1.0298071729010252</v>
      </c>
      <c r="AH25" s="5">
        <f t="shared" ref="AH25:AI29" si="36">P25/$Q25</f>
        <v>0.95650520491614888</v>
      </c>
      <c r="AI25" s="5">
        <f t="shared" si="36"/>
        <v>1</v>
      </c>
      <c r="AL25" s="36"/>
      <c r="AM25" s="37"/>
      <c r="AN25" s="22" t="s">
        <v>15</v>
      </c>
      <c r="AO25">
        <v>5988.2550000000001</v>
      </c>
      <c r="AP25">
        <v>3643.8409999999999</v>
      </c>
      <c r="AQ25">
        <v>4853.4059999999999</v>
      </c>
      <c r="AR25">
        <v>7079.134</v>
      </c>
      <c r="AS25">
        <v>10458.397000000001</v>
      </c>
      <c r="AV25" s="36"/>
      <c r="AW25" s="37"/>
      <c r="AX25" s="22" t="s">
        <v>15</v>
      </c>
      <c r="AY25" s="5">
        <f t="shared" ref="AY25:AY29" si="37">AO25/$AP25</f>
        <v>1.6433908614563588</v>
      </c>
      <c r="AZ25" s="5">
        <f t="shared" ref="AZ25:AZ26" si="38">AO25/$AS25</f>
        <v>0.57257866573624994</v>
      </c>
      <c r="BA25" s="5">
        <f t="shared" si="28"/>
        <v>0.46406786814461143</v>
      </c>
      <c r="BB25" s="5">
        <f t="shared" si="29"/>
        <v>0.67688518613320947</v>
      </c>
      <c r="BC25" s="5">
        <f t="shared" si="30"/>
        <v>1</v>
      </c>
    </row>
    <row r="26" spans="1:55" ht="16" x14ac:dyDescent="0.2">
      <c r="A26" s="36"/>
      <c r="B26" s="37" t="s">
        <v>16</v>
      </c>
      <c r="C26" s="4" t="s">
        <v>14</v>
      </c>
      <c r="D26" s="4">
        <v>3</v>
      </c>
      <c r="E26" s="5">
        <v>1030.92</v>
      </c>
      <c r="F26" s="5">
        <v>3968.527</v>
      </c>
      <c r="G26" s="5">
        <v>4133.82</v>
      </c>
      <c r="H26" s="5">
        <v>3582.3049999999998</v>
      </c>
      <c r="I26" s="5">
        <v>4759.1840000000002</v>
      </c>
      <c r="J26" s="5">
        <v>5794.4260000000004</v>
      </c>
      <c r="K26">
        <v>4920.9620000000004</v>
      </c>
      <c r="L26">
        <v>3833.8409999999999</v>
      </c>
      <c r="M26" s="21">
        <v>6320.0829999999996</v>
      </c>
      <c r="N26" s="21">
        <v>5983.1040000000003</v>
      </c>
      <c r="O26">
        <v>4118.8410000000003</v>
      </c>
      <c r="P26" s="21">
        <v>7162.326</v>
      </c>
      <c r="Q26" s="21">
        <v>6806.134</v>
      </c>
      <c r="R26" s="4"/>
      <c r="S26" s="36"/>
      <c r="T26" s="37" t="s">
        <v>16</v>
      </c>
      <c r="U26" s="4" t="s">
        <v>14</v>
      </c>
      <c r="V26" s="4">
        <v>3</v>
      </c>
      <c r="W26" s="4">
        <f t="shared" si="31"/>
        <v>0.17791581081542848</v>
      </c>
      <c r="X26" s="4">
        <f t="shared" si="32"/>
        <v>0.68488699312063006</v>
      </c>
      <c r="Y26" s="5">
        <f t="shared" si="33"/>
        <v>0.7134132008934102</v>
      </c>
      <c r="Z26" s="5">
        <f t="shared" si="33"/>
        <v>0.61823293627358422</v>
      </c>
      <c r="AA26" s="5">
        <f t="shared" si="27"/>
        <v>0.82133829994549934</v>
      </c>
      <c r="AB26" s="5">
        <f t="shared" si="27"/>
        <v>1</v>
      </c>
      <c r="AC26" s="5">
        <f t="shared" si="34"/>
        <v>1.2835592295037799</v>
      </c>
      <c r="AE26" s="5">
        <f t="shared" si="35"/>
        <v>0.92858633109486233</v>
      </c>
      <c r="AF26" s="5">
        <f>N26/O26</f>
        <v>1.4526183457919351</v>
      </c>
      <c r="AH26" s="5">
        <f t="shared" si="36"/>
        <v>1.0523339681528456</v>
      </c>
      <c r="AI26" s="5">
        <f t="shared" si="36"/>
        <v>1</v>
      </c>
      <c r="AL26" s="36"/>
      <c r="AM26" s="37" t="s">
        <v>16</v>
      </c>
      <c r="AN26" s="22" t="s">
        <v>14</v>
      </c>
      <c r="AO26">
        <v>5645.4260000000004</v>
      </c>
      <c r="AP26">
        <v>3818.8409999999999</v>
      </c>
      <c r="AQ26">
        <v>4719.4059999999999</v>
      </c>
      <c r="AR26">
        <v>7932.8410000000003</v>
      </c>
      <c r="AS26">
        <v>11385.276</v>
      </c>
      <c r="AV26" s="36"/>
      <c r="AW26" s="37" t="s">
        <v>16</v>
      </c>
      <c r="AX26" s="22" t="s">
        <v>14</v>
      </c>
      <c r="AY26" s="5">
        <f t="shared" si="37"/>
        <v>1.478308732937559</v>
      </c>
      <c r="AZ26" s="5">
        <f t="shared" si="38"/>
        <v>0.4958532406241184</v>
      </c>
      <c r="BA26" s="5">
        <f t="shared" si="28"/>
        <v>0.41451836565051214</v>
      </c>
      <c r="BB26" s="5">
        <f t="shared" si="29"/>
        <v>0.69676317025603951</v>
      </c>
      <c r="BC26" s="5">
        <f t="shared" si="30"/>
        <v>1</v>
      </c>
    </row>
    <row r="27" spans="1:55" ht="16" x14ac:dyDescent="0.2">
      <c r="A27" s="36"/>
      <c r="B27" s="37"/>
      <c r="C27" s="4" t="s">
        <v>15</v>
      </c>
      <c r="D27" s="4">
        <v>4</v>
      </c>
      <c r="E27" s="5">
        <v>1001.042</v>
      </c>
      <c r="F27" s="5">
        <v>4363.7190000000001</v>
      </c>
      <c r="G27" s="5">
        <v>4349.1629999999996</v>
      </c>
      <c r="H27" s="5">
        <v>2913.4769999999999</v>
      </c>
      <c r="I27" s="5">
        <v>4196.6480000000001</v>
      </c>
      <c r="J27" s="5">
        <v>5831.7190000000001</v>
      </c>
      <c r="K27">
        <v>4835.598</v>
      </c>
      <c r="L27">
        <v>5531.8410000000003</v>
      </c>
      <c r="M27" s="21">
        <v>8514.9619999999995</v>
      </c>
      <c r="N27" s="21">
        <v>8357.74</v>
      </c>
      <c r="O27">
        <v>5486.4260000000004</v>
      </c>
      <c r="P27" s="21">
        <v>7881.74</v>
      </c>
      <c r="Q27" s="21">
        <v>8484.0830000000005</v>
      </c>
      <c r="R27" s="4"/>
      <c r="S27" s="36"/>
      <c r="T27" s="37"/>
      <c r="U27" s="4" t="s">
        <v>15</v>
      </c>
      <c r="V27" s="4">
        <v>4</v>
      </c>
      <c r="W27" s="4">
        <f t="shared" si="31"/>
        <v>0.17165470421328599</v>
      </c>
      <c r="X27" s="4">
        <f t="shared" si="32"/>
        <v>0.74827319354721999</v>
      </c>
      <c r="Y27" s="5">
        <f t="shared" si="33"/>
        <v>0.74577718850994013</v>
      </c>
      <c r="Z27" s="5">
        <f t="shared" si="33"/>
        <v>0.49959145836759278</v>
      </c>
      <c r="AA27" s="5">
        <f t="shared" si="27"/>
        <v>0.71962452237496355</v>
      </c>
      <c r="AB27" s="5">
        <f t="shared" si="27"/>
        <v>1</v>
      </c>
      <c r="AC27" s="5">
        <f t="shared" si="34"/>
        <v>0.87413900724912375</v>
      </c>
      <c r="AE27" s="5">
        <f t="shared" si="35"/>
        <v>1.0036396390747238</v>
      </c>
      <c r="AF27" s="5">
        <f>N27/O27</f>
        <v>1.5233487155390411</v>
      </c>
      <c r="AH27" s="5">
        <f t="shared" si="36"/>
        <v>0.92900316981811693</v>
      </c>
      <c r="AI27" s="5">
        <f t="shared" si="36"/>
        <v>1</v>
      </c>
      <c r="AL27" s="36"/>
      <c r="AM27" s="37"/>
      <c r="AN27" s="22" t="s">
        <v>15</v>
      </c>
      <c r="AO27">
        <v>5051.8410000000003</v>
      </c>
      <c r="AP27">
        <v>5516.4260000000004</v>
      </c>
      <c r="AQ27">
        <v>4942.1130000000003</v>
      </c>
      <c r="AR27">
        <v>8143.9120000000003</v>
      </c>
      <c r="AS27">
        <v>11953.447</v>
      </c>
      <c r="AV27" s="36"/>
      <c r="AW27" s="37"/>
      <c r="AX27" s="22" t="s">
        <v>15</v>
      </c>
      <c r="AY27" s="5">
        <f t="shared" si="37"/>
        <v>0.9157815223117286</v>
      </c>
      <c r="AZ27" s="5">
        <f>AO27/$AS27</f>
        <v>0.42262629348672398</v>
      </c>
      <c r="BA27" s="5">
        <f t="shared" si="28"/>
        <v>0.41344668194872997</v>
      </c>
      <c r="BB27" s="5">
        <f t="shared" si="29"/>
        <v>0.68130238917694619</v>
      </c>
      <c r="BC27" s="5">
        <f t="shared" si="30"/>
        <v>1</v>
      </c>
    </row>
    <row r="28" spans="1:55" ht="16" x14ac:dyDescent="0.2">
      <c r="A28" s="36"/>
      <c r="B28" s="37"/>
      <c r="C28" s="4" t="s">
        <v>17</v>
      </c>
      <c r="D28" s="4">
        <v>5</v>
      </c>
      <c r="E28" s="5">
        <v>739.87</v>
      </c>
      <c r="F28" s="5">
        <v>4210.0619999999999</v>
      </c>
      <c r="G28" s="5">
        <v>5479.6980000000003</v>
      </c>
      <c r="H28" s="5">
        <v>4191.5770000000002</v>
      </c>
      <c r="I28" s="5">
        <v>4505.598</v>
      </c>
      <c r="J28" s="5">
        <v>6919.4769999999999</v>
      </c>
      <c r="K28">
        <v>4823.4260000000004</v>
      </c>
      <c r="L28">
        <v>5699.9620000000004</v>
      </c>
      <c r="M28" s="21">
        <v>8476.4470000000001</v>
      </c>
      <c r="N28" s="21">
        <v>6695.69</v>
      </c>
      <c r="O28">
        <v>5907.7190000000001</v>
      </c>
      <c r="P28" s="21">
        <v>7613.1540000000005</v>
      </c>
      <c r="Q28" s="21">
        <v>8663.3760000000002</v>
      </c>
      <c r="R28" s="4"/>
      <c r="S28" s="36"/>
      <c r="T28" s="37"/>
      <c r="U28" s="4" t="s">
        <v>17</v>
      </c>
      <c r="V28" s="4">
        <v>5</v>
      </c>
      <c r="W28" s="4">
        <f t="shared" si="31"/>
        <v>0.10692571129291997</v>
      </c>
      <c r="X28" s="4">
        <f t="shared" si="32"/>
        <v>0.60843644685862819</v>
      </c>
      <c r="Y28" s="5">
        <f t="shared" si="33"/>
        <v>0.79192372487111384</v>
      </c>
      <c r="Z28" s="5">
        <f t="shared" si="33"/>
        <v>0.60576500218152329</v>
      </c>
      <c r="AA28" s="5">
        <f t="shared" si="27"/>
        <v>0.65114718930346904</v>
      </c>
      <c r="AB28" s="5">
        <f t="shared" si="27"/>
        <v>1</v>
      </c>
      <c r="AC28" s="5">
        <f t="shared" si="34"/>
        <v>0.84622072919082614</v>
      </c>
      <c r="AE28" s="5">
        <f t="shared" si="35"/>
        <v>0.97842307663894534</v>
      </c>
      <c r="AF28" s="5">
        <f t="shared" ref="AF28:AF29" si="39">N28/O28</f>
        <v>1.1333799051715221</v>
      </c>
      <c r="AH28" s="5">
        <f t="shared" si="36"/>
        <v>0.87877451007551799</v>
      </c>
      <c r="AI28" s="5">
        <f t="shared" si="36"/>
        <v>1</v>
      </c>
      <c r="AL28" s="36"/>
      <c r="AM28" s="37"/>
      <c r="AN28" s="22" t="s">
        <v>17</v>
      </c>
      <c r="AO28">
        <v>6727.3050000000003</v>
      </c>
      <c r="AP28">
        <v>6153.134</v>
      </c>
      <c r="AQ28">
        <v>5596.5770000000002</v>
      </c>
      <c r="AR28">
        <v>8216.3760000000002</v>
      </c>
      <c r="AS28">
        <v>12148.569</v>
      </c>
      <c r="AV28" s="36"/>
      <c r="AW28" s="37"/>
      <c r="AX28" s="22" t="s">
        <v>17</v>
      </c>
      <c r="AY28" s="5">
        <f t="shared" si="37"/>
        <v>1.0933135862147647</v>
      </c>
      <c r="AZ28" s="5">
        <f t="shared" ref="AZ28:AZ29" si="40">AO28/$AS28</f>
        <v>0.5537528741039377</v>
      </c>
      <c r="BA28" s="5">
        <f>AQ28/$AS28</f>
        <v>0.4606778790160389</v>
      </c>
      <c r="BB28" s="5">
        <f t="shared" si="29"/>
        <v>0.67632459427937563</v>
      </c>
      <c r="BC28" s="5">
        <f t="shared" si="30"/>
        <v>1</v>
      </c>
    </row>
    <row r="29" spans="1:55" ht="16" x14ac:dyDescent="0.2">
      <c r="A29" s="36"/>
      <c r="B29" s="37"/>
      <c r="C29" s="4" t="s">
        <v>18</v>
      </c>
      <c r="D29" s="4">
        <v>6</v>
      </c>
      <c r="E29" s="5">
        <v>185.55600000000001</v>
      </c>
      <c r="F29" s="5">
        <v>5697.6689999999999</v>
      </c>
      <c r="G29" s="5">
        <v>3061.0920000000001</v>
      </c>
      <c r="H29" s="5">
        <v>4112.2839999999997</v>
      </c>
      <c r="I29" s="5">
        <v>2522.355</v>
      </c>
      <c r="J29" s="5">
        <v>6484.4769999999999</v>
      </c>
      <c r="K29">
        <v>4036.4259999999999</v>
      </c>
      <c r="L29">
        <v>4053.3760000000002</v>
      </c>
      <c r="M29" s="21">
        <v>6290.8609999999999</v>
      </c>
      <c r="N29" s="21">
        <v>3542.326</v>
      </c>
      <c r="O29">
        <v>4102.6689999999999</v>
      </c>
      <c r="P29" s="21">
        <v>7862.4470000000001</v>
      </c>
      <c r="Q29" s="21">
        <v>7394.8410000000003</v>
      </c>
      <c r="R29" s="4"/>
      <c r="S29" s="36"/>
      <c r="T29" s="37"/>
      <c r="U29" s="4" t="s">
        <v>18</v>
      </c>
      <c r="V29" s="4">
        <v>6</v>
      </c>
      <c r="W29" s="4">
        <f t="shared" si="31"/>
        <v>2.8615414936316377E-2</v>
      </c>
      <c r="X29" s="4">
        <f t="shared" si="32"/>
        <v>0.8786628435878483</v>
      </c>
      <c r="Y29" s="5">
        <f t="shared" si="33"/>
        <v>0.47206459364417519</v>
      </c>
      <c r="Z29" s="5">
        <f t="shared" si="33"/>
        <v>0.63417358099967036</v>
      </c>
      <c r="AA29" s="5">
        <f t="shared" si="27"/>
        <v>0.38898356798859801</v>
      </c>
      <c r="AB29" s="5">
        <f t="shared" si="27"/>
        <v>1</v>
      </c>
      <c r="AC29" s="5">
        <f t="shared" si="34"/>
        <v>0.99581830059683574</v>
      </c>
      <c r="AE29" s="5">
        <f t="shared" si="35"/>
        <v>0.85070943377957686</v>
      </c>
      <c r="AF29" s="5">
        <f t="shared" si="39"/>
        <v>0.86341988593279162</v>
      </c>
      <c r="AH29" s="5">
        <f t="shared" si="36"/>
        <v>1.0632340844110102</v>
      </c>
      <c r="AI29" s="5">
        <f t="shared" si="36"/>
        <v>1</v>
      </c>
      <c r="AL29" s="36"/>
      <c r="AM29" s="37"/>
      <c r="AN29" s="22" t="s">
        <v>18</v>
      </c>
      <c r="AO29">
        <v>4174.991</v>
      </c>
      <c r="AP29">
        <v>2603.1840000000002</v>
      </c>
      <c r="AQ29">
        <v>2743.0419999999999</v>
      </c>
      <c r="AR29">
        <v>9082.9120000000003</v>
      </c>
      <c r="AS29">
        <v>12009.496999999999</v>
      </c>
      <c r="AV29" s="36"/>
      <c r="AW29" s="37"/>
      <c r="AX29" s="22" t="s">
        <v>18</v>
      </c>
      <c r="AY29" s="5">
        <f t="shared" si="37"/>
        <v>1.6038017289596125</v>
      </c>
      <c r="AZ29" s="5">
        <f t="shared" si="40"/>
        <v>0.34764078795306752</v>
      </c>
      <c r="BA29" s="5">
        <f>AQ29/$AS29</f>
        <v>0.22840606896358773</v>
      </c>
      <c r="BB29" s="5">
        <f t="shared" si="29"/>
        <v>0.75631077637972688</v>
      </c>
      <c r="BC29" s="5">
        <f t="shared" si="30"/>
        <v>1</v>
      </c>
    </row>
    <row r="30" spans="1:55" x14ac:dyDescent="0.2">
      <c r="A30" s="4"/>
      <c r="B30" s="4"/>
      <c r="C30" s="4"/>
      <c r="D30" s="4"/>
      <c r="E30" s="4"/>
      <c r="F30" s="4"/>
      <c r="G30" s="4"/>
      <c r="I30" s="4"/>
      <c r="J30" s="4"/>
      <c r="K30" s="4"/>
      <c r="L3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L30" s="22"/>
      <c r="AM30" s="22"/>
      <c r="AN30" s="22"/>
      <c r="AV30" s="22"/>
      <c r="AW30" s="22"/>
      <c r="AX30" s="22"/>
    </row>
    <row r="31" spans="1:55" x14ac:dyDescent="0.2">
      <c r="A31" s="4" t="s">
        <v>193</v>
      </c>
      <c r="B31" s="4"/>
      <c r="C31" s="4"/>
      <c r="D31" s="4"/>
      <c r="E31" s="46" t="s">
        <v>119</v>
      </c>
      <c r="F31" s="46"/>
      <c r="G31" s="46"/>
      <c r="H31" s="46"/>
      <c r="I31" s="46"/>
      <c r="J31" s="46"/>
      <c r="K31" s="46" t="s">
        <v>120</v>
      </c>
      <c r="L31" s="46"/>
      <c r="M31" s="46"/>
      <c r="N31" s="46"/>
      <c r="O31" s="46"/>
      <c r="P31" s="46"/>
      <c r="Q31" s="46"/>
      <c r="R31" s="4"/>
      <c r="S31" s="4" t="s">
        <v>193</v>
      </c>
      <c r="T31" s="4"/>
      <c r="U31" s="4"/>
      <c r="V31" s="4"/>
      <c r="W31" s="46" t="s">
        <v>119</v>
      </c>
      <c r="X31" s="46"/>
      <c r="Y31" s="46"/>
      <c r="Z31" s="46"/>
      <c r="AA31" s="46"/>
      <c r="AB31" s="46"/>
      <c r="AC31" s="46" t="s">
        <v>120</v>
      </c>
      <c r="AD31" s="46"/>
      <c r="AE31" s="46"/>
      <c r="AF31" s="46"/>
      <c r="AG31" s="46"/>
      <c r="AH31" s="46"/>
      <c r="AI31" s="46"/>
      <c r="AL31" s="22" t="s">
        <v>249</v>
      </c>
      <c r="AM31" s="22"/>
      <c r="AN31" s="22"/>
      <c r="AV31" s="22" t="s">
        <v>249</v>
      </c>
      <c r="AW31" s="22"/>
      <c r="AX31" s="22"/>
    </row>
    <row r="32" spans="1:55" x14ac:dyDescent="0.2">
      <c r="A32" s="37" t="s">
        <v>194</v>
      </c>
      <c r="B32" s="37"/>
      <c r="C32" s="37"/>
      <c r="D32" s="4" t="s">
        <v>4</v>
      </c>
      <c r="E32" s="4" t="s">
        <v>159</v>
      </c>
      <c r="F32" s="4" t="s">
        <v>160</v>
      </c>
      <c r="G32" s="4" t="s">
        <v>113</v>
      </c>
      <c r="H32" s="4" t="s">
        <v>60</v>
      </c>
      <c r="I32" s="4" t="s">
        <v>114</v>
      </c>
      <c r="J32" s="4" t="s">
        <v>108</v>
      </c>
      <c r="K32" s="4" t="s">
        <v>106</v>
      </c>
      <c r="L32" s="4" t="s">
        <v>107</v>
      </c>
      <c r="M32" s="4" t="s">
        <v>115</v>
      </c>
      <c r="N32" s="4" t="s">
        <v>116</v>
      </c>
      <c r="O32" s="4" t="s">
        <v>117</v>
      </c>
      <c r="P32" s="4" t="s">
        <v>8</v>
      </c>
      <c r="Q32" s="4" t="s">
        <v>108</v>
      </c>
      <c r="R32" s="4"/>
      <c r="S32" s="37" t="s">
        <v>194</v>
      </c>
      <c r="T32" s="37"/>
      <c r="U32" s="37"/>
      <c r="V32" s="4" t="s">
        <v>4</v>
      </c>
      <c r="W32" s="4" t="s">
        <v>159</v>
      </c>
      <c r="X32" s="4" t="s">
        <v>160</v>
      </c>
      <c r="Y32" s="4" t="s">
        <v>113</v>
      </c>
      <c r="Z32" s="4" t="s">
        <v>60</v>
      </c>
      <c r="AA32" s="4" t="s">
        <v>114</v>
      </c>
      <c r="AB32" s="4" t="s">
        <v>108</v>
      </c>
      <c r="AC32" s="4" t="s">
        <v>106</v>
      </c>
      <c r="AD32" s="4" t="s">
        <v>107</v>
      </c>
      <c r="AE32" s="4" t="s">
        <v>115</v>
      </c>
      <c r="AF32" s="4" t="s">
        <v>116</v>
      </c>
      <c r="AG32" s="4" t="s">
        <v>117</v>
      </c>
      <c r="AH32" s="4" t="s">
        <v>8</v>
      </c>
      <c r="AI32" s="4" t="s">
        <v>108</v>
      </c>
      <c r="AL32" s="37" t="s">
        <v>194</v>
      </c>
      <c r="AM32" s="37"/>
      <c r="AN32" s="37"/>
      <c r="AV32" s="37" t="s">
        <v>194</v>
      </c>
      <c r="AW32" s="37"/>
      <c r="AX32" s="37"/>
    </row>
    <row r="33" spans="1:55" ht="15" customHeight="1" x14ac:dyDescent="0.2">
      <c r="A33" s="36" t="s">
        <v>172</v>
      </c>
      <c r="B33" s="37" t="s">
        <v>13</v>
      </c>
      <c r="C33" s="4" t="s">
        <v>14</v>
      </c>
      <c r="D33" s="4">
        <v>1</v>
      </c>
      <c r="E33" s="5">
        <v>633.38499999999999</v>
      </c>
      <c r="F33" s="5">
        <v>4882.7700000000004</v>
      </c>
      <c r="G33" s="5">
        <v>4734.991</v>
      </c>
      <c r="H33" s="5">
        <v>4137.0119999999997</v>
      </c>
      <c r="I33" s="5">
        <v>8964.1540000000005</v>
      </c>
      <c r="J33" s="5">
        <v>10124.790000000001</v>
      </c>
      <c r="K33" s="5">
        <v>9274.2970000000005</v>
      </c>
      <c r="L33">
        <v>7110.4970000000003</v>
      </c>
      <c r="M33">
        <v>3243.962</v>
      </c>
      <c r="N33">
        <v>3891.4470000000001</v>
      </c>
      <c r="O33">
        <v>7137.74</v>
      </c>
      <c r="P33">
        <v>5861.6189999999997</v>
      </c>
      <c r="Q33">
        <v>9699.4470000000001</v>
      </c>
      <c r="R33" s="4"/>
      <c r="S33" s="36" t="s">
        <v>172</v>
      </c>
      <c r="T33" s="37" t="s">
        <v>13</v>
      </c>
      <c r="U33" s="4" t="s">
        <v>14</v>
      </c>
      <c r="V33" s="4">
        <v>1</v>
      </c>
      <c r="W33" s="4">
        <f>E33/$J33</f>
        <v>6.255784070583191E-2</v>
      </c>
      <c r="X33" s="4">
        <f>F33/$J33</f>
        <v>0.48225889129552318</v>
      </c>
      <c r="Y33" s="5">
        <f>G33/$J33</f>
        <v>0.46766313177853563</v>
      </c>
      <c r="Z33" s="5">
        <f>H33/$J33</f>
        <v>0.40860225249116272</v>
      </c>
      <c r="AA33" s="5">
        <f t="shared" ref="AA33:AB38" si="41">I33/$J33</f>
        <v>0.8853669063753421</v>
      </c>
      <c r="AB33" s="5">
        <f t="shared" si="41"/>
        <v>1</v>
      </c>
      <c r="AC33" s="5">
        <f>K33/L33</f>
        <v>1.3043106550779784</v>
      </c>
      <c r="AE33" s="5">
        <f>M33/$Q33</f>
        <v>0.33444813915679933</v>
      </c>
      <c r="AF33" s="5">
        <f>N33/O33</f>
        <v>0.54519315637722865</v>
      </c>
      <c r="AH33" s="5">
        <f>P33/$Q33</f>
        <v>0.60432507131592139</v>
      </c>
      <c r="AI33" s="5">
        <f>Q33/$Q33</f>
        <v>1</v>
      </c>
      <c r="AL33" s="36" t="s">
        <v>172</v>
      </c>
      <c r="AM33" s="37" t="s">
        <v>13</v>
      </c>
      <c r="AN33" s="22" t="s">
        <v>14</v>
      </c>
      <c r="AO33">
        <v>2873.134</v>
      </c>
      <c r="AP33">
        <v>4713.3549999999996</v>
      </c>
      <c r="AQ33">
        <v>2832.87</v>
      </c>
      <c r="AR33">
        <v>9036.0329999999994</v>
      </c>
      <c r="AS33">
        <v>10983.761</v>
      </c>
      <c r="AV33" s="36" t="s">
        <v>172</v>
      </c>
      <c r="AW33" s="37" t="s">
        <v>13</v>
      </c>
      <c r="AX33" s="22" t="s">
        <v>14</v>
      </c>
      <c r="AY33" s="5">
        <f>AO33/$AP33</f>
        <v>0.60957301115659657</v>
      </c>
      <c r="AZ33" s="5">
        <f>AO33/$AS33</f>
        <v>0.26158016366160919</v>
      </c>
      <c r="BA33" s="5">
        <f t="shared" ref="BA33:BA36" si="42">AQ33/$AS33</f>
        <v>0.25791438834111557</v>
      </c>
      <c r="BB33" s="5">
        <f t="shared" ref="BB33:BB38" si="43">AR33/$AS33</f>
        <v>0.82267203374144782</v>
      </c>
      <c r="BC33" s="5">
        <f t="shared" ref="BC33:BC38" si="44">AS33/$AS33</f>
        <v>1</v>
      </c>
    </row>
    <row r="34" spans="1:55" x14ac:dyDescent="0.2">
      <c r="A34" s="36"/>
      <c r="B34" s="37"/>
      <c r="C34" s="4" t="s">
        <v>15</v>
      </c>
      <c r="D34" s="4">
        <v>2</v>
      </c>
      <c r="E34" s="5">
        <v>697.79899999999998</v>
      </c>
      <c r="F34" s="5">
        <v>3725.9409999999998</v>
      </c>
      <c r="G34" s="5">
        <v>4270.1629999999996</v>
      </c>
      <c r="H34" s="5">
        <v>4937.7190000000001</v>
      </c>
      <c r="I34" s="5">
        <v>9052.74</v>
      </c>
      <c r="J34" s="5">
        <v>10266.376</v>
      </c>
      <c r="K34" s="5">
        <v>8589.862000000001</v>
      </c>
      <c r="L34">
        <v>8594.3259999999991</v>
      </c>
      <c r="M34">
        <v>4068.8409999999999</v>
      </c>
      <c r="N34">
        <v>6981.3469999999998</v>
      </c>
      <c r="O34">
        <v>6909.8609999999999</v>
      </c>
      <c r="P34">
        <v>5548.6189999999997</v>
      </c>
      <c r="Q34">
        <v>10984.74</v>
      </c>
      <c r="R34" s="4"/>
      <c r="S34" s="36"/>
      <c r="T34" s="37"/>
      <c r="U34" s="4" t="s">
        <v>15</v>
      </c>
      <c r="V34" s="4">
        <v>2</v>
      </c>
      <c r="W34" s="4">
        <f t="shared" ref="W34:W38" si="45">E34/$J34</f>
        <v>6.7969359392252918E-2</v>
      </c>
      <c r="X34" s="4">
        <f t="shared" ref="X34:X38" si="46">F34/$J34</f>
        <v>0.36292660623378686</v>
      </c>
      <c r="Y34" s="5">
        <f>G34/$J34</f>
        <v>0.41593674340390413</v>
      </c>
      <c r="Z34" s="5">
        <f t="shared" ref="Z34:Z38" si="47">H34/$J34</f>
        <v>0.48096027264148516</v>
      </c>
      <c r="AA34" s="5">
        <f t="shared" si="41"/>
        <v>0.88178535444250239</v>
      </c>
      <c r="AB34" s="5">
        <f t="shared" si="41"/>
        <v>1</v>
      </c>
      <c r="AC34" s="5">
        <f t="shared" ref="AC34:AC38" si="48">K34/L34</f>
        <v>0.99948058754112912</v>
      </c>
      <c r="AE34" s="5">
        <f t="shared" ref="AE34:AE38" si="49">M34/$Q34</f>
        <v>0.37040849396526454</v>
      </c>
      <c r="AF34" s="5">
        <f>N34/O34</f>
        <v>1.0103455047793291</v>
      </c>
      <c r="AH34" s="5">
        <f t="shared" ref="AH34:AI38" si="50">P34/$Q34</f>
        <v>0.50512064919151478</v>
      </c>
      <c r="AI34" s="5">
        <f t="shared" si="50"/>
        <v>1</v>
      </c>
      <c r="AL34" s="36"/>
      <c r="AM34" s="37"/>
      <c r="AN34" s="22" t="s">
        <v>15</v>
      </c>
      <c r="AO34">
        <v>3931.79</v>
      </c>
      <c r="AP34">
        <v>4677.1840000000002</v>
      </c>
      <c r="AQ34">
        <v>3804.82</v>
      </c>
      <c r="AR34">
        <v>9414.5689999999995</v>
      </c>
      <c r="AS34">
        <v>11452.054</v>
      </c>
      <c r="AV34" s="36"/>
      <c r="AW34" s="37"/>
      <c r="AX34" s="22" t="s">
        <v>15</v>
      </c>
      <c r="AY34" s="5">
        <f t="shared" ref="AY34:AY38" si="51">AO34/$AP34</f>
        <v>0.84063188448433923</v>
      </c>
      <c r="AZ34" s="5">
        <f t="shared" ref="AZ34:AZ35" si="52">AO34/$AS34</f>
        <v>0.34332618410636206</v>
      </c>
      <c r="BA34" s="5">
        <f t="shared" si="42"/>
        <v>0.33223909003572638</v>
      </c>
      <c r="BB34" s="5">
        <f t="shared" si="43"/>
        <v>0.82208562760881143</v>
      </c>
      <c r="BC34" s="5">
        <f t="shared" si="44"/>
        <v>1</v>
      </c>
    </row>
    <row r="35" spans="1:55" x14ac:dyDescent="0.2">
      <c r="A35" s="36"/>
      <c r="B35" s="37" t="s">
        <v>16</v>
      </c>
      <c r="C35" s="4" t="s">
        <v>14</v>
      </c>
      <c r="D35" s="4">
        <v>3</v>
      </c>
      <c r="E35" s="5">
        <v>580.38499999999999</v>
      </c>
      <c r="F35" s="5">
        <v>2725.6979999999999</v>
      </c>
      <c r="G35" s="5">
        <v>4777.87</v>
      </c>
      <c r="H35" s="5">
        <v>4663.2550000000001</v>
      </c>
      <c r="I35" s="5">
        <v>8970.1540000000005</v>
      </c>
      <c r="J35" s="5">
        <v>9925.0329999999994</v>
      </c>
      <c r="K35" s="5">
        <v>5728.1550000000007</v>
      </c>
      <c r="L35">
        <v>7199.4470000000001</v>
      </c>
      <c r="M35">
        <v>5606.6189999999997</v>
      </c>
      <c r="N35">
        <v>7184.1750000000002</v>
      </c>
      <c r="O35">
        <v>7040.3969999999999</v>
      </c>
      <c r="P35">
        <v>7230.6189999999997</v>
      </c>
      <c r="Q35">
        <v>9605.2049999999999</v>
      </c>
      <c r="R35" s="4"/>
      <c r="S35" s="36"/>
      <c r="T35" s="37" t="s">
        <v>16</v>
      </c>
      <c r="U35" s="4" t="s">
        <v>14</v>
      </c>
      <c r="V35" s="4">
        <v>3</v>
      </c>
      <c r="W35" s="4">
        <f t="shared" si="45"/>
        <v>5.8476883653686591E-2</v>
      </c>
      <c r="X35" s="4">
        <f t="shared" si="46"/>
        <v>0.27462860828775076</v>
      </c>
      <c r="Y35" s="5">
        <f t="shared" ref="Y35:Y38" si="53">G35/$J35</f>
        <v>0.48139588049732429</v>
      </c>
      <c r="Z35" s="5">
        <f t="shared" si="47"/>
        <v>0.46984780806270371</v>
      </c>
      <c r="AA35" s="5">
        <f t="shared" si="41"/>
        <v>0.90379084885662353</v>
      </c>
      <c r="AB35" s="5">
        <f t="shared" si="41"/>
        <v>1</v>
      </c>
      <c r="AC35" s="5">
        <f t="shared" si="48"/>
        <v>0.79563819276675007</v>
      </c>
      <c r="AE35" s="5">
        <f t="shared" si="49"/>
        <v>0.58370633422191398</v>
      </c>
      <c r="AF35" s="5">
        <f>N35/O35</f>
        <v>1.020421859733194</v>
      </c>
      <c r="AH35" s="5">
        <f t="shared" si="50"/>
        <v>0.75278133053901497</v>
      </c>
      <c r="AI35" s="5">
        <f t="shared" si="50"/>
        <v>1</v>
      </c>
      <c r="AL35" s="36"/>
      <c r="AM35" s="37" t="s">
        <v>16</v>
      </c>
      <c r="AN35" s="22" t="s">
        <v>14</v>
      </c>
      <c r="AO35">
        <v>4615.6689999999999</v>
      </c>
      <c r="AP35">
        <v>4920.2550000000001</v>
      </c>
      <c r="AQ35">
        <v>2868.598</v>
      </c>
      <c r="AR35">
        <v>8736.0329999999994</v>
      </c>
      <c r="AS35">
        <v>11021.347</v>
      </c>
      <c r="AV35" s="36"/>
      <c r="AW35" s="37" t="s">
        <v>16</v>
      </c>
      <c r="AX35" s="22" t="s">
        <v>14</v>
      </c>
      <c r="AY35" s="5">
        <f t="shared" si="51"/>
        <v>0.93809548488848638</v>
      </c>
      <c r="AZ35" s="5">
        <f t="shared" si="52"/>
        <v>0.41879354674160973</v>
      </c>
      <c r="BA35" s="5">
        <f t="shared" si="42"/>
        <v>0.26027653425665664</v>
      </c>
      <c r="BB35" s="5">
        <f t="shared" si="43"/>
        <v>0.79264657940631034</v>
      </c>
      <c r="BC35" s="5">
        <f t="shared" si="44"/>
        <v>1</v>
      </c>
    </row>
    <row r="36" spans="1:55" x14ac:dyDescent="0.2">
      <c r="A36" s="36"/>
      <c r="B36" s="37"/>
      <c r="C36" s="4" t="s">
        <v>15</v>
      </c>
      <c r="D36" s="4">
        <v>4</v>
      </c>
      <c r="E36" s="5">
        <v>275.971</v>
      </c>
      <c r="F36" s="5">
        <v>4949.4059999999999</v>
      </c>
      <c r="G36" s="5">
        <v>5064.5770000000002</v>
      </c>
      <c r="H36" s="5">
        <v>6720.2049999999999</v>
      </c>
      <c r="I36" s="5">
        <v>10092.518</v>
      </c>
      <c r="J36" s="5">
        <v>10276.861000000001</v>
      </c>
      <c r="K36" s="5">
        <v>6136.5690000000004</v>
      </c>
      <c r="L36">
        <v>7270.6189999999997</v>
      </c>
      <c r="M36">
        <v>5617.79</v>
      </c>
      <c r="N36">
        <v>7522.5889999999999</v>
      </c>
      <c r="O36">
        <v>7406.2759999999998</v>
      </c>
      <c r="P36">
        <v>7434.1540000000005</v>
      </c>
      <c r="Q36">
        <v>9795.9120000000003</v>
      </c>
      <c r="R36" s="4"/>
      <c r="S36" s="36"/>
      <c r="T36" s="37"/>
      <c r="U36" s="4" t="s">
        <v>15</v>
      </c>
      <c r="V36" s="4">
        <v>4</v>
      </c>
      <c r="W36" s="4">
        <f t="shared" si="45"/>
        <v>2.6853627776030054E-2</v>
      </c>
      <c r="X36" s="4">
        <f t="shared" si="46"/>
        <v>0.48160678635236964</v>
      </c>
      <c r="Y36" s="5">
        <f t="shared" si="53"/>
        <v>0.49281361302833615</v>
      </c>
      <c r="Z36" s="5">
        <f t="shared" si="47"/>
        <v>0.65391611310107234</v>
      </c>
      <c r="AA36" s="5">
        <f t="shared" si="41"/>
        <v>0.98206232428365037</v>
      </c>
      <c r="AB36" s="5">
        <f t="shared" si="41"/>
        <v>1</v>
      </c>
      <c r="AC36" s="5">
        <f t="shared" si="48"/>
        <v>0.84402290919108824</v>
      </c>
      <c r="AE36" s="5">
        <f t="shared" si="49"/>
        <v>0.57348310193068286</v>
      </c>
      <c r="AF36" s="5">
        <f>N36/O36</f>
        <v>1.0157046537288106</v>
      </c>
      <c r="AH36" s="5">
        <f t="shared" si="50"/>
        <v>0.75890371412074753</v>
      </c>
      <c r="AI36" s="5">
        <f t="shared" si="50"/>
        <v>1</v>
      </c>
      <c r="AL36" s="36"/>
      <c r="AM36" s="37"/>
      <c r="AN36" s="22" t="s">
        <v>15</v>
      </c>
      <c r="AO36">
        <v>7832.9830000000002</v>
      </c>
      <c r="AP36">
        <v>6688.9620000000004</v>
      </c>
      <c r="AQ36">
        <v>6428.9620000000004</v>
      </c>
      <c r="AR36">
        <v>9776.4470000000001</v>
      </c>
      <c r="AS36">
        <v>11382.418</v>
      </c>
      <c r="AV36" s="36"/>
      <c r="AW36" s="37"/>
      <c r="AX36" s="22" t="s">
        <v>15</v>
      </c>
      <c r="AY36" s="5">
        <f t="shared" si="51"/>
        <v>1.1710311704566418</v>
      </c>
      <c r="AZ36" s="5">
        <f>AO36/$AS36</f>
        <v>0.68816511570740069</v>
      </c>
      <c r="BA36" s="5">
        <f t="shared" si="42"/>
        <v>0.56481513857600385</v>
      </c>
      <c r="BB36" s="5">
        <f t="shared" si="43"/>
        <v>0.85890774701825223</v>
      </c>
      <c r="BC36" s="5">
        <f t="shared" si="44"/>
        <v>1</v>
      </c>
    </row>
    <row r="37" spans="1:55" x14ac:dyDescent="0.2">
      <c r="A37" s="36"/>
      <c r="B37" s="37"/>
      <c r="C37" s="4" t="s">
        <v>17</v>
      </c>
      <c r="D37" s="4">
        <v>5</v>
      </c>
      <c r="E37" s="5">
        <v>299.971</v>
      </c>
      <c r="F37" s="5">
        <v>4668.2839999999997</v>
      </c>
      <c r="G37" s="5">
        <v>4856.2839999999997</v>
      </c>
      <c r="H37" s="5">
        <v>6292.2049999999999</v>
      </c>
      <c r="I37" s="5">
        <v>9706.1540000000005</v>
      </c>
      <c r="J37" s="5">
        <v>10879.79</v>
      </c>
      <c r="K37" s="5">
        <v>10691.237999999999</v>
      </c>
      <c r="L37">
        <v>8605.4470000000001</v>
      </c>
      <c r="M37">
        <v>6677.4970000000003</v>
      </c>
      <c r="N37">
        <v>10085.418</v>
      </c>
      <c r="O37">
        <v>5539.4470000000001</v>
      </c>
      <c r="P37">
        <v>6989.2759999999998</v>
      </c>
      <c r="Q37">
        <v>10169.74</v>
      </c>
      <c r="R37" s="4"/>
      <c r="S37" s="36"/>
      <c r="T37" s="37"/>
      <c r="U37" s="4" t="s">
        <v>17</v>
      </c>
      <c r="V37" s="4">
        <v>5</v>
      </c>
      <c r="W37" s="4">
        <f t="shared" si="45"/>
        <v>2.7571396139079888E-2</v>
      </c>
      <c r="X37" s="4">
        <f t="shared" si="46"/>
        <v>0.42907850243432999</v>
      </c>
      <c r="Y37" s="5">
        <f t="shared" si="53"/>
        <v>0.44635824772353139</v>
      </c>
      <c r="Z37" s="5">
        <f t="shared" si="47"/>
        <v>0.57833882823105953</v>
      </c>
      <c r="AA37" s="5">
        <f t="shared" si="41"/>
        <v>0.89212696200937702</v>
      </c>
      <c r="AB37" s="5">
        <f t="shared" si="41"/>
        <v>1</v>
      </c>
      <c r="AC37" s="5">
        <f t="shared" si="48"/>
        <v>1.2423803202785397</v>
      </c>
      <c r="AE37" s="5">
        <f t="shared" si="49"/>
        <v>0.65660449529683163</v>
      </c>
      <c r="AF37" s="5">
        <f t="shared" ref="AF37:AF38" si="54">N37/O37</f>
        <v>1.8206542999689319</v>
      </c>
      <c r="AH37" s="5">
        <f t="shared" si="50"/>
        <v>0.68726201456477742</v>
      </c>
      <c r="AI37" s="5">
        <f t="shared" si="50"/>
        <v>1</v>
      </c>
      <c r="AL37" s="36"/>
      <c r="AM37" s="37"/>
      <c r="AN37" s="22" t="s">
        <v>17</v>
      </c>
      <c r="AO37">
        <v>7549.2960000000003</v>
      </c>
      <c r="AP37">
        <v>3402.3760000000002</v>
      </c>
      <c r="AQ37">
        <v>6358.4260000000004</v>
      </c>
      <c r="AR37">
        <v>10619.983</v>
      </c>
      <c r="AS37">
        <v>10781.882</v>
      </c>
      <c r="AV37" s="36"/>
      <c r="AW37" s="37"/>
      <c r="AX37" s="22" t="s">
        <v>17</v>
      </c>
      <c r="AY37" s="5">
        <f t="shared" si="51"/>
        <v>2.218830605435731</v>
      </c>
      <c r="AZ37" s="5">
        <f t="shared" ref="AZ37:AZ38" si="55">AO37/$AS37</f>
        <v>0.70018351156133973</v>
      </c>
      <c r="BA37" s="5">
        <f>AQ37/$AS37</f>
        <v>0.58973247898650727</v>
      </c>
      <c r="BB37" s="5">
        <f t="shared" si="43"/>
        <v>0.98498416139223199</v>
      </c>
      <c r="BC37" s="5">
        <f t="shared" si="44"/>
        <v>1</v>
      </c>
    </row>
    <row r="38" spans="1:55" x14ac:dyDescent="0.2">
      <c r="A38" s="36"/>
      <c r="B38" s="37"/>
      <c r="C38" s="4" t="s">
        <v>18</v>
      </c>
      <c r="D38" s="4">
        <v>6</v>
      </c>
      <c r="E38" s="5">
        <v>389.72800000000001</v>
      </c>
      <c r="F38" s="5">
        <v>3472.991</v>
      </c>
      <c r="G38" s="5">
        <v>2151.5059999999999</v>
      </c>
      <c r="H38" s="5">
        <v>2039.4770000000001</v>
      </c>
      <c r="I38" s="5">
        <v>5413.8410000000003</v>
      </c>
      <c r="J38" s="5">
        <v>8551.9120000000003</v>
      </c>
      <c r="K38" s="5">
        <v>10015.165999999999</v>
      </c>
      <c r="L38">
        <v>3231.79</v>
      </c>
      <c r="M38">
        <v>1571.4259999999999</v>
      </c>
      <c r="N38">
        <v>3661.64</v>
      </c>
      <c r="O38">
        <v>3687.2049999999999</v>
      </c>
      <c r="P38">
        <v>3130.5479999999998</v>
      </c>
      <c r="Q38">
        <v>5399.3760000000002</v>
      </c>
      <c r="R38" s="4"/>
      <c r="S38" s="36"/>
      <c r="T38" s="37"/>
      <c r="U38" s="4" t="s">
        <v>18</v>
      </c>
      <c r="V38" s="4">
        <v>6</v>
      </c>
      <c r="W38" s="4">
        <f t="shared" si="45"/>
        <v>4.557203114344488E-2</v>
      </c>
      <c r="X38" s="4">
        <f t="shared" si="46"/>
        <v>0.40610696181158085</v>
      </c>
      <c r="Y38" s="5">
        <f t="shared" si="53"/>
        <v>0.251581868475728</v>
      </c>
      <c r="Z38" s="5">
        <f t="shared" si="47"/>
        <v>0.23848199092787672</v>
      </c>
      <c r="AA38" s="5">
        <f t="shared" si="41"/>
        <v>0.63305621012002933</v>
      </c>
      <c r="AB38" s="5">
        <f t="shared" si="41"/>
        <v>1</v>
      </c>
      <c r="AC38" s="5">
        <f t="shared" si="48"/>
        <v>3.0989532116876406</v>
      </c>
      <c r="AE38" s="5">
        <f t="shared" si="49"/>
        <v>0.29103844592412159</v>
      </c>
      <c r="AF38" s="5">
        <f t="shared" si="54"/>
        <v>0.99306656396918536</v>
      </c>
      <c r="AH38" s="5">
        <f t="shared" si="50"/>
        <v>0.57979811000382264</v>
      </c>
      <c r="AI38" s="5">
        <f t="shared" si="50"/>
        <v>1</v>
      </c>
      <c r="AL38" s="36"/>
      <c r="AM38" s="37"/>
      <c r="AN38" s="22" t="s">
        <v>18</v>
      </c>
      <c r="AO38">
        <v>566.09199999999998</v>
      </c>
      <c r="AP38">
        <v>897.23400000000004</v>
      </c>
      <c r="AQ38">
        <v>1224.4770000000001</v>
      </c>
      <c r="AR38">
        <v>6751.3760000000002</v>
      </c>
      <c r="AS38">
        <v>8200.0540000000001</v>
      </c>
      <c r="AV38" s="36"/>
      <c r="AW38" s="37"/>
      <c r="AX38" s="22" t="s">
        <v>18</v>
      </c>
      <c r="AY38" s="5">
        <f t="shared" si="51"/>
        <v>0.63093016983306471</v>
      </c>
      <c r="AZ38" s="5">
        <f t="shared" si="55"/>
        <v>6.9035155134344231E-2</v>
      </c>
      <c r="BA38" s="5">
        <f>AQ38/$AS38</f>
        <v>0.14932548005171675</v>
      </c>
      <c r="BB38" s="5">
        <f t="shared" si="43"/>
        <v>0.82333311463558656</v>
      </c>
      <c r="BC38" s="5">
        <f t="shared" si="44"/>
        <v>1</v>
      </c>
    </row>
    <row r="39" spans="1:55" x14ac:dyDescent="0.2">
      <c r="AR39"/>
    </row>
    <row r="40" spans="1:55" x14ac:dyDescent="0.2">
      <c r="A40" s="7" t="s">
        <v>195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7" t="s">
        <v>195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6"/>
      <c r="AF40" s="6"/>
      <c r="AG40" s="6"/>
      <c r="AH40" s="4"/>
      <c r="AI40" s="4"/>
      <c r="AL40" s="7" t="s">
        <v>195</v>
      </c>
      <c r="AM40" s="22"/>
      <c r="AN40" s="22"/>
      <c r="AV40" s="7" t="s">
        <v>195</v>
      </c>
      <c r="AW40" s="22"/>
      <c r="AX40" s="22"/>
    </row>
    <row r="41" spans="1:55" x14ac:dyDescent="0.2">
      <c r="A41" s="4" t="s">
        <v>196</v>
      </c>
      <c r="B41" s="4"/>
      <c r="C41" s="4"/>
      <c r="D41" s="4"/>
      <c r="E41" s="46">
        <v>1.1000000000000001</v>
      </c>
      <c r="F41" s="46"/>
      <c r="G41" s="46"/>
      <c r="H41" s="46"/>
      <c r="I41" s="46"/>
      <c r="J41" s="46"/>
      <c r="K41" s="46" t="s">
        <v>111</v>
      </c>
      <c r="L41" s="46"/>
      <c r="M41" s="46"/>
      <c r="N41" s="46"/>
      <c r="O41" s="46"/>
      <c r="P41" s="46"/>
      <c r="Q41" s="46"/>
      <c r="R41" s="4"/>
      <c r="S41" s="4" t="s">
        <v>196</v>
      </c>
      <c r="T41" s="4"/>
      <c r="U41" s="4"/>
      <c r="V41" s="4"/>
      <c r="W41" s="46">
        <v>1.1000000000000001</v>
      </c>
      <c r="X41" s="46"/>
      <c r="Y41" s="46"/>
      <c r="Z41" s="46"/>
      <c r="AA41" s="46"/>
      <c r="AB41" s="46"/>
      <c r="AC41" s="46" t="s">
        <v>111</v>
      </c>
      <c r="AD41" s="46"/>
      <c r="AE41" s="46"/>
      <c r="AF41" s="46"/>
      <c r="AG41" s="46"/>
      <c r="AH41" s="46"/>
      <c r="AI41" s="46"/>
      <c r="AL41" s="22" t="s">
        <v>250</v>
      </c>
      <c r="AM41" s="22"/>
      <c r="AN41" s="22"/>
      <c r="AV41" s="22" t="s">
        <v>250</v>
      </c>
      <c r="AW41" s="22"/>
      <c r="AX41" s="22"/>
    </row>
    <row r="42" spans="1:55" x14ac:dyDescent="0.2">
      <c r="A42" s="37" t="s">
        <v>187</v>
      </c>
      <c r="B42" s="37"/>
      <c r="C42" s="37"/>
      <c r="D42" s="4" t="s">
        <v>4</v>
      </c>
      <c r="E42" s="4" t="s">
        <v>159</v>
      </c>
      <c r="F42" s="4" t="s">
        <v>160</v>
      </c>
      <c r="G42" s="4" t="s">
        <v>113</v>
      </c>
      <c r="H42" s="4" t="s">
        <v>60</v>
      </c>
      <c r="I42" s="4" t="s">
        <v>114</v>
      </c>
      <c r="J42" s="4" t="s">
        <v>108</v>
      </c>
      <c r="K42" s="4" t="s">
        <v>106</v>
      </c>
      <c r="L42" s="4" t="s">
        <v>107</v>
      </c>
      <c r="M42" s="4" t="s">
        <v>115</v>
      </c>
      <c r="N42" s="4" t="s">
        <v>116</v>
      </c>
      <c r="O42" s="4" t="s">
        <v>117</v>
      </c>
      <c r="P42" s="4" t="s">
        <v>8</v>
      </c>
      <c r="Q42" s="4" t="s">
        <v>108</v>
      </c>
      <c r="R42" s="4"/>
      <c r="S42" s="37" t="s">
        <v>187</v>
      </c>
      <c r="T42" s="37"/>
      <c r="U42" s="37"/>
      <c r="V42" s="4" t="s">
        <v>4</v>
      </c>
      <c r="W42" s="4" t="s">
        <v>159</v>
      </c>
      <c r="X42" s="4" t="s">
        <v>160</v>
      </c>
      <c r="Y42" s="4" t="s">
        <v>113</v>
      </c>
      <c r="Z42" s="4" t="s">
        <v>60</v>
      </c>
      <c r="AA42" s="4" t="s">
        <v>114</v>
      </c>
      <c r="AB42" s="4" t="s">
        <v>108</v>
      </c>
      <c r="AC42" s="4" t="s">
        <v>106</v>
      </c>
      <c r="AD42" s="4" t="s">
        <v>107</v>
      </c>
      <c r="AE42" s="4" t="s">
        <v>115</v>
      </c>
      <c r="AF42" s="4" t="s">
        <v>116</v>
      </c>
      <c r="AG42" s="4" t="s">
        <v>117</v>
      </c>
      <c r="AH42" s="4" t="s">
        <v>8</v>
      </c>
      <c r="AI42" s="4" t="s">
        <v>108</v>
      </c>
      <c r="AL42" s="37" t="s">
        <v>187</v>
      </c>
      <c r="AM42" s="37"/>
      <c r="AN42" s="37"/>
      <c r="AV42" s="37" t="s">
        <v>187</v>
      </c>
      <c r="AW42" s="37"/>
      <c r="AX42" s="37"/>
    </row>
    <row r="43" spans="1:55" ht="15" customHeight="1" x14ac:dyDescent="0.2">
      <c r="A43" s="36" t="s">
        <v>173</v>
      </c>
      <c r="B43" s="37" t="s">
        <v>13</v>
      </c>
      <c r="C43" s="4" t="s">
        <v>14</v>
      </c>
      <c r="D43" s="4">
        <v>1</v>
      </c>
      <c r="E43" s="5">
        <v>115.31399999999999</v>
      </c>
      <c r="F43" s="5">
        <v>5217.5479999999998</v>
      </c>
      <c r="G43" s="5">
        <v>7109.2049999999999</v>
      </c>
      <c r="H43" s="5">
        <v>5688.1840000000002</v>
      </c>
      <c r="I43" s="5">
        <v>7815.5479999999998</v>
      </c>
      <c r="J43" s="5">
        <v>9337.0120000000006</v>
      </c>
      <c r="K43" s="5">
        <v>11701.175000000001</v>
      </c>
      <c r="L43">
        <v>9509.5689999999995</v>
      </c>
      <c r="M43">
        <v>4835.2049999999999</v>
      </c>
      <c r="N43">
        <v>12323.468000000001</v>
      </c>
      <c r="O43">
        <v>6215.326</v>
      </c>
      <c r="P43">
        <v>5690.2049999999999</v>
      </c>
      <c r="Q43">
        <v>9130.0329999999994</v>
      </c>
      <c r="R43" s="4"/>
      <c r="S43" s="36" t="s">
        <v>173</v>
      </c>
      <c r="T43" s="37" t="s">
        <v>13</v>
      </c>
      <c r="U43" s="4" t="s">
        <v>14</v>
      </c>
      <c r="V43" s="4">
        <v>1</v>
      </c>
      <c r="W43" s="4">
        <f>E43/$J43</f>
        <v>1.2350203684005117E-2</v>
      </c>
      <c r="X43" s="4">
        <f>F43/$J43</f>
        <v>0.55880275188679196</v>
      </c>
      <c r="Y43" s="5">
        <f>G43/$J43</f>
        <v>0.76140043517133738</v>
      </c>
      <c r="Z43" s="5">
        <f>H43/$J43</f>
        <v>0.60920817066530486</v>
      </c>
      <c r="AA43" s="5">
        <f t="shared" ref="AA43:AB48" si="56">I43/$J43</f>
        <v>0.83705022548969621</v>
      </c>
      <c r="AB43" s="5">
        <f t="shared" si="56"/>
        <v>1</v>
      </c>
      <c r="AC43" s="5">
        <f>K43/L43</f>
        <v>1.2304632312989161</v>
      </c>
      <c r="AE43" s="5">
        <f>M43/$Q43</f>
        <v>0.52959337605899126</v>
      </c>
      <c r="AF43" s="5">
        <f>N43/O43</f>
        <v>1.9827548868715819</v>
      </c>
      <c r="AH43" s="5">
        <f t="shared" ref="AH43:AI48" si="57">P43/$Q43</f>
        <v>0.62324035411482082</v>
      </c>
      <c r="AI43" s="5">
        <f>Q43/$Q43</f>
        <v>1</v>
      </c>
      <c r="AL43" s="36" t="s">
        <v>173</v>
      </c>
      <c r="AM43" s="37" t="s">
        <v>13</v>
      </c>
      <c r="AN43" s="22" t="s">
        <v>14</v>
      </c>
      <c r="AO43">
        <v>5335.1840000000002</v>
      </c>
      <c r="AP43">
        <v>5696.8109999999997</v>
      </c>
      <c r="AQ43">
        <v>5118.7700000000004</v>
      </c>
      <c r="AR43">
        <v>7833.9620000000004</v>
      </c>
      <c r="AS43">
        <v>11463.69</v>
      </c>
      <c r="AV43" s="36" t="s">
        <v>173</v>
      </c>
      <c r="AW43" s="37" t="s">
        <v>13</v>
      </c>
      <c r="AX43" s="22" t="s">
        <v>14</v>
      </c>
      <c r="AY43" s="5">
        <f>AO43/$AP43</f>
        <v>0.93652115192166296</v>
      </c>
      <c r="AZ43" s="5">
        <f>AO43/$AS43</f>
        <v>0.46539848861928401</v>
      </c>
      <c r="BA43" s="5">
        <f t="shared" ref="BA43:BA46" si="58">AQ43/$AS43</f>
        <v>0.44652027401299232</v>
      </c>
      <c r="BB43" s="5">
        <f t="shared" ref="BB43:BB48" si="59">AR43/$AS43</f>
        <v>0.6833717590060443</v>
      </c>
      <c r="BC43" s="5">
        <f t="shared" ref="BC43:BC48" si="60">AS43/$AS43</f>
        <v>1</v>
      </c>
    </row>
    <row r="44" spans="1:55" x14ac:dyDescent="0.2">
      <c r="A44" s="36"/>
      <c r="B44" s="37"/>
      <c r="C44" s="4" t="s">
        <v>15</v>
      </c>
      <c r="D44" s="4">
        <v>2</v>
      </c>
      <c r="E44" s="5">
        <v>189.31399999999999</v>
      </c>
      <c r="F44" s="5">
        <v>5345.8909999999996</v>
      </c>
      <c r="G44" s="5">
        <v>8065.4970000000003</v>
      </c>
      <c r="H44" s="5">
        <v>6014.7190000000001</v>
      </c>
      <c r="I44" s="5">
        <v>8000.79</v>
      </c>
      <c r="J44" s="5">
        <v>9943.3970000000008</v>
      </c>
      <c r="K44" s="5">
        <v>12244.125</v>
      </c>
      <c r="L44">
        <v>10059.154</v>
      </c>
      <c r="M44">
        <v>5480.8410000000003</v>
      </c>
      <c r="N44">
        <v>12298.125</v>
      </c>
      <c r="O44">
        <v>5756.1540000000005</v>
      </c>
      <c r="P44">
        <v>7113.8609999999999</v>
      </c>
      <c r="Q44">
        <v>9913.1540000000005</v>
      </c>
      <c r="R44" s="4"/>
      <c r="S44" s="36"/>
      <c r="T44" s="37"/>
      <c r="U44" s="4" t="s">
        <v>15</v>
      </c>
      <c r="V44" s="4">
        <v>2</v>
      </c>
      <c r="W44" s="4">
        <f t="shared" ref="W44:W48" si="61">E44/$J44</f>
        <v>1.903916739922986E-2</v>
      </c>
      <c r="X44" s="4">
        <f t="shared" ref="X44:X48" si="62">F44/$J44</f>
        <v>0.53763225988060204</v>
      </c>
      <c r="Y44" s="5">
        <f>G44/$J44</f>
        <v>0.81114100141028256</v>
      </c>
      <c r="Z44" s="5">
        <f t="shared" ref="Y44:Z48" si="63">H44/$J44</f>
        <v>0.60489579164947349</v>
      </c>
      <c r="AA44" s="5">
        <f t="shared" si="56"/>
        <v>0.80463346681219705</v>
      </c>
      <c r="AB44" s="5">
        <f t="shared" si="56"/>
        <v>1</v>
      </c>
      <c r="AC44" s="5">
        <f t="shared" ref="AC44:AC48" si="64">K44/L44</f>
        <v>1.2172122029347596</v>
      </c>
      <c r="AE44" s="5">
        <f t="shared" ref="AE44:AE48" si="65">M44/$Q44</f>
        <v>0.55288569107268992</v>
      </c>
      <c r="AF44" s="5">
        <f>N44/O44</f>
        <v>2.1365177165169658</v>
      </c>
      <c r="AH44" s="5">
        <f t="shared" si="57"/>
        <v>0.71761832813249948</v>
      </c>
      <c r="AI44" s="5">
        <f t="shared" si="57"/>
        <v>1</v>
      </c>
      <c r="AL44" s="36"/>
      <c r="AM44" s="37"/>
      <c r="AN44" s="22" t="s">
        <v>15</v>
      </c>
      <c r="AO44">
        <v>3446.6480000000001</v>
      </c>
      <c r="AP44">
        <v>4357.6189999999997</v>
      </c>
      <c r="AQ44">
        <v>2825.6480000000001</v>
      </c>
      <c r="AR44">
        <v>8851.3760000000002</v>
      </c>
      <c r="AS44">
        <v>10584.69</v>
      </c>
      <c r="AV44" s="36"/>
      <c r="AW44" s="37"/>
      <c r="AX44" s="22" t="s">
        <v>15</v>
      </c>
      <c r="AY44" s="5">
        <f t="shared" ref="AY44:AY48" si="66">AO44/$AP44</f>
        <v>0.79094753350396174</v>
      </c>
      <c r="AZ44" s="5">
        <f t="shared" ref="AZ44:AZ45" si="67">AO44/$AS44</f>
        <v>0.32562578592287539</v>
      </c>
      <c r="BA44" s="5">
        <f t="shared" si="58"/>
        <v>0.26695614137022433</v>
      </c>
      <c r="BB44" s="5">
        <f t="shared" si="59"/>
        <v>0.83624329101749795</v>
      </c>
      <c r="BC44" s="5">
        <f t="shared" si="60"/>
        <v>1</v>
      </c>
    </row>
    <row r="45" spans="1:55" x14ac:dyDescent="0.2">
      <c r="A45" s="36"/>
      <c r="B45" s="37" t="s">
        <v>16</v>
      </c>
      <c r="C45" s="4" t="s">
        <v>14</v>
      </c>
      <c r="D45" s="4">
        <v>3</v>
      </c>
      <c r="E45" s="5">
        <v>248.02099999999999</v>
      </c>
      <c r="F45" s="5">
        <v>4197.8410000000003</v>
      </c>
      <c r="G45" s="5">
        <v>8540.0329999999994</v>
      </c>
      <c r="H45" s="5">
        <v>7044.6689999999999</v>
      </c>
      <c r="I45" s="5">
        <v>9218.0830000000005</v>
      </c>
      <c r="J45" s="5">
        <v>10873.74</v>
      </c>
      <c r="K45" s="5">
        <v>10974.125</v>
      </c>
      <c r="L45">
        <v>9907.2759999999998</v>
      </c>
      <c r="M45">
        <v>6840.6689999999999</v>
      </c>
      <c r="N45">
        <v>12633.539000000001</v>
      </c>
      <c r="O45">
        <v>6352.4470000000001</v>
      </c>
      <c r="P45">
        <v>8109.8609999999999</v>
      </c>
      <c r="Q45">
        <v>10333.276</v>
      </c>
      <c r="R45" s="4"/>
      <c r="S45" s="36"/>
      <c r="T45" s="37" t="s">
        <v>16</v>
      </c>
      <c r="U45" s="4" t="s">
        <v>14</v>
      </c>
      <c r="V45" s="4">
        <v>3</v>
      </c>
      <c r="W45" s="4">
        <f t="shared" si="61"/>
        <v>2.2809171453428166E-2</v>
      </c>
      <c r="X45" s="4">
        <f t="shared" si="62"/>
        <v>0.38605309672660926</v>
      </c>
      <c r="Y45" s="5">
        <f t="shared" si="63"/>
        <v>0.78538138671698965</v>
      </c>
      <c r="Z45" s="5">
        <f t="shared" si="63"/>
        <v>0.64786071765556286</v>
      </c>
      <c r="AA45" s="5">
        <f t="shared" si="56"/>
        <v>0.84773803677483561</v>
      </c>
      <c r="AB45" s="5">
        <f t="shared" si="56"/>
        <v>1</v>
      </c>
      <c r="AC45" s="5">
        <f t="shared" si="64"/>
        <v>1.1076833834042779</v>
      </c>
      <c r="AE45" s="5">
        <f t="shared" si="65"/>
        <v>0.66200389886034205</v>
      </c>
      <c r="AF45" s="5">
        <f>N45/O45</f>
        <v>1.9887673206876029</v>
      </c>
      <c r="AH45" s="5">
        <f t="shared" si="57"/>
        <v>0.78482961260301187</v>
      </c>
      <c r="AI45" s="5">
        <f t="shared" si="57"/>
        <v>1</v>
      </c>
      <c r="AL45" s="36"/>
      <c r="AM45" s="37" t="s">
        <v>16</v>
      </c>
      <c r="AN45" s="22" t="s">
        <v>14</v>
      </c>
      <c r="AO45">
        <v>2244.355</v>
      </c>
      <c r="AP45">
        <v>3651.569</v>
      </c>
      <c r="AQ45">
        <v>1407.4059999999999</v>
      </c>
      <c r="AR45">
        <v>9333.0830000000005</v>
      </c>
      <c r="AS45">
        <v>11834.447</v>
      </c>
      <c r="AV45" s="36"/>
      <c r="AW45" s="37" t="s">
        <v>16</v>
      </c>
      <c r="AX45" s="22" t="s">
        <v>14</v>
      </c>
      <c r="AY45" s="5">
        <f t="shared" si="66"/>
        <v>0.6146275751601572</v>
      </c>
      <c r="AZ45" s="5">
        <f t="shared" si="67"/>
        <v>0.18964595472859863</v>
      </c>
      <c r="BA45" s="5">
        <f t="shared" si="58"/>
        <v>0.11892452600446814</v>
      </c>
      <c r="BB45" s="5">
        <f t="shared" si="59"/>
        <v>0.78863701869635316</v>
      </c>
      <c r="BC45" s="5">
        <f t="shared" si="60"/>
        <v>1</v>
      </c>
    </row>
    <row r="46" spans="1:55" x14ac:dyDescent="0.2">
      <c r="A46" s="36"/>
      <c r="B46" s="37"/>
      <c r="C46" s="4" t="s">
        <v>15</v>
      </c>
      <c r="D46" s="4">
        <v>4</v>
      </c>
      <c r="E46" s="5">
        <v>272.02100000000002</v>
      </c>
      <c r="F46" s="5">
        <v>2864.0619999999999</v>
      </c>
      <c r="G46" s="5">
        <v>8465.9120000000003</v>
      </c>
      <c r="H46" s="5">
        <v>6346.7190000000001</v>
      </c>
      <c r="I46" s="5">
        <v>8873.6689999999999</v>
      </c>
      <c r="J46" s="5">
        <v>10498.225</v>
      </c>
      <c r="K46" s="5">
        <v>11052.51</v>
      </c>
      <c r="L46">
        <v>9715.74</v>
      </c>
      <c r="M46">
        <v>5800.79</v>
      </c>
      <c r="N46">
        <v>11623.347</v>
      </c>
      <c r="O46">
        <v>6409.326</v>
      </c>
      <c r="P46">
        <v>7173.326</v>
      </c>
      <c r="Q46">
        <v>10021.619000000001</v>
      </c>
      <c r="R46" s="4"/>
      <c r="S46" s="36"/>
      <c r="T46" s="37"/>
      <c r="U46" s="4" t="s">
        <v>15</v>
      </c>
      <c r="V46" s="4">
        <v>4</v>
      </c>
      <c r="W46" s="4">
        <f t="shared" si="61"/>
        <v>2.5911142121644373E-2</v>
      </c>
      <c r="X46" s="4">
        <f t="shared" si="62"/>
        <v>0.27281392806879257</v>
      </c>
      <c r="Y46" s="5">
        <f t="shared" si="63"/>
        <v>0.80641365564178702</v>
      </c>
      <c r="Z46" s="5">
        <f t="shared" si="63"/>
        <v>0.60455162658449402</v>
      </c>
      <c r="AA46" s="5">
        <f t="shared" si="56"/>
        <v>0.84525422154697571</v>
      </c>
      <c r="AB46" s="5">
        <f t="shared" si="56"/>
        <v>1</v>
      </c>
      <c r="AC46" s="5">
        <f t="shared" si="64"/>
        <v>1.1375880787258614</v>
      </c>
      <c r="AE46" s="5">
        <f t="shared" si="65"/>
        <v>0.57882763254120917</v>
      </c>
      <c r="AF46" s="5">
        <f>N46/O46</f>
        <v>1.8135053514207267</v>
      </c>
      <c r="AH46" s="5">
        <f t="shared" si="57"/>
        <v>0.71578514409697669</v>
      </c>
      <c r="AI46" s="5">
        <f t="shared" si="57"/>
        <v>1</v>
      </c>
      <c r="AL46" s="36"/>
      <c r="AM46" s="37"/>
      <c r="AN46" s="22" t="s">
        <v>15</v>
      </c>
      <c r="AO46">
        <v>2292.77</v>
      </c>
      <c r="AP46">
        <v>3654.134</v>
      </c>
      <c r="AQ46">
        <v>1078.577</v>
      </c>
      <c r="AR46">
        <v>8857.7900000000009</v>
      </c>
      <c r="AS46">
        <v>11795.325999999999</v>
      </c>
      <c r="AV46" s="36"/>
      <c r="AW46" s="37"/>
      <c r="AX46" s="22" t="s">
        <v>15</v>
      </c>
      <c r="AY46" s="5">
        <f t="shared" si="66"/>
        <v>0.62744551787099212</v>
      </c>
      <c r="AZ46" s="5">
        <f>AO46/$AS46</f>
        <v>0.19437953643672079</v>
      </c>
      <c r="BA46" s="5">
        <f t="shared" si="58"/>
        <v>9.1441050463548029E-2</v>
      </c>
      <c r="BB46" s="5">
        <f t="shared" si="59"/>
        <v>0.75095762507962915</v>
      </c>
      <c r="BC46" s="5">
        <f t="shared" si="60"/>
        <v>1</v>
      </c>
    </row>
    <row r="47" spans="1:55" x14ac:dyDescent="0.2">
      <c r="A47" s="36"/>
      <c r="B47" s="37"/>
      <c r="C47" s="4" t="s">
        <v>17</v>
      </c>
      <c r="D47" s="4">
        <v>5</v>
      </c>
      <c r="E47" s="5">
        <v>56.777999999999999</v>
      </c>
      <c r="F47" s="5">
        <v>2679.2840000000001</v>
      </c>
      <c r="G47" s="5">
        <v>7446.7190000000001</v>
      </c>
      <c r="H47" s="5">
        <v>5204.2550000000001</v>
      </c>
      <c r="I47" s="5">
        <v>6943.8909999999996</v>
      </c>
      <c r="J47" s="5">
        <v>6428.4769999999999</v>
      </c>
      <c r="K47" s="5">
        <v>18380.037</v>
      </c>
      <c r="L47">
        <v>7170.2049999999999</v>
      </c>
      <c r="M47">
        <v>4516.4260000000004</v>
      </c>
      <c r="N47">
        <v>10143.710999999999</v>
      </c>
      <c r="O47">
        <v>5000.0330000000004</v>
      </c>
      <c r="P47">
        <v>5449.4970000000003</v>
      </c>
      <c r="Q47">
        <v>8752.0830000000005</v>
      </c>
      <c r="R47" s="4"/>
      <c r="S47" s="36"/>
      <c r="T47" s="37"/>
      <c r="U47" s="4" t="s">
        <v>17</v>
      </c>
      <c r="V47" s="4">
        <v>5</v>
      </c>
      <c r="W47" s="4">
        <f t="shared" si="61"/>
        <v>8.8322630694641982E-3</v>
      </c>
      <c r="X47" s="4">
        <f t="shared" si="62"/>
        <v>0.41678363319958989</v>
      </c>
      <c r="Y47" s="5">
        <f t="shared" si="63"/>
        <v>1.1583955266542916</v>
      </c>
      <c r="Z47" s="5">
        <f t="shared" si="63"/>
        <v>0.80956266935387655</v>
      </c>
      <c r="AA47" s="5">
        <f t="shared" si="56"/>
        <v>1.0801766888175846</v>
      </c>
      <c r="AB47" s="5">
        <f t="shared" si="56"/>
        <v>1</v>
      </c>
      <c r="AC47" s="5">
        <f t="shared" si="64"/>
        <v>2.5633907259276407</v>
      </c>
      <c r="AE47" s="5">
        <f t="shared" si="65"/>
        <v>0.51604012439095925</v>
      </c>
      <c r="AF47" s="5">
        <f t="shared" ref="AF47:AF48" si="68">N47/O47</f>
        <v>2.0287288103898513</v>
      </c>
      <c r="AH47" s="5">
        <f t="shared" si="57"/>
        <v>0.62265143052231109</v>
      </c>
      <c r="AI47" s="5">
        <f t="shared" si="57"/>
        <v>1</v>
      </c>
      <c r="AL47" s="36"/>
      <c r="AM47" s="37"/>
      <c r="AN47" s="22" t="s">
        <v>17</v>
      </c>
      <c r="AO47">
        <v>1066.163</v>
      </c>
      <c r="AP47">
        <v>1355.355</v>
      </c>
      <c r="AQ47">
        <v>485.38499999999999</v>
      </c>
      <c r="AR47">
        <v>6102.5479999999998</v>
      </c>
      <c r="AS47">
        <v>10648.79</v>
      </c>
      <c r="AV47" s="36"/>
      <c r="AW47" s="37"/>
      <c r="AX47" s="22" t="s">
        <v>17</v>
      </c>
      <c r="AY47" s="5">
        <f t="shared" si="66"/>
        <v>0.78663007108838645</v>
      </c>
      <c r="AZ47" s="5">
        <f t="shared" ref="AZ47:AZ48" si="69">AO47/$AS47</f>
        <v>0.10012057707964941</v>
      </c>
      <c r="BA47" s="5">
        <f>AQ47/$AS47</f>
        <v>4.5581235051118482E-2</v>
      </c>
      <c r="BB47" s="5">
        <f t="shared" si="59"/>
        <v>0.57307431172931378</v>
      </c>
      <c r="BC47" s="5">
        <f t="shared" si="60"/>
        <v>1</v>
      </c>
    </row>
    <row r="48" spans="1:55" x14ac:dyDescent="0.2">
      <c r="A48" s="36"/>
      <c r="B48" s="37"/>
      <c r="C48" s="4" t="s">
        <v>18</v>
      </c>
      <c r="D48" s="4">
        <v>6</v>
      </c>
      <c r="E48" s="5">
        <v>158.364</v>
      </c>
      <c r="F48" s="5">
        <v>2694.5770000000002</v>
      </c>
      <c r="G48" s="5">
        <v>6581.9409999999998</v>
      </c>
      <c r="H48" s="5">
        <v>4315.0619999999999</v>
      </c>
      <c r="I48" s="5">
        <v>5970.77</v>
      </c>
      <c r="J48" s="5">
        <v>5880.6480000000001</v>
      </c>
      <c r="K48" s="5">
        <v>20989.550999999999</v>
      </c>
      <c r="L48">
        <v>7156.4260000000004</v>
      </c>
      <c r="M48">
        <v>3103.7190000000001</v>
      </c>
      <c r="N48">
        <v>10535.933000000001</v>
      </c>
      <c r="O48">
        <v>3958.134</v>
      </c>
      <c r="P48">
        <v>4568.0829999999996</v>
      </c>
      <c r="Q48">
        <v>8465.2549999999992</v>
      </c>
      <c r="R48" s="4"/>
      <c r="S48" s="36"/>
      <c r="T48" s="37"/>
      <c r="U48" s="4" t="s">
        <v>18</v>
      </c>
      <c r="V48" s="4">
        <v>6</v>
      </c>
      <c r="W48" s="4">
        <f t="shared" si="61"/>
        <v>2.6929685299987349E-2</v>
      </c>
      <c r="X48" s="4">
        <f t="shared" si="62"/>
        <v>0.45821089784663188</v>
      </c>
      <c r="Y48" s="5">
        <f t="shared" si="63"/>
        <v>1.1192543746879595</v>
      </c>
      <c r="Z48" s="5">
        <f t="shared" si="63"/>
        <v>0.73377321682916574</v>
      </c>
      <c r="AA48" s="5">
        <f t="shared" si="56"/>
        <v>1.0153251818507076</v>
      </c>
      <c r="AB48" s="5">
        <f t="shared" si="56"/>
        <v>1</v>
      </c>
      <c r="AC48" s="5">
        <f t="shared" si="64"/>
        <v>2.9329655613011298</v>
      </c>
      <c r="AE48" s="5">
        <f t="shared" si="65"/>
        <v>0.36664211532907165</v>
      </c>
      <c r="AF48" s="5">
        <f t="shared" si="68"/>
        <v>2.6618434343051551</v>
      </c>
      <c r="AH48" s="5">
        <f t="shared" si="57"/>
        <v>0.53962733550259268</v>
      </c>
      <c r="AI48" s="5">
        <f t="shared" si="57"/>
        <v>1</v>
      </c>
      <c r="AL48" s="36"/>
      <c r="AM48" s="37"/>
      <c r="AN48" s="22" t="s">
        <v>18</v>
      </c>
      <c r="AO48">
        <v>923.04200000000003</v>
      </c>
      <c r="AP48">
        <v>726.82</v>
      </c>
      <c r="AQ48">
        <v>377.26299999999998</v>
      </c>
      <c r="AR48">
        <v>6637.4260000000004</v>
      </c>
      <c r="AS48">
        <v>9809.9120000000003</v>
      </c>
      <c r="AV48" s="36"/>
      <c r="AW48" s="37"/>
      <c r="AX48" s="22" t="s">
        <v>18</v>
      </c>
      <c r="AY48" s="5">
        <f t="shared" si="66"/>
        <v>1.2699733083844693</v>
      </c>
      <c r="AZ48" s="5">
        <f t="shared" si="69"/>
        <v>9.4092791046443636E-2</v>
      </c>
      <c r="BA48" s="5">
        <f>AQ48/$AS48</f>
        <v>3.8457327649830085E-2</v>
      </c>
      <c r="BB48" s="5">
        <f t="shared" si="59"/>
        <v>0.67660403069874631</v>
      </c>
      <c r="BC48" s="5">
        <f t="shared" si="60"/>
        <v>1</v>
      </c>
    </row>
    <row r="49" spans="1:55" x14ac:dyDescent="0.2">
      <c r="A49" s="4"/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L49" s="22"/>
      <c r="AM49" s="22"/>
      <c r="AN49" s="22"/>
      <c r="AO49"/>
      <c r="AV49" s="22"/>
      <c r="AW49" s="22"/>
      <c r="AX49" s="22"/>
    </row>
    <row r="50" spans="1:55" x14ac:dyDescent="0.2">
      <c r="A50" s="4" t="s">
        <v>197</v>
      </c>
      <c r="B50" s="4"/>
      <c r="C50" s="4"/>
      <c r="D50" s="4"/>
      <c r="E50" s="46" t="s">
        <v>119</v>
      </c>
      <c r="F50" s="46"/>
      <c r="G50" s="46"/>
      <c r="H50" s="46"/>
      <c r="I50" s="46"/>
      <c r="J50" s="46"/>
      <c r="K50" s="46" t="s">
        <v>120</v>
      </c>
      <c r="L50" s="46"/>
      <c r="M50" s="46"/>
      <c r="N50" s="46"/>
      <c r="O50" s="46"/>
      <c r="P50" s="46"/>
      <c r="Q50" s="46"/>
      <c r="R50" s="4"/>
      <c r="S50" s="4" t="s">
        <v>197</v>
      </c>
      <c r="T50" s="4"/>
      <c r="U50" s="4"/>
      <c r="V50" s="4"/>
      <c r="W50" s="46" t="s">
        <v>119</v>
      </c>
      <c r="X50" s="46"/>
      <c r="Y50" s="46"/>
      <c r="Z50" s="46"/>
      <c r="AA50" s="46"/>
      <c r="AB50" s="46"/>
      <c r="AC50" s="46" t="s">
        <v>120</v>
      </c>
      <c r="AD50" s="46"/>
      <c r="AE50" s="46"/>
      <c r="AF50" s="46"/>
      <c r="AG50" s="46"/>
      <c r="AH50" s="46"/>
      <c r="AI50" s="46"/>
      <c r="AL50" s="22" t="s">
        <v>251</v>
      </c>
      <c r="AM50" s="22"/>
      <c r="AN50" s="22"/>
      <c r="AV50" s="22" t="s">
        <v>251</v>
      </c>
      <c r="AW50" s="22"/>
      <c r="AX50" s="22"/>
    </row>
    <row r="51" spans="1:55" x14ac:dyDescent="0.2">
      <c r="A51" s="37" t="s">
        <v>187</v>
      </c>
      <c r="B51" s="37"/>
      <c r="C51" s="37"/>
      <c r="D51" s="4" t="s">
        <v>4</v>
      </c>
      <c r="E51" s="4" t="s">
        <v>159</v>
      </c>
      <c r="F51" s="4" t="s">
        <v>160</v>
      </c>
      <c r="G51" s="4" t="s">
        <v>113</v>
      </c>
      <c r="H51" s="4" t="s">
        <v>60</v>
      </c>
      <c r="I51" s="4" t="s">
        <v>114</v>
      </c>
      <c r="J51" s="4" t="s">
        <v>108</v>
      </c>
      <c r="K51" s="4" t="s">
        <v>106</v>
      </c>
      <c r="L51" s="4" t="s">
        <v>107</v>
      </c>
      <c r="M51" s="4" t="s">
        <v>115</v>
      </c>
      <c r="N51" s="4" t="s">
        <v>116</v>
      </c>
      <c r="O51" s="4" t="s">
        <v>117</v>
      </c>
      <c r="P51" s="4" t="s">
        <v>8</v>
      </c>
      <c r="Q51" s="4" t="s">
        <v>108</v>
      </c>
      <c r="R51" s="4"/>
      <c r="S51" s="37" t="s">
        <v>187</v>
      </c>
      <c r="T51" s="37"/>
      <c r="U51" s="37"/>
      <c r="V51" s="4" t="s">
        <v>4</v>
      </c>
      <c r="W51" s="4" t="s">
        <v>159</v>
      </c>
      <c r="X51" s="4" t="s">
        <v>160</v>
      </c>
      <c r="Y51" s="4" t="s">
        <v>113</v>
      </c>
      <c r="Z51" s="4" t="s">
        <v>60</v>
      </c>
      <c r="AA51" s="4" t="s">
        <v>114</v>
      </c>
      <c r="AB51" s="4" t="s">
        <v>108</v>
      </c>
      <c r="AC51" s="4" t="s">
        <v>106</v>
      </c>
      <c r="AD51" s="4" t="s">
        <v>107</v>
      </c>
      <c r="AE51" s="4" t="s">
        <v>115</v>
      </c>
      <c r="AF51" s="4" t="s">
        <v>116</v>
      </c>
      <c r="AG51" s="4" t="s">
        <v>117</v>
      </c>
      <c r="AH51" s="4" t="s">
        <v>8</v>
      </c>
      <c r="AI51" s="4" t="s">
        <v>108</v>
      </c>
      <c r="AL51" s="37" t="s">
        <v>187</v>
      </c>
      <c r="AM51" s="37"/>
      <c r="AN51" s="37"/>
      <c r="AV51" s="37" t="s">
        <v>187</v>
      </c>
      <c r="AW51" s="37"/>
      <c r="AX51" s="37"/>
    </row>
    <row r="52" spans="1:55" ht="15" customHeight="1" x14ac:dyDescent="0.2">
      <c r="A52" s="36" t="s">
        <v>175</v>
      </c>
      <c r="B52" s="37" t="s">
        <v>13</v>
      </c>
      <c r="C52" s="4" t="s">
        <v>14</v>
      </c>
      <c r="D52" s="4">
        <v>1</v>
      </c>
      <c r="E52" s="5">
        <v>110.485</v>
      </c>
      <c r="F52" s="5">
        <v>4982</v>
      </c>
      <c r="G52" s="5">
        <v>4081.1840000000002</v>
      </c>
      <c r="H52" s="5">
        <v>6886.79</v>
      </c>
      <c r="I52" s="5">
        <v>6527.0829999999996</v>
      </c>
      <c r="J52" s="5">
        <v>7013.2049999999999</v>
      </c>
      <c r="K52" s="5">
        <v>8082.8109999999997</v>
      </c>
      <c r="L52">
        <v>8019.2049999999999</v>
      </c>
      <c r="M52">
        <v>6943.0330000000004</v>
      </c>
      <c r="N52">
        <v>9310.7610000000004</v>
      </c>
      <c r="O52">
        <v>6761.6689999999999</v>
      </c>
      <c r="P52">
        <v>7335.74</v>
      </c>
      <c r="Q52">
        <v>10131.083000000001</v>
      </c>
      <c r="R52" s="4"/>
      <c r="S52" s="36" t="s">
        <v>175</v>
      </c>
      <c r="T52" s="37" t="s">
        <v>13</v>
      </c>
      <c r="U52" s="4" t="s">
        <v>14</v>
      </c>
      <c r="V52" s="4">
        <v>1</v>
      </c>
      <c r="W52" s="4">
        <f>E52/$J52</f>
        <v>1.5753852910331295E-2</v>
      </c>
      <c r="X52" s="4">
        <f>F52/$J52</f>
        <v>0.71037421549776458</v>
      </c>
      <c r="Y52" s="5">
        <f>G52/$J52</f>
        <v>0.58192851912927113</v>
      </c>
      <c r="Z52" s="5">
        <f>H52/$J52</f>
        <v>0.98197471769326583</v>
      </c>
      <c r="AA52" s="5">
        <f t="shared" ref="AA52:AB57" si="70">I52/$J52</f>
        <v>0.93068475825246799</v>
      </c>
      <c r="AB52" s="5">
        <f t="shared" si="70"/>
        <v>1</v>
      </c>
      <c r="AC52" s="5">
        <f>K52/L52</f>
        <v>1.007931708941223</v>
      </c>
      <c r="AE52" s="5">
        <f>M52/$Q52</f>
        <v>0.68531992088111404</v>
      </c>
      <c r="AF52" s="5">
        <f>N52/O52</f>
        <v>1.3769915386275193</v>
      </c>
      <c r="AH52" s="5">
        <f t="shared" ref="AH52:AI57" si="71">P52/$Q52</f>
        <v>0.7240825092440758</v>
      </c>
      <c r="AI52" s="5">
        <f>Q52/$Q52</f>
        <v>1</v>
      </c>
      <c r="AL52" s="36" t="s">
        <v>175</v>
      </c>
      <c r="AM52" s="37" t="s">
        <v>13</v>
      </c>
      <c r="AN52" s="22" t="s">
        <v>14</v>
      </c>
      <c r="AO52">
        <v>3702.0619999999999</v>
      </c>
      <c r="AP52">
        <v>3143.962</v>
      </c>
      <c r="AQ52">
        <v>1429.163</v>
      </c>
      <c r="AR52">
        <v>9667.7610000000004</v>
      </c>
      <c r="AS52">
        <v>11303.154</v>
      </c>
      <c r="AV52" s="36" t="s">
        <v>175</v>
      </c>
      <c r="AW52" s="37" t="s">
        <v>13</v>
      </c>
      <c r="AX52" s="22" t="s">
        <v>14</v>
      </c>
      <c r="AY52" s="5">
        <f>AO52/$AP52</f>
        <v>1.1775148681822489</v>
      </c>
      <c r="AZ52" s="5">
        <f>AO52/$AS52</f>
        <v>0.32752468912659244</v>
      </c>
      <c r="BA52" s="5">
        <f t="shared" ref="BA52:BA55" si="72">AQ52/$AS52</f>
        <v>0.12643931065612304</v>
      </c>
      <c r="BB52" s="5">
        <f t="shared" ref="BB52:BB57" si="73">AR52/$AS52</f>
        <v>0.85531533941765281</v>
      </c>
      <c r="BC52" s="5">
        <f t="shared" ref="BC52:BC57" si="74">AS52/$AS52</f>
        <v>1</v>
      </c>
    </row>
    <row r="53" spans="1:55" x14ac:dyDescent="0.2">
      <c r="A53" s="36"/>
      <c r="B53" s="37"/>
      <c r="C53" s="4" t="s">
        <v>15</v>
      </c>
      <c r="D53" s="4">
        <v>2</v>
      </c>
      <c r="E53" s="5">
        <v>142.24299999999999</v>
      </c>
      <c r="F53" s="5">
        <v>5100</v>
      </c>
      <c r="G53" s="5">
        <v>3911.6190000000001</v>
      </c>
      <c r="H53" s="5">
        <v>5649.4260000000004</v>
      </c>
      <c r="I53" s="5">
        <v>4597.3760000000002</v>
      </c>
      <c r="J53" s="5">
        <v>5286.0330000000004</v>
      </c>
      <c r="K53" s="5">
        <v>6417.9320000000007</v>
      </c>
      <c r="L53">
        <v>7099.79</v>
      </c>
      <c r="M53">
        <v>5344.326</v>
      </c>
      <c r="N53">
        <v>8036.4179999999997</v>
      </c>
      <c r="O53">
        <v>4761.134</v>
      </c>
      <c r="P53">
        <v>5241.6189999999997</v>
      </c>
      <c r="Q53">
        <v>9888.4470000000001</v>
      </c>
      <c r="R53" s="4"/>
      <c r="S53" s="36"/>
      <c r="T53" s="37"/>
      <c r="U53" s="4" t="s">
        <v>15</v>
      </c>
      <c r="V53" s="4">
        <v>2</v>
      </c>
      <c r="W53" s="4">
        <f t="shared" ref="W53:W57" si="75">E53/$J53</f>
        <v>2.6909215284883766E-2</v>
      </c>
      <c r="X53" s="4">
        <f t="shared" ref="X53:X57" si="76">F53/$J53</f>
        <v>0.96480668962906579</v>
      </c>
      <c r="Y53" s="5">
        <f>G53/$J53</f>
        <v>0.73999140754512882</v>
      </c>
      <c r="Z53" s="5">
        <f t="shared" ref="Z53:Z57" si="77">H53/$J53</f>
        <v>1.0687458818361519</v>
      </c>
      <c r="AA53" s="5">
        <f t="shared" si="70"/>
        <v>0.86972139598825804</v>
      </c>
      <c r="AB53" s="5">
        <f t="shared" si="70"/>
        <v>1</v>
      </c>
      <c r="AC53" s="5">
        <f t="shared" ref="AC53:AC57" si="78">K53/L53</f>
        <v>0.90396082137640699</v>
      </c>
      <c r="AE53" s="5">
        <f t="shared" ref="AE53:AE57" si="79">M53/$Q53</f>
        <v>0.54046161141380444</v>
      </c>
      <c r="AF53" s="5">
        <f>N53/O53</f>
        <v>1.6879209868909382</v>
      </c>
      <c r="AH53" s="5">
        <f t="shared" si="71"/>
        <v>0.53007504616245604</v>
      </c>
      <c r="AI53" s="5">
        <f t="shared" si="71"/>
        <v>1</v>
      </c>
      <c r="AL53" s="36"/>
      <c r="AM53" s="37"/>
      <c r="AN53" s="22" t="s">
        <v>15</v>
      </c>
      <c r="AO53">
        <v>2265.8200000000002</v>
      </c>
      <c r="AP53">
        <v>2704.2550000000001</v>
      </c>
      <c r="AQ53">
        <v>2145.1129999999998</v>
      </c>
      <c r="AR53">
        <v>9754.5889999999999</v>
      </c>
      <c r="AS53">
        <v>11514.174999999999</v>
      </c>
      <c r="AV53" s="36"/>
      <c r="AW53" s="37"/>
      <c r="AX53" s="22" t="s">
        <v>15</v>
      </c>
      <c r="AY53" s="5">
        <f t="shared" ref="AY53:AY57" si="80">AO53/$AP53</f>
        <v>0.83787216812024012</v>
      </c>
      <c r="AZ53" s="5">
        <f t="shared" ref="AZ53:AZ54" si="81">AO53/$AS53</f>
        <v>0.19678526685585379</v>
      </c>
      <c r="BA53" s="5">
        <f t="shared" si="72"/>
        <v>0.18630192784111757</v>
      </c>
      <c r="BB53" s="5">
        <f t="shared" si="73"/>
        <v>0.8471808879055599</v>
      </c>
      <c r="BC53" s="5">
        <f t="shared" si="74"/>
        <v>1</v>
      </c>
    </row>
    <row r="54" spans="1:55" x14ac:dyDescent="0.2">
      <c r="A54" s="36"/>
      <c r="B54" s="37" t="s">
        <v>16</v>
      </c>
      <c r="C54" s="4" t="s">
        <v>14</v>
      </c>
      <c r="D54" s="4">
        <v>3</v>
      </c>
      <c r="E54" s="5">
        <v>68.656999999999996</v>
      </c>
      <c r="F54" s="5">
        <v>3976</v>
      </c>
      <c r="G54" s="5">
        <v>5130.4470000000001</v>
      </c>
      <c r="H54" s="5">
        <v>6951.8410000000003</v>
      </c>
      <c r="I54" s="5">
        <v>7981.2049999999999</v>
      </c>
      <c r="J54" s="5">
        <v>7365.2250000000004</v>
      </c>
      <c r="K54" s="5">
        <v>5876.2759999999998</v>
      </c>
      <c r="L54">
        <v>7024.0330000000004</v>
      </c>
      <c r="M54">
        <v>4991.1540000000005</v>
      </c>
      <c r="N54">
        <v>9041.64</v>
      </c>
      <c r="O54">
        <v>4103.134</v>
      </c>
      <c r="P54">
        <v>5537.0330000000004</v>
      </c>
      <c r="Q54">
        <v>10283.325999999999</v>
      </c>
      <c r="R54" s="4"/>
      <c r="S54" s="36"/>
      <c r="T54" s="37" t="s">
        <v>16</v>
      </c>
      <c r="U54" s="4" t="s">
        <v>14</v>
      </c>
      <c r="V54" s="4">
        <v>3</v>
      </c>
      <c r="W54" s="4">
        <f t="shared" si="75"/>
        <v>9.3217790359425533E-3</v>
      </c>
      <c r="X54" s="4">
        <f t="shared" si="76"/>
        <v>0.53983415306389149</v>
      </c>
      <c r="Y54" s="5">
        <f t="shared" ref="Y54:Y57" si="82">G54/$J54</f>
        <v>0.69657709031292325</v>
      </c>
      <c r="Z54" s="5">
        <f t="shared" si="77"/>
        <v>0.94387354086263486</v>
      </c>
      <c r="AA54" s="5">
        <f t="shared" si="70"/>
        <v>1.0836335617717041</v>
      </c>
      <c r="AB54" s="5">
        <f t="shared" si="70"/>
        <v>1</v>
      </c>
      <c r="AC54" s="5">
        <f t="shared" si="78"/>
        <v>0.83659572783897795</v>
      </c>
      <c r="AE54" s="5">
        <f t="shared" si="79"/>
        <v>0.48536378210707321</v>
      </c>
      <c r="AF54" s="5">
        <f>N54/O54</f>
        <v>2.2035936432980252</v>
      </c>
      <c r="AH54" s="5">
        <f t="shared" si="71"/>
        <v>0.53844767733707954</v>
      </c>
      <c r="AI54" s="5">
        <f t="shared" si="71"/>
        <v>1</v>
      </c>
      <c r="AL54" s="36"/>
      <c r="AM54" s="37" t="s">
        <v>16</v>
      </c>
      <c r="AN54" s="22" t="s">
        <v>14</v>
      </c>
      <c r="AO54">
        <v>3097.0120000000002</v>
      </c>
      <c r="AP54">
        <v>3337.4259999999999</v>
      </c>
      <c r="AQ54">
        <v>2336.2840000000001</v>
      </c>
      <c r="AR54">
        <v>9930.0040000000008</v>
      </c>
      <c r="AS54">
        <v>11312.397000000001</v>
      </c>
      <c r="AV54" s="36"/>
      <c r="AW54" s="37" t="s">
        <v>16</v>
      </c>
      <c r="AX54" s="22" t="s">
        <v>14</v>
      </c>
      <c r="AY54" s="5">
        <f t="shared" si="80"/>
        <v>0.92796424549937595</v>
      </c>
      <c r="AZ54" s="5">
        <f t="shared" si="81"/>
        <v>0.27377150925661464</v>
      </c>
      <c r="BA54" s="5">
        <f t="shared" si="72"/>
        <v>0.20652422293878123</v>
      </c>
      <c r="BB54" s="5">
        <f t="shared" si="73"/>
        <v>0.8777984011699731</v>
      </c>
      <c r="BC54" s="5">
        <f t="shared" si="74"/>
        <v>1</v>
      </c>
    </row>
    <row r="55" spans="1:55" x14ac:dyDescent="0.2">
      <c r="A55" s="36"/>
      <c r="B55" s="37"/>
      <c r="C55" s="4" t="s">
        <v>15</v>
      </c>
      <c r="D55" s="4">
        <v>4</v>
      </c>
      <c r="E55" s="5">
        <v>184.899</v>
      </c>
      <c r="F55" s="5">
        <v>2698</v>
      </c>
      <c r="G55" s="5">
        <v>3815.8910000000001</v>
      </c>
      <c r="H55" s="5">
        <v>6008.6689999999999</v>
      </c>
      <c r="I55" s="5">
        <v>6092.3760000000002</v>
      </c>
      <c r="J55" s="5">
        <v>5090.5690000000004</v>
      </c>
      <c r="K55" s="5">
        <v>4684.2759999999998</v>
      </c>
      <c r="L55">
        <v>6028.4470000000001</v>
      </c>
      <c r="M55">
        <v>3702.3049999999998</v>
      </c>
      <c r="N55">
        <v>7487.4679999999998</v>
      </c>
      <c r="O55">
        <v>3479.79</v>
      </c>
      <c r="P55">
        <v>4913.6689999999999</v>
      </c>
      <c r="Q55">
        <v>10170.032999999999</v>
      </c>
      <c r="R55" s="4"/>
      <c r="S55" s="36"/>
      <c r="T55" s="37"/>
      <c r="U55" s="4" t="s">
        <v>15</v>
      </c>
      <c r="V55" s="4">
        <v>4</v>
      </c>
      <c r="W55" s="4">
        <f t="shared" si="75"/>
        <v>3.6321872859399411E-2</v>
      </c>
      <c r="X55" s="4">
        <f t="shared" si="76"/>
        <v>0.5299996915865397</v>
      </c>
      <c r="Y55" s="5">
        <f t="shared" si="82"/>
        <v>0.74960009382055326</v>
      </c>
      <c r="Z55" s="5">
        <f t="shared" si="77"/>
        <v>1.180353119661083</v>
      </c>
      <c r="AA55" s="5">
        <f t="shared" si="70"/>
        <v>1.1967966645771817</v>
      </c>
      <c r="AB55" s="5">
        <f t="shared" si="70"/>
        <v>1</v>
      </c>
      <c r="AC55" s="5">
        <f t="shared" si="78"/>
        <v>0.77702864435898666</v>
      </c>
      <c r="AE55" s="5">
        <f t="shared" si="79"/>
        <v>0.36404060832447643</v>
      </c>
      <c r="AF55" s="5">
        <f>N55/O55</f>
        <v>2.1517011084002196</v>
      </c>
      <c r="AH55" s="5">
        <f t="shared" si="71"/>
        <v>0.48315172625300234</v>
      </c>
      <c r="AI55" s="5">
        <f t="shared" si="71"/>
        <v>1</v>
      </c>
      <c r="AL55" s="36"/>
      <c r="AM55" s="37"/>
      <c r="AN55" s="22" t="s">
        <v>15</v>
      </c>
      <c r="AO55">
        <v>2644.9409999999998</v>
      </c>
      <c r="AP55">
        <v>2432.4769999999999</v>
      </c>
      <c r="AQ55">
        <v>2427.9409999999998</v>
      </c>
      <c r="AR55">
        <v>10646.296</v>
      </c>
      <c r="AS55">
        <v>11757.225</v>
      </c>
      <c r="AV55" s="36"/>
      <c r="AW55" s="37"/>
      <c r="AX55" s="22" t="s">
        <v>15</v>
      </c>
      <c r="AY55" s="5">
        <f t="shared" si="80"/>
        <v>1.0873447107619105</v>
      </c>
      <c r="AZ55" s="5">
        <f>AO55/$AS55</f>
        <v>0.22496303336884338</v>
      </c>
      <c r="BA55" s="5">
        <f t="shared" si="72"/>
        <v>0.20650629719172678</v>
      </c>
      <c r="BB55" s="5">
        <f t="shared" si="73"/>
        <v>0.9055109517764609</v>
      </c>
      <c r="BC55" s="5">
        <f t="shared" si="74"/>
        <v>1</v>
      </c>
    </row>
    <row r="56" spans="1:55" x14ac:dyDescent="0.2">
      <c r="A56" s="36"/>
      <c r="B56" s="37"/>
      <c r="C56" s="4" t="s">
        <v>17</v>
      </c>
      <c r="D56" s="4">
        <v>5</v>
      </c>
      <c r="E56" s="5">
        <v>361.84899999999999</v>
      </c>
      <c r="F56" s="5">
        <v>2536</v>
      </c>
      <c r="G56" s="5">
        <v>3876.77</v>
      </c>
      <c r="H56" s="5">
        <v>5667.5479999999998</v>
      </c>
      <c r="I56" s="5">
        <v>6527.5479999999998</v>
      </c>
      <c r="J56" s="5">
        <v>4286.7610000000004</v>
      </c>
      <c r="K56" s="5">
        <v>4838.0950000000003</v>
      </c>
      <c r="L56">
        <v>5292.74</v>
      </c>
      <c r="M56">
        <v>3007.1840000000002</v>
      </c>
      <c r="N56">
        <v>5100.8609999999999</v>
      </c>
      <c r="O56">
        <v>3412.962</v>
      </c>
      <c r="P56">
        <v>4154.4970000000003</v>
      </c>
      <c r="Q56">
        <v>9949.6190000000006</v>
      </c>
      <c r="R56" s="4"/>
      <c r="S56" s="36"/>
      <c r="T56" s="37"/>
      <c r="U56" s="4" t="s">
        <v>17</v>
      </c>
      <c r="V56" s="4">
        <v>5</v>
      </c>
      <c r="W56" s="4">
        <f t="shared" si="75"/>
        <v>8.4410817398030816E-2</v>
      </c>
      <c r="X56" s="4">
        <f t="shared" si="76"/>
        <v>0.59158884761711694</v>
      </c>
      <c r="Y56" s="5">
        <f t="shared" si="82"/>
        <v>0.90435879210434167</v>
      </c>
      <c r="Z56" s="5">
        <f t="shared" si="77"/>
        <v>1.3221049645641545</v>
      </c>
      <c r="AA56" s="5">
        <f t="shared" si="70"/>
        <v>1.5227226337087603</v>
      </c>
      <c r="AB56" s="5">
        <f t="shared" si="70"/>
        <v>1</v>
      </c>
      <c r="AC56" s="5">
        <f t="shared" si="78"/>
        <v>0.91410025808938289</v>
      </c>
      <c r="AE56" s="5">
        <f t="shared" si="79"/>
        <v>0.30224112099166811</v>
      </c>
      <c r="AF56" s="5">
        <f t="shared" ref="AF56:AF57" si="83">N56/O56</f>
        <v>1.4945554623813566</v>
      </c>
      <c r="AH56" s="5">
        <f t="shared" si="71"/>
        <v>0.41755337566192235</v>
      </c>
      <c r="AI56" s="5">
        <f t="shared" si="71"/>
        <v>1</v>
      </c>
      <c r="AL56" s="36"/>
      <c r="AM56" s="37"/>
      <c r="AN56" s="22" t="s">
        <v>17</v>
      </c>
      <c r="AO56">
        <v>2526.598</v>
      </c>
      <c r="AP56">
        <v>3875.2550000000001</v>
      </c>
      <c r="AQ56">
        <v>2675.355</v>
      </c>
      <c r="AR56">
        <v>10085.004000000001</v>
      </c>
      <c r="AS56">
        <v>11369.174999999999</v>
      </c>
      <c r="AV56" s="36"/>
      <c r="AW56" s="37"/>
      <c r="AX56" s="22" t="s">
        <v>17</v>
      </c>
      <c r="AY56" s="5">
        <f t="shared" si="80"/>
        <v>0.65198238567526523</v>
      </c>
      <c r="AZ56" s="5">
        <f t="shared" ref="AZ56:AZ57" si="84">AO56/$AS56</f>
        <v>0.22223230797309393</v>
      </c>
      <c r="BA56" s="5">
        <f>AQ56/$AS56</f>
        <v>0.23531654671513105</v>
      </c>
      <c r="BB56" s="5">
        <f t="shared" si="73"/>
        <v>0.88704800480245938</v>
      </c>
      <c r="BC56" s="5">
        <f t="shared" si="74"/>
        <v>1</v>
      </c>
    </row>
    <row r="57" spans="1:55" x14ac:dyDescent="0.2">
      <c r="A57" s="36"/>
      <c r="B57" s="37"/>
      <c r="C57" s="4" t="s">
        <v>18</v>
      </c>
      <c r="D57" s="4">
        <v>6</v>
      </c>
      <c r="E57" s="5">
        <v>208.77799999999999</v>
      </c>
      <c r="F57" s="5">
        <v>2546</v>
      </c>
      <c r="G57" s="5">
        <v>2415.2840000000001</v>
      </c>
      <c r="H57" s="5">
        <v>5710.7190000000001</v>
      </c>
      <c r="I57" s="5">
        <v>3859.1840000000002</v>
      </c>
      <c r="J57" s="5">
        <v>2425.9409999999998</v>
      </c>
      <c r="K57" s="5">
        <v>5729.0959999999995</v>
      </c>
      <c r="L57">
        <v>3448.5479999999998</v>
      </c>
      <c r="M57">
        <v>1937.4059999999999</v>
      </c>
      <c r="N57">
        <v>4041.569</v>
      </c>
      <c r="O57">
        <v>3312.6689999999999</v>
      </c>
      <c r="P57">
        <v>2100.7190000000001</v>
      </c>
      <c r="Q57">
        <v>8369.2049999999999</v>
      </c>
      <c r="R57" s="4"/>
      <c r="S57" s="36"/>
      <c r="T57" s="37"/>
      <c r="U57" s="4" t="s">
        <v>18</v>
      </c>
      <c r="V57" s="4">
        <v>6</v>
      </c>
      <c r="W57" s="4">
        <f t="shared" si="75"/>
        <v>8.6060625546952707E-2</v>
      </c>
      <c r="X57" s="4">
        <f t="shared" si="76"/>
        <v>1.0494896619497343</v>
      </c>
      <c r="Y57" s="5">
        <f t="shared" si="82"/>
        <v>0.99560706546449407</v>
      </c>
      <c r="Z57" s="5">
        <f t="shared" si="77"/>
        <v>2.3540222124115964</v>
      </c>
      <c r="AA57" s="5">
        <f t="shared" si="70"/>
        <v>1.5907987869449425</v>
      </c>
      <c r="AB57" s="5">
        <f t="shared" si="70"/>
        <v>1</v>
      </c>
      <c r="AC57" s="5">
        <f t="shared" si="78"/>
        <v>1.6613067296728943</v>
      </c>
      <c r="AE57" s="5">
        <f t="shared" si="79"/>
        <v>0.23149223851010939</v>
      </c>
      <c r="AF57" s="5">
        <f t="shared" si="83"/>
        <v>1.2200340571303683</v>
      </c>
      <c r="AH57" s="5">
        <f t="shared" si="71"/>
        <v>0.25100580043146276</v>
      </c>
      <c r="AI57" s="5">
        <f t="shared" si="71"/>
        <v>1</v>
      </c>
      <c r="AL57" s="36"/>
      <c r="AM57" s="37"/>
      <c r="AN57" s="22" t="s">
        <v>18</v>
      </c>
      <c r="AO57">
        <v>1318.749</v>
      </c>
      <c r="AP57">
        <v>4423.0330000000004</v>
      </c>
      <c r="AQ57">
        <v>1765.6479999999999</v>
      </c>
      <c r="AR57">
        <v>8528.8819999999996</v>
      </c>
      <c r="AS57">
        <v>10091.103999999999</v>
      </c>
      <c r="AV57" s="36"/>
      <c r="AW57" s="37"/>
      <c r="AX57" s="22" t="s">
        <v>18</v>
      </c>
      <c r="AY57" s="5">
        <f t="shared" si="80"/>
        <v>0.29815490863396227</v>
      </c>
      <c r="AZ57" s="5">
        <f t="shared" si="84"/>
        <v>0.13068431362911334</v>
      </c>
      <c r="BA57" s="5">
        <f>AQ57/$AS57</f>
        <v>0.17497074651098632</v>
      </c>
      <c r="BB57" s="5">
        <f t="shared" si="73"/>
        <v>0.84518819744598805</v>
      </c>
      <c r="BC57" s="5">
        <f t="shared" si="74"/>
        <v>1</v>
      </c>
    </row>
    <row r="59" spans="1:55" x14ac:dyDescent="0.2">
      <c r="A59" s="7" t="s">
        <v>198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7" t="s">
        <v>198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6"/>
      <c r="AF59" s="6"/>
      <c r="AG59" s="6"/>
      <c r="AH59" s="4"/>
      <c r="AI59" s="4"/>
      <c r="AL59" s="7" t="s">
        <v>198</v>
      </c>
      <c r="AM59" s="22"/>
      <c r="AN59" s="22"/>
      <c r="AV59" s="7" t="s">
        <v>198</v>
      </c>
      <c r="AW59" s="22"/>
      <c r="AX59" s="22"/>
    </row>
    <row r="60" spans="1:55" x14ac:dyDescent="0.2">
      <c r="A60" s="4" t="s">
        <v>199</v>
      </c>
      <c r="B60" s="4"/>
      <c r="C60" s="4"/>
      <c r="D60" s="4"/>
      <c r="E60" s="46">
        <v>1.1000000000000001</v>
      </c>
      <c r="F60" s="46"/>
      <c r="G60" s="46"/>
      <c r="H60" s="46"/>
      <c r="I60" s="46"/>
      <c r="J60" s="46"/>
      <c r="K60" s="46" t="s">
        <v>111</v>
      </c>
      <c r="L60" s="46"/>
      <c r="M60" s="46"/>
      <c r="N60" s="46"/>
      <c r="O60" s="46"/>
      <c r="P60" s="46"/>
      <c r="Q60" s="46"/>
      <c r="R60" s="4"/>
      <c r="S60" s="4" t="s">
        <v>199</v>
      </c>
      <c r="T60" s="4"/>
      <c r="U60" s="4"/>
      <c r="V60" s="4"/>
      <c r="W60" s="46">
        <v>1.1000000000000001</v>
      </c>
      <c r="X60" s="46"/>
      <c r="Y60" s="46"/>
      <c r="Z60" s="46"/>
      <c r="AA60" s="46"/>
      <c r="AB60" s="46"/>
      <c r="AC60" s="46" t="s">
        <v>111</v>
      </c>
      <c r="AD60" s="46"/>
      <c r="AE60" s="46"/>
      <c r="AF60" s="46"/>
      <c r="AG60" s="46"/>
      <c r="AH60" s="46"/>
      <c r="AI60" s="46"/>
      <c r="AL60" s="22" t="s">
        <v>252</v>
      </c>
      <c r="AM60" s="22"/>
      <c r="AN60" s="22"/>
      <c r="AV60" s="22" t="s">
        <v>252</v>
      </c>
      <c r="AW60" s="22"/>
      <c r="AX60" s="22"/>
    </row>
    <row r="61" spans="1:55" x14ac:dyDescent="0.2">
      <c r="A61" s="37" t="s">
        <v>187</v>
      </c>
      <c r="B61" s="37"/>
      <c r="C61" s="37"/>
      <c r="D61" s="4" t="s">
        <v>4</v>
      </c>
      <c r="E61" s="4" t="s">
        <v>159</v>
      </c>
      <c r="F61" s="4" t="s">
        <v>160</v>
      </c>
      <c r="G61" s="4" t="s">
        <v>113</v>
      </c>
      <c r="H61" s="4" t="s">
        <v>60</v>
      </c>
      <c r="I61" s="4" t="s">
        <v>114</v>
      </c>
      <c r="J61" s="4" t="s">
        <v>108</v>
      </c>
      <c r="K61" s="4" t="s">
        <v>106</v>
      </c>
      <c r="L61" s="4" t="s">
        <v>107</v>
      </c>
      <c r="M61" s="4" t="s">
        <v>115</v>
      </c>
      <c r="N61" s="4" t="s">
        <v>116</v>
      </c>
      <c r="O61" s="4" t="s">
        <v>117</v>
      </c>
      <c r="P61" s="4" t="s">
        <v>8</v>
      </c>
      <c r="Q61" s="4" t="s">
        <v>108</v>
      </c>
      <c r="R61" s="4"/>
      <c r="S61" s="37" t="s">
        <v>187</v>
      </c>
      <c r="T61" s="37"/>
      <c r="U61" s="37"/>
      <c r="V61" s="4" t="s">
        <v>4</v>
      </c>
      <c r="W61" s="4" t="s">
        <v>159</v>
      </c>
      <c r="X61" s="4" t="s">
        <v>160</v>
      </c>
      <c r="Y61" s="4" t="s">
        <v>113</v>
      </c>
      <c r="Z61" s="4" t="s">
        <v>60</v>
      </c>
      <c r="AA61" s="4" t="s">
        <v>114</v>
      </c>
      <c r="AB61" s="4" t="s">
        <v>108</v>
      </c>
      <c r="AC61" s="4" t="s">
        <v>106</v>
      </c>
      <c r="AD61" s="4" t="s">
        <v>107</v>
      </c>
      <c r="AE61" s="4" t="s">
        <v>115</v>
      </c>
      <c r="AF61" s="4" t="s">
        <v>116</v>
      </c>
      <c r="AG61" s="4" t="s">
        <v>117</v>
      </c>
      <c r="AH61" s="4" t="s">
        <v>8</v>
      </c>
      <c r="AI61" s="4" t="s">
        <v>108</v>
      </c>
      <c r="AL61" s="37" t="s">
        <v>187</v>
      </c>
      <c r="AM61" s="37"/>
      <c r="AN61" s="37"/>
      <c r="AV61" s="37" t="s">
        <v>187</v>
      </c>
      <c r="AW61" s="37"/>
      <c r="AX61" s="37"/>
    </row>
    <row r="62" spans="1:55" ht="15" customHeight="1" x14ac:dyDescent="0.2">
      <c r="A62" s="36" t="s">
        <v>178</v>
      </c>
      <c r="B62" s="37" t="s">
        <v>13</v>
      </c>
      <c r="C62" s="4" t="s">
        <v>14</v>
      </c>
      <c r="D62" s="4">
        <v>1</v>
      </c>
      <c r="E62" s="5">
        <v>237.72800000000001</v>
      </c>
      <c r="F62" s="5">
        <v>4438.0619999999999</v>
      </c>
      <c r="G62" s="5">
        <v>6171.6689999999999</v>
      </c>
      <c r="H62" s="5">
        <v>4584.134</v>
      </c>
      <c r="I62" s="5">
        <v>5085.0619999999999</v>
      </c>
      <c r="J62" s="5">
        <v>8550.0120000000006</v>
      </c>
      <c r="K62" s="5">
        <v>6574.8620000000001</v>
      </c>
      <c r="L62">
        <v>6396.2550000000001</v>
      </c>
      <c r="M62">
        <v>2121.8910000000001</v>
      </c>
      <c r="N62">
        <v>9828.0540000000001</v>
      </c>
      <c r="O62">
        <v>6733.3760000000002</v>
      </c>
      <c r="P62">
        <v>7769.8609999999999</v>
      </c>
      <c r="Q62">
        <v>10796.154</v>
      </c>
      <c r="R62" s="4"/>
      <c r="S62" s="36" t="s">
        <v>178</v>
      </c>
      <c r="T62" s="37" t="s">
        <v>13</v>
      </c>
      <c r="U62" s="4" t="s">
        <v>14</v>
      </c>
      <c r="V62" s="4">
        <v>1</v>
      </c>
      <c r="W62" s="4">
        <f>E62/$J62</f>
        <v>2.7804405420717538E-2</v>
      </c>
      <c r="X62" s="4">
        <f>F62/$J62</f>
        <v>0.51907085042687651</v>
      </c>
      <c r="Y62" s="5">
        <f>G62/$J62</f>
        <v>0.72183161848193889</v>
      </c>
      <c r="Z62" s="5">
        <f>H62/$J62</f>
        <v>0.53615527089318704</v>
      </c>
      <c r="AA62" s="5">
        <f t="shared" ref="AA62:AB67" si="85">I62/$J62</f>
        <v>0.59474325883987056</v>
      </c>
      <c r="AB62" s="5">
        <f t="shared" si="85"/>
        <v>1</v>
      </c>
      <c r="AC62" s="5">
        <f>K62/L62</f>
        <v>1.0279236834679042</v>
      </c>
      <c r="AE62" s="5">
        <f>M62/$Q62</f>
        <v>0.19654137945790695</v>
      </c>
      <c r="AF62" s="5">
        <f>N62/O62</f>
        <v>1.459602731230218</v>
      </c>
      <c r="AH62" s="5">
        <f t="shared" ref="AH62:AI67" si="86">P62/$Q62</f>
        <v>0.7196878629185911</v>
      </c>
      <c r="AI62" s="5">
        <f>Q62/$Q62</f>
        <v>1</v>
      </c>
      <c r="AL62" s="36" t="s">
        <v>178</v>
      </c>
      <c r="AM62" s="37" t="s">
        <v>13</v>
      </c>
      <c r="AN62" s="22" t="s">
        <v>14</v>
      </c>
      <c r="AO62">
        <v>4215.9409999999998</v>
      </c>
      <c r="AP62">
        <v>4456.134</v>
      </c>
      <c r="AQ62">
        <v>319.04199999999997</v>
      </c>
      <c r="AR62">
        <v>3369.0619999999999</v>
      </c>
      <c r="AS62">
        <v>8804.6689999999999</v>
      </c>
      <c r="AV62" s="36" t="s">
        <v>178</v>
      </c>
      <c r="AW62" s="37" t="s">
        <v>13</v>
      </c>
      <c r="AX62" s="22" t="s">
        <v>14</v>
      </c>
      <c r="AY62" s="5">
        <f>AO62/$AP62</f>
        <v>0.94609834443937268</v>
      </c>
      <c r="AZ62" s="5">
        <f>AO62/$AS62</f>
        <v>0.47883015250204181</v>
      </c>
      <c r="BA62" s="5">
        <f t="shared" ref="BA62:BA65" si="87">AQ62/$AS62</f>
        <v>3.6235547298825201E-2</v>
      </c>
      <c r="BB62" s="5">
        <f t="shared" ref="BB62:BB67" si="88">AR62/$AS62</f>
        <v>0.382644935317841</v>
      </c>
      <c r="BC62" s="5">
        <f t="shared" ref="BC62:BC67" si="89">AS62/$AS62</f>
        <v>1</v>
      </c>
    </row>
    <row r="63" spans="1:55" x14ac:dyDescent="0.2">
      <c r="A63" s="36"/>
      <c r="B63" s="37"/>
      <c r="C63" s="4" t="s">
        <v>15</v>
      </c>
      <c r="D63" s="4">
        <v>2</v>
      </c>
      <c r="E63" s="5">
        <v>310.84899999999999</v>
      </c>
      <c r="F63" s="5">
        <v>3610.4059999999999</v>
      </c>
      <c r="G63" s="5">
        <v>6173.8909999999996</v>
      </c>
      <c r="H63" s="5">
        <v>4620.7700000000004</v>
      </c>
      <c r="I63" s="5">
        <v>5436.0119999999997</v>
      </c>
      <c r="J63" s="5">
        <v>8399.8410000000003</v>
      </c>
      <c r="K63" s="5">
        <v>7344.6900000000005</v>
      </c>
      <c r="L63">
        <v>6817.4260000000004</v>
      </c>
      <c r="M63">
        <v>2286.598</v>
      </c>
      <c r="N63">
        <v>9439.3970000000008</v>
      </c>
      <c r="O63">
        <v>5014.1540000000005</v>
      </c>
      <c r="P63">
        <v>7713.3969999999999</v>
      </c>
      <c r="Q63">
        <v>9452.3259999999991</v>
      </c>
      <c r="R63" s="4"/>
      <c r="S63" s="36"/>
      <c r="T63" s="37"/>
      <c r="U63" s="4" t="s">
        <v>15</v>
      </c>
      <c r="V63" s="4">
        <v>2</v>
      </c>
      <c r="W63" s="4">
        <f t="shared" ref="W63:W67" si="90">E63/$J63</f>
        <v>3.7006533814151955E-2</v>
      </c>
      <c r="X63" s="4">
        <f t="shared" ref="X63:X67" si="91">F63/$J63</f>
        <v>0.42981837394303057</v>
      </c>
      <c r="Y63" s="5">
        <f>G63/$J63</f>
        <v>0.73500093632724706</v>
      </c>
      <c r="Z63" s="5">
        <f t="shared" ref="Y63:Z67" si="92">H63/$J63</f>
        <v>0.55010207931316801</v>
      </c>
      <c r="AA63" s="5">
        <f t="shared" si="85"/>
        <v>0.64715653546299268</v>
      </c>
      <c r="AB63" s="5">
        <f t="shared" si="85"/>
        <v>1</v>
      </c>
      <c r="AC63" s="5">
        <f t="shared" ref="AC63:AC67" si="93">K63/L63</f>
        <v>1.0773406267996162</v>
      </c>
      <c r="AE63" s="5">
        <f t="shared" ref="AE63:AE67" si="94">M63/$Q63</f>
        <v>0.24190849955873298</v>
      </c>
      <c r="AF63" s="5">
        <f>N63/O63</f>
        <v>1.8825502766767834</v>
      </c>
      <c r="AH63" s="5">
        <f t="shared" si="86"/>
        <v>0.816031630733007</v>
      </c>
      <c r="AI63" s="5">
        <f t="shared" si="86"/>
        <v>1</v>
      </c>
      <c r="AL63" s="36"/>
      <c r="AM63" s="37"/>
      <c r="AN63" s="22" t="s">
        <v>15</v>
      </c>
      <c r="AO63">
        <v>4641.6480000000001</v>
      </c>
      <c r="AP63">
        <v>3899.0120000000002</v>
      </c>
      <c r="AQ63">
        <v>365.55599999999998</v>
      </c>
      <c r="AR63">
        <v>4915.3050000000003</v>
      </c>
      <c r="AS63">
        <v>9365.0830000000005</v>
      </c>
      <c r="AV63" s="36"/>
      <c r="AW63" s="37"/>
      <c r="AX63" s="22" t="s">
        <v>15</v>
      </c>
      <c r="AY63" s="5">
        <f t="shared" ref="AY63:AY67" si="95">AO63/$AP63</f>
        <v>1.1904677390067022</v>
      </c>
      <c r="AZ63" s="5">
        <f t="shared" ref="AZ63:AZ64" si="96">AO63/$AS63</f>
        <v>0.49563340762703328</v>
      </c>
      <c r="BA63" s="5">
        <f t="shared" si="87"/>
        <v>3.9033930612254047E-2</v>
      </c>
      <c r="BB63" s="5">
        <f t="shared" si="88"/>
        <v>0.52485439798024214</v>
      </c>
      <c r="BC63" s="5">
        <f t="shared" si="89"/>
        <v>1</v>
      </c>
    </row>
    <row r="64" spans="1:55" x14ac:dyDescent="0.2">
      <c r="A64" s="36"/>
      <c r="B64" s="37" t="s">
        <v>16</v>
      </c>
      <c r="C64" s="4" t="s">
        <v>14</v>
      </c>
      <c r="D64" s="4">
        <v>3</v>
      </c>
      <c r="E64" s="5">
        <v>568.21299999999997</v>
      </c>
      <c r="F64" s="5">
        <v>1860.577</v>
      </c>
      <c r="G64" s="5">
        <v>7008.2049999999999</v>
      </c>
      <c r="H64" s="5">
        <v>3582.355</v>
      </c>
      <c r="I64" s="5">
        <v>6238.4260000000004</v>
      </c>
      <c r="J64" s="5">
        <v>7227.6689999999999</v>
      </c>
      <c r="K64" s="5">
        <v>9896.2250000000004</v>
      </c>
      <c r="L64">
        <v>8506.9120000000003</v>
      </c>
      <c r="M64">
        <v>3193.0830000000001</v>
      </c>
      <c r="N64">
        <v>11939.468000000001</v>
      </c>
      <c r="O64">
        <v>3818.6689999999999</v>
      </c>
      <c r="P64">
        <v>8297.1039999999994</v>
      </c>
      <c r="Q64">
        <v>10375.861000000001</v>
      </c>
      <c r="R64" s="4"/>
      <c r="S64" s="36"/>
      <c r="T64" s="37" t="s">
        <v>16</v>
      </c>
      <c r="U64" s="4" t="s">
        <v>14</v>
      </c>
      <c r="V64" s="4">
        <v>3</v>
      </c>
      <c r="W64" s="4">
        <f t="shared" si="90"/>
        <v>7.8616356117027497E-2</v>
      </c>
      <c r="X64" s="4">
        <f t="shared" si="91"/>
        <v>0.25742421242588726</v>
      </c>
      <c r="Y64" s="5">
        <f t="shared" si="92"/>
        <v>0.96963557683673673</v>
      </c>
      <c r="Z64" s="5">
        <f t="shared" si="92"/>
        <v>0.49564458472019124</v>
      </c>
      <c r="AA64" s="5">
        <f t="shared" si="85"/>
        <v>0.86313111460970338</v>
      </c>
      <c r="AB64" s="5">
        <f t="shared" si="85"/>
        <v>1</v>
      </c>
      <c r="AC64" s="5">
        <f t="shared" si="93"/>
        <v>1.1633157836827277</v>
      </c>
      <c r="AE64" s="5">
        <f t="shared" si="94"/>
        <v>0.30774149730803063</v>
      </c>
      <c r="AF64" s="5">
        <f>N64/O64</f>
        <v>3.1266045839532048</v>
      </c>
      <c r="AH64" s="5">
        <f t="shared" si="86"/>
        <v>0.79965450578029129</v>
      </c>
      <c r="AI64" s="5">
        <f t="shared" si="86"/>
        <v>1</v>
      </c>
      <c r="AL64" s="36"/>
      <c r="AM64" s="37" t="s">
        <v>16</v>
      </c>
      <c r="AN64" s="22" t="s">
        <v>14</v>
      </c>
      <c r="AO64">
        <v>4391.8909999999996</v>
      </c>
      <c r="AP64">
        <v>3566.598</v>
      </c>
      <c r="AQ64">
        <v>166.21299999999999</v>
      </c>
      <c r="AR64">
        <v>3322.3049999999998</v>
      </c>
      <c r="AS64">
        <v>8281.4969999999994</v>
      </c>
      <c r="AV64" s="36"/>
      <c r="AW64" s="37" t="s">
        <v>16</v>
      </c>
      <c r="AX64" s="22" t="s">
        <v>14</v>
      </c>
      <c r="AY64" s="5">
        <f t="shared" si="95"/>
        <v>1.2313950156423572</v>
      </c>
      <c r="AZ64" s="5">
        <f t="shared" si="96"/>
        <v>0.53032573700141405</v>
      </c>
      <c r="BA64" s="5">
        <f t="shared" si="87"/>
        <v>2.007040514534993E-2</v>
      </c>
      <c r="BB64" s="5">
        <f t="shared" si="88"/>
        <v>0.40117203447637545</v>
      </c>
      <c r="BC64" s="5">
        <f t="shared" si="89"/>
        <v>1</v>
      </c>
    </row>
    <row r="65" spans="1:55" x14ac:dyDescent="0.2">
      <c r="A65" s="36"/>
      <c r="B65" s="37"/>
      <c r="C65" s="4" t="s">
        <v>15</v>
      </c>
      <c r="D65" s="4">
        <v>4</v>
      </c>
      <c r="E65" s="5">
        <v>638.50599999999997</v>
      </c>
      <c r="F65" s="5">
        <v>4315.7489999999998</v>
      </c>
      <c r="G65" s="5">
        <v>8992.5480000000007</v>
      </c>
      <c r="H65" s="5">
        <v>5757.4260000000004</v>
      </c>
      <c r="I65" s="5">
        <v>5750.3549999999996</v>
      </c>
      <c r="J65" s="5">
        <v>7308.8410000000003</v>
      </c>
      <c r="K65" s="5">
        <v>8328.9830000000002</v>
      </c>
      <c r="L65">
        <v>8906.7900000000009</v>
      </c>
      <c r="M65">
        <v>9706.2759999999998</v>
      </c>
      <c r="N65">
        <v>10910.69</v>
      </c>
      <c r="O65">
        <v>3643.5479999999998</v>
      </c>
      <c r="P65">
        <v>9434.4470000000001</v>
      </c>
      <c r="Q65">
        <v>10438.983</v>
      </c>
      <c r="R65" s="4"/>
      <c r="S65" s="36"/>
      <c r="T65" s="37"/>
      <c r="U65" s="4" t="s">
        <v>15</v>
      </c>
      <c r="V65" s="4">
        <v>4</v>
      </c>
      <c r="W65" s="4">
        <f t="shared" si="90"/>
        <v>8.7360773069218495E-2</v>
      </c>
      <c r="X65" s="4">
        <f t="shared" si="91"/>
        <v>0.59048336117860545</v>
      </c>
      <c r="Y65" s="5">
        <f t="shared" si="92"/>
        <v>1.2303657994475459</v>
      </c>
      <c r="Z65" s="5">
        <f t="shared" si="92"/>
        <v>0.78773447116991602</v>
      </c>
      <c r="AA65" s="5">
        <f t="shared" si="85"/>
        <v>0.78676701271788496</v>
      </c>
      <c r="AB65" s="5">
        <f t="shared" si="85"/>
        <v>1</v>
      </c>
      <c r="AC65" s="5">
        <f t="shared" si="93"/>
        <v>0.93512735789212498</v>
      </c>
      <c r="AE65" s="5">
        <f t="shared" si="94"/>
        <v>0.92981049973929453</v>
      </c>
      <c r="AF65" s="5">
        <f>N65/O65</f>
        <v>2.99452346998036</v>
      </c>
      <c r="AH65" s="5">
        <f>P65/$Q65</f>
        <v>0.90377070256748193</v>
      </c>
      <c r="AI65" s="5">
        <f t="shared" si="86"/>
        <v>1</v>
      </c>
      <c r="AL65" s="36"/>
      <c r="AM65" s="37"/>
      <c r="AN65" s="22" t="s">
        <v>15</v>
      </c>
      <c r="AO65">
        <v>4909.2340000000004</v>
      </c>
      <c r="AP65">
        <v>5779.5479999999998</v>
      </c>
      <c r="AQ65">
        <v>152.577</v>
      </c>
      <c r="AR65">
        <v>4683.9620000000004</v>
      </c>
      <c r="AS65">
        <v>8625.6190000000006</v>
      </c>
      <c r="AV65" s="36"/>
      <c r="AW65" s="37"/>
      <c r="AX65" s="22" t="s">
        <v>15</v>
      </c>
      <c r="AY65" s="5">
        <f t="shared" si="95"/>
        <v>0.84941486773706187</v>
      </c>
      <c r="AZ65" s="5">
        <f>AO65/$AS65</f>
        <v>0.56914570420975008</v>
      </c>
      <c r="BA65" s="5">
        <f t="shared" si="87"/>
        <v>1.7688817463419146E-2</v>
      </c>
      <c r="BB65" s="5">
        <f t="shared" si="88"/>
        <v>0.54302908579662512</v>
      </c>
      <c r="BC65" s="5">
        <f t="shared" si="89"/>
        <v>1</v>
      </c>
    </row>
    <row r="66" spans="1:55" x14ac:dyDescent="0.2">
      <c r="A66" s="36"/>
      <c r="B66" s="37"/>
      <c r="C66" s="4" t="s">
        <v>17</v>
      </c>
      <c r="D66" s="4">
        <v>5</v>
      </c>
      <c r="E66" s="5">
        <v>1765.991</v>
      </c>
      <c r="F66" s="5">
        <v>2543.335</v>
      </c>
      <c r="G66" s="5">
        <v>3993.77</v>
      </c>
      <c r="H66" s="5">
        <v>3933.355</v>
      </c>
      <c r="I66" s="5">
        <v>1399.577</v>
      </c>
      <c r="J66" s="5">
        <v>5516.2340000000004</v>
      </c>
      <c r="K66" s="5">
        <v>16343.773000000001</v>
      </c>
      <c r="L66">
        <v>6763.8410000000003</v>
      </c>
      <c r="M66">
        <v>4307.3760000000002</v>
      </c>
      <c r="N66">
        <v>8712.0329999999994</v>
      </c>
      <c r="O66">
        <v>2831.0120000000002</v>
      </c>
      <c r="P66">
        <v>8290.8610000000008</v>
      </c>
      <c r="Q66">
        <v>9017.6190000000006</v>
      </c>
      <c r="R66" s="4"/>
      <c r="S66" s="36"/>
      <c r="T66" s="37"/>
      <c r="U66" s="4" t="s">
        <v>17</v>
      </c>
      <c r="V66" s="4">
        <v>5</v>
      </c>
      <c r="W66" s="4">
        <f t="shared" si="90"/>
        <v>0.3201443231015943</v>
      </c>
      <c r="X66" s="4">
        <f t="shared" si="91"/>
        <v>0.46106365320978043</v>
      </c>
      <c r="Y66" s="5">
        <f t="shared" si="92"/>
        <v>0.72400300639893078</v>
      </c>
      <c r="Z66" s="5">
        <f t="shared" si="92"/>
        <v>0.71305078791073762</v>
      </c>
      <c r="AA66" s="5">
        <f t="shared" si="85"/>
        <v>0.25371965728792506</v>
      </c>
      <c r="AB66" s="5">
        <f t="shared" si="85"/>
        <v>1</v>
      </c>
      <c r="AC66" s="5">
        <f t="shared" si="93"/>
        <v>2.4163449436496216</v>
      </c>
      <c r="AE66" s="5">
        <f t="shared" si="94"/>
        <v>0.4776622299079169</v>
      </c>
      <c r="AF66" s="5">
        <f t="shared" ref="AF66:AF67" si="97">N66/O66</f>
        <v>3.0773564364969133</v>
      </c>
      <c r="AH66" s="5">
        <f t="shared" si="86"/>
        <v>0.91940688556480377</v>
      </c>
      <c r="AI66" s="5">
        <f t="shared" si="86"/>
        <v>1</v>
      </c>
      <c r="AL66" s="36"/>
      <c r="AM66" s="37"/>
      <c r="AN66" s="22" t="s">
        <v>17</v>
      </c>
      <c r="AO66">
        <v>4749.9409999999998</v>
      </c>
      <c r="AP66">
        <v>1916.184</v>
      </c>
      <c r="AQ66" s="45" t="s">
        <v>294</v>
      </c>
      <c r="AR66">
        <v>3029.355</v>
      </c>
      <c r="AS66">
        <v>7494.79</v>
      </c>
      <c r="AV66" s="36"/>
      <c r="AW66" s="37"/>
      <c r="AX66" s="22" t="s">
        <v>17</v>
      </c>
      <c r="AY66" s="5">
        <f t="shared" si="95"/>
        <v>2.4788543271418613</v>
      </c>
      <c r="AZ66" s="5">
        <f t="shared" ref="AZ66:AZ67" si="98">AO66/$AS66</f>
        <v>0.63376572258862485</v>
      </c>
      <c r="BB66" s="5">
        <f t="shared" si="88"/>
        <v>0.40419478064095193</v>
      </c>
      <c r="BC66" s="5">
        <f t="shared" si="89"/>
        <v>1</v>
      </c>
    </row>
    <row r="67" spans="1:55" x14ac:dyDescent="0.2">
      <c r="A67" s="36"/>
      <c r="B67" s="37"/>
      <c r="C67" s="4" t="s">
        <v>18</v>
      </c>
      <c r="D67" s="4">
        <v>6</v>
      </c>
      <c r="E67" s="5">
        <v>36.070999999999998</v>
      </c>
      <c r="F67" s="5">
        <v>2683.1129999999998</v>
      </c>
      <c r="G67" s="5">
        <v>1543.749</v>
      </c>
      <c r="H67" s="5">
        <v>2849.1840000000002</v>
      </c>
      <c r="I67" s="5">
        <v>247.09200000000001</v>
      </c>
      <c r="J67" s="5">
        <v>3634.2339999999999</v>
      </c>
      <c r="K67" s="5">
        <v>16141.481</v>
      </c>
      <c r="L67">
        <v>3680.7190000000001</v>
      </c>
      <c r="M67">
        <v>4917.326</v>
      </c>
      <c r="N67">
        <v>5161.5479999999998</v>
      </c>
      <c r="O67">
        <v>3019.134</v>
      </c>
      <c r="P67">
        <v>7003.6189999999997</v>
      </c>
      <c r="Q67">
        <v>8874.3760000000002</v>
      </c>
      <c r="R67" s="4"/>
      <c r="S67" s="36"/>
      <c r="T67" s="37"/>
      <c r="U67" s="4" t="s">
        <v>18</v>
      </c>
      <c r="V67" s="4">
        <v>6</v>
      </c>
      <c r="W67" s="4">
        <f t="shared" si="90"/>
        <v>9.9253377740673825E-3</v>
      </c>
      <c r="X67" s="4">
        <f t="shared" si="91"/>
        <v>0.7382884536328701</v>
      </c>
      <c r="Y67" s="5">
        <f t="shared" si="92"/>
        <v>0.42477974725898227</v>
      </c>
      <c r="Z67" s="5">
        <f t="shared" si="92"/>
        <v>0.78398474066336954</v>
      </c>
      <c r="AA67" s="5">
        <f t="shared" si="85"/>
        <v>6.7990118412848494E-2</v>
      </c>
      <c r="AB67" s="5">
        <f t="shared" si="85"/>
        <v>1</v>
      </c>
      <c r="AC67" s="5">
        <f t="shared" si="93"/>
        <v>4.3854151865437156</v>
      </c>
      <c r="AE67" s="5">
        <f t="shared" si="94"/>
        <v>0.55410386037283066</v>
      </c>
      <c r="AF67" s="5">
        <f t="shared" si="97"/>
        <v>1.7096120940640593</v>
      </c>
      <c r="AH67" s="5">
        <f t="shared" si="86"/>
        <v>0.7891956572495914</v>
      </c>
      <c r="AI67" s="5">
        <f t="shared" si="86"/>
        <v>1</v>
      </c>
      <c r="AL67" s="36"/>
      <c r="AM67" s="37"/>
      <c r="AN67" s="22" t="s">
        <v>18</v>
      </c>
      <c r="AO67">
        <v>2143.0419999999999</v>
      </c>
      <c r="AP67">
        <v>721.69799999999998</v>
      </c>
      <c r="AQ67" s="45"/>
      <c r="AR67">
        <v>806.28399999999999</v>
      </c>
      <c r="AS67">
        <v>2162.0120000000002</v>
      </c>
      <c r="AV67" s="36"/>
      <c r="AW67" s="37"/>
      <c r="AX67" s="22" t="s">
        <v>18</v>
      </c>
      <c r="AY67" s="5">
        <f t="shared" si="95"/>
        <v>2.9694442827886456</v>
      </c>
      <c r="AZ67" s="5">
        <f t="shared" si="98"/>
        <v>0.99122576562942288</v>
      </c>
      <c r="BB67" s="5">
        <f t="shared" si="88"/>
        <v>0.37293225014477255</v>
      </c>
      <c r="BC67" s="5">
        <f t="shared" si="89"/>
        <v>1</v>
      </c>
    </row>
    <row r="68" spans="1:55" x14ac:dyDescent="0.2">
      <c r="A68" s="4"/>
      <c r="B68" s="4"/>
      <c r="C68" s="4"/>
      <c r="D68" s="4"/>
      <c r="E68" s="4"/>
      <c r="F68" s="4"/>
      <c r="G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L68" s="22"/>
      <c r="AM68" s="22"/>
      <c r="AN68" s="22"/>
      <c r="AO68"/>
      <c r="AS68"/>
      <c r="AV68" s="22"/>
      <c r="AW68" s="22"/>
      <c r="AX68" s="22"/>
    </row>
    <row r="69" spans="1:55" x14ac:dyDescent="0.2">
      <c r="A69" s="4" t="s">
        <v>200</v>
      </c>
      <c r="B69" s="4"/>
      <c r="C69" s="4"/>
      <c r="D69" s="4"/>
      <c r="E69" s="46" t="s">
        <v>119</v>
      </c>
      <c r="F69" s="46"/>
      <c r="G69" s="46"/>
      <c r="H69" s="46"/>
      <c r="I69" s="46"/>
      <c r="J69" s="46"/>
      <c r="K69" s="46" t="s">
        <v>120</v>
      </c>
      <c r="L69" s="46"/>
      <c r="M69" s="46"/>
      <c r="N69" s="46"/>
      <c r="O69" s="46"/>
      <c r="P69" s="46"/>
      <c r="Q69" s="46"/>
      <c r="R69" s="4"/>
      <c r="S69" s="4" t="s">
        <v>200</v>
      </c>
      <c r="T69" s="4"/>
      <c r="U69" s="4"/>
      <c r="V69" s="4"/>
      <c r="W69" s="46" t="s">
        <v>119</v>
      </c>
      <c r="X69" s="46"/>
      <c r="Y69" s="46"/>
      <c r="Z69" s="46"/>
      <c r="AA69" s="46"/>
      <c r="AB69" s="46"/>
      <c r="AC69" s="46" t="s">
        <v>120</v>
      </c>
      <c r="AD69" s="46"/>
      <c r="AE69" s="46"/>
      <c r="AF69" s="46"/>
      <c r="AG69" s="46"/>
      <c r="AH69" s="46"/>
      <c r="AI69" s="46"/>
      <c r="AL69" s="22" t="s">
        <v>253</v>
      </c>
      <c r="AM69" s="22"/>
      <c r="AN69" s="22"/>
      <c r="AV69" s="22" t="s">
        <v>253</v>
      </c>
      <c r="AW69" s="22"/>
      <c r="AX69" s="22"/>
    </row>
    <row r="70" spans="1:55" x14ac:dyDescent="0.2">
      <c r="A70" s="37" t="s">
        <v>187</v>
      </c>
      <c r="B70" s="37"/>
      <c r="C70" s="37"/>
      <c r="D70" s="4" t="s">
        <v>4</v>
      </c>
      <c r="E70" s="4" t="s">
        <v>159</v>
      </c>
      <c r="F70" s="4" t="s">
        <v>160</v>
      </c>
      <c r="G70" s="4" t="s">
        <v>113</v>
      </c>
      <c r="H70" s="4" t="s">
        <v>60</v>
      </c>
      <c r="I70" s="4" t="s">
        <v>114</v>
      </c>
      <c r="J70" s="4" t="s">
        <v>108</v>
      </c>
      <c r="K70" s="4" t="s">
        <v>106</v>
      </c>
      <c r="L70" s="4" t="s">
        <v>107</v>
      </c>
      <c r="M70" s="4" t="s">
        <v>115</v>
      </c>
      <c r="N70" s="4" t="s">
        <v>116</v>
      </c>
      <c r="O70" s="4" t="s">
        <v>117</v>
      </c>
      <c r="P70" s="4" t="s">
        <v>8</v>
      </c>
      <c r="Q70" s="4" t="s">
        <v>108</v>
      </c>
      <c r="R70" s="4"/>
      <c r="S70" s="37" t="s">
        <v>187</v>
      </c>
      <c r="T70" s="37"/>
      <c r="U70" s="37"/>
      <c r="V70" s="4" t="s">
        <v>4</v>
      </c>
      <c r="W70" s="4" t="s">
        <v>159</v>
      </c>
      <c r="X70" s="4" t="s">
        <v>160</v>
      </c>
      <c r="Y70" s="4" t="s">
        <v>113</v>
      </c>
      <c r="Z70" s="4" t="s">
        <v>60</v>
      </c>
      <c r="AA70" s="4" t="s">
        <v>114</v>
      </c>
      <c r="AB70" s="4" t="s">
        <v>108</v>
      </c>
      <c r="AC70" s="4" t="s">
        <v>106</v>
      </c>
      <c r="AD70" s="4" t="s">
        <v>107</v>
      </c>
      <c r="AE70" s="4" t="s">
        <v>115</v>
      </c>
      <c r="AF70" s="4" t="s">
        <v>116</v>
      </c>
      <c r="AG70" s="4" t="s">
        <v>117</v>
      </c>
      <c r="AH70" s="4" t="s">
        <v>8</v>
      </c>
      <c r="AI70" s="4" t="s">
        <v>108</v>
      </c>
      <c r="AL70" s="37" t="s">
        <v>187</v>
      </c>
      <c r="AM70" s="37"/>
      <c r="AN70" s="37"/>
      <c r="AV70" s="37" t="s">
        <v>187</v>
      </c>
      <c r="AW70" s="37"/>
      <c r="AX70" s="37"/>
    </row>
    <row r="71" spans="1:55" ht="15" customHeight="1" x14ac:dyDescent="0.2">
      <c r="A71" s="36" t="s">
        <v>180</v>
      </c>
      <c r="B71" s="37" t="s">
        <v>13</v>
      </c>
      <c r="C71" s="4" t="s">
        <v>14</v>
      </c>
      <c r="D71" s="4">
        <v>1</v>
      </c>
      <c r="E71" s="5">
        <v>287.971</v>
      </c>
      <c r="F71" s="5">
        <v>3916.1129999999998</v>
      </c>
      <c r="G71" s="5">
        <v>9016.8410000000003</v>
      </c>
      <c r="H71" s="5">
        <v>7742.3760000000002</v>
      </c>
      <c r="I71" s="5">
        <v>5342.3050000000003</v>
      </c>
      <c r="J71" s="5">
        <v>9931.4470000000001</v>
      </c>
      <c r="K71" s="5">
        <v>8636.2749999999996</v>
      </c>
      <c r="L71">
        <v>11523.397000000001</v>
      </c>
      <c r="M71">
        <v>5111.74</v>
      </c>
      <c r="N71">
        <v>11975.276</v>
      </c>
      <c r="O71">
        <v>7713.1040000000003</v>
      </c>
      <c r="P71">
        <v>6721.2759999999998</v>
      </c>
      <c r="Q71">
        <v>11129.154</v>
      </c>
      <c r="R71" s="4"/>
      <c r="S71" s="36" t="s">
        <v>180</v>
      </c>
      <c r="T71" s="37" t="s">
        <v>13</v>
      </c>
      <c r="U71" s="4" t="s">
        <v>14</v>
      </c>
      <c r="V71" s="4">
        <v>1</v>
      </c>
      <c r="W71" s="4">
        <f>E71/$J71</f>
        <v>2.899587542479963E-2</v>
      </c>
      <c r="X71" s="4">
        <f>F71/$J71</f>
        <v>0.39431444380662756</v>
      </c>
      <c r="Y71" s="5">
        <f>G71/$J71</f>
        <v>0.90790808227642961</v>
      </c>
      <c r="Z71" s="5">
        <f>H71/$J71</f>
        <v>0.77958186757679926</v>
      </c>
      <c r="AA71" s="5">
        <f t="shared" ref="AA71:AB76" si="99">I71/$J71</f>
        <v>0.53791808988156509</v>
      </c>
      <c r="AB71" s="5">
        <f t="shared" si="99"/>
        <v>1</v>
      </c>
      <c r="AC71" s="5">
        <f>K71/L71</f>
        <v>0.74945565096819966</v>
      </c>
      <c r="AE71" s="5">
        <f>M71/$Q71</f>
        <v>0.45931074365580704</v>
      </c>
      <c r="AF71" s="5">
        <f>N71/O71</f>
        <v>1.5525884261381668</v>
      </c>
      <c r="AH71" s="5">
        <f t="shared" ref="AH71:AI76" si="100">P71/$Q71</f>
        <v>0.6039341355147031</v>
      </c>
      <c r="AI71" s="5">
        <f>Q71/$Q71</f>
        <v>1</v>
      </c>
      <c r="AL71" s="36" t="s">
        <v>180</v>
      </c>
      <c r="AM71" s="37" t="s">
        <v>13</v>
      </c>
      <c r="AN71" s="22" t="s">
        <v>14</v>
      </c>
      <c r="AO71">
        <v>6678.0119999999997</v>
      </c>
      <c r="AP71">
        <v>4290.0829999999996</v>
      </c>
      <c r="AQ71">
        <v>14619.569</v>
      </c>
      <c r="AR71">
        <v>8193.3970000000008</v>
      </c>
      <c r="AS71">
        <v>12103.761</v>
      </c>
      <c r="AV71" s="36" t="s">
        <v>180</v>
      </c>
      <c r="AW71" s="37" t="s">
        <v>13</v>
      </c>
      <c r="AX71" s="22" t="s">
        <v>14</v>
      </c>
      <c r="AY71" s="5">
        <f>AO71/$AP71</f>
        <v>1.5566160374985754</v>
      </c>
      <c r="AZ71" s="5">
        <f>AO71/$AS71</f>
        <v>0.55173032580534265</v>
      </c>
      <c r="BA71" s="5">
        <f t="shared" ref="BA71:BA72" si="101">AQ71/$AS71</f>
        <v>1.2078534101920881</v>
      </c>
      <c r="BB71" s="5">
        <f t="shared" ref="BB71:BB76" si="102">AR71/$AS71</f>
        <v>0.67692984023726188</v>
      </c>
      <c r="BC71" s="5">
        <f t="shared" ref="BC71:BC76" si="103">AS71/$AS71</f>
        <v>1</v>
      </c>
    </row>
    <row r="72" spans="1:55" x14ac:dyDescent="0.2">
      <c r="A72" s="36"/>
      <c r="B72" s="37"/>
      <c r="C72" s="4" t="s">
        <v>15</v>
      </c>
      <c r="D72" s="4">
        <v>2</v>
      </c>
      <c r="E72" s="5">
        <v>939.92</v>
      </c>
      <c r="F72" s="5">
        <v>3150.1129999999998</v>
      </c>
      <c r="G72" s="5">
        <v>7033.8410000000003</v>
      </c>
      <c r="H72" s="5">
        <v>7147.2550000000001</v>
      </c>
      <c r="I72" s="5">
        <v>3398.0830000000001</v>
      </c>
      <c r="J72" s="5">
        <v>8655.6190000000006</v>
      </c>
      <c r="K72" s="5">
        <v>8121.74</v>
      </c>
      <c r="L72">
        <v>10666.276</v>
      </c>
      <c r="M72">
        <v>4893.326</v>
      </c>
      <c r="N72">
        <v>11212.811</v>
      </c>
      <c r="O72">
        <v>6305.9830000000002</v>
      </c>
      <c r="P72">
        <v>7604.9830000000002</v>
      </c>
      <c r="Q72">
        <v>10850.103999999999</v>
      </c>
      <c r="R72" s="4"/>
      <c r="S72" s="36"/>
      <c r="T72" s="37"/>
      <c r="U72" s="4" t="s">
        <v>15</v>
      </c>
      <c r="V72" s="4">
        <v>2</v>
      </c>
      <c r="W72" s="4">
        <f t="shared" ref="W72:W76" si="104">E72/$J72</f>
        <v>0.10859073163918143</v>
      </c>
      <c r="X72" s="4">
        <f t="shared" ref="X72:X76" si="105">F72/$J72</f>
        <v>0.36393850052780741</v>
      </c>
      <c r="Y72" s="5">
        <f>G72/$J72</f>
        <v>0.81263292665723852</v>
      </c>
      <c r="Z72" s="5">
        <f t="shared" ref="Z72:Z76" si="106">H72/$J72</f>
        <v>0.82573586013894551</v>
      </c>
      <c r="AA72" s="5">
        <f t="shared" si="99"/>
        <v>0.39258694265540106</v>
      </c>
      <c r="AB72" s="5">
        <f t="shared" si="99"/>
        <v>1</v>
      </c>
      <c r="AC72" s="5">
        <f t="shared" ref="AC72:AC76" si="107">K72/L72</f>
        <v>0.76144101277709297</v>
      </c>
      <c r="AE72" s="5">
        <f t="shared" ref="AE72:AE76" si="108">M72/$Q72</f>
        <v>0.45099346513176281</v>
      </c>
      <c r="AF72" s="5">
        <f>N72/O72</f>
        <v>1.7781226178376948</v>
      </c>
      <c r="AH72" s="5">
        <f t="shared" si="100"/>
        <v>0.70091337373356055</v>
      </c>
      <c r="AI72" s="5">
        <f>Q72/$Q72</f>
        <v>1</v>
      </c>
      <c r="AL72" s="36"/>
      <c r="AM72" s="37"/>
      <c r="AN72" s="22" t="s">
        <v>15</v>
      </c>
      <c r="AO72">
        <v>5732.134</v>
      </c>
      <c r="AP72">
        <v>5954.2049999999999</v>
      </c>
      <c r="AQ72">
        <v>7455.69</v>
      </c>
      <c r="AR72">
        <v>8228.0540000000001</v>
      </c>
      <c r="AS72">
        <v>11819.761</v>
      </c>
      <c r="AV72" s="36"/>
      <c r="AW72" s="37"/>
      <c r="AX72" s="22" t="s">
        <v>15</v>
      </c>
      <c r="AY72" s="5">
        <f t="shared" ref="AY72:AY76" si="109">AO72/$AP72</f>
        <v>0.96270350113911096</v>
      </c>
      <c r="AZ72" s="5">
        <f t="shared" ref="AZ72:AZ73" si="110">AO72/$AS72</f>
        <v>0.48496192097285212</v>
      </c>
      <c r="BA72" s="5">
        <f t="shared" si="101"/>
        <v>0.63078178991944078</v>
      </c>
      <c r="BB72" s="5">
        <f t="shared" si="102"/>
        <v>0.69612693522314029</v>
      </c>
      <c r="BC72" s="5">
        <f t="shared" si="103"/>
        <v>1</v>
      </c>
    </row>
    <row r="73" spans="1:55" x14ac:dyDescent="0.2">
      <c r="A73" s="36"/>
      <c r="B73" s="37" t="s">
        <v>16</v>
      </c>
      <c r="C73" s="4" t="s">
        <v>14</v>
      </c>
      <c r="D73" s="4">
        <v>3</v>
      </c>
      <c r="E73" s="5">
        <v>1852.627</v>
      </c>
      <c r="F73" s="5">
        <v>4514.2839999999997</v>
      </c>
      <c r="G73" s="5">
        <v>7276.134</v>
      </c>
      <c r="H73" s="5">
        <v>6852.6689999999999</v>
      </c>
      <c r="I73" s="5">
        <v>5675.4970000000003</v>
      </c>
      <c r="J73" s="5">
        <v>8757.6190000000006</v>
      </c>
      <c r="K73" s="5">
        <v>8987.5689999999995</v>
      </c>
      <c r="L73">
        <v>10638.225</v>
      </c>
      <c r="M73">
        <v>10589.347</v>
      </c>
      <c r="N73">
        <v>12476.103999999999</v>
      </c>
      <c r="O73">
        <v>6700.3469999999998</v>
      </c>
      <c r="P73">
        <v>7757.2250000000004</v>
      </c>
      <c r="Q73">
        <v>10518.74</v>
      </c>
      <c r="R73" s="4"/>
      <c r="S73" s="36"/>
      <c r="T73" s="37" t="s">
        <v>16</v>
      </c>
      <c r="U73" s="4" t="s">
        <v>14</v>
      </c>
      <c r="V73" s="4">
        <v>3</v>
      </c>
      <c r="W73" s="4">
        <f t="shared" si="104"/>
        <v>0.21154459905140882</v>
      </c>
      <c r="X73" s="4">
        <f t="shared" si="105"/>
        <v>0.51546933019123109</v>
      </c>
      <c r="Y73" s="5">
        <f t="shared" ref="Y73:Y76" si="111">G73/$J73</f>
        <v>0.83083472802367853</v>
      </c>
      <c r="Z73" s="5">
        <f t="shared" si="106"/>
        <v>0.78248083183340122</v>
      </c>
      <c r="AA73" s="5">
        <f t="shared" si="99"/>
        <v>0.64806393153207509</v>
      </c>
      <c r="AB73" s="5">
        <f t="shared" si="99"/>
        <v>1</v>
      </c>
      <c r="AC73" s="5">
        <f t="shared" si="107"/>
        <v>0.84483727313532087</v>
      </c>
      <c r="AE73" s="5">
        <f t="shared" si="108"/>
        <v>1.0067124959833593</v>
      </c>
      <c r="AF73" s="5">
        <f>N73/O73</f>
        <v>1.8620086392540565</v>
      </c>
      <c r="AH73" s="5">
        <f t="shared" si="100"/>
        <v>0.73746713009352838</v>
      </c>
      <c r="AI73" s="5">
        <f t="shared" si="100"/>
        <v>1</v>
      </c>
      <c r="AL73" s="36"/>
      <c r="AM73" s="37" t="s">
        <v>16</v>
      </c>
      <c r="AN73" s="22" t="s">
        <v>14</v>
      </c>
      <c r="AO73">
        <v>6883.2550000000001</v>
      </c>
      <c r="AP73">
        <v>5584.79</v>
      </c>
      <c r="AQ73" s="45" t="s">
        <v>294</v>
      </c>
      <c r="AR73">
        <v>7505.9830000000002</v>
      </c>
      <c r="AS73">
        <v>11925.710999999999</v>
      </c>
      <c r="AV73" s="36"/>
      <c r="AW73" s="37" t="s">
        <v>16</v>
      </c>
      <c r="AX73" s="22" t="s">
        <v>14</v>
      </c>
      <c r="AY73" s="5">
        <f t="shared" si="109"/>
        <v>1.232500237251535</v>
      </c>
      <c r="AZ73" s="5">
        <f t="shared" si="110"/>
        <v>0.57717774646727571</v>
      </c>
      <c r="BB73" s="5">
        <f t="shared" si="102"/>
        <v>0.62939501049455249</v>
      </c>
      <c r="BC73" s="5">
        <f t="shared" si="103"/>
        <v>1</v>
      </c>
    </row>
    <row r="74" spans="1:55" x14ac:dyDescent="0.2">
      <c r="A74" s="36"/>
      <c r="B74" s="37"/>
      <c r="C74" s="4" t="s">
        <v>15</v>
      </c>
      <c r="D74" s="4">
        <v>4</v>
      </c>
      <c r="E74" s="5">
        <v>1697.749</v>
      </c>
      <c r="F74" s="5">
        <v>4358.991</v>
      </c>
      <c r="G74" s="5">
        <v>8392.9619999999995</v>
      </c>
      <c r="H74" s="5">
        <v>6628.6689999999999</v>
      </c>
      <c r="I74" s="5">
        <v>5918.6689999999999</v>
      </c>
      <c r="J74" s="5">
        <v>9180.6190000000006</v>
      </c>
      <c r="K74" s="5">
        <v>7184.8620000000001</v>
      </c>
      <c r="L74">
        <v>10512.861000000001</v>
      </c>
      <c r="M74">
        <v>11572.296</v>
      </c>
      <c r="N74">
        <v>12019.225</v>
      </c>
      <c r="O74">
        <v>7298.4179999999997</v>
      </c>
      <c r="P74">
        <v>7692.8609999999999</v>
      </c>
      <c r="Q74">
        <v>10896.154</v>
      </c>
      <c r="R74" s="4"/>
      <c r="S74" s="36"/>
      <c r="T74" s="37"/>
      <c r="U74" s="4" t="s">
        <v>15</v>
      </c>
      <c r="V74" s="4">
        <v>4</v>
      </c>
      <c r="W74" s="4">
        <f t="shared" si="104"/>
        <v>0.18492750870066604</v>
      </c>
      <c r="X74" s="4">
        <f t="shared" si="105"/>
        <v>0.47480360529066717</v>
      </c>
      <c r="Y74" s="5">
        <f t="shared" si="111"/>
        <v>0.91420436900823343</v>
      </c>
      <c r="Z74" s="5">
        <f>H74/$J74</f>
        <v>0.72202854731255039</v>
      </c>
      <c r="AA74" s="5">
        <f t="shared" si="99"/>
        <v>0.64469171414258664</v>
      </c>
      <c r="AB74" s="5">
        <f t="shared" si="99"/>
        <v>1</v>
      </c>
      <c r="AC74" s="5">
        <f t="shared" si="107"/>
        <v>0.68343546062294547</v>
      </c>
      <c r="AE74" s="5">
        <f t="shared" si="108"/>
        <v>1.0620532712735153</v>
      </c>
      <c r="AF74" s="5">
        <f>N74/O74</f>
        <v>1.6468260655939411</v>
      </c>
      <c r="AH74" s="5">
        <f t="shared" si="100"/>
        <v>0.70601617781833848</v>
      </c>
      <c r="AI74" s="5">
        <f t="shared" si="100"/>
        <v>1</v>
      </c>
      <c r="AL74" s="36"/>
      <c r="AM74" s="37"/>
      <c r="AN74" s="22" t="s">
        <v>15</v>
      </c>
      <c r="AO74">
        <v>7133.9120000000003</v>
      </c>
      <c r="AP74">
        <v>5670.2550000000001</v>
      </c>
      <c r="AQ74" s="45"/>
      <c r="AR74">
        <v>7544.1540000000005</v>
      </c>
      <c r="AS74">
        <v>11392.761</v>
      </c>
      <c r="AV74" s="36"/>
      <c r="AW74" s="37"/>
      <c r="AX74" s="22" t="s">
        <v>15</v>
      </c>
      <c r="AY74" s="5">
        <f t="shared" si="109"/>
        <v>1.258128955399713</v>
      </c>
      <c r="AZ74" s="5">
        <f>AO74/$AS74</f>
        <v>0.62617937829117987</v>
      </c>
      <c r="BB74" s="5">
        <f t="shared" si="102"/>
        <v>0.66218838436091132</v>
      </c>
      <c r="BC74" s="5">
        <f t="shared" si="103"/>
        <v>1</v>
      </c>
    </row>
    <row r="75" spans="1:55" x14ac:dyDescent="0.2">
      <c r="A75" s="36"/>
      <c r="B75" s="37"/>
      <c r="C75" s="4" t="s">
        <v>17</v>
      </c>
      <c r="D75" s="4">
        <v>5</v>
      </c>
      <c r="E75" s="5">
        <v>1118.335</v>
      </c>
      <c r="F75" s="5">
        <v>3148.1129999999998</v>
      </c>
      <c r="G75" s="5">
        <v>4531.6689999999999</v>
      </c>
      <c r="H75" s="5">
        <v>5015.134</v>
      </c>
      <c r="I75" s="5">
        <v>485.45600000000002</v>
      </c>
      <c r="J75" s="5">
        <v>6983.3760000000002</v>
      </c>
      <c r="K75" s="5">
        <v>14003.309000000001</v>
      </c>
      <c r="L75">
        <v>8456.5689999999995</v>
      </c>
      <c r="M75">
        <v>9993.7610000000004</v>
      </c>
      <c r="N75">
        <v>9853.1039999999994</v>
      </c>
      <c r="O75">
        <v>5391.7610000000004</v>
      </c>
      <c r="P75">
        <v>5635.4470000000001</v>
      </c>
      <c r="Q75">
        <v>9571.1540000000005</v>
      </c>
      <c r="R75" s="4"/>
      <c r="S75" s="36"/>
      <c r="T75" s="37"/>
      <c r="U75" s="4" t="s">
        <v>17</v>
      </c>
      <c r="V75" s="4">
        <v>5</v>
      </c>
      <c r="W75" s="4">
        <f t="shared" si="104"/>
        <v>0.16014245831815443</v>
      </c>
      <c r="X75" s="4">
        <f t="shared" si="105"/>
        <v>0.45080101658567429</v>
      </c>
      <c r="Y75" s="5">
        <f t="shared" si="111"/>
        <v>0.6489223836723097</v>
      </c>
      <c r="Z75" s="5">
        <f t="shared" si="106"/>
        <v>0.71815322560320394</v>
      </c>
      <c r="AA75" s="5">
        <f t="shared" si="99"/>
        <v>6.9515947587527868E-2</v>
      </c>
      <c r="AB75" s="5">
        <f t="shared" si="99"/>
        <v>1</v>
      </c>
      <c r="AC75" s="5">
        <f t="shared" si="107"/>
        <v>1.6559090335572266</v>
      </c>
      <c r="AE75" s="5">
        <f t="shared" si="108"/>
        <v>1.0441542367827328</v>
      </c>
      <c r="AF75" s="5">
        <f>N75/O75</f>
        <v>1.8274370840992393</v>
      </c>
      <c r="AH75" s="5">
        <f t="shared" si="100"/>
        <v>0.58879493528157623</v>
      </c>
      <c r="AI75" s="5">
        <f t="shared" si="100"/>
        <v>1</v>
      </c>
      <c r="AL75" s="36"/>
      <c r="AM75" s="37"/>
      <c r="AN75" s="22" t="s">
        <v>17</v>
      </c>
      <c r="AO75">
        <v>2349.4259999999999</v>
      </c>
      <c r="AP75">
        <v>1005.941</v>
      </c>
      <c r="AQ75" s="45"/>
      <c r="AR75">
        <v>4947.6189999999997</v>
      </c>
      <c r="AS75">
        <v>8819.2759999999998</v>
      </c>
      <c r="AV75" s="36"/>
      <c r="AW75" s="37"/>
      <c r="AX75" s="22" t="s">
        <v>17</v>
      </c>
      <c r="AY75" s="5">
        <f t="shared" si="109"/>
        <v>2.3355504945121033</v>
      </c>
      <c r="AZ75" s="5">
        <f t="shared" ref="AZ75:AZ76" si="112">AO75/$AS75</f>
        <v>0.26639669741597838</v>
      </c>
      <c r="BB75" s="5">
        <f t="shared" si="102"/>
        <v>0.56100058553559273</v>
      </c>
      <c r="BC75" s="5">
        <f t="shared" si="103"/>
        <v>1</v>
      </c>
    </row>
    <row r="76" spans="1:55" x14ac:dyDescent="0.2">
      <c r="A76" s="36"/>
      <c r="B76" s="37"/>
      <c r="C76" s="4" t="s">
        <v>18</v>
      </c>
      <c r="D76" s="4">
        <v>6</v>
      </c>
      <c r="E76" s="5">
        <v>1771.355</v>
      </c>
      <c r="F76" s="5">
        <v>1795.4059999999999</v>
      </c>
      <c r="G76" s="5">
        <v>3229.2550000000001</v>
      </c>
      <c r="H76" s="5">
        <v>3053.8409999999999</v>
      </c>
      <c r="I76" s="5">
        <v>68.364000000000004</v>
      </c>
      <c r="J76" s="5">
        <v>5407.9620000000004</v>
      </c>
      <c r="K76" s="5">
        <v>13054.116</v>
      </c>
      <c r="L76">
        <v>6409.9120000000003</v>
      </c>
      <c r="M76">
        <v>11644.589</v>
      </c>
      <c r="N76">
        <v>7400.2460000000001</v>
      </c>
      <c r="O76">
        <v>5898.5690000000004</v>
      </c>
      <c r="P76">
        <v>6446.4470000000001</v>
      </c>
      <c r="Q76">
        <v>8357.9120000000003</v>
      </c>
      <c r="R76" s="4"/>
      <c r="S76" s="36"/>
      <c r="T76" s="37"/>
      <c r="U76" s="4" t="s">
        <v>18</v>
      </c>
      <c r="V76" s="4">
        <v>6</v>
      </c>
      <c r="W76" s="4">
        <f t="shared" si="104"/>
        <v>0.32754575568393413</v>
      </c>
      <c r="X76" s="4">
        <f t="shared" si="105"/>
        <v>0.33199308722953302</v>
      </c>
      <c r="Y76" s="5">
        <f t="shared" si="111"/>
        <v>0.59712975054188622</v>
      </c>
      <c r="Z76" s="5">
        <f t="shared" si="106"/>
        <v>0.56469350191439949</v>
      </c>
      <c r="AA76" s="5">
        <f t="shared" si="99"/>
        <v>1.2641361015480508E-2</v>
      </c>
      <c r="AB76" s="5">
        <f t="shared" si="99"/>
        <v>1</v>
      </c>
      <c r="AC76" s="5">
        <f t="shared" si="107"/>
        <v>2.0365515158398431</v>
      </c>
      <c r="AE76" s="5">
        <f t="shared" si="108"/>
        <v>1.3932413980908149</v>
      </c>
      <c r="AF76" s="5">
        <f t="shared" ref="AF76" si="113">N76/O76</f>
        <v>1.2545832726547743</v>
      </c>
      <c r="AH76" s="5">
        <f t="shared" si="100"/>
        <v>0.77129874064239967</v>
      </c>
      <c r="AI76" s="5">
        <f t="shared" si="100"/>
        <v>1</v>
      </c>
      <c r="AL76" s="36"/>
      <c r="AM76" s="37"/>
      <c r="AN76" s="22" t="s">
        <v>18</v>
      </c>
      <c r="AO76">
        <v>1189.6479999999999</v>
      </c>
      <c r="AP76">
        <v>786.69799999999998</v>
      </c>
      <c r="AQ76" s="45"/>
      <c r="AR76">
        <v>3548.4769999999999</v>
      </c>
      <c r="AS76">
        <v>8316.0329999999994</v>
      </c>
      <c r="AV76" s="36"/>
      <c r="AW76" s="37"/>
      <c r="AX76" s="22" t="s">
        <v>18</v>
      </c>
      <c r="AY76" s="5">
        <f t="shared" si="109"/>
        <v>1.5122041749184565</v>
      </c>
      <c r="AZ76" s="5">
        <f t="shared" si="112"/>
        <v>0.14305474737774609</v>
      </c>
      <c r="BB76" s="5">
        <f t="shared" si="102"/>
        <v>0.42670309268854512</v>
      </c>
      <c r="BC76" s="5">
        <f t="shared" si="103"/>
        <v>1</v>
      </c>
    </row>
    <row r="77" spans="1:55" x14ac:dyDescent="0.2">
      <c r="AS77"/>
    </row>
    <row r="78" spans="1:55" x14ac:dyDescent="0.2">
      <c r="A78" s="4" t="s">
        <v>201</v>
      </c>
      <c r="B78" s="4"/>
      <c r="C78" s="4"/>
      <c r="D78" s="4"/>
      <c r="E78" s="46" t="s">
        <v>126</v>
      </c>
      <c r="F78" s="46"/>
      <c r="G78" s="46"/>
      <c r="H78" s="46"/>
      <c r="I78" s="46"/>
      <c r="J78" s="46"/>
      <c r="K78" s="46" t="s">
        <v>127</v>
      </c>
      <c r="L78" s="46"/>
      <c r="M78" s="46"/>
      <c r="N78" s="46"/>
      <c r="O78" s="46"/>
      <c r="P78" s="46"/>
      <c r="Q78" s="46"/>
      <c r="R78" s="4"/>
      <c r="S78" s="4" t="s">
        <v>201</v>
      </c>
      <c r="T78" s="4"/>
      <c r="U78" s="4"/>
      <c r="V78" s="4"/>
      <c r="W78" s="46" t="s">
        <v>126</v>
      </c>
      <c r="X78" s="46"/>
      <c r="Y78" s="46"/>
      <c r="Z78" s="46"/>
      <c r="AA78" s="46"/>
      <c r="AB78" s="46"/>
      <c r="AC78" s="46" t="s">
        <v>127</v>
      </c>
      <c r="AD78" s="46"/>
      <c r="AE78" s="46"/>
      <c r="AF78" s="46"/>
      <c r="AG78" s="46"/>
      <c r="AH78" s="46"/>
      <c r="AI78" s="46"/>
      <c r="AL78" s="22" t="s">
        <v>254</v>
      </c>
      <c r="AM78" s="22"/>
      <c r="AN78" s="22"/>
      <c r="AV78" s="22" t="s">
        <v>254</v>
      </c>
      <c r="AW78" s="22"/>
      <c r="AX78" s="22"/>
    </row>
    <row r="79" spans="1:55" x14ac:dyDescent="0.2">
      <c r="A79" s="37" t="s">
        <v>187</v>
      </c>
      <c r="B79" s="37"/>
      <c r="C79" s="37"/>
      <c r="D79" s="4" t="s">
        <v>4</v>
      </c>
      <c r="E79" s="4" t="s">
        <v>159</v>
      </c>
      <c r="F79" s="4" t="s">
        <v>160</v>
      </c>
      <c r="G79" s="4" t="s">
        <v>113</v>
      </c>
      <c r="H79" s="4" t="s">
        <v>60</v>
      </c>
      <c r="I79" s="4" t="s">
        <v>114</v>
      </c>
      <c r="J79" s="4" t="s">
        <v>108</v>
      </c>
      <c r="K79" s="4" t="s">
        <v>106</v>
      </c>
      <c r="L79" s="4" t="s">
        <v>107</v>
      </c>
      <c r="M79" s="4" t="s">
        <v>115</v>
      </c>
      <c r="N79" s="4" t="s">
        <v>116</v>
      </c>
      <c r="O79" s="4" t="s">
        <v>117</v>
      </c>
      <c r="P79" s="4" t="s">
        <v>8</v>
      </c>
      <c r="Q79" s="4" t="s">
        <v>108</v>
      </c>
      <c r="R79" s="4"/>
      <c r="S79" s="37" t="s">
        <v>187</v>
      </c>
      <c r="T79" s="37"/>
      <c r="U79" s="37"/>
      <c r="V79" s="4" t="s">
        <v>4</v>
      </c>
      <c r="W79" s="4" t="s">
        <v>159</v>
      </c>
      <c r="X79" s="4" t="s">
        <v>160</v>
      </c>
      <c r="Y79" s="4" t="s">
        <v>113</v>
      </c>
      <c r="Z79" s="4" t="s">
        <v>60</v>
      </c>
      <c r="AA79" s="4" t="s">
        <v>114</v>
      </c>
      <c r="AB79" s="4" t="s">
        <v>108</v>
      </c>
      <c r="AC79" s="4" t="s">
        <v>106</v>
      </c>
      <c r="AD79" s="4" t="s">
        <v>107</v>
      </c>
      <c r="AE79" s="4" t="s">
        <v>115</v>
      </c>
      <c r="AF79" s="4" t="s">
        <v>116</v>
      </c>
      <c r="AG79" s="4" t="s">
        <v>117</v>
      </c>
      <c r="AH79" s="4" t="s">
        <v>8</v>
      </c>
      <c r="AI79" s="4" t="s">
        <v>108</v>
      </c>
      <c r="AL79" s="37" t="s">
        <v>187</v>
      </c>
      <c r="AM79" s="37"/>
      <c r="AN79" s="37"/>
      <c r="AV79" s="37" t="s">
        <v>187</v>
      </c>
      <c r="AW79" s="37"/>
      <c r="AX79" s="37"/>
    </row>
    <row r="80" spans="1:55" ht="15" customHeight="1" x14ac:dyDescent="0.2">
      <c r="A80" s="36" t="s">
        <v>182</v>
      </c>
      <c r="B80" s="37" t="s">
        <v>13</v>
      </c>
      <c r="C80" s="4" t="s">
        <v>14</v>
      </c>
      <c r="D80" s="4">
        <v>1</v>
      </c>
      <c r="E80" s="5">
        <v>3099.3760000000002</v>
      </c>
      <c r="F80" s="5">
        <v>5231.4260000000004</v>
      </c>
      <c r="G80" s="5">
        <v>7148.4260000000004</v>
      </c>
      <c r="H80" s="5">
        <v>7675.9620000000004</v>
      </c>
      <c r="I80" s="5">
        <v>7787.4470000000001</v>
      </c>
      <c r="J80" s="5">
        <v>6703.77</v>
      </c>
      <c r="K80" s="5">
        <v>7252.6610000000001</v>
      </c>
      <c r="L80">
        <v>10625.74</v>
      </c>
      <c r="M80">
        <v>4561.8410000000003</v>
      </c>
      <c r="N80">
        <v>12339.933000000001</v>
      </c>
      <c r="O80">
        <v>11107.983</v>
      </c>
      <c r="P80">
        <v>9205.8610000000008</v>
      </c>
      <c r="Q80">
        <v>13169.225</v>
      </c>
      <c r="R80" s="4"/>
      <c r="S80" s="36" t="s">
        <v>182</v>
      </c>
      <c r="T80" s="37" t="s">
        <v>13</v>
      </c>
      <c r="U80" s="4" t="s">
        <v>14</v>
      </c>
      <c r="V80" s="4">
        <v>1</v>
      </c>
      <c r="W80" s="4">
        <f>E80/$J80</f>
        <v>0.46233328410730079</v>
      </c>
      <c r="X80" s="4">
        <f>F80/$J80</f>
        <v>0.78037074660974348</v>
      </c>
      <c r="Y80" s="5">
        <f>G80/$J80</f>
        <v>1.0663292445892385</v>
      </c>
      <c r="Z80" s="5">
        <f>H80/$J80</f>
        <v>1.1450216818297763</v>
      </c>
      <c r="AA80" s="5">
        <f t="shared" ref="AA80:AB85" si="114">I80/$J80</f>
        <v>1.1616518764814425</v>
      </c>
      <c r="AB80" s="5">
        <f t="shared" si="114"/>
        <v>1</v>
      </c>
      <c r="AC80" s="5">
        <f>K80/L80</f>
        <v>0.68255585022784293</v>
      </c>
      <c r="AE80" s="5">
        <f>M80/$Q80</f>
        <v>0.34640162955678866</v>
      </c>
      <c r="AF80" s="5">
        <f>N80/O80</f>
        <v>1.1109067235698866</v>
      </c>
      <c r="AH80" s="5">
        <f>P80/$Q80</f>
        <v>0.69904348965106156</v>
      </c>
      <c r="AI80" s="5">
        <f>Q80/$Q80</f>
        <v>1</v>
      </c>
      <c r="AL80" s="36" t="s">
        <v>182</v>
      </c>
      <c r="AM80" s="37" t="s">
        <v>13</v>
      </c>
      <c r="AN80" s="22" t="s">
        <v>14</v>
      </c>
      <c r="AO80">
        <v>1551.163</v>
      </c>
      <c r="AP80">
        <v>925.77</v>
      </c>
      <c r="AQ80" s="2">
        <v>1418.4059999999999</v>
      </c>
      <c r="AR80">
        <v>4879.3050000000003</v>
      </c>
      <c r="AS80">
        <v>14563.245999999999</v>
      </c>
      <c r="AV80" s="36" t="s">
        <v>182</v>
      </c>
      <c r="AW80" s="37" t="s">
        <v>13</v>
      </c>
      <c r="AX80" s="22" t="s">
        <v>14</v>
      </c>
      <c r="AY80" s="5">
        <f>AO80/$AP80</f>
        <v>1.6755382006329866</v>
      </c>
      <c r="AZ80" s="5">
        <f>AO80/$AS80</f>
        <v>0.10651217455229418</v>
      </c>
      <c r="BA80" s="5">
        <f t="shared" ref="BA80:BA83" si="115">AQ80/$AS80</f>
        <v>9.7396281021415149E-2</v>
      </c>
      <c r="BB80" s="5">
        <f t="shared" ref="BB80:BB85" si="116">AR80/$AS80</f>
        <v>0.33504240744130809</v>
      </c>
      <c r="BC80" s="5">
        <f t="shared" ref="BC80:BC85" si="117">AS80/$AS80</f>
        <v>1</v>
      </c>
    </row>
    <row r="81" spans="1:55" x14ac:dyDescent="0.2">
      <c r="A81" s="36"/>
      <c r="B81" s="37"/>
      <c r="C81" s="4" t="s">
        <v>15</v>
      </c>
      <c r="D81" s="4">
        <v>2</v>
      </c>
      <c r="E81" s="5">
        <v>1223.163</v>
      </c>
      <c r="F81" s="5">
        <v>4434.0119999999997</v>
      </c>
      <c r="G81" s="5">
        <v>7424.6689999999999</v>
      </c>
      <c r="H81" s="5">
        <v>7566.9620000000004</v>
      </c>
      <c r="I81" s="5">
        <v>7804.69</v>
      </c>
      <c r="J81" s="5">
        <v>7146.134</v>
      </c>
      <c r="K81" s="5">
        <v>9970.2960000000003</v>
      </c>
      <c r="L81">
        <v>10449.69</v>
      </c>
      <c r="M81">
        <v>3781.3049999999998</v>
      </c>
      <c r="N81">
        <v>12144.468000000001</v>
      </c>
      <c r="O81">
        <v>9566.3469999999998</v>
      </c>
      <c r="P81">
        <v>8100.9120000000003</v>
      </c>
      <c r="Q81">
        <v>11378.69</v>
      </c>
      <c r="R81" s="4"/>
      <c r="S81" s="36"/>
      <c r="T81" s="37"/>
      <c r="U81" s="4" t="s">
        <v>15</v>
      </c>
      <c r="V81" s="4">
        <v>2</v>
      </c>
      <c r="W81" s="4">
        <f t="shared" ref="W81:W85" si="118">E81/$J81</f>
        <v>0.17116429666726093</v>
      </c>
      <c r="X81" s="4">
        <f t="shared" ref="X81:X85" si="119">F81/$J81</f>
        <v>0.62047702995773657</v>
      </c>
      <c r="Y81" s="5">
        <f>G81/$J81</f>
        <v>1.038977018902808</v>
      </c>
      <c r="Z81" s="5">
        <f t="shared" ref="Z81:Z85" si="120">H81/$J81</f>
        <v>1.058888904126343</v>
      </c>
      <c r="AA81" s="5">
        <f t="shared" si="114"/>
        <v>1.0921555627140493</v>
      </c>
      <c r="AB81" s="5">
        <f t="shared" si="114"/>
        <v>1</v>
      </c>
      <c r="AC81" s="5">
        <f t="shared" ref="AC81:AC85" si="121">K81/L81</f>
        <v>0.95412361515030586</v>
      </c>
      <c r="AE81" s="5">
        <f t="shared" ref="AE81:AE85" si="122">M81/$Q81</f>
        <v>0.33231461618165181</v>
      </c>
      <c r="AF81" s="5">
        <f>N81/O81</f>
        <v>1.2694990052106621</v>
      </c>
      <c r="AH81" s="5">
        <f t="shared" ref="AH81:AI85" si="123">P81/$Q81</f>
        <v>0.71193713863370911</v>
      </c>
      <c r="AI81" s="5">
        <f t="shared" si="123"/>
        <v>1</v>
      </c>
      <c r="AL81" s="36"/>
      <c r="AM81" s="37"/>
      <c r="AN81" s="22" t="s">
        <v>15</v>
      </c>
      <c r="AO81">
        <v>4782.4769999999999</v>
      </c>
      <c r="AP81">
        <v>3769.962</v>
      </c>
      <c r="AQ81" s="2">
        <v>1893.82</v>
      </c>
      <c r="AR81">
        <v>8840.0830000000005</v>
      </c>
      <c r="AS81">
        <v>14545.953</v>
      </c>
      <c r="AV81" s="36"/>
      <c r="AW81" s="37"/>
      <c r="AX81" s="22" t="s">
        <v>15</v>
      </c>
      <c r="AY81" s="5">
        <f t="shared" ref="AY81:AY85" si="124">AO81/$AP81</f>
        <v>1.2685743251523489</v>
      </c>
      <c r="AZ81" s="5">
        <f t="shared" ref="AZ81:AZ82" si="125">AO81/$AS81</f>
        <v>0.32878402673238394</v>
      </c>
      <c r="BA81" s="5">
        <f t="shared" si="115"/>
        <v>0.13019566335736132</v>
      </c>
      <c r="BB81" s="5">
        <f t="shared" si="116"/>
        <v>0.60773487993533326</v>
      </c>
      <c r="BC81" s="5">
        <f t="shared" si="117"/>
        <v>1</v>
      </c>
    </row>
    <row r="82" spans="1:55" x14ac:dyDescent="0.2">
      <c r="A82" s="36"/>
      <c r="B82" s="37" t="s">
        <v>16</v>
      </c>
      <c r="C82" s="4" t="s">
        <v>14</v>
      </c>
      <c r="D82" s="4">
        <v>3</v>
      </c>
      <c r="E82" s="5">
        <v>587.971</v>
      </c>
      <c r="F82" s="5">
        <v>3714.82</v>
      </c>
      <c r="G82" s="5">
        <v>6857.79</v>
      </c>
      <c r="H82" s="5">
        <v>4927.0119999999997</v>
      </c>
      <c r="I82" s="5">
        <v>4521.74</v>
      </c>
      <c r="J82" s="5">
        <v>5539.0829999999996</v>
      </c>
      <c r="K82" s="5">
        <v>8056.5889999999999</v>
      </c>
      <c r="L82">
        <v>10142.397000000001</v>
      </c>
      <c r="M82">
        <v>3440.3049999999998</v>
      </c>
      <c r="N82">
        <v>12551.296</v>
      </c>
      <c r="O82">
        <v>8485.2759999999998</v>
      </c>
      <c r="P82">
        <v>8321.0329999999994</v>
      </c>
      <c r="Q82">
        <v>10201.276</v>
      </c>
      <c r="R82" s="4"/>
      <c r="S82" s="36"/>
      <c r="T82" s="37" t="s">
        <v>16</v>
      </c>
      <c r="U82" s="4" t="s">
        <v>14</v>
      </c>
      <c r="V82" s="4">
        <v>3</v>
      </c>
      <c r="W82" s="4">
        <f t="shared" si="118"/>
        <v>0.10614951969486647</v>
      </c>
      <c r="X82" s="4">
        <f t="shared" si="119"/>
        <v>0.67065613568166438</v>
      </c>
      <c r="Y82" s="5">
        <f t="shared" ref="Y82:Y85" si="126">G82/$J82</f>
        <v>1.2380731612073697</v>
      </c>
      <c r="Z82" s="5">
        <f t="shared" si="120"/>
        <v>0.88949957962355863</v>
      </c>
      <c r="AA82" s="5">
        <f t="shared" si="114"/>
        <v>0.81633367833628778</v>
      </c>
      <c r="AB82" s="5">
        <f t="shared" si="114"/>
        <v>1</v>
      </c>
      <c r="AC82" s="5">
        <f t="shared" si="121"/>
        <v>0.79434762808042314</v>
      </c>
      <c r="AE82" s="5">
        <f t="shared" si="122"/>
        <v>0.33724261553162566</v>
      </c>
      <c r="AF82" s="5">
        <f>N82/O82</f>
        <v>1.4791853559035677</v>
      </c>
      <c r="AH82" s="5">
        <f t="shared" si="123"/>
        <v>0.81568550836189513</v>
      </c>
      <c r="AI82" s="5">
        <f t="shared" si="123"/>
        <v>1</v>
      </c>
      <c r="AL82" s="36"/>
      <c r="AM82" s="37" t="s">
        <v>16</v>
      </c>
      <c r="AN82" s="22" t="s">
        <v>14</v>
      </c>
      <c r="AO82">
        <v>2718.0120000000002</v>
      </c>
      <c r="AP82">
        <v>3937.569</v>
      </c>
      <c r="AQ82" s="2">
        <v>1162.6479999999999</v>
      </c>
      <c r="AR82">
        <v>8740.3050000000003</v>
      </c>
      <c r="AS82">
        <v>13641.245999999999</v>
      </c>
      <c r="AV82" s="36"/>
      <c r="AW82" s="37" t="s">
        <v>16</v>
      </c>
      <c r="AX82" s="22" t="s">
        <v>14</v>
      </c>
      <c r="AY82" s="5">
        <f t="shared" si="124"/>
        <v>0.69027666562795476</v>
      </c>
      <c r="AZ82" s="5">
        <f t="shared" si="125"/>
        <v>0.19924954069444978</v>
      </c>
      <c r="BA82" s="5">
        <f t="shared" si="115"/>
        <v>8.5230337463307965E-2</v>
      </c>
      <c r="BB82" s="5">
        <f t="shared" si="116"/>
        <v>0.64072629435756823</v>
      </c>
      <c r="BC82" s="5">
        <f t="shared" si="117"/>
        <v>1</v>
      </c>
    </row>
    <row r="83" spans="1:55" x14ac:dyDescent="0.2">
      <c r="A83" s="36"/>
      <c r="B83" s="37"/>
      <c r="C83" s="4" t="s">
        <v>15</v>
      </c>
      <c r="D83" s="4">
        <v>4</v>
      </c>
      <c r="E83" s="5">
        <v>779.43499999999995</v>
      </c>
      <c r="F83" s="5">
        <v>4208.6980000000003</v>
      </c>
      <c r="G83" s="5">
        <v>8309.4969999999994</v>
      </c>
      <c r="H83" s="5">
        <v>4256.8909999999996</v>
      </c>
      <c r="I83" s="5">
        <v>2294.8409999999999</v>
      </c>
      <c r="J83" s="5">
        <v>5450.6689999999999</v>
      </c>
      <c r="K83" s="5">
        <v>5778.3469999999998</v>
      </c>
      <c r="L83">
        <v>10489.811</v>
      </c>
      <c r="M83">
        <v>7710.9620000000004</v>
      </c>
      <c r="N83">
        <v>11205.397000000001</v>
      </c>
      <c r="O83">
        <v>8120.2759999999998</v>
      </c>
      <c r="P83">
        <v>8930.2250000000004</v>
      </c>
      <c r="Q83">
        <v>9884.1540000000005</v>
      </c>
      <c r="R83" s="4"/>
      <c r="S83" s="36"/>
      <c r="T83" s="37"/>
      <c r="U83" s="4" t="s">
        <v>15</v>
      </c>
      <c r="V83" s="4">
        <v>4</v>
      </c>
      <c r="W83" s="4">
        <f t="shared" si="118"/>
        <v>0.14299804299252072</v>
      </c>
      <c r="X83" s="4">
        <f t="shared" si="119"/>
        <v>0.77214338276640915</v>
      </c>
      <c r="Y83" s="5">
        <f t="shared" si="126"/>
        <v>1.524491213830816</v>
      </c>
      <c r="Z83" s="5">
        <f t="shared" si="120"/>
        <v>0.78098504972508875</v>
      </c>
      <c r="AA83" s="5">
        <f t="shared" si="114"/>
        <v>0.42102006194102043</v>
      </c>
      <c r="AB83" s="5">
        <f t="shared" si="114"/>
        <v>1</v>
      </c>
      <c r="AC83" s="5">
        <f t="shared" si="121"/>
        <v>0.55085329945410832</v>
      </c>
      <c r="AE83" s="5">
        <f t="shared" si="122"/>
        <v>0.78013373729304503</v>
      </c>
      <c r="AF83" s="5">
        <f>N83/O83</f>
        <v>1.3799280960400855</v>
      </c>
      <c r="AH83" s="5">
        <f t="shared" si="123"/>
        <v>0.90348905935702739</v>
      </c>
      <c r="AI83" s="5">
        <f t="shared" si="123"/>
        <v>1</v>
      </c>
      <c r="AL83" s="36"/>
      <c r="AM83" s="37"/>
      <c r="AN83" s="22" t="s">
        <v>15</v>
      </c>
      <c r="AO83">
        <v>5568.4260000000004</v>
      </c>
      <c r="AP83">
        <v>5444.8410000000003</v>
      </c>
      <c r="AQ83" s="2">
        <v>4086.8409999999999</v>
      </c>
      <c r="AR83">
        <v>10068.74</v>
      </c>
      <c r="AS83">
        <v>13838.023999999999</v>
      </c>
      <c r="AV83" s="36"/>
      <c r="AW83" s="37"/>
      <c r="AX83" s="22" t="s">
        <v>15</v>
      </c>
      <c r="AY83" s="5">
        <f t="shared" si="124"/>
        <v>1.0226976324928496</v>
      </c>
      <c r="AZ83" s="5">
        <f>AO83/$AS83</f>
        <v>0.4024003716137507</v>
      </c>
      <c r="BA83" s="5">
        <f t="shared" si="115"/>
        <v>0.29533414597344243</v>
      </c>
      <c r="BB83" s="5">
        <f t="shared" si="116"/>
        <v>0.72761400038040114</v>
      </c>
      <c r="BC83" s="5">
        <f t="shared" si="117"/>
        <v>1</v>
      </c>
    </row>
    <row r="84" spans="1:55" x14ac:dyDescent="0.2">
      <c r="A84" s="36"/>
      <c r="B84" s="37"/>
      <c r="C84" s="4" t="s">
        <v>17</v>
      </c>
      <c r="D84" s="4">
        <v>5</v>
      </c>
      <c r="E84" s="5">
        <v>1772.749</v>
      </c>
      <c r="F84" s="5">
        <v>3213.4059999999999</v>
      </c>
      <c r="G84" s="5">
        <v>6959.79</v>
      </c>
      <c r="H84" s="5">
        <v>5244.4260000000004</v>
      </c>
      <c r="I84" s="5">
        <v>950.82</v>
      </c>
      <c r="J84" s="5">
        <v>4446.1840000000002</v>
      </c>
      <c r="K84" s="5">
        <v>12163.814999999999</v>
      </c>
      <c r="L84">
        <v>9047.1540000000005</v>
      </c>
      <c r="M84">
        <v>3614.2550000000001</v>
      </c>
      <c r="N84">
        <v>13088.933000000001</v>
      </c>
      <c r="O84">
        <v>6261.4470000000001</v>
      </c>
      <c r="P84">
        <v>7407.2049999999999</v>
      </c>
      <c r="Q84">
        <v>9534.9120000000003</v>
      </c>
      <c r="R84" s="4"/>
      <c r="S84" s="36"/>
      <c r="T84" s="37"/>
      <c r="U84" s="4" t="s">
        <v>17</v>
      </c>
      <c r="V84" s="4">
        <v>5</v>
      </c>
      <c r="W84" s="4">
        <f t="shared" si="118"/>
        <v>0.39871246893965701</v>
      </c>
      <c r="X84" s="4">
        <f>F84/$J84</f>
        <v>0.72273347211901262</v>
      </c>
      <c r="Y84" s="5">
        <f t="shared" si="126"/>
        <v>1.5653400758942948</v>
      </c>
      <c r="Z84" s="5">
        <f t="shared" si="120"/>
        <v>1.179534180321822</v>
      </c>
      <c r="AA84" s="5">
        <f t="shared" si="114"/>
        <v>0.21385079879735072</v>
      </c>
      <c r="AB84" s="5">
        <f t="shared" si="114"/>
        <v>1</v>
      </c>
      <c r="AC84" s="5">
        <f t="shared" si="121"/>
        <v>1.3444907647200433</v>
      </c>
      <c r="AE84" s="5">
        <f t="shared" si="122"/>
        <v>0.37905488797379566</v>
      </c>
      <c r="AF84" s="5">
        <f t="shared" ref="AF84:AF85" si="127">N84/O84</f>
        <v>2.0904006693660429</v>
      </c>
      <c r="AH84" s="5">
        <f t="shared" si="123"/>
        <v>0.7768509032909795</v>
      </c>
      <c r="AI84" s="5">
        <f t="shared" si="123"/>
        <v>1</v>
      </c>
      <c r="AL84" s="36"/>
      <c r="AM84" s="37"/>
      <c r="AN84" s="22" t="s">
        <v>17</v>
      </c>
      <c r="AO84">
        <v>1571.4770000000001</v>
      </c>
      <c r="AP84">
        <v>1417.184</v>
      </c>
      <c r="AQ84" s="2">
        <v>839.99099999999999</v>
      </c>
      <c r="AR84">
        <v>6995.4970000000003</v>
      </c>
      <c r="AS84">
        <v>12751.245999999999</v>
      </c>
      <c r="AV84" s="36"/>
      <c r="AW84" s="37"/>
      <c r="AX84" s="22" t="s">
        <v>17</v>
      </c>
      <c r="AY84" s="5">
        <f t="shared" si="124"/>
        <v>1.1088729480434441</v>
      </c>
      <c r="AZ84" s="5">
        <f t="shared" ref="AZ84:AZ85" si="128">AO84/$AS84</f>
        <v>0.12324105424677716</v>
      </c>
      <c r="BA84" s="5">
        <f>AQ84/$AS84</f>
        <v>6.5875209371695914E-2</v>
      </c>
      <c r="BB84" s="5">
        <f t="shared" si="116"/>
        <v>0.54861281791599037</v>
      </c>
      <c r="BC84" s="5">
        <f t="shared" si="117"/>
        <v>1</v>
      </c>
    </row>
    <row r="85" spans="1:55" x14ac:dyDescent="0.2">
      <c r="A85" s="36"/>
      <c r="B85" s="37"/>
      <c r="C85" s="4" t="s">
        <v>18</v>
      </c>
      <c r="D85" s="4">
        <v>6</v>
      </c>
      <c r="E85" s="5">
        <v>1784.163</v>
      </c>
      <c r="F85" s="5">
        <v>2121.4059999999999</v>
      </c>
      <c r="G85" s="5">
        <v>3729.5479999999998</v>
      </c>
      <c r="H85" s="5">
        <v>3001.7190000000001</v>
      </c>
      <c r="I85" s="5">
        <v>186.84899999999999</v>
      </c>
      <c r="J85" s="5">
        <v>2458.77</v>
      </c>
      <c r="K85" s="5">
        <v>9212.4009999999998</v>
      </c>
      <c r="L85">
        <v>7258.4970000000003</v>
      </c>
      <c r="M85">
        <v>4413.6689999999999</v>
      </c>
      <c r="N85">
        <v>10410.761</v>
      </c>
      <c r="O85">
        <v>5462.74</v>
      </c>
      <c r="P85">
        <v>5620.9620000000004</v>
      </c>
      <c r="Q85">
        <v>7668.2049999999999</v>
      </c>
      <c r="R85" s="4"/>
      <c r="S85" s="36"/>
      <c r="T85" s="37"/>
      <c r="U85" s="4" t="s">
        <v>18</v>
      </c>
      <c r="V85" s="4">
        <v>6</v>
      </c>
      <c r="W85" s="4">
        <f t="shared" si="118"/>
        <v>0.72563232835930158</v>
      </c>
      <c r="X85" s="4">
        <f t="shared" si="119"/>
        <v>0.86279155838081645</v>
      </c>
      <c r="Y85" s="5">
        <f t="shared" si="126"/>
        <v>1.5168348401843197</v>
      </c>
      <c r="Z85" s="5">
        <f t="shared" si="120"/>
        <v>1.2208213863029076</v>
      </c>
      <c r="AA85" s="5">
        <f t="shared" si="114"/>
        <v>7.5992874486023501E-2</v>
      </c>
      <c r="AB85" s="5">
        <f t="shared" si="114"/>
        <v>1</v>
      </c>
      <c r="AC85" s="5">
        <f t="shared" si="121"/>
        <v>1.2691885110650316</v>
      </c>
      <c r="AE85" s="5">
        <f t="shared" si="122"/>
        <v>0.57558046505016491</v>
      </c>
      <c r="AF85" s="5">
        <f t="shared" si="127"/>
        <v>1.9057764052471837</v>
      </c>
      <c r="AH85" s="5">
        <f t="shared" si="123"/>
        <v>0.73302187408917741</v>
      </c>
      <c r="AI85" s="5">
        <f t="shared" si="123"/>
        <v>1</v>
      </c>
      <c r="AL85" s="36"/>
      <c r="AM85" s="37"/>
      <c r="AN85" s="22" t="s">
        <v>18</v>
      </c>
      <c r="AO85">
        <v>322.84899999999999</v>
      </c>
      <c r="AP85">
        <v>107.72799999999999</v>
      </c>
      <c r="AQ85" s="2">
        <v>129.435</v>
      </c>
      <c r="AR85">
        <v>1342.7190000000001</v>
      </c>
      <c r="AS85">
        <v>8460.3469999999998</v>
      </c>
      <c r="AV85" s="36"/>
      <c r="AW85" s="37"/>
      <c r="AX85" s="22" t="s">
        <v>18</v>
      </c>
      <c r="AY85" s="5">
        <f t="shared" si="124"/>
        <v>2.9968903163522946</v>
      </c>
      <c r="AZ85" s="5">
        <f t="shared" si="128"/>
        <v>3.8160255129015393E-2</v>
      </c>
      <c r="BA85" s="5">
        <f>AQ85/$AS85</f>
        <v>1.5299017877162722E-2</v>
      </c>
      <c r="BB85" s="5">
        <f t="shared" si="116"/>
        <v>0.15870732016074518</v>
      </c>
      <c r="BC85" s="5">
        <f t="shared" si="117"/>
        <v>1</v>
      </c>
    </row>
    <row r="86" spans="1:55" x14ac:dyDescent="0.2">
      <c r="AR86"/>
    </row>
  </sheetData>
  <mergeCells count="185">
    <mergeCell ref="T80:T81"/>
    <mergeCell ref="B82:B85"/>
    <mergeCell ref="T82:T85"/>
    <mergeCell ref="E78:J78"/>
    <mergeCell ref="K78:Q78"/>
    <mergeCell ref="W78:AB78"/>
    <mergeCell ref="AC78:AI78"/>
    <mergeCell ref="A79:C79"/>
    <mergeCell ref="S79:U79"/>
    <mergeCell ref="A80:A85"/>
    <mergeCell ref="B80:B81"/>
    <mergeCell ref="S80:S85"/>
    <mergeCell ref="T71:T72"/>
    <mergeCell ref="B73:B76"/>
    <mergeCell ref="T73:T76"/>
    <mergeCell ref="K69:Q69"/>
    <mergeCell ref="AC69:AI69"/>
    <mergeCell ref="A70:C70"/>
    <mergeCell ref="S70:U70"/>
    <mergeCell ref="E69:J69"/>
    <mergeCell ref="W69:AB69"/>
    <mergeCell ref="A71:A76"/>
    <mergeCell ref="B71:B72"/>
    <mergeCell ref="S71:S76"/>
    <mergeCell ref="T62:T63"/>
    <mergeCell ref="B64:B67"/>
    <mergeCell ref="T64:T67"/>
    <mergeCell ref="K60:Q60"/>
    <mergeCell ref="AC60:AI60"/>
    <mergeCell ref="A61:C61"/>
    <mergeCell ref="S61:U61"/>
    <mergeCell ref="E60:J60"/>
    <mergeCell ref="W60:AB60"/>
    <mergeCell ref="A62:A67"/>
    <mergeCell ref="B62:B63"/>
    <mergeCell ref="S62:S67"/>
    <mergeCell ref="T52:T53"/>
    <mergeCell ref="B54:B57"/>
    <mergeCell ref="T54:T57"/>
    <mergeCell ref="K50:Q50"/>
    <mergeCell ref="AC50:AI50"/>
    <mergeCell ref="A51:C51"/>
    <mergeCell ref="S51:U51"/>
    <mergeCell ref="W50:AB50"/>
    <mergeCell ref="A43:A48"/>
    <mergeCell ref="B43:B44"/>
    <mergeCell ref="S43:S48"/>
    <mergeCell ref="T43:T44"/>
    <mergeCell ref="B45:B48"/>
    <mergeCell ref="T45:T48"/>
    <mergeCell ref="E50:J50"/>
    <mergeCell ref="A52:A57"/>
    <mergeCell ref="B52:B53"/>
    <mergeCell ref="S52:S57"/>
    <mergeCell ref="AC41:AI41"/>
    <mergeCell ref="A42:C42"/>
    <mergeCell ref="S42:U42"/>
    <mergeCell ref="W41:AB41"/>
    <mergeCell ref="A33:A38"/>
    <mergeCell ref="B33:B34"/>
    <mergeCell ref="S33:S38"/>
    <mergeCell ref="T33:T34"/>
    <mergeCell ref="B35:B38"/>
    <mergeCell ref="T35:T38"/>
    <mergeCell ref="E41:J41"/>
    <mergeCell ref="K41:Q41"/>
    <mergeCell ref="AC31:AI31"/>
    <mergeCell ref="A32:C32"/>
    <mergeCell ref="S32:U32"/>
    <mergeCell ref="W31:AB31"/>
    <mergeCell ref="A24:A29"/>
    <mergeCell ref="B24:B25"/>
    <mergeCell ref="S24:S29"/>
    <mergeCell ref="T24:T25"/>
    <mergeCell ref="B26:B29"/>
    <mergeCell ref="T26:T29"/>
    <mergeCell ref="E31:J31"/>
    <mergeCell ref="K31:Q31"/>
    <mergeCell ref="AC22:AI22"/>
    <mergeCell ref="A23:C23"/>
    <mergeCell ref="S23:U23"/>
    <mergeCell ref="W22:AB22"/>
    <mergeCell ref="A14:A19"/>
    <mergeCell ref="B14:B15"/>
    <mergeCell ref="S14:S19"/>
    <mergeCell ref="T14:T15"/>
    <mergeCell ref="B16:B19"/>
    <mergeCell ref="T16:T19"/>
    <mergeCell ref="E22:J22"/>
    <mergeCell ref="K22:Q22"/>
    <mergeCell ref="S1:U1"/>
    <mergeCell ref="AE1:AG1"/>
    <mergeCell ref="K3:Q3"/>
    <mergeCell ref="AC3:AI3"/>
    <mergeCell ref="W3:AB3"/>
    <mergeCell ref="AC12:AI12"/>
    <mergeCell ref="A13:C13"/>
    <mergeCell ref="S13:U13"/>
    <mergeCell ref="W12:AB12"/>
    <mergeCell ref="A4:C4"/>
    <mergeCell ref="S4:U4"/>
    <mergeCell ref="A5:A10"/>
    <mergeCell ref="B5:B6"/>
    <mergeCell ref="S5:S10"/>
    <mergeCell ref="T5:T6"/>
    <mergeCell ref="B7:B10"/>
    <mergeCell ref="T7:T10"/>
    <mergeCell ref="E3:J3"/>
    <mergeCell ref="E12:J12"/>
    <mergeCell ref="K12:Q12"/>
    <mergeCell ref="AL4:AN4"/>
    <mergeCell ref="AL5:AL10"/>
    <mergeCell ref="AM5:AM6"/>
    <mergeCell ref="AM7:AM10"/>
    <mergeCell ref="AL13:AN13"/>
    <mergeCell ref="AL14:AL19"/>
    <mergeCell ref="AM14:AM15"/>
    <mergeCell ref="AM16:AM19"/>
    <mergeCell ref="AL23:AN23"/>
    <mergeCell ref="AL24:AL29"/>
    <mergeCell ref="AM24:AM25"/>
    <mergeCell ref="AM26:AM29"/>
    <mergeCell ref="AL32:AN32"/>
    <mergeCell ref="AL33:AL38"/>
    <mergeCell ref="AM33:AM34"/>
    <mergeCell ref="AM35:AM38"/>
    <mergeCell ref="AL42:AN42"/>
    <mergeCell ref="AL43:AL48"/>
    <mergeCell ref="AM43:AM44"/>
    <mergeCell ref="AM45:AM48"/>
    <mergeCell ref="AL51:AN51"/>
    <mergeCell ref="AL52:AL57"/>
    <mergeCell ref="AM52:AM53"/>
    <mergeCell ref="AM54:AM57"/>
    <mergeCell ref="AL61:AN61"/>
    <mergeCell ref="AL62:AL67"/>
    <mergeCell ref="AM62:AM63"/>
    <mergeCell ref="AM64:AM67"/>
    <mergeCell ref="AL70:AN70"/>
    <mergeCell ref="AL71:AL76"/>
    <mergeCell ref="AM71:AM72"/>
    <mergeCell ref="AM73:AM76"/>
    <mergeCell ref="AL79:AN79"/>
    <mergeCell ref="AL80:AL85"/>
    <mergeCell ref="AM80:AM81"/>
    <mergeCell ref="AM82:AM85"/>
    <mergeCell ref="AV4:AX4"/>
    <mergeCell ref="AV5:AV10"/>
    <mergeCell ref="AW5:AW6"/>
    <mergeCell ref="AW7:AW10"/>
    <mergeCell ref="AV13:AX13"/>
    <mergeCell ref="AV14:AV19"/>
    <mergeCell ref="AW14:AW15"/>
    <mergeCell ref="AW16:AW19"/>
    <mergeCell ref="AV23:AX23"/>
    <mergeCell ref="AV24:AV29"/>
    <mergeCell ref="AW24:AW25"/>
    <mergeCell ref="AW26:AW29"/>
    <mergeCell ref="AV32:AX32"/>
    <mergeCell ref="AV33:AV38"/>
    <mergeCell ref="AW33:AW34"/>
    <mergeCell ref="AW35:AW38"/>
    <mergeCell ref="AV42:AX42"/>
    <mergeCell ref="AV1:AX1"/>
    <mergeCell ref="AV43:AV48"/>
    <mergeCell ref="AW43:AW44"/>
    <mergeCell ref="AW45:AW48"/>
    <mergeCell ref="AV51:AX51"/>
    <mergeCell ref="AV52:AV57"/>
    <mergeCell ref="AW52:AW53"/>
    <mergeCell ref="AW54:AW57"/>
    <mergeCell ref="AV61:AX61"/>
    <mergeCell ref="AQ66:AQ67"/>
    <mergeCell ref="AQ73:AQ76"/>
    <mergeCell ref="AV70:AX70"/>
    <mergeCell ref="AV71:AV76"/>
    <mergeCell ref="AW71:AW72"/>
    <mergeCell ref="AW73:AW76"/>
    <mergeCell ref="AV79:AX79"/>
    <mergeCell ref="AV80:AV85"/>
    <mergeCell ref="AW80:AW81"/>
    <mergeCell ref="AW82:AW85"/>
    <mergeCell ref="AV62:AV67"/>
    <mergeCell ref="AW62:AW63"/>
    <mergeCell ref="AW64:AW6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7D72-0455-4169-98E7-A568190BE212}">
  <dimension ref="A2:BH88"/>
  <sheetViews>
    <sheetView topLeftCell="R1" zoomScale="120" zoomScaleNormal="120" workbookViewId="0">
      <pane ySplit="5" topLeftCell="A6" activePane="bottomLeft" state="frozen"/>
      <selection pane="bottomLeft" activeCell="BA6" sqref="BA6:BA79"/>
    </sheetView>
  </sheetViews>
  <sheetFormatPr baseColWidth="10" defaultColWidth="9.1640625" defaultRowHeight="13" x14ac:dyDescent="0.15"/>
  <cols>
    <col min="1" max="1" width="37.1640625" style="18" customWidth="1"/>
    <col min="2" max="2" width="4.33203125" style="8" bestFit="1" customWidth="1"/>
    <col min="3" max="3" width="16.6640625" style="8" bestFit="1" customWidth="1"/>
    <col min="4" max="4" width="7.6640625" style="8" bestFit="1" customWidth="1"/>
    <col min="5" max="5" width="13.1640625" style="8" bestFit="1" customWidth="1"/>
    <col min="6" max="7" width="11.83203125" style="8" bestFit="1" customWidth="1"/>
    <col min="8" max="8" width="13.1640625" style="8" bestFit="1" customWidth="1"/>
    <col min="9" max="10" width="11.83203125" style="8" bestFit="1" customWidth="1"/>
    <col min="11" max="18" width="11.5" style="8" customWidth="1"/>
    <col min="19" max="19" width="21.1640625" style="8" bestFit="1" customWidth="1"/>
    <col min="20" max="20" width="4.33203125" style="8" bestFit="1" customWidth="1"/>
    <col min="21" max="21" width="16.6640625" style="8" bestFit="1" customWidth="1"/>
    <col min="22" max="22" width="7.6640625" style="8" bestFit="1" customWidth="1"/>
    <col min="23" max="23" width="13.5" style="8" bestFit="1" customWidth="1"/>
    <col min="24" max="24" width="9.33203125" style="8" customWidth="1"/>
    <col min="25" max="25" width="8.6640625" style="8" bestFit="1" customWidth="1"/>
    <col min="26" max="26" width="7.83203125" style="8" bestFit="1" customWidth="1"/>
    <col min="27" max="27" width="9.5" style="8" bestFit="1" customWidth="1"/>
    <col min="28" max="28" width="9.1640625" style="8"/>
    <col min="29" max="32" width="9.5" style="8" bestFit="1" customWidth="1"/>
    <col min="33" max="34" width="9.1640625" style="8"/>
    <col min="35" max="35" width="12.5" style="8" bestFit="1" customWidth="1"/>
    <col min="36" max="36" width="3.33203125" style="8" bestFit="1" customWidth="1"/>
    <col min="37" max="37" width="12.83203125" style="8" bestFit="1" customWidth="1"/>
    <col min="38" max="48" width="9.1640625" style="8"/>
    <col min="49" max="49" width="12.5" style="8" bestFit="1" customWidth="1"/>
    <col min="50" max="50" width="3.33203125" style="8" bestFit="1" customWidth="1"/>
    <col min="51" max="51" width="12.83203125" style="8" bestFit="1" customWidth="1"/>
    <col min="52" max="53" width="9.1640625" style="8"/>
    <col min="54" max="54" width="12.83203125" style="8" bestFit="1" customWidth="1"/>
    <col min="55" max="55" width="11.83203125" style="8" bestFit="1" customWidth="1"/>
    <col min="56" max="16384" width="9.1640625" style="8"/>
  </cols>
  <sheetData>
    <row r="2" spans="1:60" x14ac:dyDescent="0.15">
      <c r="A2" s="19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8" t="s">
        <v>1</v>
      </c>
      <c r="T2" s="38"/>
      <c r="U2" s="38"/>
      <c r="V2" s="4"/>
      <c r="W2" s="4"/>
      <c r="X2" s="4"/>
      <c r="Y2" s="4"/>
      <c r="Z2" s="4"/>
      <c r="AI2" s="23" t="s">
        <v>0</v>
      </c>
      <c r="AJ2" s="22"/>
      <c r="AK2" s="22"/>
      <c r="AW2" s="38" t="s">
        <v>1</v>
      </c>
      <c r="AX2" s="38"/>
      <c r="AY2" s="38"/>
    </row>
    <row r="3" spans="1:60" x14ac:dyDescent="0.15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4"/>
      <c r="W3" s="4"/>
      <c r="X3" s="4"/>
      <c r="Y3" s="4"/>
      <c r="Z3" s="4"/>
      <c r="AI3" s="23"/>
      <c r="AJ3" s="22"/>
      <c r="AK3" s="22"/>
      <c r="AW3" s="23"/>
      <c r="AX3" s="22"/>
      <c r="AY3" s="22"/>
    </row>
    <row r="4" spans="1:60" x14ac:dyDescent="0.15">
      <c r="A4" s="18" t="s">
        <v>64</v>
      </c>
      <c r="B4" s="4"/>
      <c r="C4" s="4"/>
      <c r="D4" s="4"/>
      <c r="E4" s="37" t="s">
        <v>56</v>
      </c>
      <c r="F4" s="37"/>
      <c r="G4" s="37"/>
      <c r="H4" s="37"/>
      <c r="I4" s="37"/>
      <c r="J4" s="37"/>
      <c r="K4" s="37"/>
      <c r="L4" s="4"/>
      <c r="M4" s="37" t="s">
        <v>61</v>
      </c>
      <c r="N4" s="37"/>
      <c r="O4" s="37"/>
      <c r="P4" s="37"/>
      <c r="Q4" s="37"/>
      <c r="R4" s="4"/>
      <c r="S4" s="4" t="s">
        <v>64</v>
      </c>
      <c r="T4" s="4"/>
      <c r="U4" s="4"/>
      <c r="V4" s="4"/>
      <c r="W4" s="37" t="s">
        <v>56</v>
      </c>
      <c r="X4" s="37"/>
      <c r="Y4" s="37"/>
      <c r="Z4" s="37"/>
      <c r="AA4" s="37"/>
      <c r="AC4" s="47" t="s">
        <v>61</v>
      </c>
      <c r="AD4" s="47"/>
      <c r="AE4" s="47"/>
      <c r="AF4" s="47"/>
      <c r="AI4" s="22" t="s">
        <v>255</v>
      </c>
      <c r="AJ4" s="22"/>
      <c r="AK4" s="22"/>
      <c r="AW4" s="22" t="s">
        <v>255</v>
      </c>
      <c r="AX4" s="22"/>
      <c r="AY4" s="22"/>
    </row>
    <row r="5" spans="1:60" x14ac:dyDescent="0.15">
      <c r="A5" s="18" t="s">
        <v>65</v>
      </c>
      <c r="B5" s="4"/>
      <c r="C5" s="4"/>
      <c r="D5" s="4" t="s">
        <v>4</v>
      </c>
      <c r="E5" s="4" t="s">
        <v>5</v>
      </c>
      <c r="F5" s="4" t="s">
        <v>6</v>
      </c>
      <c r="G5" s="4" t="s">
        <v>59</v>
      </c>
      <c r="H5" s="4" t="s">
        <v>8</v>
      </c>
      <c r="I5" s="4" t="s">
        <v>9</v>
      </c>
      <c r="J5" s="4" t="s">
        <v>66</v>
      </c>
      <c r="K5" s="4" t="s">
        <v>10</v>
      </c>
      <c r="L5" s="4"/>
      <c r="M5" s="4" t="s">
        <v>106</v>
      </c>
      <c r="N5" s="4" t="s">
        <v>107</v>
      </c>
      <c r="O5" s="4" t="s">
        <v>7</v>
      </c>
      <c r="P5" s="4" t="s">
        <v>60</v>
      </c>
      <c r="Q5" s="4" t="s">
        <v>108</v>
      </c>
      <c r="R5" s="4"/>
      <c r="S5" s="4" t="s">
        <v>65</v>
      </c>
      <c r="T5" s="4"/>
      <c r="U5" s="4"/>
      <c r="V5" s="4" t="s">
        <v>4</v>
      </c>
      <c r="W5" s="4" t="s">
        <v>11</v>
      </c>
      <c r="X5" s="4" t="s">
        <v>59</v>
      </c>
      <c r="Y5" s="4" t="s">
        <v>8</v>
      </c>
      <c r="Z5" s="4" t="s">
        <v>9</v>
      </c>
      <c r="AA5" s="4" t="s">
        <v>10</v>
      </c>
      <c r="AC5" s="4" t="s">
        <v>109</v>
      </c>
      <c r="AD5" s="4" t="s">
        <v>7</v>
      </c>
      <c r="AE5" s="4" t="s">
        <v>60</v>
      </c>
      <c r="AF5" s="4" t="s">
        <v>108</v>
      </c>
      <c r="AI5" s="22" t="s">
        <v>65</v>
      </c>
      <c r="AJ5" s="22"/>
      <c r="AK5" s="22"/>
      <c r="AL5" s="22" t="s">
        <v>244</v>
      </c>
      <c r="AM5" s="22" t="s">
        <v>245</v>
      </c>
      <c r="AN5" s="22" t="s">
        <v>217</v>
      </c>
      <c r="AO5" s="22" t="s">
        <v>218</v>
      </c>
      <c r="AP5" s="22" t="s">
        <v>219</v>
      </c>
      <c r="AQ5" s="22" t="s">
        <v>115</v>
      </c>
      <c r="AR5" s="22" t="s">
        <v>113</v>
      </c>
      <c r="AS5" s="22" t="s">
        <v>220</v>
      </c>
      <c r="AT5" s="22" t="s">
        <v>108</v>
      </c>
      <c r="AU5" s="22"/>
      <c r="AV5" s="22"/>
      <c r="AW5" s="22" t="s">
        <v>65</v>
      </c>
      <c r="AX5" s="22"/>
      <c r="AY5" s="22"/>
      <c r="AZ5" s="22" t="s">
        <v>244</v>
      </c>
      <c r="BA5" s="22" t="s">
        <v>245</v>
      </c>
      <c r="BB5" s="22" t="s">
        <v>221</v>
      </c>
      <c r="BC5" s="22" t="s">
        <v>222</v>
      </c>
      <c r="BD5" s="22" t="s">
        <v>219</v>
      </c>
      <c r="BE5" s="22" t="s">
        <v>115</v>
      </c>
      <c r="BF5" s="22" t="s">
        <v>113</v>
      </c>
      <c r="BG5" s="22" t="s">
        <v>220</v>
      </c>
      <c r="BH5" s="22" t="s">
        <v>108</v>
      </c>
    </row>
    <row r="6" spans="1:60" ht="15" x14ac:dyDescent="0.2">
      <c r="B6" s="37" t="s">
        <v>67</v>
      </c>
      <c r="C6" s="37"/>
      <c r="D6" s="4">
        <v>1</v>
      </c>
      <c r="E6" s="8">
        <v>44.363999999999997</v>
      </c>
      <c r="F6" s="8">
        <v>1370.598</v>
      </c>
      <c r="G6" s="8">
        <v>31.95</v>
      </c>
      <c r="H6" s="8">
        <v>5537.134</v>
      </c>
      <c r="I6" s="8">
        <v>804.35500000000002</v>
      </c>
      <c r="J6" s="8">
        <v>12.121</v>
      </c>
      <c r="K6" s="8">
        <v>110.021</v>
      </c>
      <c r="M6" s="8">
        <v>4305.8410000000003</v>
      </c>
      <c r="N6" s="8">
        <v>7422.79</v>
      </c>
      <c r="O6" s="8">
        <v>3397.4769999999999</v>
      </c>
      <c r="P6" s="8">
        <v>549.45600000000002</v>
      </c>
      <c r="Q6" s="8">
        <v>3698.0619999999999</v>
      </c>
      <c r="R6" s="4"/>
      <c r="S6" s="4"/>
      <c r="T6" s="37" t="s">
        <v>67</v>
      </c>
      <c r="U6" s="37"/>
      <c r="V6" s="4">
        <v>1</v>
      </c>
      <c r="W6" s="4">
        <f t="shared" ref="W6:W12" si="0">E6/$F6</f>
        <v>3.2368353083836399E-2</v>
      </c>
      <c r="X6" s="4">
        <f>$G6/$K6</f>
        <v>0.2903991056252897</v>
      </c>
      <c r="Y6" s="4">
        <f>$H6/$K6</f>
        <v>50.327973750465823</v>
      </c>
      <c r="Z6" s="4">
        <f>$I6/$K6</f>
        <v>7.3109224602575873</v>
      </c>
      <c r="AA6" s="4">
        <f t="shared" ref="AA6:AA12" si="1">K6/$K6</f>
        <v>1</v>
      </c>
      <c r="AC6" s="4">
        <f>M6/N6</f>
        <v>0.58008390376125429</v>
      </c>
      <c r="AD6" s="4">
        <f>O6/$Q6</f>
        <v>0.91871823674129849</v>
      </c>
      <c r="AE6" s="4">
        <f>P6/$Q6</f>
        <v>0.14857944512558199</v>
      </c>
      <c r="AF6" s="4">
        <f>Q6/$Q6</f>
        <v>1</v>
      </c>
      <c r="AI6" s="37" t="s">
        <v>68</v>
      </c>
      <c r="AJ6" s="37" t="s">
        <v>13</v>
      </c>
      <c r="AK6" s="22" t="s">
        <v>14</v>
      </c>
      <c r="AL6">
        <v>7145.5479999999998</v>
      </c>
      <c r="AM6">
        <v>137.77799999999999</v>
      </c>
      <c r="AN6">
        <v>2504.598</v>
      </c>
      <c r="AO6">
        <v>4793.7700000000004</v>
      </c>
      <c r="AP6">
        <v>3112.2339999999999</v>
      </c>
      <c r="AQ6">
        <v>1189.4059999999999</v>
      </c>
      <c r="AR6">
        <v>4029.598</v>
      </c>
      <c r="AS6">
        <v>5399.598</v>
      </c>
      <c r="AT6">
        <v>9267.74</v>
      </c>
      <c r="AW6" s="37" t="s">
        <v>68</v>
      </c>
      <c r="AX6" s="37" t="s">
        <v>13</v>
      </c>
      <c r="AY6" s="22" t="s">
        <v>14</v>
      </c>
      <c r="AZ6" s="8">
        <f>AL6/$AT6</f>
        <v>0.77101299777507781</v>
      </c>
      <c r="BA6" s="8">
        <f>AM6/$AT6</f>
        <v>1.4866407559987655E-2</v>
      </c>
      <c r="BB6" s="8">
        <f>AN6/$AO6</f>
        <v>0.52246937170535923</v>
      </c>
      <c r="BC6" s="8">
        <f>AN6/$AT6</f>
        <v>0.27024905748326994</v>
      </c>
      <c r="BD6" s="8">
        <f>AP6/$AT6</f>
        <v>0.33581369352182949</v>
      </c>
      <c r="BE6" s="8">
        <f t="shared" ref="BE6:BH11" si="2">AQ6/$AT6</f>
        <v>0.12833830038391236</v>
      </c>
      <c r="BF6" s="8">
        <f t="shared" si="2"/>
        <v>0.43479834350122037</v>
      </c>
      <c r="BG6" s="8">
        <f t="shared" si="2"/>
        <v>0.58262294798947745</v>
      </c>
      <c r="BH6" s="8">
        <f t="shared" si="2"/>
        <v>1</v>
      </c>
    </row>
    <row r="7" spans="1:60" ht="15" x14ac:dyDescent="0.2">
      <c r="A7" s="37" t="s">
        <v>68</v>
      </c>
      <c r="B7" s="37" t="s">
        <v>13</v>
      </c>
      <c r="C7" s="4" t="s">
        <v>14</v>
      </c>
      <c r="D7" s="4">
        <v>2</v>
      </c>
      <c r="E7" s="8">
        <v>5499.6189999999997</v>
      </c>
      <c r="F7" s="8">
        <v>7424.5479999999998</v>
      </c>
      <c r="G7" s="8">
        <v>7051.0540000000001</v>
      </c>
      <c r="H7" s="8">
        <v>5214.3760000000002</v>
      </c>
      <c r="I7" s="8">
        <v>9907.9619999999995</v>
      </c>
      <c r="J7" s="8">
        <v>5875.82</v>
      </c>
      <c r="K7" s="8">
        <v>4780.527</v>
      </c>
      <c r="M7" s="8">
        <v>2405.0529999999999</v>
      </c>
      <c r="N7" s="8">
        <v>8466.7189999999991</v>
      </c>
      <c r="O7" s="8">
        <v>1101.8910000000001</v>
      </c>
      <c r="P7" s="8">
        <v>7721.79</v>
      </c>
      <c r="Q7" s="8">
        <v>9358.6689999999999</v>
      </c>
      <c r="R7" s="4"/>
      <c r="S7" s="37" t="s">
        <v>68</v>
      </c>
      <c r="T7" s="37" t="s">
        <v>13</v>
      </c>
      <c r="U7" s="4" t="s">
        <v>14</v>
      </c>
      <c r="V7" s="4">
        <v>2</v>
      </c>
      <c r="W7" s="4">
        <f t="shared" si="0"/>
        <v>0.74073452013509777</v>
      </c>
      <c r="X7" s="4">
        <f t="shared" ref="X7:X12" si="3">$G7/$K7</f>
        <v>1.4749532844391424</v>
      </c>
      <c r="Y7" s="4">
        <f t="shared" ref="Y7:Y12" si="4">$H7/$K7</f>
        <v>1.0907533834658816</v>
      </c>
      <c r="Z7" s="4">
        <f t="shared" ref="Z7:Z12" si="5">$I7/$K7</f>
        <v>2.0725668948214286</v>
      </c>
      <c r="AA7" s="4">
        <f t="shared" si="1"/>
        <v>1</v>
      </c>
      <c r="AC7" s="4">
        <f t="shared" ref="AC7:AC12" si="6">M7/N7</f>
        <v>0.28405962215115443</v>
      </c>
      <c r="AD7" s="4">
        <f t="shared" ref="AD7:AD11" si="7">O7/$Q7</f>
        <v>0.11774014018446427</v>
      </c>
      <c r="AE7" s="4">
        <f t="shared" ref="AE7:AE12" si="8">P7/$Q7</f>
        <v>0.82509489330160091</v>
      </c>
      <c r="AF7" s="4">
        <f t="shared" ref="AF7:AF12" si="9">Q7/$Q7</f>
        <v>1</v>
      </c>
      <c r="AI7" s="37"/>
      <c r="AJ7" s="37"/>
      <c r="AK7" s="22" t="s">
        <v>15</v>
      </c>
      <c r="AL7">
        <v>6439.5479999999998</v>
      </c>
      <c r="AM7">
        <v>59.363999999999997</v>
      </c>
      <c r="AN7">
        <v>2415.1840000000002</v>
      </c>
      <c r="AO7">
        <v>2993.4059999999999</v>
      </c>
      <c r="AP7">
        <v>2931.77</v>
      </c>
      <c r="AQ7">
        <v>2964.77</v>
      </c>
      <c r="AR7">
        <v>3420.355</v>
      </c>
      <c r="AS7">
        <v>4366.7190000000001</v>
      </c>
      <c r="AT7">
        <v>8386.9120000000003</v>
      </c>
      <c r="AW7" s="37"/>
      <c r="AX7" s="37"/>
      <c r="AY7" s="22" t="s">
        <v>15</v>
      </c>
      <c r="AZ7" s="8">
        <f t="shared" ref="AZ7:BA11" si="10">AL7/$AT7</f>
        <v>0.76780917696525253</v>
      </c>
      <c r="BA7" s="8">
        <f t="shared" si="10"/>
        <v>7.0781713221743587E-3</v>
      </c>
      <c r="BB7" s="8">
        <f t="shared" ref="BB7:BB11" si="11">AN7/$AO7</f>
        <v>0.80683475612730127</v>
      </c>
      <c r="BC7" s="8">
        <f t="shared" ref="BC7:BC11" si="12">AN7/$AT7</f>
        <v>0.2879705903674678</v>
      </c>
      <c r="BD7" s="8">
        <f t="shared" ref="BD7:BD11" si="13">AP7/$AT7</f>
        <v>0.34956489349119196</v>
      </c>
      <c r="BE7" s="8">
        <f t="shared" si="2"/>
        <v>0.35349959556032062</v>
      </c>
      <c r="BF7" s="8">
        <f>AR7/$AT7</f>
        <v>0.40782054229256248</v>
      </c>
      <c r="BG7" s="8">
        <f t="shared" si="2"/>
        <v>0.5206587358970739</v>
      </c>
      <c r="BH7" s="8">
        <f t="shared" si="2"/>
        <v>1</v>
      </c>
    </row>
    <row r="8" spans="1:60" ht="15" x14ac:dyDescent="0.2">
      <c r="A8" s="37"/>
      <c r="B8" s="37"/>
      <c r="C8" s="4" t="s">
        <v>15</v>
      </c>
      <c r="D8" s="4">
        <v>3</v>
      </c>
      <c r="E8" s="8">
        <v>6977.9120000000003</v>
      </c>
      <c r="F8" s="8">
        <v>8930.3050000000003</v>
      </c>
      <c r="G8" s="8">
        <v>8359.2250000000004</v>
      </c>
      <c r="H8" s="8">
        <v>5266.2550000000001</v>
      </c>
      <c r="I8" s="8">
        <v>9514.527</v>
      </c>
      <c r="J8" s="8">
        <v>6510.6980000000003</v>
      </c>
      <c r="K8" s="8">
        <v>5513.3549999999996</v>
      </c>
      <c r="M8" s="8">
        <v>3322.2669999999998</v>
      </c>
      <c r="N8" s="8">
        <v>8026.79</v>
      </c>
      <c r="O8" s="8">
        <v>3864.1840000000002</v>
      </c>
      <c r="P8" s="8">
        <v>7859.7190000000001</v>
      </c>
      <c r="Q8" s="8">
        <v>8644.0619999999999</v>
      </c>
      <c r="R8" s="4"/>
      <c r="S8" s="37"/>
      <c r="T8" s="37"/>
      <c r="U8" s="4" t="s">
        <v>15</v>
      </c>
      <c r="V8" s="4">
        <v>3</v>
      </c>
      <c r="W8" s="4">
        <f t="shared" si="0"/>
        <v>0.78137443234021686</v>
      </c>
      <c r="X8" s="4">
        <f t="shared" si="3"/>
        <v>1.5161775361825969</v>
      </c>
      <c r="Y8" s="4">
        <f t="shared" si="4"/>
        <v>0.95518155460694998</v>
      </c>
      <c r="Z8" s="4">
        <f t="shared" si="5"/>
        <v>1.7257236292602238</v>
      </c>
      <c r="AA8" s="4">
        <f t="shared" si="1"/>
        <v>1</v>
      </c>
      <c r="AC8" s="4">
        <f t="shared" si="6"/>
        <v>0.41389733629508185</v>
      </c>
      <c r="AD8" s="4">
        <f t="shared" si="7"/>
        <v>0.447033350755698</v>
      </c>
      <c r="AE8" s="4">
        <f t="shared" si="8"/>
        <v>0.90926221954446884</v>
      </c>
      <c r="AF8" s="4">
        <f t="shared" si="9"/>
        <v>1</v>
      </c>
      <c r="AI8" s="37"/>
      <c r="AJ8" s="37" t="s">
        <v>16</v>
      </c>
      <c r="AK8" s="22" t="s">
        <v>14</v>
      </c>
      <c r="AL8">
        <v>6419.4970000000003</v>
      </c>
      <c r="AM8">
        <v>141.02099999999999</v>
      </c>
      <c r="AN8">
        <v>1489.8910000000001</v>
      </c>
      <c r="AO8">
        <v>1827.991</v>
      </c>
      <c r="AP8">
        <v>1971.7190000000001</v>
      </c>
      <c r="AQ8">
        <v>4978.8909999999996</v>
      </c>
      <c r="AR8">
        <v>3594.8409999999999</v>
      </c>
      <c r="AS8">
        <v>4259.0119999999997</v>
      </c>
      <c r="AT8">
        <v>9223.5689999999995</v>
      </c>
      <c r="AW8" s="37"/>
      <c r="AX8" s="37" t="s">
        <v>16</v>
      </c>
      <c r="AY8" s="22" t="s">
        <v>14</v>
      </c>
      <c r="AZ8" s="8">
        <f t="shared" si="10"/>
        <v>0.6959883966824556</v>
      </c>
      <c r="BA8" s="8">
        <f t="shared" si="10"/>
        <v>1.5289200958978027E-2</v>
      </c>
      <c r="BB8" s="8">
        <f t="shared" si="11"/>
        <v>0.8150428530556223</v>
      </c>
      <c r="BC8" s="8">
        <f t="shared" si="12"/>
        <v>0.16153085643962767</v>
      </c>
      <c r="BD8" s="8">
        <f t="shared" si="13"/>
        <v>0.21376963732802348</v>
      </c>
      <c r="BE8" s="8">
        <f t="shared" si="2"/>
        <v>0.53980091654326001</v>
      </c>
      <c r="BF8" s="8">
        <f t="shared" si="2"/>
        <v>0.38974511926999189</v>
      </c>
      <c r="BG8" s="8">
        <f t="shared" si="2"/>
        <v>0.4617531456641133</v>
      </c>
      <c r="BH8" s="8">
        <f t="shared" si="2"/>
        <v>1</v>
      </c>
    </row>
    <row r="9" spans="1:60" ht="15" x14ac:dyDescent="0.2">
      <c r="A9" s="37"/>
      <c r="B9" s="37" t="s">
        <v>16</v>
      </c>
      <c r="C9" s="4" t="s">
        <v>14</v>
      </c>
      <c r="D9" s="4">
        <v>4</v>
      </c>
      <c r="E9" s="8">
        <v>7954.2759999999998</v>
      </c>
      <c r="F9" s="8">
        <v>8000.326</v>
      </c>
      <c r="G9" s="8">
        <v>6141.7610000000004</v>
      </c>
      <c r="H9" s="8">
        <v>5442.9620000000004</v>
      </c>
      <c r="I9" s="8">
        <v>8937.527</v>
      </c>
      <c r="J9" s="8">
        <v>5811.77</v>
      </c>
      <c r="K9" s="8">
        <v>3381.6480000000001</v>
      </c>
      <c r="M9" s="8">
        <v>1366.8609999999999</v>
      </c>
      <c r="N9" s="8">
        <v>7395.5690000000004</v>
      </c>
      <c r="O9" s="8">
        <v>1034.2339999999999</v>
      </c>
      <c r="P9" s="8">
        <v>7784.134</v>
      </c>
      <c r="Q9" s="8">
        <v>8067.4059999999999</v>
      </c>
      <c r="R9" s="4"/>
      <c r="S9" s="37"/>
      <c r="T9" s="37" t="s">
        <v>16</v>
      </c>
      <c r="U9" s="4" t="s">
        <v>14</v>
      </c>
      <c r="V9" s="4">
        <v>4</v>
      </c>
      <c r="W9" s="4">
        <f t="shared" si="0"/>
        <v>0.9942439845576293</v>
      </c>
      <c r="X9" s="4">
        <f t="shared" si="3"/>
        <v>1.8162035197040023</v>
      </c>
      <c r="Y9" s="4">
        <f t="shared" si="4"/>
        <v>1.6095590079156672</v>
      </c>
      <c r="Z9" s="4">
        <f t="shared" si="5"/>
        <v>2.6429501237266564</v>
      </c>
      <c r="AA9" s="4">
        <f t="shared" si="1"/>
        <v>1</v>
      </c>
      <c r="AC9" s="4">
        <f t="shared" si="6"/>
        <v>0.18482161413138054</v>
      </c>
      <c r="AD9" s="4">
        <f t="shared" si="7"/>
        <v>0.12819907663008406</v>
      </c>
      <c r="AE9" s="4">
        <f t="shared" si="8"/>
        <v>0.96488685458498058</v>
      </c>
      <c r="AF9" s="4">
        <f t="shared" si="9"/>
        <v>1</v>
      </c>
      <c r="AI9" s="37"/>
      <c r="AJ9" s="37"/>
      <c r="AK9" s="22" t="s">
        <v>15</v>
      </c>
      <c r="AL9">
        <v>5545.4970000000003</v>
      </c>
      <c r="AM9">
        <v>172.142</v>
      </c>
      <c r="AN9">
        <v>1567.2550000000001</v>
      </c>
      <c r="AO9">
        <v>1515.4059999999999</v>
      </c>
      <c r="AP9">
        <v>1670.77</v>
      </c>
      <c r="AQ9">
        <v>2438.6480000000001</v>
      </c>
      <c r="AR9">
        <v>2278.3049999999998</v>
      </c>
      <c r="AS9">
        <v>3764.1840000000002</v>
      </c>
      <c r="AT9">
        <v>8332.6190000000006</v>
      </c>
      <c r="AW9" s="37"/>
      <c r="AX9" s="37"/>
      <c r="AY9" s="22" t="s">
        <v>15</v>
      </c>
      <c r="AZ9" s="8">
        <f t="shared" si="10"/>
        <v>0.66551668809050313</v>
      </c>
      <c r="BA9" s="8">
        <f t="shared" si="10"/>
        <v>2.0658810873268055E-2</v>
      </c>
      <c r="BB9" s="8">
        <f t="shared" si="11"/>
        <v>1.0342145933169067</v>
      </c>
      <c r="BC9" s="8">
        <f t="shared" si="12"/>
        <v>0.18808672279387789</v>
      </c>
      <c r="BD9" s="8">
        <f t="shared" si="13"/>
        <v>0.20050958768185606</v>
      </c>
      <c r="BE9" s="8">
        <f t="shared" si="2"/>
        <v>0.29266284705924994</v>
      </c>
      <c r="BF9" s="8">
        <f t="shared" si="2"/>
        <v>0.27342003756562011</v>
      </c>
      <c r="BG9" s="8">
        <f t="shared" si="2"/>
        <v>0.45174080322165217</v>
      </c>
      <c r="BH9" s="8">
        <f t="shared" si="2"/>
        <v>1</v>
      </c>
    </row>
    <row r="10" spans="1:60" ht="15" x14ac:dyDescent="0.2">
      <c r="A10" s="37"/>
      <c r="B10" s="37"/>
      <c r="C10" s="4" t="s">
        <v>15</v>
      </c>
      <c r="D10" s="4">
        <v>5</v>
      </c>
      <c r="E10" s="8">
        <v>9467.69</v>
      </c>
      <c r="F10" s="8">
        <v>8620.0329999999994</v>
      </c>
      <c r="G10" s="8">
        <v>5437.8609999999999</v>
      </c>
      <c r="H10" s="8">
        <v>5412.8410000000003</v>
      </c>
      <c r="I10" s="8">
        <v>10077.77</v>
      </c>
      <c r="J10" s="8">
        <v>5714.82</v>
      </c>
      <c r="K10" s="8">
        <v>3924.1840000000002</v>
      </c>
      <c r="M10" s="8">
        <v>1184.4259999999999</v>
      </c>
      <c r="N10" s="8">
        <v>7344.1540000000005</v>
      </c>
      <c r="O10" s="8">
        <v>1280.355</v>
      </c>
      <c r="P10" s="8">
        <v>7062.7190000000001</v>
      </c>
      <c r="Q10" s="8">
        <v>8528.4060000000009</v>
      </c>
      <c r="R10" s="4"/>
      <c r="S10" s="37"/>
      <c r="T10" s="37"/>
      <c r="U10" s="4" t="s">
        <v>15</v>
      </c>
      <c r="V10" s="4">
        <v>5</v>
      </c>
      <c r="W10" s="4">
        <f t="shared" si="0"/>
        <v>1.0983357024271254</v>
      </c>
      <c r="X10" s="4">
        <f>$G10/$K10</f>
        <v>1.3857303836925077</v>
      </c>
      <c r="Y10" s="4">
        <f>$H10/$K10</f>
        <v>1.3793545358729355</v>
      </c>
      <c r="Z10" s="4">
        <f>$I10/$K10</f>
        <v>2.5681186203297295</v>
      </c>
      <c r="AA10" s="4">
        <f t="shared" si="1"/>
        <v>1</v>
      </c>
      <c r="AC10" s="4">
        <f t="shared" si="6"/>
        <v>0.16127466825995204</v>
      </c>
      <c r="AD10" s="4">
        <f t="shared" si="7"/>
        <v>0.15012828892057906</v>
      </c>
      <c r="AE10" s="4">
        <f t="shared" si="8"/>
        <v>0.82814056929278457</v>
      </c>
      <c r="AF10" s="4">
        <f t="shared" si="9"/>
        <v>1</v>
      </c>
      <c r="AI10" s="37"/>
      <c r="AJ10" s="37"/>
      <c r="AK10" s="22" t="s">
        <v>17</v>
      </c>
      <c r="AL10">
        <v>2101.355</v>
      </c>
      <c r="AM10">
        <v>921.28399999999999</v>
      </c>
      <c r="AN10">
        <v>2065.2049999999999</v>
      </c>
      <c r="AO10">
        <v>1849.991</v>
      </c>
      <c r="AP10">
        <v>2901.6689999999999</v>
      </c>
      <c r="AQ10">
        <v>2995.355</v>
      </c>
      <c r="AR10">
        <v>2398.4059999999999</v>
      </c>
      <c r="AS10">
        <v>2458.598</v>
      </c>
      <c r="AT10">
        <v>7170.9120000000003</v>
      </c>
      <c r="AW10" s="37"/>
      <c r="AX10" s="37"/>
      <c r="AY10" s="22" t="s">
        <v>17</v>
      </c>
      <c r="AZ10" s="8">
        <f t="shared" si="10"/>
        <v>0.29303873761105981</v>
      </c>
      <c r="BA10" s="8">
        <f t="shared" si="10"/>
        <v>0.12847515072002</v>
      </c>
      <c r="BB10" s="8">
        <f t="shared" si="11"/>
        <v>1.1163324578335787</v>
      </c>
      <c r="BC10" s="8">
        <f t="shared" si="12"/>
        <v>0.28799753783061344</v>
      </c>
      <c r="BD10" s="8">
        <f t="shared" si="13"/>
        <v>0.40464434649316566</v>
      </c>
      <c r="BE10" s="8">
        <f t="shared" si="2"/>
        <v>0.41770907243039657</v>
      </c>
      <c r="BF10" s="8">
        <f t="shared" si="2"/>
        <v>0.33446317567416806</v>
      </c>
      <c r="BG10" s="8">
        <f t="shared" si="2"/>
        <v>0.34285708707623241</v>
      </c>
      <c r="BH10" s="8">
        <f t="shared" si="2"/>
        <v>1</v>
      </c>
    </row>
    <row r="11" spans="1:60" ht="15" x14ac:dyDescent="0.2">
      <c r="A11" s="37"/>
      <c r="B11" s="37"/>
      <c r="C11" s="4" t="s">
        <v>17</v>
      </c>
      <c r="D11" s="4">
        <v>6</v>
      </c>
      <c r="E11" s="8">
        <v>11012.397000000001</v>
      </c>
      <c r="F11" s="8">
        <v>7630.8609999999999</v>
      </c>
      <c r="G11" s="8">
        <v>1740.2550000000001</v>
      </c>
      <c r="H11" s="8">
        <v>5636.326</v>
      </c>
      <c r="I11" s="8">
        <v>9246.4259999999995</v>
      </c>
      <c r="J11" s="8">
        <v>2717.163</v>
      </c>
      <c r="K11" s="8">
        <v>3140.9409999999998</v>
      </c>
      <c r="M11" s="8">
        <v>1124.326</v>
      </c>
      <c r="N11" s="8">
        <v>8324.9330000000009</v>
      </c>
      <c r="O11" s="8">
        <v>2054.1840000000002</v>
      </c>
      <c r="P11" s="8">
        <v>6237.4260000000004</v>
      </c>
      <c r="Q11" s="8">
        <v>8096.0619999999999</v>
      </c>
      <c r="R11" s="4"/>
      <c r="S11" s="37"/>
      <c r="T11" s="37"/>
      <c r="U11" s="4" t="s">
        <v>17</v>
      </c>
      <c r="V11" s="4">
        <v>6</v>
      </c>
      <c r="W11" s="4">
        <f t="shared" si="0"/>
        <v>1.4431395094210209</v>
      </c>
      <c r="X11" s="4">
        <f t="shared" si="3"/>
        <v>0.55405529744111726</v>
      </c>
      <c r="Y11" s="4">
        <f t="shared" si="4"/>
        <v>1.7944705105890242</v>
      </c>
      <c r="Z11" s="4">
        <f t="shared" si="5"/>
        <v>2.943839441746916</v>
      </c>
      <c r="AA11" s="4">
        <f t="shared" si="1"/>
        <v>1</v>
      </c>
      <c r="AC11" s="4">
        <f t="shared" si="6"/>
        <v>0.13505526110540467</v>
      </c>
      <c r="AD11" s="4">
        <f t="shared" si="7"/>
        <v>0.25372631780734883</v>
      </c>
      <c r="AE11" s="4">
        <f t="shared" si="8"/>
        <v>0.77042715334936918</v>
      </c>
      <c r="AF11" s="4">
        <f t="shared" si="9"/>
        <v>1</v>
      </c>
      <c r="AI11" s="37"/>
      <c r="AJ11" s="37"/>
      <c r="AK11" s="22" t="s">
        <v>18</v>
      </c>
      <c r="AL11">
        <v>2571.9409999999998</v>
      </c>
      <c r="AM11">
        <v>3352.2339999999999</v>
      </c>
      <c r="AN11">
        <v>2317.962</v>
      </c>
      <c r="AO11">
        <v>2002.4559999999999</v>
      </c>
      <c r="AP11">
        <v>3851.355</v>
      </c>
      <c r="AQ11">
        <v>4803.4769999999999</v>
      </c>
      <c r="AR11">
        <v>3973.1129999999998</v>
      </c>
      <c r="AS11">
        <v>2770.598</v>
      </c>
      <c r="AT11">
        <v>7532.4260000000004</v>
      </c>
      <c r="AW11" s="37"/>
      <c r="AX11" s="37"/>
      <c r="AY11" s="22" t="s">
        <v>18</v>
      </c>
      <c r="AZ11" s="8">
        <f t="shared" si="10"/>
        <v>0.34144922233553965</v>
      </c>
      <c r="BA11" s="8">
        <f t="shared" si="10"/>
        <v>0.44504041592974158</v>
      </c>
      <c r="BB11" s="8">
        <f t="shared" si="11"/>
        <v>1.1575595169132307</v>
      </c>
      <c r="BC11" s="8">
        <f t="shared" si="12"/>
        <v>0.30773113469684266</v>
      </c>
      <c r="BD11" s="8">
        <f t="shared" si="13"/>
        <v>0.51130339680734993</v>
      </c>
      <c r="BE11" s="8">
        <f t="shared" si="2"/>
        <v>0.63770649721616912</v>
      </c>
      <c r="BF11" s="8">
        <f t="shared" si="2"/>
        <v>0.52746791007306271</v>
      </c>
      <c r="BG11" s="8">
        <f t="shared" si="2"/>
        <v>0.36782279706431897</v>
      </c>
      <c r="BH11" s="8">
        <f t="shared" si="2"/>
        <v>1</v>
      </c>
    </row>
    <row r="12" spans="1:60" x14ac:dyDescent="0.15">
      <c r="A12" s="37"/>
      <c r="B12" s="37"/>
      <c r="C12" s="4" t="s">
        <v>18</v>
      </c>
      <c r="D12" s="4">
        <v>7</v>
      </c>
      <c r="E12" s="8">
        <v>11351.032999999999</v>
      </c>
      <c r="F12" s="8">
        <v>7425.3760000000002</v>
      </c>
      <c r="G12" s="8">
        <v>565.64800000000002</v>
      </c>
      <c r="H12" s="8">
        <v>6160.5479999999998</v>
      </c>
      <c r="I12" s="8">
        <v>6922.9830000000002</v>
      </c>
      <c r="J12" s="8">
        <v>934.21299999999997</v>
      </c>
      <c r="K12" s="8">
        <v>1911.991</v>
      </c>
      <c r="M12" s="8">
        <v>846.01199999999994</v>
      </c>
      <c r="N12" s="8">
        <v>8170.8320000000003</v>
      </c>
      <c r="O12" s="8">
        <v>1076.6479999999999</v>
      </c>
      <c r="P12" s="8">
        <v>4540.3050000000003</v>
      </c>
      <c r="Q12" s="8">
        <v>8253.9410000000007</v>
      </c>
      <c r="R12" s="4"/>
      <c r="S12" s="37"/>
      <c r="T12" s="37"/>
      <c r="U12" s="4" t="s">
        <v>18</v>
      </c>
      <c r="V12" s="4">
        <v>7</v>
      </c>
      <c r="W12" s="4">
        <f t="shared" si="0"/>
        <v>1.5286812411923651</v>
      </c>
      <c r="X12" s="4">
        <f t="shared" si="3"/>
        <v>0.29584239674768348</v>
      </c>
      <c r="Y12" s="4">
        <f t="shared" si="4"/>
        <v>3.2220590996505734</v>
      </c>
      <c r="Z12" s="4">
        <f t="shared" si="5"/>
        <v>3.6208240519960606</v>
      </c>
      <c r="AA12" s="4">
        <f t="shared" si="1"/>
        <v>1</v>
      </c>
      <c r="AC12" s="4">
        <f t="shared" si="6"/>
        <v>0.10354049624322222</v>
      </c>
      <c r="AD12" s="4">
        <f>O12/$Q12</f>
        <v>0.13044047685826685</v>
      </c>
      <c r="AE12" s="4">
        <f t="shared" si="8"/>
        <v>0.55007722977423756</v>
      </c>
      <c r="AF12" s="4">
        <f t="shared" si="9"/>
        <v>1</v>
      </c>
      <c r="AI12" s="23"/>
      <c r="AJ12" s="22"/>
      <c r="AK12" s="22"/>
      <c r="AW12" s="23"/>
      <c r="AX12" s="22"/>
      <c r="AY12" s="22"/>
    </row>
    <row r="13" spans="1:60" x14ac:dyDescent="0.15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6"/>
      <c r="T13" s="6"/>
      <c r="U13" s="6"/>
      <c r="V13" s="4"/>
      <c r="W13" s="4"/>
      <c r="X13" s="4"/>
      <c r="Y13" s="4"/>
      <c r="Z13" s="4"/>
      <c r="AI13" s="22" t="s">
        <v>256</v>
      </c>
      <c r="AJ13" s="22"/>
      <c r="AK13" s="22"/>
      <c r="AW13" s="22" t="s">
        <v>256</v>
      </c>
      <c r="AX13" s="22"/>
      <c r="AY13" s="22"/>
    </row>
    <row r="14" spans="1:60" x14ac:dyDescent="0.15">
      <c r="A14" s="18" t="s">
        <v>73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 t="s">
        <v>73</v>
      </c>
      <c r="T14" s="4"/>
      <c r="U14" s="4"/>
      <c r="V14" s="4"/>
      <c r="W14" s="4"/>
      <c r="X14" s="4"/>
      <c r="Y14" s="4"/>
      <c r="Z14" s="4"/>
      <c r="AA14" s="4"/>
      <c r="AI14" s="22" t="s">
        <v>65</v>
      </c>
      <c r="AJ14" s="22"/>
      <c r="AK14" s="22"/>
      <c r="AW14" s="22" t="s">
        <v>65</v>
      </c>
      <c r="AX14" s="22"/>
      <c r="AY14" s="22"/>
    </row>
    <row r="15" spans="1:60" ht="15" x14ac:dyDescent="0.2">
      <c r="A15" s="18" t="s">
        <v>65</v>
      </c>
      <c r="B15" s="4"/>
      <c r="C15" s="4"/>
      <c r="D15" s="4" t="s">
        <v>4</v>
      </c>
      <c r="E15" s="4" t="s">
        <v>5</v>
      </c>
      <c r="F15" s="4" t="s">
        <v>6</v>
      </c>
      <c r="G15" s="4" t="s">
        <v>59</v>
      </c>
      <c r="H15" s="4" t="s">
        <v>8</v>
      </c>
      <c r="I15" s="4" t="s">
        <v>9</v>
      </c>
      <c r="J15" s="4" t="s">
        <v>66</v>
      </c>
      <c r="K15" s="4" t="s">
        <v>10</v>
      </c>
      <c r="L15" s="4"/>
      <c r="M15" s="4" t="s">
        <v>106</v>
      </c>
      <c r="N15" s="4" t="s">
        <v>107</v>
      </c>
      <c r="O15" s="4" t="s">
        <v>7</v>
      </c>
      <c r="P15" s="4" t="s">
        <v>60</v>
      </c>
      <c r="Q15" s="4" t="s">
        <v>108</v>
      </c>
      <c r="R15" s="4"/>
      <c r="S15" s="4" t="s">
        <v>65</v>
      </c>
      <c r="T15" s="4"/>
      <c r="U15" s="4"/>
      <c r="V15" s="4" t="s">
        <v>4</v>
      </c>
      <c r="W15" s="4" t="s">
        <v>11</v>
      </c>
      <c r="X15" s="4" t="s">
        <v>59</v>
      </c>
      <c r="Y15" s="4" t="s">
        <v>8</v>
      </c>
      <c r="Z15" s="4" t="s">
        <v>9</v>
      </c>
      <c r="AA15" s="4" t="s">
        <v>10</v>
      </c>
      <c r="AC15" s="4" t="s">
        <v>109</v>
      </c>
      <c r="AD15" s="4" t="s">
        <v>7</v>
      </c>
      <c r="AE15" s="4" t="s">
        <v>60</v>
      </c>
      <c r="AF15" s="4" t="s">
        <v>108</v>
      </c>
      <c r="AI15" s="37" t="s">
        <v>74</v>
      </c>
      <c r="AJ15" s="37" t="s">
        <v>13</v>
      </c>
      <c r="AK15" s="22" t="s">
        <v>14</v>
      </c>
      <c r="AL15">
        <v>4249.7190000000001</v>
      </c>
      <c r="AN15">
        <v>2713.8910000000001</v>
      </c>
      <c r="AO15">
        <v>718.33500000000004</v>
      </c>
      <c r="AP15">
        <v>937.28399999999999</v>
      </c>
      <c r="AQ15">
        <v>845.23400000000004</v>
      </c>
      <c r="AR15">
        <v>2899.0619999999999</v>
      </c>
      <c r="AS15">
        <v>6371.6689999999999</v>
      </c>
      <c r="AT15">
        <v>9123.0329999999994</v>
      </c>
      <c r="AW15" s="37" t="s">
        <v>74</v>
      </c>
      <c r="AX15" s="37" t="s">
        <v>13</v>
      </c>
      <c r="AY15" s="22" t="s">
        <v>14</v>
      </c>
      <c r="AZ15" s="8">
        <f>AL15/$AT15</f>
        <v>0.46582304371802669</v>
      </c>
      <c r="BA15" s="8">
        <f>AM15/$AT15</f>
        <v>0</v>
      </c>
      <c r="BB15" s="8">
        <f>AN15/$AO15</f>
        <v>3.7780297493509294</v>
      </c>
      <c r="BC15" s="8">
        <f>AN15/$AT15</f>
        <v>0.29747683692473764</v>
      </c>
      <c r="BD15" s="8">
        <f>AP15/$AT15</f>
        <v>0.10273820121005811</v>
      </c>
      <c r="BE15" s="8">
        <f t="shared" ref="BE15:BE20" si="14">AQ15/$AT15</f>
        <v>9.2648354993344881E-2</v>
      </c>
      <c r="BF15" s="8">
        <f t="shared" ref="BF15" si="15">AR15/$AT15</f>
        <v>0.31777392452707343</v>
      </c>
      <c r="BG15" s="8">
        <f t="shared" ref="BG15:BG20" si="16">AS15/$AT15</f>
        <v>0.69841564751546992</v>
      </c>
      <c r="BH15" s="8">
        <f t="shared" ref="BH15:BH20" si="17">AT15/$AT15</f>
        <v>1</v>
      </c>
    </row>
    <row r="16" spans="1:60" ht="15" x14ac:dyDescent="0.2">
      <c r="B16" s="37" t="s">
        <v>67</v>
      </c>
      <c r="C16" s="37"/>
      <c r="D16" s="4">
        <v>1</v>
      </c>
      <c r="E16" s="8">
        <v>41.484999999999999</v>
      </c>
      <c r="F16" s="8">
        <v>910.94100000000003</v>
      </c>
      <c r="G16" s="8">
        <v>124.19199999999999</v>
      </c>
      <c r="H16" s="8">
        <v>5916.598</v>
      </c>
      <c r="I16" s="8">
        <v>20.120999999999999</v>
      </c>
      <c r="J16" s="8">
        <v>21.242999999999999</v>
      </c>
      <c r="K16" s="8">
        <v>300.26299999999998</v>
      </c>
      <c r="M16" s="8">
        <v>3298.82</v>
      </c>
      <c r="N16" s="8">
        <v>3432.6480000000001</v>
      </c>
      <c r="O16" s="8">
        <v>3259.0619999999999</v>
      </c>
      <c r="P16" s="8">
        <v>244.09200000000001</v>
      </c>
      <c r="Q16" s="8">
        <v>1297.82</v>
      </c>
      <c r="R16" s="4"/>
      <c r="S16" s="4"/>
      <c r="T16" s="4" t="s">
        <v>67</v>
      </c>
      <c r="U16" s="4"/>
      <c r="V16" s="4">
        <v>1</v>
      </c>
      <c r="W16" s="4">
        <f t="shared" ref="W16:W22" si="18">E16/$F16</f>
        <v>4.5540819877467366E-2</v>
      </c>
      <c r="X16" s="4">
        <f>$G16/$K16</f>
        <v>0.41361073458934333</v>
      </c>
      <c r="Y16" s="4">
        <f>$H16/$K16</f>
        <v>19.70471886312999</v>
      </c>
      <c r="Z16" s="4">
        <f>$I16/$K16</f>
        <v>6.7011253467793241E-2</v>
      </c>
      <c r="AA16" s="4">
        <f t="shared" ref="AA16:AA22" si="19">K16/$K16</f>
        <v>1</v>
      </c>
      <c r="AC16" s="4">
        <f>M16/N16</f>
        <v>0.96101318865202612</v>
      </c>
      <c r="AD16" s="4">
        <f>O16/$Q16</f>
        <v>2.511181827988473</v>
      </c>
      <c r="AE16" s="4">
        <f>P16/$Q16</f>
        <v>0.18807847004977579</v>
      </c>
      <c r="AF16" s="4">
        <f>Q16/$Q16</f>
        <v>1</v>
      </c>
      <c r="AI16" s="37"/>
      <c r="AJ16" s="37"/>
      <c r="AK16" s="22" t="s">
        <v>15</v>
      </c>
      <c r="AL16">
        <v>4669.8410000000003</v>
      </c>
      <c r="AN16">
        <v>1184.627</v>
      </c>
      <c r="AO16">
        <v>711.74900000000002</v>
      </c>
      <c r="AP16">
        <v>168.364</v>
      </c>
      <c r="AQ16">
        <v>1588.87</v>
      </c>
      <c r="AR16">
        <v>4221.6480000000001</v>
      </c>
      <c r="AS16">
        <v>6345.4260000000004</v>
      </c>
      <c r="AT16">
        <v>10014.983</v>
      </c>
      <c r="AW16" s="37"/>
      <c r="AX16" s="37"/>
      <c r="AY16" s="22" t="s">
        <v>15</v>
      </c>
      <c r="AZ16" s="8">
        <f t="shared" ref="AZ16:AZ20" si="20">AL16/$AT16</f>
        <v>0.46628546448855684</v>
      </c>
      <c r="BA16" s="8">
        <f t="shared" ref="BA16:BA20" si="21">AM16/$AT16</f>
        <v>0</v>
      </c>
      <c r="BB16" s="8">
        <f t="shared" ref="BB16:BB20" si="22">AN16/$AO16</f>
        <v>1.6643887100649244</v>
      </c>
      <c r="BC16" s="8">
        <f t="shared" ref="BC16:BC20" si="23">AN16/$AT16</f>
        <v>0.11828547287598989</v>
      </c>
      <c r="BD16" s="8">
        <f t="shared" ref="BD16:BD20" si="24">AP16/$AT16</f>
        <v>1.6811211761417869E-2</v>
      </c>
      <c r="BE16" s="8">
        <f t="shared" si="14"/>
        <v>0.15864929576016254</v>
      </c>
      <c r="BF16" s="8">
        <f>AR16/$AT16</f>
        <v>0.42153321678129657</v>
      </c>
      <c r="BG16" s="8">
        <f t="shared" si="16"/>
        <v>0.63359328717782148</v>
      </c>
      <c r="BH16" s="8">
        <f t="shared" si="17"/>
        <v>1</v>
      </c>
    </row>
    <row r="17" spans="1:60" ht="15" x14ac:dyDescent="0.2">
      <c r="A17" s="37" t="s">
        <v>74</v>
      </c>
      <c r="B17" s="37" t="s">
        <v>13</v>
      </c>
      <c r="C17" s="4" t="s">
        <v>14</v>
      </c>
      <c r="D17" s="4">
        <v>2</v>
      </c>
      <c r="E17" s="8">
        <v>10204.083000000001</v>
      </c>
      <c r="F17" s="8">
        <v>7125.9120000000003</v>
      </c>
      <c r="G17" s="8">
        <v>6400.326</v>
      </c>
      <c r="H17" s="8">
        <v>5581.8909999999996</v>
      </c>
      <c r="I17" s="8">
        <v>7828.5690000000004</v>
      </c>
      <c r="J17" s="8">
        <v>5824.134</v>
      </c>
      <c r="K17" s="8">
        <v>8327.3970000000008</v>
      </c>
      <c r="M17" s="8">
        <v>1487.0830000000001</v>
      </c>
      <c r="N17" s="8">
        <v>6815.0829999999996</v>
      </c>
      <c r="O17" s="8">
        <v>1053.4059999999999</v>
      </c>
      <c r="P17" s="8">
        <v>11138.425999999999</v>
      </c>
      <c r="Q17" s="8">
        <v>9572.598</v>
      </c>
      <c r="R17" s="4"/>
      <c r="S17" s="37" t="s">
        <v>74</v>
      </c>
      <c r="T17" s="4" t="s">
        <v>13</v>
      </c>
      <c r="U17" s="4" t="s">
        <v>14</v>
      </c>
      <c r="V17" s="4">
        <v>2</v>
      </c>
      <c r="W17" s="4">
        <f t="shared" si="18"/>
        <v>1.4319687080053753</v>
      </c>
      <c r="X17" s="4">
        <f t="shared" ref="X17:X22" si="25">$G17/$K17</f>
        <v>0.76858663037201169</v>
      </c>
      <c r="Y17" s="4">
        <f t="shared" ref="Y17:Y22" si="26">$H17/$K17</f>
        <v>0.67030441805524577</v>
      </c>
      <c r="Z17" s="4">
        <f t="shared" ref="Z17:Z22" si="27">$I17/$K17</f>
        <v>0.94009796818861879</v>
      </c>
      <c r="AA17" s="4">
        <f t="shared" si="19"/>
        <v>1</v>
      </c>
      <c r="AC17" s="4">
        <f t="shared" ref="AC17:AC22" si="28">M17/N17</f>
        <v>0.21820467923868281</v>
      </c>
      <c r="AD17" s="4">
        <f t="shared" ref="AD17:AD21" si="29">O17/$Q17</f>
        <v>0.11004389821864451</v>
      </c>
      <c r="AE17" s="4">
        <f t="shared" ref="AE17:AE22" si="30">P17/$Q17</f>
        <v>1.1635739848262718</v>
      </c>
      <c r="AF17" s="4">
        <f t="shared" ref="AF17:AF22" si="31">Q17/$Q17</f>
        <v>1</v>
      </c>
      <c r="AI17" s="37"/>
      <c r="AJ17" s="37" t="s">
        <v>16</v>
      </c>
      <c r="AK17" s="22" t="s">
        <v>14</v>
      </c>
      <c r="AL17">
        <v>4301.8410000000003</v>
      </c>
      <c r="AN17">
        <v>2586.77</v>
      </c>
      <c r="AO17">
        <v>409.84899999999999</v>
      </c>
      <c r="AP17">
        <v>693.09199999999998</v>
      </c>
      <c r="AQ17">
        <v>1694.1130000000001</v>
      </c>
      <c r="AR17">
        <v>3613.355</v>
      </c>
      <c r="AS17">
        <v>5485.8410000000003</v>
      </c>
      <c r="AT17">
        <v>9943.3970000000008</v>
      </c>
      <c r="AW17" s="37"/>
      <c r="AX17" s="37" t="s">
        <v>16</v>
      </c>
      <c r="AY17" s="22" t="s">
        <v>14</v>
      </c>
      <c r="AZ17" s="8">
        <f t="shared" si="20"/>
        <v>0.4326329321860527</v>
      </c>
      <c r="BA17" s="8">
        <f t="shared" si="21"/>
        <v>0</v>
      </c>
      <c r="BB17" s="8">
        <f t="shared" si="22"/>
        <v>6.3115196084411576</v>
      </c>
      <c r="BC17" s="8">
        <f t="shared" si="23"/>
        <v>0.26014952435269351</v>
      </c>
      <c r="BD17" s="8">
        <f t="shared" si="24"/>
        <v>6.9703744102744755E-2</v>
      </c>
      <c r="BE17" s="8">
        <f t="shared" si="14"/>
        <v>0.17037567744705354</v>
      </c>
      <c r="BF17" s="8">
        <f t="shared" ref="BF17:BF20" si="32">AR17/$AT17</f>
        <v>0.36339241005865497</v>
      </c>
      <c r="BG17" s="8">
        <f t="shared" si="16"/>
        <v>0.55170692671729793</v>
      </c>
      <c r="BH17" s="8">
        <f t="shared" si="17"/>
        <v>1</v>
      </c>
    </row>
    <row r="18" spans="1:60" ht="15" x14ac:dyDescent="0.2">
      <c r="A18" s="37"/>
      <c r="B18" s="37"/>
      <c r="C18" s="4" t="s">
        <v>15</v>
      </c>
      <c r="D18" s="4">
        <v>3</v>
      </c>
      <c r="E18" s="8">
        <v>10422.74</v>
      </c>
      <c r="F18" s="8">
        <v>6398.1540000000005</v>
      </c>
      <c r="G18" s="8">
        <v>7884.9620000000004</v>
      </c>
      <c r="H18" s="8">
        <v>5622.134</v>
      </c>
      <c r="I18" s="8">
        <v>8105.9830000000002</v>
      </c>
      <c r="J18" s="8">
        <v>6156.8909999999996</v>
      </c>
      <c r="K18" s="8">
        <v>9664.69</v>
      </c>
      <c r="M18" s="8">
        <v>1309.104</v>
      </c>
      <c r="N18" s="8">
        <v>6825.0330000000004</v>
      </c>
      <c r="O18" s="8">
        <v>511.45600000000002</v>
      </c>
      <c r="P18" s="8">
        <v>12045.083000000001</v>
      </c>
      <c r="Q18" s="8">
        <v>9887.8410000000003</v>
      </c>
      <c r="R18" s="4"/>
      <c r="S18" s="37"/>
      <c r="T18" s="4"/>
      <c r="U18" s="4" t="s">
        <v>15</v>
      </c>
      <c r="V18" s="4">
        <v>3</v>
      </c>
      <c r="W18" s="4">
        <f t="shared" si="18"/>
        <v>1.629022996320501</v>
      </c>
      <c r="X18" s="4">
        <f t="shared" si="25"/>
        <v>0.81585255191837502</v>
      </c>
      <c r="Y18" s="4">
        <f t="shared" si="26"/>
        <v>0.58171902047556623</v>
      </c>
      <c r="Z18" s="4">
        <f t="shared" si="27"/>
        <v>0.83872146959705896</v>
      </c>
      <c r="AA18" s="4">
        <f t="shared" si="19"/>
        <v>1</v>
      </c>
      <c r="AC18" s="4">
        <f t="shared" si="28"/>
        <v>0.1918091824610958</v>
      </c>
      <c r="AD18" s="4">
        <f t="shared" si="29"/>
        <v>5.1725750848946699E-2</v>
      </c>
      <c r="AE18" s="4">
        <f t="shared" si="30"/>
        <v>1.2181711862073834</v>
      </c>
      <c r="AF18" s="4">
        <f t="shared" si="31"/>
        <v>1</v>
      </c>
      <c r="AI18" s="37"/>
      <c r="AJ18" s="37"/>
      <c r="AK18" s="22" t="s">
        <v>15</v>
      </c>
      <c r="AL18">
        <v>3880.8910000000001</v>
      </c>
      <c r="AN18">
        <v>2920.0120000000002</v>
      </c>
      <c r="AO18">
        <v>437.79899999999998</v>
      </c>
      <c r="AP18">
        <v>637.45600000000002</v>
      </c>
      <c r="AQ18">
        <v>1659.6479999999999</v>
      </c>
      <c r="AR18">
        <v>3434.6480000000001</v>
      </c>
      <c r="AS18">
        <v>5440.3760000000002</v>
      </c>
      <c r="AT18">
        <v>10283.103999999999</v>
      </c>
      <c r="AW18" s="37"/>
      <c r="AX18" s="37"/>
      <c r="AY18" s="22" t="s">
        <v>15</v>
      </c>
      <c r="AZ18" s="8">
        <f t="shared" si="20"/>
        <v>0.37740462412905679</v>
      </c>
      <c r="BA18" s="8">
        <f t="shared" si="21"/>
        <v>0</v>
      </c>
      <c r="BB18" s="8">
        <f t="shared" si="22"/>
        <v>6.66975484183381</v>
      </c>
      <c r="BC18" s="8">
        <f t="shared" si="23"/>
        <v>0.28396211883104561</v>
      </c>
      <c r="BD18" s="8">
        <f t="shared" si="24"/>
        <v>6.1990620730861035E-2</v>
      </c>
      <c r="BE18" s="8">
        <f t="shared" si="14"/>
        <v>0.16139562528979576</v>
      </c>
      <c r="BF18" s="8">
        <f t="shared" si="32"/>
        <v>0.33400887514120253</v>
      </c>
      <c r="BG18" s="8">
        <f t="shared" si="16"/>
        <v>0.52905970804146307</v>
      </c>
      <c r="BH18" s="8">
        <f t="shared" si="17"/>
        <v>1</v>
      </c>
    </row>
    <row r="19" spans="1:60" ht="15" x14ac:dyDescent="0.2">
      <c r="A19" s="37"/>
      <c r="B19" s="37" t="s">
        <v>16</v>
      </c>
      <c r="C19" s="4" t="s">
        <v>14</v>
      </c>
      <c r="D19" s="4">
        <v>4</v>
      </c>
      <c r="E19" s="8">
        <v>8382.9120000000003</v>
      </c>
      <c r="F19" s="8">
        <v>2398.1840000000002</v>
      </c>
      <c r="G19" s="8">
        <v>4060.8409999999999</v>
      </c>
      <c r="H19" s="8">
        <v>5898.9830000000002</v>
      </c>
      <c r="I19" s="8">
        <v>6188.0039999999999</v>
      </c>
      <c r="J19" s="8">
        <v>2519.6480000000001</v>
      </c>
      <c r="K19" s="8">
        <v>6480.326</v>
      </c>
      <c r="M19" s="8">
        <v>3800.6400000000003</v>
      </c>
      <c r="N19" s="8">
        <v>8380.74</v>
      </c>
      <c r="O19" s="8">
        <v>248.142</v>
      </c>
      <c r="P19" s="8">
        <v>12048.425999999999</v>
      </c>
      <c r="Q19" s="8">
        <v>9497.9619999999995</v>
      </c>
      <c r="R19" s="4"/>
      <c r="S19" s="37"/>
      <c r="T19" s="4" t="s">
        <v>16</v>
      </c>
      <c r="U19" s="4" t="s">
        <v>14</v>
      </c>
      <c r="V19" s="4">
        <v>4</v>
      </c>
      <c r="W19" s="4">
        <f t="shared" si="18"/>
        <v>3.4955249472100554</v>
      </c>
      <c r="X19" s="4">
        <f t="shared" si="25"/>
        <v>0.62664146834588264</v>
      </c>
      <c r="Y19" s="4">
        <f t="shared" si="26"/>
        <v>0.91029108720764973</v>
      </c>
      <c r="Z19" s="4">
        <f t="shared" si="27"/>
        <v>0.95489084962700954</v>
      </c>
      <c r="AA19" s="4">
        <f t="shared" si="19"/>
        <v>1</v>
      </c>
      <c r="AC19" s="4">
        <f>M19/N19</f>
        <v>0.45349694657035067</v>
      </c>
      <c r="AD19" s="4">
        <f>O19/$Q19</f>
        <v>2.6125815201197899E-2</v>
      </c>
      <c r="AE19" s="4">
        <f>P19/$Q19</f>
        <v>1.2685275009523096</v>
      </c>
      <c r="AF19" s="4">
        <f t="shared" si="31"/>
        <v>1</v>
      </c>
      <c r="AI19" s="37"/>
      <c r="AJ19" s="37"/>
      <c r="AK19" s="22" t="s">
        <v>17</v>
      </c>
      <c r="AL19">
        <v>2651.9409999999998</v>
      </c>
      <c r="AN19">
        <v>3361.962</v>
      </c>
      <c r="AO19">
        <v>471.02100000000002</v>
      </c>
      <c r="AP19">
        <v>535.14200000000005</v>
      </c>
      <c r="AQ19">
        <v>1434.77</v>
      </c>
      <c r="AR19">
        <v>2942.0619999999999</v>
      </c>
      <c r="AS19">
        <v>5559.5479999999998</v>
      </c>
      <c r="AT19">
        <v>9402.5689999999995</v>
      </c>
      <c r="AW19" s="37"/>
      <c r="AX19" s="37"/>
      <c r="AY19" s="22" t="s">
        <v>17</v>
      </c>
      <c r="AZ19" s="8">
        <f t="shared" si="20"/>
        <v>0.28204430087138949</v>
      </c>
      <c r="BA19" s="8">
        <f t="shared" si="21"/>
        <v>0</v>
      </c>
      <c r="BB19" s="8">
        <f t="shared" si="22"/>
        <v>7.1376053296986752</v>
      </c>
      <c r="BC19" s="8">
        <f t="shared" si="23"/>
        <v>0.357557812125601</v>
      </c>
      <c r="BD19" s="8">
        <f t="shared" si="24"/>
        <v>5.6914445403165891E-2</v>
      </c>
      <c r="BE19" s="8">
        <f t="shared" si="14"/>
        <v>0.15259340293062459</v>
      </c>
      <c r="BF19" s="8">
        <f t="shared" si="32"/>
        <v>0.31289980429816577</v>
      </c>
      <c r="BG19" s="8">
        <f t="shared" si="16"/>
        <v>0.59127968111693729</v>
      </c>
      <c r="BH19" s="8">
        <f t="shared" si="17"/>
        <v>1</v>
      </c>
    </row>
    <row r="20" spans="1:60" ht="15" x14ac:dyDescent="0.2">
      <c r="A20" s="37"/>
      <c r="B20" s="37"/>
      <c r="C20" s="4" t="s">
        <v>15</v>
      </c>
      <c r="D20" s="4">
        <v>5</v>
      </c>
      <c r="E20" s="8">
        <v>11654.012000000001</v>
      </c>
      <c r="F20" s="8">
        <v>3408.2049999999999</v>
      </c>
      <c r="G20" s="8">
        <v>3358.5479999999998</v>
      </c>
      <c r="H20" s="8">
        <v>6062.3050000000003</v>
      </c>
      <c r="I20" s="8">
        <v>8222.3469999999998</v>
      </c>
      <c r="J20" s="8">
        <v>3885.3049999999998</v>
      </c>
      <c r="K20" s="8">
        <v>6852.6689999999999</v>
      </c>
      <c r="M20" s="8">
        <v>2240.2259999999997</v>
      </c>
      <c r="N20" s="8">
        <v>6404.2759999999998</v>
      </c>
      <c r="O20" s="8">
        <v>274.31400000000002</v>
      </c>
      <c r="P20" s="8">
        <v>10061.205</v>
      </c>
      <c r="Q20" s="8">
        <v>7599.7190000000001</v>
      </c>
      <c r="R20" s="4"/>
      <c r="S20" s="37"/>
      <c r="T20" s="4"/>
      <c r="U20" s="4" t="s">
        <v>15</v>
      </c>
      <c r="V20" s="4">
        <v>5</v>
      </c>
      <c r="W20" s="4">
        <f t="shared" si="18"/>
        <v>3.4193987744281817</v>
      </c>
      <c r="X20" s="4">
        <f>$G20/$K20</f>
        <v>0.49010801484793731</v>
      </c>
      <c r="Y20" s="4">
        <f>$H20/$K20</f>
        <v>0.88466333336689695</v>
      </c>
      <c r="Z20" s="4">
        <f>$I20/$K20</f>
        <v>1.1998751143532542</v>
      </c>
      <c r="AA20" s="4">
        <f t="shared" si="19"/>
        <v>1</v>
      </c>
      <c r="AC20" s="4">
        <f t="shared" si="28"/>
        <v>0.34980160130512794</v>
      </c>
      <c r="AD20" s="4">
        <f t="shared" si="29"/>
        <v>3.6095281943977139E-2</v>
      </c>
      <c r="AE20" s="4">
        <f t="shared" si="30"/>
        <v>1.3238917123119947</v>
      </c>
      <c r="AF20" s="4">
        <f t="shared" si="31"/>
        <v>1</v>
      </c>
      <c r="AI20" s="37"/>
      <c r="AJ20" s="37"/>
      <c r="AK20" s="22" t="s">
        <v>18</v>
      </c>
      <c r="AL20">
        <v>1992.184</v>
      </c>
      <c r="AN20">
        <v>1751.0119999999999</v>
      </c>
      <c r="AO20">
        <v>72.364000000000004</v>
      </c>
      <c r="AP20">
        <v>65.070999999999998</v>
      </c>
      <c r="AQ20">
        <v>5552.1840000000002</v>
      </c>
      <c r="AR20">
        <v>2692.355</v>
      </c>
      <c r="AS20">
        <v>5252.4260000000004</v>
      </c>
      <c r="AT20">
        <v>8412.6689999999999</v>
      </c>
      <c r="AW20" s="37"/>
      <c r="AX20" s="37"/>
      <c r="AY20" s="22" t="s">
        <v>18</v>
      </c>
      <c r="AZ20" s="8">
        <f t="shared" si="20"/>
        <v>0.23680760529149547</v>
      </c>
      <c r="BA20" s="8">
        <f t="shared" si="21"/>
        <v>0</v>
      </c>
      <c r="BB20" s="8">
        <f t="shared" si="22"/>
        <v>24.1972804156763</v>
      </c>
      <c r="BC20" s="8">
        <f t="shared" si="23"/>
        <v>0.20813988996833227</v>
      </c>
      <c r="BD20" s="8">
        <f t="shared" si="24"/>
        <v>7.7348817598790589E-3</v>
      </c>
      <c r="BE20" s="8">
        <f t="shared" si="14"/>
        <v>0.65997889611489535</v>
      </c>
      <c r="BF20" s="8">
        <f t="shared" si="32"/>
        <v>0.32003576986090859</v>
      </c>
      <c r="BG20" s="8">
        <f t="shared" si="16"/>
        <v>0.62434716021752434</v>
      </c>
      <c r="BH20" s="8">
        <f t="shared" si="17"/>
        <v>1</v>
      </c>
    </row>
    <row r="21" spans="1:60" x14ac:dyDescent="0.15">
      <c r="A21" s="37"/>
      <c r="B21" s="37"/>
      <c r="C21" s="4" t="s">
        <v>17</v>
      </c>
      <c r="D21" s="4">
        <v>6</v>
      </c>
      <c r="E21" s="8">
        <v>7852.326</v>
      </c>
      <c r="F21" s="8">
        <v>1970.0119999999999</v>
      </c>
      <c r="G21" s="8">
        <v>3358.5479999999998</v>
      </c>
      <c r="H21" s="8">
        <v>5878.3549999999996</v>
      </c>
      <c r="I21" s="8">
        <v>431.21300000000002</v>
      </c>
      <c r="J21" s="8">
        <v>213.678</v>
      </c>
      <c r="K21" s="8">
        <v>2935.9409999999998</v>
      </c>
      <c r="M21" s="8">
        <v>2627.0740000000001</v>
      </c>
      <c r="N21" s="8">
        <v>6266.69</v>
      </c>
      <c r="O21" s="8">
        <v>210.26300000000001</v>
      </c>
      <c r="P21" s="8">
        <v>6162.4970000000003</v>
      </c>
      <c r="Q21" s="8">
        <v>5616.134</v>
      </c>
      <c r="R21" s="4"/>
      <c r="S21" s="37"/>
      <c r="T21" s="4"/>
      <c r="U21" s="4" t="s">
        <v>17</v>
      </c>
      <c r="V21" s="4">
        <v>6</v>
      </c>
      <c r="W21" s="4">
        <f t="shared" si="18"/>
        <v>3.9859280044994652</v>
      </c>
      <c r="X21" s="4">
        <f t="shared" si="25"/>
        <v>1.1439426064760838</v>
      </c>
      <c r="Y21" s="4">
        <f t="shared" si="26"/>
        <v>2.0022047445776328</v>
      </c>
      <c r="Z21" s="4">
        <f t="shared" si="27"/>
        <v>0.14687386429086963</v>
      </c>
      <c r="AA21" s="4">
        <f t="shared" si="19"/>
        <v>1</v>
      </c>
      <c r="AC21" s="4">
        <f t="shared" si="28"/>
        <v>0.41921237527307081</v>
      </c>
      <c r="AD21" s="4">
        <f t="shared" si="29"/>
        <v>3.7439099565644271E-2</v>
      </c>
      <c r="AE21" s="4">
        <f t="shared" si="30"/>
        <v>1.0972845377264859</v>
      </c>
      <c r="AF21" s="4">
        <f t="shared" si="31"/>
        <v>1</v>
      </c>
      <c r="AI21" s="22"/>
      <c r="AJ21" s="22"/>
      <c r="AK21" s="22"/>
      <c r="AW21" s="22"/>
      <c r="AX21" s="22"/>
      <c r="AY21" s="22"/>
    </row>
    <row r="22" spans="1:60" x14ac:dyDescent="0.15">
      <c r="A22" s="37"/>
      <c r="B22" s="37"/>
      <c r="C22" s="4" t="s">
        <v>18</v>
      </c>
      <c r="D22" s="4">
        <v>7</v>
      </c>
      <c r="E22" s="8">
        <v>4590.598</v>
      </c>
      <c r="F22" s="8">
        <v>829.99099999999999</v>
      </c>
      <c r="G22" s="8">
        <v>16.536000000000001</v>
      </c>
      <c r="H22" s="8">
        <v>4843.598</v>
      </c>
      <c r="I22" s="8">
        <v>92.778000000000006</v>
      </c>
      <c r="J22" s="8">
        <v>24.657</v>
      </c>
      <c r="K22" s="8">
        <v>1017.506</v>
      </c>
      <c r="M22" s="8">
        <v>1102.74</v>
      </c>
      <c r="N22" s="8">
        <v>6895.3969999999999</v>
      </c>
      <c r="O22" s="8">
        <v>90.484999999999999</v>
      </c>
      <c r="P22" s="8">
        <v>4746.7190000000001</v>
      </c>
      <c r="Q22" s="8">
        <v>4505.0119999999997</v>
      </c>
      <c r="R22" s="4"/>
      <c r="S22" s="37"/>
      <c r="T22" s="4"/>
      <c r="U22" s="4" t="s">
        <v>18</v>
      </c>
      <c r="V22" s="4">
        <v>7</v>
      </c>
      <c r="W22" s="4">
        <f t="shared" si="18"/>
        <v>5.5309009374800446</v>
      </c>
      <c r="X22" s="4">
        <f t="shared" si="25"/>
        <v>1.6251501219648828E-2</v>
      </c>
      <c r="Y22" s="4">
        <f t="shared" si="26"/>
        <v>4.7602648043353062</v>
      </c>
      <c r="Z22" s="4">
        <f t="shared" si="27"/>
        <v>9.1181771901099357E-2</v>
      </c>
      <c r="AA22" s="4">
        <f t="shared" si="19"/>
        <v>1</v>
      </c>
      <c r="AC22" s="4">
        <f t="shared" si="28"/>
        <v>0.15992407688781371</v>
      </c>
      <c r="AD22" s="4">
        <f>O22/$Q22</f>
        <v>2.0085407097694748E-2</v>
      </c>
      <c r="AE22" s="4">
        <f t="shared" si="30"/>
        <v>1.0536529092486324</v>
      </c>
      <c r="AF22" s="4">
        <f t="shared" si="31"/>
        <v>1</v>
      </c>
      <c r="AI22" s="22" t="s">
        <v>257</v>
      </c>
      <c r="AJ22" s="22"/>
      <c r="AK22" s="22"/>
      <c r="AW22" s="22" t="s">
        <v>257</v>
      </c>
      <c r="AX22" s="22"/>
      <c r="AY22" s="22"/>
    </row>
    <row r="23" spans="1:60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C23" s="4"/>
      <c r="AD23" s="4"/>
      <c r="AE23" s="4"/>
      <c r="AF23" s="4"/>
      <c r="AI23" s="22" t="s">
        <v>65</v>
      </c>
      <c r="AJ23" s="22"/>
      <c r="AK23" s="22"/>
      <c r="AW23" s="22" t="s">
        <v>65</v>
      </c>
      <c r="AX23" s="22"/>
      <c r="AY23" s="22"/>
    </row>
    <row r="24" spans="1:60" ht="15" x14ac:dyDescent="0.2">
      <c r="A24" s="18" t="s">
        <v>75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 t="s">
        <v>75</v>
      </c>
      <c r="T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I24" s="37" t="s">
        <v>76</v>
      </c>
      <c r="AJ24" s="37" t="s">
        <v>13</v>
      </c>
      <c r="AK24" s="22" t="s">
        <v>14</v>
      </c>
      <c r="AL24">
        <v>5963.8819999999996</v>
      </c>
      <c r="AN24">
        <v>5757.4470000000001</v>
      </c>
      <c r="AO24">
        <v>4333.1840000000002</v>
      </c>
      <c r="AP24">
        <v>4263.6480000000001</v>
      </c>
      <c r="AQ24">
        <v>2142.8910000000001</v>
      </c>
      <c r="AR24">
        <v>7395.79</v>
      </c>
      <c r="AS24">
        <v>7108.3760000000002</v>
      </c>
      <c r="AT24">
        <v>11187.74</v>
      </c>
      <c r="AW24" s="37" t="s">
        <v>76</v>
      </c>
      <c r="AX24" s="37" t="s">
        <v>13</v>
      </c>
      <c r="AY24" s="22" t="s">
        <v>14</v>
      </c>
      <c r="AZ24" s="8">
        <f>AL24/$AT24</f>
        <v>0.53307298882526766</v>
      </c>
      <c r="BA24" s="8">
        <f>AM24/$AT24</f>
        <v>0</v>
      </c>
      <c r="BB24" s="8">
        <f>AN24/$AO24</f>
        <v>1.3286874039966916</v>
      </c>
      <c r="BC24" s="8">
        <f>AN24/$AT24</f>
        <v>0.5146210941620023</v>
      </c>
      <c r="BD24" s="8">
        <f>AP24/$AT24</f>
        <v>0.38110002556369743</v>
      </c>
      <c r="BE24" s="8">
        <f t="shared" ref="BE24:BE29" si="33">AQ24/$AT24</f>
        <v>0.19153922061113327</v>
      </c>
      <c r="BF24" s="8">
        <f t="shared" ref="BF24" si="34">AR24/$AT24</f>
        <v>0.66106201967510869</v>
      </c>
      <c r="BG24" s="8">
        <f t="shared" ref="BG24:BG29" si="35">AS24/$AT24</f>
        <v>0.63537193392052371</v>
      </c>
      <c r="BH24" s="8">
        <f t="shared" ref="BH24:BH29" si="36">AT24/$AT24</f>
        <v>1</v>
      </c>
    </row>
    <row r="25" spans="1:60" ht="15" x14ac:dyDescent="0.2">
      <c r="A25" s="18" t="s">
        <v>65</v>
      </c>
      <c r="B25" s="4"/>
      <c r="C25" s="4"/>
      <c r="D25" s="4" t="s">
        <v>4</v>
      </c>
      <c r="E25" s="4" t="s">
        <v>5</v>
      </c>
      <c r="F25" s="4" t="s">
        <v>6</v>
      </c>
      <c r="G25" s="4" t="s">
        <v>59</v>
      </c>
      <c r="H25" s="4" t="s">
        <v>8</v>
      </c>
      <c r="I25" s="4" t="s">
        <v>9</v>
      </c>
      <c r="J25" s="4" t="s">
        <v>66</v>
      </c>
      <c r="K25" s="4" t="s">
        <v>10</v>
      </c>
      <c r="L25" s="4"/>
      <c r="M25" s="4" t="s">
        <v>106</v>
      </c>
      <c r="N25" s="4" t="s">
        <v>107</v>
      </c>
      <c r="O25" s="4" t="s">
        <v>7</v>
      </c>
      <c r="P25" s="4" t="s">
        <v>60</v>
      </c>
      <c r="Q25" s="4" t="s">
        <v>108</v>
      </c>
      <c r="R25" s="4"/>
      <c r="S25" s="4" t="s">
        <v>65</v>
      </c>
      <c r="T25" s="4"/>
      <c r="U25" s="4"/>
      <c r="V25" s="4" t="s">
        <v>4</v>
      </c>
      <c r="W25" s="4" t="s">
        <v>11</v>
      </c>
      <c r="X25" s="4" t="s">
        <v>59</v>
      </c>
      <c r="Y25" s="4" t="s">
        <v>8</v>
      </c>
      <c r="Z25" s="4" t="s">
        <v>9</v>
      </c>
      <c r="AA25" s="4" t="s">
        <v>10</v>
      </c>
      <c r="AC25" s="4" t="s">
        <v>109</v>
      </c>
      <c r="AD25" s="4" t="s">
        <v>7</v>
      </c>
      <c r="AE25" s="4" t="s">
        <v>60</v>
      </c>
      <c r="AF25" s="4" t="s">
        <v>108</v>
      </c>
      <c r="AI25" s="37"/>
      <c r="AJ25" s="37"/>
      <c r="AK25" s="22" t="s">
        <v>15</v>
      </c>
      <c r="AL25">
        <v>5599.0829999999996</v>
      </c>
      <c r="AN25">
        <v>3003.4259999999999</v>
      </c>
      <c r="AO25">
        <v>1739.82</v>
      </c>
      <c r="AP25">
        <v>2113.77</v>
      </c>
      <c r="AQ25">
        <v>3909.6689999999999</v>
      </c>
      <c r="AR25">
        <v>6484.2049999999999</v>
      </c>
      <c r="AS25">
        <v>6649.0829999999996</v>
      </c>
      <c r="AT25">
        <v>11853.933000000001</v>
      </c>
      <c r="AW25" s="37"/>
      <c r="AX25" s="37"/>
      <c r="AY25" s="22" t="s">
        <v>15</v>
      </c>
      <c r="AZ25" s="8">
        <f t="shared" ref="AZ25:AZ29" si="37">AL25/$AT25</f>
        <v>0.47233968675206778</v>
      </c>
      <c r="BA25" s="8">
        <f t="shared" ref="BA25:BA29" si="38">AM25/$AT25</f>
        <v>0</v>
      </c>
      <c r="BB25" s="8">
        <f t="shared" ref="BB25:BB29" si="39">AN25/$AO25</f>
        <v>1.7262854778080492</v>
      </c>
      <c r="BC25" s="8">
        <f t="shared" ref="BC25:BC29" si="40">AN25/$AT25</f>
        <v>0.25336957784391051</v>
      </c>
      <c r="BD25" s="8">
        <f t="shared" ref="BD25:BD29" si="41">AP25/$AT25</f>
        <v>0.1783180316608842</v>
      </c>
      <c r="BE25" s="8">
        <f t="shared" si="33"/>
        <v>0.32982040644231747</v>
      </c>
      <c r="BF25" s="8">
        <f>AR25/$AT25</f>
        <v>0.54700874384898235</v>
      </c>
      <c r="BG25" s="8">
        <f t="shared" si="35"/>
        <v>0.56091788269766663</v>
      </c>
      <c r="BH25" s="8">
        <f t="shared" si="36"/>
        <v>1</v>
      </c>
    </row>
    <row r="26" spans="1:60" ht="15" x14ac:dyDescent="0.2">
      <c r="B26" s="37" t="s">
        <v>67</v>
      </c>
      <c r="C26" s="37"/>
      <c r="D26" s="4">
        <v>1</v>
      </c>
      <c r="E26" s="8">
        <v>60.95</v>
      </c>
      <c r="F26" s="8">
        <v>477.74900000000002</v>
      </c>
      <c r="G26" s="8">
        <v>34.363999999999997</v>
      </c>
      <c r="H26" s="8">
        <v>5282.0330000000004</v>
      </c>
      <c r="I26" s="8">
        <v>12.243</v>
      </c>
      <c r="J26" s="8">
        <v>45.363999999999997</v>
      </c>
      <c r="K26" s="8">
        <v>31.364000000000001</v>
      </c>
      <c r="M26" s="8">
        <v>2302.0619999999999</v>
      </c>
      <c r="N26" s="8">
        <v>1744.577</v>
      </c>
      <c r="O26" s="8">
        <v>98.021000000000001</v>
      </c>
      <c r="P26" s="8">
        <v>94.191999999999993</v>
      </c>
      <c r="Q26" s="8">
        <v>298.50599999999997</v>
      </c>
      <c r="R26" s="4"/>
      <c r="S26" s="4"/>
      <c r="T26" s="4" t="s">
        <v>67</v>
      </c>
      <c r="U26" s="4"/>
      <c r="V26" s="4">
        <v>1</v>
      </c>
      <c r="W26" s="4">
        <f t="shared" ref="W26:W32" si="42">E26/$F26</f>
        <v>0.12757745175814078</v>
      </c>
      <c r="X26" s="4">
        <f>$G26/$K26</f>
        <v>1.0956510649151894</v>
      </c>
      <c r="Y26" s="4">
        <f>$H26/$K26</f>
        <v>168.41069378905752</v>
      </c>
      <c r="Z26" s="4">
        <f>$I26/$K26</f>
        <v>0.39035199591888792</v>
      </c>
      <c r="AA26" s="4">
        <f t="shared" ref="AA26:AA32" si="43">K26/$K26</f>
        <v>1</v>
      </c>
      <c r="AC26" s="4">
        <f>M26/N26</f>
        <v>1.3195531065696726</v>
      </c>
      <c r="AD26" s="4">
        <f>O26/$Q26</f>
        <v>0.32837195902259925</v>
      </c>
      <c r="AE26" s="4">
        <f>P26/$Q26</f>
        <v>0.31554474616925626</v>
      </c>
      <c r="AF26" s="4">
        <f>Q26/$Q26</f>
        <v>1</v>
      </c>
      <c r="AI26" s="37"/>
      <c r="AJ26" s="37" t="s">
        <v>16</v>
      </c>
      <c r="AK26" s="22" t="s">
        <v>14</v>
      </c>
      <c r="AL26">
        <v>4351.4970000000003</v>
      </c>
      <c r="AN26">
        <v>3100.2550000000001</v>
      </c>
      <c r="AO26">
        <v>456.79899999999998</v>
      </c>
      <c r="AP26">
        <v>1954.2550000000001</v>
      </c>
      <c r="AQ26">
        <v>4268.2550000000001</v>
      </c>
      <c r="AR26">
        <v>2836.4769999999999</v>
      </c>
      <c r="AS26">
        <v>3561.0120000000002</v>
      </c>
      <c r="AT26">
        <v>11362.983</v>
      </c>
      <c r="AW26" s="37"/>
      <c r="AX26" s="37" t="s">
        <v>16</v>
      </c>
      <c r="AY26" s="22" t="s">
        <v>14</v>
      </c>
      <c r="AZ26" s="8">
        <f t="shared" si="37"/>
        <v>0.38295375430905776</v>
      </c>
      <c r="BA26" s="8">
        <f t="shared" si="38"/>
        <v>0</v>
      </c>
      <c r="BB26" s="8">
        <f t="shared" si="39"/>
        <v>6.7869128435044743</v>
      </c>
      <c r="BC26" s="8">
        <f t="shared" si="40"/>
        <v>0.27283812710095579</v>
      </c>
      <c r="BD26" s="8">
        <f t="shared" si="41"/>
        <v>0.17198432841094632</v>
      </c>
      <c r="BE26" s="8">
        <f t="shared" si="33"/>
        <v>0.37562803710962167</v>
      </c>
      <c r="BF26" s="8">
        <f t="shared" ref="BF26:BF29" si="44">AR26/$AT26</f>
        <v>0.2496243284003857</v>
      </c>
      <c r="BG26" s="8">
        <f t="shared" si="35"/>
        <v>0.31338707450323566</v>
      </c>
      <c r="BH26" s="8">
        <f t="shared" si="36"/>
        <v>1</v>
      </c>
    </row>
    <row r="27" spans="1:60" ht="15" x14ac:dyDescent="0.2">
      <c r="A27" s="37" t="s">
        <v>76</v>
      </c>
      <c r="B27" s="37" t="s">
        <v>13</v>
      </c>
      <c r="C27" s="4" t="s">
        <v>14</v>
      </c>
      <c r="D27" s="4">
        <v>2</v>
      </c>
      <c r="E27" s="8">
        <v>5069.9620000000004</v>
      </c>
      <c r="F27" s="8">
        <v>5945.8410000000003</v>
      </c>
      <c r="G27" s="8">
        <v>4249.326</v>
      </c>
      <c r="H27" s="8">
        <v>5883.6189999999997</v>
      </c>
      <c r="I27" s="8">
        <v>6327.0330000000004</v>
      </c>
      <c r="J27" s="8">
        <v>3182.5479999999998</v>
      </c>
      <c r="K27" s="8">
        <v>6483.7190000000001</v>
      </c>
      <c r="M27" s="8">
        <v>1896.6479999999999</v>
      </c>
      <c r="N27" s="8">
        <v>3844.3049999999998</v>
      </c>
      <c r="O27" s="8">
        <v>857.678</v>
      </c>
      <c r="P27" s="8">
        <v>3496.0120000000002</v>
      </c>
      <c r="Q27" s="8">
        <v>7941.8909999999996</v>
      </c>
      <c r="R27" s="4"/>
      <c r="S27" s="37" t="s">
        <v>76</v>
      </c>
      <c r="T27" s="4" t="s">
        <v>13</v>
      </c>
      <c r="U27" s="4" t="s">
        <v>14</v>
      </c>
      <c r="V27" s="4">
        <v>2</v>
      </c>
      <c r="W27" s="4">
        <f t="shared" si="42"/>
        <v>0.85269047725965097</v>
      </c>
      <c r="X27" s="4">
        <f t="shared" ref="X27:X32" si="45">$G27/$K27</f>
        <v>0.65538404733456213</v>
      </c>
      <c r="Y27" s="4">
        <f t="shared" ref="Y27:Y32" si="46">$H27/$K27</f>
        <v>0.90744509439721244</v>
      </c>
      <c r="Z27" s="4">
        <f t="shared" ref="Z27:Z32" si="47">$I27/$K27</f>
        <v>0.97583393111268402</v>
      </c>
      <c r="AA27" s="4">
        <f t="shared" si="43"/>
        <v>1</v>
      </c>
      <c r="AC27" s="4">
        <f t="shared" ref="AC27:AC28" si="48">M27/N27</f>
        <v>0.4933656408635631</v>
      </c>
      <c r="AD27" s="4">
        <f t="shared" ref="AD27:AD28" si="49">O27/$Q27</f>
        <v>0.10799417922003715</v>
      </c>
      <c r="AE27" s="4">
        <f t="shared" ref="AE27:AE28" si="50">P27/$Q27</f>
        <v>0.44019894002574456</v>
      </c>
      <c r="AF27" s="4">
        <f t="shared" ref="AF27:AF32" si="51">Q27/$Q27</f>
        <v>1</v>
      </c>
      <c r="AI27" s="37"/>
      <c r="AJ27" s="37"/>
      <c r="AK27" s="22" t="s">
        <v>15</v>
      </c>
      <c r="AL27">
        <v>4438.4970000000003</v>
      </c>
      <c r="AN27">
        <v>2021.7190000000001</v>
      </c>
      <c r="AO27">
        <v>360.50599999999997</v>
      </c>
      <c r="AP27">
        <v>1007.891</v>
      </c>
      <c r="AQ27">
        <v>3996.8409999999999</v>
      </c>
      <c r="AR27">
        <v>1952.4770000000001</v>
      </c>
      <c r="AS27">
        <v>4685.8410000000003</v>
      </c>
      <c r="AT27">
        <v>10314.619000000001</v>
      </c>
      <c r="AW27" s="37"/>
      <c r="AX27" s="37"/>
      <c r="AY27" s="22" t="s">
        <v>15</v>
      </c>
      <c r="AZ27" s="8">
        <f t="shared" si="37"/>
        <v>0.4303112892487837</v>
      </c>
      <c r="BA27" s="8">
        <f t="shared" si="38"/>
        <v>0</v>
      </c>
      <c r="BB27" s="8">
        <f t="shared" si="39"/>
        <v>5.6080037502843227</v>
      </c>
      <c r="BC27" s="8">
        <f t="shared" si="40"/>
        <v>0.19600520387616838</v>
      </c>
      <c r="BD27" s="8">
        <f t="shared" si="41"/>
        <v>9.7714806528481551E-2</v>
      </c>
      <c r="BE27" s="8">
        <f t="shared" si="33"/>
        <v>0.38749283904718146</v>
      </c>
      <c r="BF27" s="8">
        <f t="shared" si="44"/>
        <v>0.18929220749695166</v>
      </c>
      <c r="BG27" s="8">
        <f t="shared" si="35"/>
        <v>0.45429123460595106</v>
      </c>
      <c r="BH27" s="8">
        <f t="shared" si="36"/>
        <v>1</v>
      </c>
    </row>
    <row r="28" spans="1:60" ht="15" x14ac:dyDescent="0.2">
      <c r="A28" s="37"/>
      <c r="B28" s="37"/>
      <c r="C28" s="4" t="s">
        <v>15</v>
      </c>
      <c r="D28" s="4">
        <v>3</v>
      </c>
      <c r="E28" s="8">
        <v>6071.326</v>
      </c>
      <c r="F28" s="8">
        <v>6152.9620000000004</v>
      </c>
      <c r="G28" s="8">
        <v>6195.6689999999999</v>
      </c>
      <c r="H28" s="8">
        <v>6704.0829999999996</v>
      </c>
      <c r="I28" s="8">
        <v>6553.79</v>
      </c>
      <c r="J28" s="8">
        <v>3632.2840000000001</v>
      </c>
      <c r="K28" s="8">
        <v>8233.1839999999993</v>
      </c>
      <c r="M28" s="8">
        <v>2127.527</v>
      </c>
      <c r="N28" s="8">
        <v>4924.4769999999999</v>
      </c>
      <c r="O28" s="8">
        <v>329.36399999999998</v>
      </c>
      <c r="P28" s="8">
        <v>4609.8410000000003</v>
      </c>
      <c r="Q28" s="8">
        <v>7288.0829999999996</v>
      </c>
      <c r="R28" s="4"/>
      <c r="S28" s="37"/>
      <c r="T28" s="4"/>
      <c r="U28" s="4" t="s">
        <v>15</v>
      </c>
      <c r="V28" s="4">
        <v>3</v>
      </c>
      <c r="W28" s="4">
        <f t="shared" si="42"/>
        <v>0.98673224375512147</v>
      </c>
      <c r="X28" s="4">
        <f t="shared" si="45"/>
        <v>0.75252405387757648</v>
      </c>
      <c r="Y28" s="4">
        <f t="shared" si="46"/>
        <v>0.81427586216948389</v>
      </c>
      <c r="Z28" s="4">
        <f t="shared" si="47"/>
        <v>0.79602132054864805</v>
      </c>
      <c r="AA28" s="4">
        <f t="shared" si="43"/>
        <v>1</v>
      </c>
      <c r="AC28" s="4">
        <f t="shared" si="48"/>
        <v>0.43203105629288147</v>
      </c>
      <c r="AD28" s="4">
        <f t="shared" si="49"/>
        <v>4.5192130770190186E-2</v>
      </c>
      <c r="AE28" s="4">
        <f t="shared" si="50"/>
        <v>0.63251763186560861</v>
      </c>
      <c r="AF28" s="4">
        <f t="shared" si="51"/>
        <v>1</v>
      </c>
      <c r="AI28" s="37"/>
      <c r="AJ28" s="37"/>
      <c r="AK28" s="22" t="s">
        <v>17</v>
      </c>
      <c r="AL28">
        <v>3489.8409999999999</v>
      </c>
      <c r="AN28">
        <v>2986.2049999999999</v>
      </c>
      <c r="AO28">
        <v>1054.2840000000001</v>
      </c>
      <c r="AP28">
        <v>1358.6479999999999</v>
      </c>
      <c r="AQ28">
        <v>5075.0119999999997</v>
      </c>
      <c r="AR28">
        <v>4615.8410000000003</v>
      </c>
      <c r="AS28">
        <v>4651.4260000000004</v>
      </c>
      <c r="AT28">
        <v>11072.983</v>
      </c>
      <c r="AW28" s="37"/>
      <c r="AX28" s="37"/>
      <c r="AY28" s="22" t="s">
        <v>17</v>
      </c>
      <c r="AZ28" s="8">
        <f t="shared" si="37"/>
        <v>0.31516719568701584</v>
      </c>
      <c r="BA28" s="8">
        <f t="shared" si="38"/>
        <v>0</v>
      </c>
      <c r="BB28" s="8">
        <f t="shared" si="39"/>
        <v>2.8324483725447789</v>
      </c>
      <c r="BC28" s="8">
        <f t="shared" si="40"/>
        <v>0.2696838783189679</v>
      </c>
      <c r="BD28" s="8">
        <f t="shared" si="41"/>
        <v>0.12269936655732244</v>
      </c>
      <c r="BE28" s="8">
        <f t="shared" si="33"/>
        <v>0.45832383197915139</v>
      </c>
      <c r="BF28" s="8">
        <f t="shared" si="44"/>
        <v>0.41685614436507312</v>
      </c>
      <c r="BG28" s="8">
        <f t="shared" si="35"/>
        <v>0.42006982219696359</v>
      </c>
      <c r="BH28" s="8">
        <f t="shared" si="36"/>
        <v>1</v>
      </c>
    </row>
    <row r="29" spans="1:60" ht="15" x14ac:dyDescent="0.2">
      <c r="A29" s="37"/>
      <c r="B29" s="37" t="s">
        <v>16</v>
      </c>
      <c r="C29" s="4" t="s">
        <v>14</v>
      </c>
      <c r="D29" s="4">
        <v>4</v>
      </c>
      <c r="E29" s="8">
        <v>7327.8609999999999</v>
      </c>
      <c r="F29" s="8">
        <v>4148.3760000000002</v>
      </c>
      <c r="G29" s="8">
        <v>3253.4259999999999</v>
      </c>
      <c r="H29" s="8">
        <v>7977.6189999999997</v>
      </c>
      <c r="I29" s="8">
        <v>5494.3760000000002</v>
      </c>
      <c r="J29" s="8">
        <v>2776.991</v>
      </c>
      <c r="K29" s="8">
        <v>7284.2340000000004</v>
      </c>
      <c r="M29" s="8">
        <v>2306.6689999999999</v>
      </c>
      <c r="N29" s="8">
        <v>4253.0619999999999</v>
      </c>
      <c r="O29" s="8">
        <v>88.778000000000006</v>
      </c>
      <c r="P29" s="8">
        <v>5488.8909999999996</v>
      </c>
      <c r="Q29" s="8">
        <v>7393.8410000000003</v>
      </c>
      <c r="R29" s="4"/>
      <c r="S29" s="37"/>
      <c r="T29" s="4" t="s">
        <v>16</v>
      </c>
      <c r="U29" s="4" t="s">
        <v>14</v>
      </c>
      <c r="V29" s="4">
        <v>4</v>
      </c>
      <c r="W29" s="4">
        <f t="shared" si="42"/>
        <v>1.7664408915681702</v>
      </c>
      <c r="X29" s="4">
        <f t="shared" si="45"/>
        <v>0.44663941328628376</v>
      </c>
      <c r="Y29" s="4">
        <f t="shared" si="46"/>
        <v>1.0951898305298813</v>
      </c>
      <c r="Z29" s="4">
        <f t="shared" si="47"/>
        <v>0.75428329183274456</v>
      </c>
      <c r="AA29" s="4">
        <f t="shared" si="43"/>
        <v>1</v>
      </c>
      <c r="AC29" s="4">
        <f>M29/N29</f>
        <v>0.54235489630764844</v>
      </c>
      <c r="AD29" s="4">
        <f>O29/$Q29</f>
        <v>1.2007020437685907E-2</v>
      </c>
      <c r="AE29" s="4">
        <f>P29/$Q29</f>
        <v>0.74235989115805967</v>
      </c>
      <c r="AF29" s="4">
        <f t="shared" si="51"/>
        <v>1</v>
      </c>
      <c r="AI29" s="37"/>
      <c r="AJ29" s="37"/>
      <c r="AK29" s="22" t="s">
        <v>18</v>
      </c>
      <c r="AL29">
        <v>2093.3049999999998</v>
      </c>
      <c r="AN29">
        <v>1313.355</v>
      </c>
      <c r="AO29">
        <v>85.313999999999993</v>
      </c>
      <c r="AP29">
        <v>296.62700000000001</v>
      </c>
      <c r="AQ29">
        <v>3108.962</v>
      </c>
      <c r="AR29">
        <v>1199.6479999999999</v>
      </c>
      <c r="AS29">
        <v>3234.598</v>
      </c>
      <c r="AT29">
        <v>9114.6190000000006</v>
      </c>
      <c r="AW29" s="37"/>
      <c r="AX29" s="37"/>
      <c r="AY29" s="22" t="s">
        <v>18</v>
      </c>
      <c r="AZ29" s="8">
        <f t="shared" si="37"/>
        <v>0.2296645641468941</v>
      </c>
      <c r="BA29" s="8">
        <f t="shared" si="38"/>
        <v>0</v>
      </c>
      <c r="BB29" s="8">
        <f t="shared" si="39"/>
        <v>15.39436669245376</v>
      </c>
      <c r="BC29" s="8">
        <f t="shared" si="40"/>
        <v>0.14409324185684558</v>
      </c>
      <c r="BD29" s="8">
        <f t="shared" si="41"/>
        <v>3.2544092078889968E-2</v>
      </c>
      <c r="BE29" s="8">
        <f t="shared" si="33"/>
        <v>0.34109621038465787</v>
      </c>
      <c r="BF29" s="8">
        <f t="shared" si="44"/>
        <v>0.13161800838850202</v>
      </c>
      <c r="BG29" s="8">
        <f t="shared" si="35"/>
        <v>0.35488022044585732</v>
      </c>
      <c r="BH29" s="8">
        <f t="shared" si="36"/>
        <v>1</v>
      </c>
    </row>
    <row r="30" spans="1:60" x14ac:dyDescent="0.15">
      <c r="A30" s="37"/>
      <c r="B30" s="37"/>
      <c r="C30" s="4" t="s">
        <v>15</v>
      </c>
      <c r="D30" s="4">
        <v>5</v>
      </c>
      <c r="E30" s="8">
        <v>7089.8109999999997</v>
      </c>
      <c r="F30" s="8">
        <v>3256.4259999999999</v>
      </c>
      <c r="G30" s="8">
        <v>2192.962</v>
      </c>
      <c r="H30" s="8">
        <v>7243.4470000000001</v>
      </c>
      <c r="I30" s="8">
        <v>5726.9120000000003</v>
      </c>
      <c r="J30" s="8">
        <v>2468.1129999999998</v>
      </c>
      <c r="K30" s="8">
        <v>7202.9409999999998</v>
      </c>
      <c r="M30" s="8">
        <v>1887.2550000000001</v>
      </c>
      <c r="N30" s="8">
        <v>4096.4769999999999</v>
      </c>
      <c r="O30" s="8">
        <v>93.070999999999998</v>
      </c>
      <c r="P30" s="8">
        <v>4708.4769999999999</v>
      </c>
      <c r="Q30" s="8">
        <v>6649.79</v>
      </c>
      <c r="R30" s="4"/>
      <c r="S30" s="37"/>
      <c r="T30" s="4"/>
      <c r="U30" s="4" t="s">
        <v>15</v>
      </c>
      <c r="V30" s="4">
        <v>5</v>
      </c>
      <c r="W30" s="4">
        <f t="shared" si="42"/>
        <v>2.1771755292458663</v>
      </c>
      <c r="X30" s="4">
        <f>$G30/$K30</f>
        <v>0.30445369467832656</v>
      </c>
      <c r="Y30" s="4">
        <f>$H30/$K30</f>
        <v>1.0056235362749744</v>
      </c>
      <c r="Z30" s="4">
        <f>$I30/$K30</f>
        <v>0.79507967648214817</v>
      </c>
      <c r="AA30" s="4">
        <f t="shared" si="43"/>
        <v>1</v>
      </c>
      <c r="AC30" s="4">
        <f t="shared" ref="AC30:AC32" si="52">M30/N30</f>
        <v>0.4607019641511475</v>
      </c>
      <c r="AD30" s="4">
        <f t="shared" ref="AD30:AD31" si="53">O30/$Q30</f>
        <v>1.3996081079252126E-2</v>
      </c>
      <c r="AE30" s="4">
        <f t="shared" ref="AE30:AE32" si="54">P30/$Q30</f>
        <v>0.70806401405157149</v>
      </c>
      <c r="AF30" s="4">
        <f t="shared" si="51"/>
        <v>1</v>
      </c>
      <c r="AI30" s="22"/>
      <c r="AJ30" s="22"/>
      <c r="AK30" s="22"/>
      <c r="AW30" s="22"/>
      <c r="AX30" s="22"/>
      <c r="AY30" s="22"/>
    </row>
    <row r="31" spans="1:60" x14ac:dyDescent="0.15">
      <c r="A31" s="37"/>
      <c r="B31" s="37"/>
      <c r="C31" s="4" t="s">
        <v>17</v>
      </c>
      <c r="D31" s="4">
        <v>6</v>
      </c>
      <c r="E31" s="8">
        <v>7488.4970000000003</v>
      </c>
      <c r="F31" s="8">
        <v>4577.6689999999999</v>
      </c>
      <c r="G31" s="8">
        <v>4381.0829999999996</v>
      </c>
      <c r="H31" s="8">
        <v>5988.7190000000001</v>
      </c>
      <c r="I31" s="8">
        <v>4730.0829999999996</v>
      </c>
      <c r="J31" s="8">
        <v>2292.4059999999999</v>
      </c>
      <c r="K31" s="8">
        <v>7315.9409999999998</v>
      </c>
      <c r="M31" s="8">
        <v>3009.5479999999998</v>
      </c>
      <c r="N31" s="8">
        <v>3965.4769999999999</v>
      </c>
      <c r="O31" s="8">
        <v>158.72800000000001</v>
      </c>
      <c r="P31" s="8">
        <v>5060.3050000000003</v>
      </c>
      <c r="Q31" s="8">
        <v>6509.6189999999997</v>
      </c>
      <c r="R31" s="4"/>
      <c r="S31" s="37"/>
      <c r="T31" s="4"/>
      <c r="U31" s="4" t="s">
        <v>17</v>
      </c>
      <c r="V31" s="4">
        <v>6</v>
      </c>
      <c r="W31" s="4">
        <f t="shared" si="42"/>
        <v>1.6358755951992161</v>
      </c>
      <c r="X31" s="4">
        <f t="shared" si="45"/>
        <v>0.59884066861665497</v>
      </c>
      <c r="Y31" s="4">
        <f t="shared" si="46"/>
        <v>0.81858492297846586</v>
      </c>
      <c r="Z31" s="4">
        <f t="shared" si="47"/>
        <v>0.64654471653065537</v>
      </c>
      <c r="AA31" s="4">
        <f t="shared" si="43"/>
        <v>1</v>
      </c>
      <c r="AC31" s="4">
        <f t="shared" si="52"/>
        <v>0.75893719721486219</v>
      </c>
      <c r="AD31" s="4">
        <f t="shared" si="53"/>
        <v>2.4383608318704984E-2</v>
      </c>
      <c r="AE31" s="4">
        <f t="shared" si="54"/>
        <v>0.77735809115710164</v>
      </c>
      <c r="AF31" s="4">
        <f t="shared" si="51"/>
        <v>1</v>
      </c>
      <c r="AI31" s="22" t="s">
        <v>259</v>
      </c>
      <c r="AJ31" s="22"/>
      <c r="AK31" s="22"/>
      <c r="AW31" s="22" t="s">
        <v>259</v>
      </c>
      <c r="AX31" s="22"/>
      <c r="AY31" s="22"/>
    </row>
    <row r="32" spans="1:60" x14ac:dyDescent="0.15">
      <c r="A32" s="37"/>
      <c r="B32" s="37"/>
      <c r="C32" s="4" t="s">
        <v>18</v>
      </c>
      <c r="D32" s="4">
        <v>7</v>
      </c>
      <c r="E32" s="8">
        <v>5543.69</v>
      </c>
      <c r="F32" s="8">
        <v>1816.598</v>
      </c>
      <c r="G32" s="8">
        <v>288.33499999999998</v>
      </c>
      <c r="H32" s="8">
        <v>2762.2049999999999</v>
      </c>
      <c r="I32" s="8">
        <v>1440.0619999999999</v>
      </c>
      <c r="J32" s="8">
        <v>200.55600000000001</v>
      </c>
      <c r="K32" s="8">
        <v>4886.1130000000003</v>
      </c>
      <c r="M32" s="8">
        <v>1356.1130000000001</v>
      </c>
      <c r="N32" s="8">
        <v>2741.5479999999998</v>
      </c>
      <c r="O32" s="8">
        <v>178.142</v>
      </c>
      <c r="P32" s="8">
        <v>3681.7190000000001</v>
      </c>
      <c r="Q32" s="8">
        <v>5634.3760000000002</v>
      </c>
      <c r="R32" s="4"/>
      <c r="S32" s="37"/>
      <c r="T32" s="4"/>
      <c r="U32" s="4" t="s">
        <v>18</v>
      </c>
      <c r="V32" s="4">
        <v>7</v>
      </c>
      <c r="W32" s="4">
        <f t="shared" si="42"/>
        <v>3.051687825264588</v>
      </c>
      <c r="X32" s="4">
        <f t="shared" si="45"/>
        <v>5.9011119882000265E-2</v>
      </c>
      <c r="Y32" s="4">
        <f t="shared" si="46"/>
        <v>0.56531746195800214</v>
      </c>
      <c r="Z32" s="4">
        <f t="shared" si="47"/>
        <v>0.29472548015160516</v>
      </c>
      <c r="AA32" s="4">
        <f t="shared" si="43"/>
        <v>1</v>
      </c>
      <c r="AC32" s="4">
        <f t="shared" si="52"/>
        <v>0.49465229133321764</v>
      </c>
      <c r="AD32" s="4">
        <f>O32/$Q32</f>
        <v>3.1616988287611614E-2</v>
      </c>
      <c r="AE32" s="4">
        <f t="shared" si="54"/>
        <v>0.65343864165259824</v>
      </c>
      <c r="AF32" s="4">
        <f t="shared" si="51"/>
        <v>1</v>
      </c>
      <c r="AI32" s="22" t="s">
        <v>65</v>
      </c>
      <c r="AJ32" s="22"/>
      <c r="AK32" s="22"/>
      <c r="AW32" s="22" t="s">
        <v>65</v>
      </c>
      <c r="AX32" s="22"/>
      <c r="AY32" s="22"/>
    </row>
    <row r="33" spans="1:60" ht="15" x14ac:dyDescent="0.2">
      <c r="B33" s="4"/>
      <c r="C33" s="4"/>
      <c r="D33" s="4"/>
      <c r="R33" s="4"/>
      <c r="S33" s="4"/>
      <c r="T33" s="4"/>
      <c r="U33" s="4"/>
      <c r="V33" s="4"/>
      <c r="W33" s="4"/>
      <c r="X33" s="4"/>
      <c r="Y33" s="4"/>
      <c r="Z33" s="4"/>
      <c r="AA33" s="4"/>
      <c r="AI33" s="36" t="s">
        <v>260</v>
      </c>
      <c r="AJ33" s="37" t="s">
        <v>13</v>
      </c>
      <c r="AK33" s="22" t="s">
        <v>14</v>
      </c>
      <c r="AL33">
        <v>9139.4470000000001</v>
      </c>
      <c r="AM33">
        <v>827.678</v>
      </c>
      <c r="AN33">
        <v>5112.4260000000004</v>
      </c>
      <c r="AO33">
        <v>6494.6689999999999</v>
      </c>
      <c r="AP33">
        <v>9085.134</v>
      </c>
      <c r="AQ33">
        <v>7127.2759999999998</v>
      </c>
      <c r="AR33">
        <v>4241.3549999999996</v>
      </c>
      <c r="AS33">
        <v>6506.4260000000004</v>
      </c>
      <c r="AT33">
        <v>13877.418</v>
      </c>
      <c r="AW33" s="36" t="s">
        <v>260</v>
      </c>
      <c r="AX33" s="37" t="s">
        <v>13</v>
      </c>
      <c r="AY33" s="22" t="s">
        <v>14</v>
      </c>
      <c r="AZ33" s="8">
        <f>AL33/$AT33</f>
        <v>0.65858411125181937</v>
      </c>
      <c r="BA33" s="8">
        <f>AM33/$AT33</f>
        <v>5.9642074628003569E-2</v>
      </c>
      <c r="BB33" s="8">
        <f>AN33/$AO33</f>
        <v>0.78717267962385773</v>
      </c>
      <c r="BC33" s="8">
        <f>AN33/$AT33</f>
        <v>0.36839893415331298</v>
      </c>
      <c r="BD33" s="8">
        <f>AP33/$AT33</f>
        <v>0.65467034285484516</v>
      </c>
      <c r="BE33" s="8">
        <f t="shared" ref="BE33:BE38" si="55">AQ33/$AT33</f>
        <v>0.51358804642189204</v>
      </c>
      <c r="BF33" s="8">
        <f t="shared" ref="BF33" si="56">AR33/$AT33</f>
        <v>0.30562998102384747</v>
      </c>
      <c r="BG33" s="8">
        <f t="shared" ref="BG33:BG38" si="57">AS33/$AT33</f>
        <v>0.46884989700533636</v>
      </c>
      <c r="BH33" s="8">
        <f t="shared" ref="BH33:BH38" si="58">AT33/$AT33</f>
        <v>1</v>
      </c>
    </row>
    <row r="34" spans="1:60" ht="15" x14ac:dyDescent="0.2">
      <c r="A34" s="18" t="s">
        <v>80</v>
      </c>
      <c r="B34" s="4"/>
      <c r="C34" s="4"/>
      <c r="D34" s="4"/>
      <c r="R34" s="4"/>
      <c r="S34" s="4" t="s">
        <v>80</v>
      </c>
      <c r="T34" s="4"/>
      <c r="U34" s="4"/>
      <c r="V34" s="4"/>
      <c r="W34" s="4"/>
      <c r="X34" s="4"/>
      <c r="Y34" s="4"/>
      <c r="Z34" s="4"/>
      <c r="AA34" s="4"/>
      <c r="AI34" s="36"/>
      <c r="AJ34" s="37"/>
      <c r="AK34" s="22" t="s">
        <v>15</v>
      </c>
      <c r="AL34">
        <v>5004.0330000000004</v>
      </c>
      <c r="AM34">
        <v>4118.92</v>
      </c>
      <c r="AN34">
        <v>4708.3050000000003</v>
      </c>
      <c r="AO34">
        <v>6260.4470000000001</v>
      </c>
      <c r="AP34">
        <v>7938.2550000000001</v>
      </c>
      <c r="AQ34">
        <v>5019.6400000000003</v>
      </c>
      <c r="AR34">
        <v>2998.2339999999999</v>
      </c>
      <c r="AS34">
        <v>6307.134</v>
      </c>
      <c r="AT34">
        <v>12184.225</v>
      </c>
      <c r="AW34" s="36"/>
      <c r="AX34" s="37"/>
      <c r="AY34" s="22" t="s">
        <v>15</v>
      </c>
      <c r="AZ34" s="8">
        <f t="shared" ref="AZ34:AZ38" si="59">AL34/$AT34</f>
        <v>0.41069768491635705</v>
      </c>
      <c r="BA34" s="8">
        <f t="shared" ref="BA34:BA38" si="60">AM34/$AT34</f>
        <v>0.33805350771181591</v>
      </c>
      <c r="BB34" s="8">
        <f t="shared" ref="BB34:BB38" si="61">AN34/$AO34</f>
        <v>0.7520716971168353</v>
      </c>
      <c r="BC34" s="8">
        <f t="shared" ref="BC34:BC38" si="62">AN34/$AT34</f>
        <v>0.38642630122145644</v>
      </c>
      <c r="BD34" s="8">
        <f t="shared" ref="BD34:BD38" si="63">AP34/$AT34</f>
        <v>0.65151907486934946</v>
      </c>
      <c r="BE34" s="8">
        <f t="shared" si="55"/>
        <v>0.41197860348114057</v>
      </c>
      <c r="BF34" s="8">
        <f>AR34/$AT34</f>
        <v>0.24607506837734858</v>
      </c>
      <c r="BG34" s="8">
        <f t="shared" si="57"/>
        <v>0.51764753195217583</v>
      </c>
      <c r="BH34" s="8">
        <f t="shared" si="58"/>
        <v>1</v>
      </c>
    </row>
    <row r="35" spans="1:60" ht="15" x14ac:dyDescent="0.2">
      <c r="A35" s="18" t="s">
        <v>65</v>
      </c>
      <c r="B35" s="4"/>
      <c r="C35" s="4"/>
      <c r="D35" s="4" t="s">
        <v>4</v>
      </c>
      <c r="E35" s="4" t="s">
        <v>5</v>
      </c>
      <c r="F35" s="4" t="s">
        <v>6</v>
      </c>
      <c r="G35" s="4" t="s">
        <v>59</v>
      </c>
      <c r="H35" s="4" t="s">
        <v>8</v>
      </c>
      <c r="I35" s="4" t="s">
        <v>9</v>
      </c>
      <c r="J35" s="4" t="s">
        <v>66</v>
      </c>
      <c r="K35" s="4" t="s">
        <v>10</v>
      </c>
      <c r="L35" s="4"/>
      <c r="M35" s="4" t="s">
        <v>106</v>
      </c>
      <c r="N35" s="4" t="s">
        <v>107</v>
      </c>
      <c r="O35" s="4" t="s">
        <v>7</v>
      </c>
      <c r="P35" s="4" t="s">
        <v>60</v>
      </c>
      <c r="Q35" s="4" t="s">
        <v>108</v>
      </c>
      <c r="R35" s="4"/>
      <c r="S35" s="4" t="s">
        <v>65</v>
      </c>
      <c r="T35" s="4"/>
      <c r="U35" s="4"/>
      <c r="V35" s="4" t="s">
        <v>4</v>
      </c>
      <c r="W35" s="4" t="s">
        <v>11</v>
      </c>
      <c r="X35" s="4" t="s">
        <v>59</v>
      </c>
      <c r="Y35" s="4" t="s">
        <v>8</v>
      </c>
      <c r="Z35" s="4" t="s">
        <v>9</v>
      </c>
      <c r="AA35" s="4" t="s">
        <v>10</v>
      </c>
      <c r="AC35" s="4" t="s">
        <v>109</v>
      </c>
      <c r="AD35" s="4" t="s">
        <v>7</v>
      </c>
      <c r="AE35" s="4" t="s">
        <v>60</v>
      </c>
      <c r="AF35" s="4" t="s">
        <v>108</v>
      </c>
      <c r="AI35" s="36"/>
      <c r="AJ35" s="37" t="s">
        <v>16</v>
      </c>
      <c r="AK35" s="22" t="s">
        <v>14</v>
      </c>
      <c r="AL35">
        <v>5356.0330000000004</v>
      </c>
      <c r="AN35">
        <v>6687.5479999999998</v>
      </c>
      <c r="AO35">
        <v>7795.4260000000004</v>
      </c>
      <c r="AP35">
        <v>5538.3050000000003</v>
      </c>
      <c r="AQ35">
        <v>6359.8410000000003</v>
      </c>
      <c r="AR35">
        <v>3727.1840000000002</v>
      </c>
      <c r="AS35">
        <v>5605.0119999999997</v>
      </c>
      <c r="AT35">
        <v>13183.174999999999</v>
      </c>
      <c r="AW35" s="36"/>
      <c r="AX35" s="37" t="s">
        <v>16</v>
      </c>
      <c r="AY35" s="22" t="s">
        <v>14</v>
      </c>
      <c r="AZ35" s="8">
        <f t="shared" si="59"/>
        <v>0.40627792622035286</v>
      </c>
      <c r="BA35" s="8">
        <f t="shared" si="60"/>
        <v>0</v>
      </c>
      <c r="BB35" s="8">
        <f t="shared" si="61"/>
        <v>0.85788101894623836</v>
      </c>
      <c r="BC35" s="8">
        <f t="shared" si="62"/>
        <v>0.50727901283264465</v>
      </c>
      <c r="BD35" s="8">
        <f t="shared" si="63"/>
        <v>0.42010403411924674</v>
      </c>
      <c r="BE35" s="8">
        <f t="shared" si="55"/>
        <v>0.48242104045497392</v>
      </c>
      <c r="BF35" s="8">
        <f t="shared" ref="BF35:BF38" si="64">AR35/$AT35</f>
        <v>0.2827227887060591</v>
      </c>
      <c r="BG35" s="8">
        <f t="shared" si="57"/>
        <v>0.42516404432164484</v>
      </c>
      <c r="BH35" s="8">
        <f t="shared" si="58"/>
        <v>1</v>
      </c>
    </row>
    <row r="36" spans="1:60" ht="15" x14ac:dyDescent="0.2">
      <c r="A36" s="36" t="s">
        <v>83</v>
      </c>
      <c r="B36" s="37" t="s">
        <v>13</v>
      </c>
      <c r="C36" s="4" t="s">
        <v>14</v>
      </c>
      <c r="D36" s="4">
        <v>8</v>
      </c>
      <c r="E36" s="8">
        <v>5684.2759999999998</v>
      </c>
      <c r="F36" s="8">
        <v>4921.0829999999996</v>
      </c>
      <c r="G36" s="8">
        <v>6627.7820000000002</v>
      </c>
      <c r="H36" s="8">
        <v>2809.598</v>
      </c>
      <c r="I36" s="8">
        <v>3359.598</v>
      </c>
      <c r="J36" s="8">
        <v>61.484999999999999</v>
      </c>
      <c r="K36" s="8">
        <v>7754.2550000000001</v>
      </c>
      <c r="M36" s="8">
        <v>1170.134</v>
      </c>
      <c r="N36" s="8">
        <v>9090.1460000000006</v>
      </c>
      <c r="O36" s="8">
        <v>108.607</v>
      </c>
      <c r="P36" s="8">
        <v>9458.3760000000002</v>
      </c>
      <c r="Q36" s="8">
        <v>9104.0329999999994</v>
      </c>
      <c r="R36" s="4"/>
      <c r="S36" s="36" t="s">
        <v>83</v>
      </c>
      <c r="T36" s="4" t="s">
        <v>13</v>
      </c>
      <c r="U36" s="4" t="s">
        <v>14</v>
      </c>
      <c r="V36" s="4">
        <v>8</v>
      </c>
      <c r="W36" s="4">
        <f t="shared" ref="W36:W41" si="65">E36/F36</f>
        <v>1.1550863905363922</v>
      </c>
      <c r="X36" s="4">
        <f t="shared" ref="X36:Z41" si="66">G36/$K36</f>
        <v>0.85472840395370031</v>
      </c>
      <c r="Y36" s="4">
        <f t="shared" si="66"/>
        <v>0.36232984342145053</v>
      </c>
      <c r="Z36" s="4">
        <f t="shared" si="66"/>
        <v>0.43325864315785334</v>
      </c>
      <c r="AA36" s="4">
        <f t="shared" ref="AA36:AA41" si="67">K36/$K36</f>
        <v>1</v>
      </c>
      <c r="AC36" s="4">
        <f t="shared" ref="AC36:AC37" si="68">M36/N36</f>
        <v>0.12872554522226595</v>
      </c>
      <c r="AD36" s="4">
        <f t="shared" ref="AD36:AD37" si="69">O36/$Q36</f>
        <v>1.19295481464094E-2</v>
      </c>
      <c r="AE36" s="4">
        <f t="shared" ref="AE36:AE37" si="70">P36/$Q36</f>
        <v>1.0389215416947633</v>
      </c>
      <c r="AF36" s="4">
        <f t="shared" ref="AF36:AF41" si="71">Q36/$Q36</f>
        <v>1</v>
      </c>
      <c r="AI36" s="36"/>
      <c r="AJ36" s="37"/>
      <c r="AK36" s="22" t="s">
        <v>15</v>
      </c>
      <c r="AL36">
        <v>5377.6189999999997</v>
      </c>
      <c r="AN36">
        <v>3631.4259999999999</v>
      </c>
      <c r="AO36">
        <v>4377.7190000000001</v>
      </c>
      <c r="AP36">
        <v>2189.5770000000002</v>
      </c>
      <c r="AQ36">
        <v>7757.4970000000003</v>
      </c>
      <c r="AR36">
        <v>4562.8909999999996</v>
      </c>
      <c r="AS36">
        <v>5442.77</v>
      </c>
      <c r="AT36">
        <v>13344.468000000001</v>
      </c>
      <c r="AW36" s="36"/>
      <c r="AX36" s="37"/>
      <c r="AY36" s="22" t="s">
        <v>15</v>
      </c>
      <c r="AZ36" s="8">
        <f t="shared" si="59"/>
        <v>0.40298489231642648</v>
      </c>
      <c r="BA36" s="8">
        <f t="shared" si="60"/>
        <v>0</v>
      </c>
      <c r="BB36" s="8">
        <f t="shared" si="61"/>
        <v>0.82952469082643265</v>
      </c>
      <c r="BC36" s="8">
        <f t="shared" si="62"/>
        <v>0.27212969449212959</v>
      </c>
      <c r="BD36" s="8">
        <f t="shared" si="63"/>
        <v>0.16408125074750077</v>
      </c>
      <c r="BE36" s="8">
        <f t="shared" si="55"/>
        <v>0.58132680898181932</v>
      </c>
      <c r="BF36" s="8">
        <f t="shared" si="64"/>
        <v>0.34193127818958385</v>
      </c>
      <c r="BG36" s="8">
        <f t="shared" si="57"/>
        <v>0.40786714015125969</v>
      </c>
      <c r="BH36" s="8">
        <f t="shared" si="58"/>
        <v>1</v>
      </c>
    </row>
    <row r="37" spans="1:60" ht="15" x14ac:dyDescent="0.2">
      <c r="A37" s="36"/>
      <c r="B37" s="37"/>
      <c r="C37" s="4" t="s">
        <v>15</v>
      </c>
      <c r="D37" s="4">
        <v>9</v>
      </c>
      <c r="E37" s="8">
        <v>4399.9830000000002</v>
      </c>
      <c r="F37" s="8">
        <v>3673.962</v>
      </c>
      <c r="G37" s="8">
        <v>5844.61</v>
      </c>
      <c r="H37" s="8">
        <v>2128.0619999999999</v>
      </c>
      <c r="I37" s="8">
        <v>3104.0619999999999</v>
      </c>
      <c r="J37" s="8">
        <v>329.04199999999997</v>
      </c>
      <c r="K37" s="8">
        <v>7333.9620000000004</v>
      </c>
      <c r="M37" s="8">
        <v>805.23400000000004</v>
      </c>
      <c r="N37" s="8">
        <v>5939.8320000000003</v>
      </c>
      <c r="O37" s="8">
        <v>314.45600000000002</v>
      </c>
      <c r="P37" s="8">
        <v>9187.1039999999994</v>
      </c>
      <c r="Q37" s="8">
        <v>9658.8109999999997</v>
      </c>
      <c r="R37" s="4"/>
      <c r="S37" s="36"/>
      <c r="T37" s="4"/>
      <c r="U37" s="4" t="s">
        <v>15</v>
      </c>
      <c r="V37" s="4">
        <v>9</v>
      </c>
      <c r="W37" s="4">
        <f t="shared" si="65"/>
        <v>1.1976125501570241</v>
      </c>
      <c r="X37" s="4">
        <f t="shared" si="66"/>
        <v>0.79692395461007293</v>
      </c>
      <c r="Y37" s="4">
        <f t="shared" si="66"/>
        <v>0.29016539763909327</v>
      </c>
      <c r="Z37" s="4">
        <f t="shared" si="66"/>
        <v>0.42324489818736444</v>
      </c>
      <c r="AA37" s="4">
        <f t="shared" si="67"/>
        <v>1</v>
      </c>
      <c r="AC37" s="4">
        <f t="shared" si="68"/>
        <v>0.13556511362610929</v>
      </c>
      <c r="AD37" s="4">
        <f t="shared" si="69"/>
        <v>3.2556388151709359E-2</v>
      </c>
      <c r="AE37" s="4">
        <f t="shared" si="70"/>
        <v>0.95116303652695966</v>
      </c>
      <c r="AF37" s="4">
        <f t="shared" si="71"/>
        <v>1</v>
      </c>
      <c r="AI37" s="36"/>
      <c r="AJ37" s="37"/>
      <c r="AK37" s="22" t="s">
        <v>17</v>
      </c>
      <c r="AL37">
        <v>5125.2049999999999</v>
      </c>
      <c r="AN37">
        <v>6121.134</v>
      </c>
      <c r="AO37">
        <v>6072.6480000000001</v>
      </c>
      <c r="AP37">
        <v>3452.1129999999998</v>
      </c>
      <c r="AQ37">
        <v>5898.8410000000003</v>
      </c>
      <c r="AR37">
        <v>4146.3050000000003</v>
      </c>
      <c r="AS37">
        <v>6435.3050000000003</v>
      </c>
      <c r="AT37">
        <v>13829.397000000001</v>
      </c>
      <c r="AW37" s="36"/>
      <c r="AX37" s="37"/>
      <c r="AY37" s="22" t="s">
        <v>17</v>
      </c>
      <c r="AZ37" s="8">
        <f t="shared" si="59"/>
        <v>0.37060220340771183</v>
      </c>
      <c r="BA37" s="8">
        <f t="shared" si="60"/>
        <v>0</v>
      </c>
      <c r="BB37" s="8">
        <f t="shared" si="61"/>
        <v>1.0079843257834145</v>
      </c>
      <c r="BC37" s="8">
        <f t="shared" si="62"/>
        <v>0.44261756315188577</v>
      </c>
      <c r="BD37" s="8">
        <f t="shared" si="63"/>
        <v>0.24962136816232838</v>
      </c>
      <c r="BE37" s="8">
        <f t="shared" si="55"/>
        <v>0.4265436157483945</v>
      </c>
      <c r="BF37" s="8">
        <f t="shared" si="64"/>
        <v>0.29981820610110477</v>
      </c>
      <c r="BG37" s="8">
        <f t="shared" si="57"/>
        <v>0.46533518417325065</v>
      </c>
      <c r="BH37" s="8">
        <f t="shared" si="58"/>
        <v>1</v>
      </c>
    </row>
    <row r="38" spans="1:60" ht="15" x14ac:dyDescent="0.2">
      <c r="A38" s="36"/>
      <c r="B38" s="37" t="s">
        <v>16</v>
      </c>
      <c r="C38" s="4" t="s">
        <v>14</v>
      </c>
      <c r="D38" s="4">
        <v>10</v>
      </c>
      <c r="E38" s="8">
        <v>5768.1040000000003</v>
      </c>
      <c r="F38" s="8">
        <v>3450.0329999999999</v>
      </c>
      <c r="G38" s="8">
        <v>3842.8820000000001</v>
      </c>
      <c r="H38" s="8">
        <v>2032.941</v>
      </c>
      <c r="I38" s="8">
        <v>4556.4260000000004</v>
      </c>
      <c r="J38" s="8">
        <v>356.971</v>
      </c>
      <c r="K38" s="8">
        <v>7258.5479999999998</v>
      </c>
      <c r="M38" s="8">
        <v>906.69799999999998</v>
      </c>
      <c r="N38" s="8">
        <v>5296.8109999999997</v>
      </c>
      <c r="O38" s="8">
        <v>133.607</v>
      </c>
      <c r="P38" s="8">
        <v>10406.376</v>
      </c>
      <c r="Q38" s="8">
        <v>8274.3970000000008</v>
      </c>
      <c r="R38" s="4"/>
      <c r="S38" s="36"/>
      <c r="T38" s="4" t="s">
        <v>16</v>
      </c>
      <c r="U38" s="4" t="s">
        <v>14</v>
      </c>
      <c r="V38" s="4">
        <v>10</v>
      </c>
      <c r="W38" s="4">
        <f t="shared" si="65"/>
        <v>1.6718982108287082</v>
      </c>
      <c r="X38" s="4">
        <f t="shared" si="66"/>
        <v>0.52942847522672576</v>
      </c>
      <c r="Y38" s="4">
        <f t="shared" si="66"/>
        <v>0.28007543657491829</v>
      </c>
      <c r="Z38" s="4">
        <f t="shared" si="66"/>
        <v>0.62773243353904951</v>
      </c>
      <c r="AA38" s="4">
        <f t="shared" si="67"/>
        <v>1</v>
      </c>
      <c r="AC38" s="4">
        <f>M38/N38</f>
        <v>0.17117809187452601</v>
      </c>
      <c r="AD38" s="4">
        <f>O38/$Q38</f>
        <v>1.6147037663288333E-2</v>
      </c>
      <c r="AE38" s="4">
        <f>P38/$Q38</f>
        <v>1.2576597424561571</v>
      </c>
      <c r="AF38" s="4">
        <f t="shared" si="71"/>
        <v>1</v>
      </c>
      <c r="AI38" s="36"/>
      <c r="AJ38" s="37"/>
      <c r="AK38" s="22" t="s">
        <v>18</v>
      </c>
      <c r="AL38">
        <v>6014.2049999999999</v>
      </c>
      <c r="AN38">
        <v>5259.7190000000001</v>
      </c>
      <c r="AO38">
        <v>4666.2340000000004</v>
      </c>
      <c r="AP38">
        <v>2756.2840000000001</v>
      </c>
      <c r="AQ38">
        <v>6757.9620000000004</v>
      </c>
      <c r="AR38">
        <v>2801.82</v>
      </c>
      <c r="AS38">
        <v>6425.4260000000004</v>
      </c>
      <c r="AT38">
        <v>13557.468000000001</v>
      </c>
      <c r="AW38" s="36"/>
      <c r="AX38" s="37"/>
      <c r="AY38" s="22" t="s">
        <v>18</v>
      </c>
      <c r="AZ38" s="8">
        <f t="shared" si="59"/>
        <v>0.44360827552755422</v>
      </c>
      <c r="BA38" s="8">
        <f t="shared" si="60"/>
        <v>0</v>
      </c>
      <c r="BB38" s="8">
        <f t="shared" si="61"/>
        <v>1.1271871492085479</v>
      </c>
      <c r="BC38" s="8">
        <f t="shared" si="62"/>
        <v>0.38795732359464169</v>
      </c>
      <c r="BD38" s="8">
        <f t="shared" si="63"/>
        <v>0.20330374373739993</v>
      </c>
      <c r="BE38" s="8">
        <f t="shared" si="55"/>
        <v>0.49846785550222211</v>
      </c>
      <c r="BF38" s="8">
        <f t="shared" si="64"/>
        <v>0.20666248299461226</v>
      </c>
      <c r="BG38" s="8">
        <f t="shared" si="57"/>
        <v>0.47393997168202795</v>
      </c>
      <c r="BH38" s="8">
        <f t="shared" si="58"/>
        <v>1</v>
      </c>
    </row>
    <row r="39" spans="1:60" ht="14" customHeight="1" x14ac:dyDescent="0.15">
      <c r="A39" s="36"/>
      <c r="B39" s="37"/>
      <c r="C39" s="4" t="s">
        <v>15</v>
      </c>
      <c r="D39" s="4">
        <v>11</v>
      </c>
      <c r="E39" s="8">
        <v>4746.6899999999996</v>
      </c>
      <c r="F39" s="8">
        <v>2817.2550000000001</v>
      </c>
      <c r="G39" s="8">
        <v>649.62699999999995</v>
      </c>
      <c r="H39" s="8">
        <v>1133.8699999999999</v>
      </c>
      <c r="I39" s="8">
        <v>2648.527</v>
      </c>
      <c r="J39" s="8">
        <v>69.95</v>
      </c>
      <c r="K39" s="8">
        <v>6130.4970000000003</v>
      </c>
      <c r="M39" s="8">
        <v>453.62700000000001</v>
      </c>
      <c r="N39" s="8">
        <v>3772.79</v>
      </c>
      <c r="O39" s="8">
        <v>181.899</v>
      </c>
      <c r="P39" s="8">
        <v>7793.3969999999999</v>
      </c>
      <c r="Q39" s="8">
        <v>6940.9830000000002</v>
      </c>
      <c r="R39" s="4"/>
      <c r="S39" s="36"/>
      <c r="T39" s="4"/>
      <c r="U39" s="4" t="s">
        <v>15</v>
      </c>
      <c r="V39" s="4">
        <v>11</v>
      </c>
      <c r="W39" s="4">
        <f t="shared" si="65"/>
        <v>1.6848634575144952</v>
      </c>
      <c r="X39" s="4">
        <f t="shared" si="66"/>
        <v>0.10596644937596413</v>
      </c>
      <c r="Y39" s="4">
        <f t="shared" si="66"/>
        <v>0.18495564062750539</v>
      </c>
      <c r="Z39" s="4">
        <f t="shared" si="66"/>
        <v>0.43202484235780558</v>
      </c>
      <c r="AA39" s="4">
        <f t="shared" si="67"/>
        <v>1</v>
      </c>
      <c r="AC39" s="4">
        <f t="shared" ref="AC39:AC41" si="72">M39/N39</f>
        <v>0.120236482815105</v>
      </c>
      <c r="AD39" s="4">
        <f t="shared" ref="AD39:AD40" si="73">O39/$Q39</f>
        <v>2.6206518586776542E-2</v>
      </c>
      <c r="AE39" s="4">
        <f t="shared" ref="AE39:AE41" si="74">P39/$Q39</f>
        <v>1.1228088298156038</v>
      </c>
      <c r="AF39" s="4">
        <f t="shared" si="71"/>
        <v>1</v>
      </c>
      <c r="AI39" s="22"/>
      <c r="AJ39" s="22"/>
      <c r="AK39" s="22"/>
      <c r="AW39" s="22"/>
      <c r="AX39" s="22"/>
      <c r="AY39" s="22"/>
    </row>
    <row r="40" spans="1:60" x14ac:dyDescent="0.15">
      <c r="A40" s="36"/>
      <c r="B40" s="37"/>
      <c r="C40" s="4" t="s">
        <v>17</v>
      </c>
      <c r="D40" s="4">
        <v>12</v>
      </c>
      <c r="E40" s="8">
        <v>3226.569</v>
      </c>
      <c r="F40" s="8">
        <v>2438.2550000000001</v>
      </c>
      <c r="G40" s="8">
        <v>1719.548</v>
      </c>
      <c r="H40" s="8">
        <v>1682.163</v>
      </c>
      <c r="I40" s="8">
        <v>2192.77</v>
      </c>
      <c r="J40" s="8">
        <v>44.656999999999996</v>
      </c>
      <c r="K40" s="8">
        <v>6837.77</v>
      </c>
      <c r="M40" s="8">
        <v>773.52700000000004</v>
      </c>
      <c r="N40" s="8">
        <v>3378.2550000000001</v>
      </c>
      <c r="O40" s="8">
        <v>37.656999999999996</v>
      </c>
      <c r="P40" s="8">
        <v>7031.4970000000003</v>
      </c>
      <c r="Q40" s="8">
        <v>6436.8109999999997</v>
      </c>
      <c r="R40" s="4"/>
      <c r="S40" s="36"/>
      <c r="T40" s="4"/>
      <c r="U40" s="4" t="s">
        <v>17</v>
      </c>
      <c r="V40" s="4">
        <v>12</v>
      </c>
      <c r="W40" s="4">
        <f t="shared" si="65"/>
        <v>1.323310728369264</v>
      </c>
      <c r="X40" s="4">
        <f t="shared" si="66"/>
        <v>0.25147789410875182</v>
      </c>
      <c r="Y40" s="4">
        <f t="shared" si="66"/>
        <v>0.24601046832519957</v>
      </c>
      <c r="Z40" s="4">
        <f t="shared" si="66"/>
        <v>0.32068496015513825</v>
      </c>
      <c r="AA40" s="4">
        <f t="shared" si="67"/>
        <v>1</v>
      </c>
      <c r="AC40" s="4">
        <f t="shared" si="72"/>
        <v>0.22897235407037064</v>
      </c>
      <c r="AD40" s="4">
        <f t="shared" si="73"/>
        <v>5.8502572158791047E-3</v>
      </c>
      <c r="AE40" s="4">
        <f t="shared" si="74"/>
        <v>1.0923882960055842</v>
      </c>
      <c r="AF40" s="4">
        <f t="shared" si="71"/>
        <v>1</v>
      </c>
      <c r="AI40" s="22" t="s">
        <v>261</v>
      </c>
      <c r="AJ40" s="22"/>
      <c r="AK40" s="22"/>
      <c r="AW40" s="22" t="s">
        <v>261</v>
      </c>
      <c r="AX40" s="22"/>
      <c r="AY40" s="22"/>
    </row>
    <row r="41" spans="1:60" x14ac:dyDescent="0.15">
      <c r="A41" s="36"/>
      <c r="B41" s="37"/>
      <c r="C41" s="4" t="s">
        <v>18</v>
      </c>
      <c r="D41" s="4">
        <v>13</v>
      </c>
      <c r="E41" s="8">
        <v>1203.0119999999999</v>
      </c>
      <c r="F41" s="8">
        <v>590.11300000000006</v>
      </c>
      <c r="G41" s="8">
        <v>829.45600000000002</v>
      </c>
      <c r="H41" s="8">
        <v>1516.4770000000001</v>
      </c>
      <c r="I41" s="8">
        <v>518.16300000000001</v>
      </c>
      <c r="J41" s="8">
        <v>220.72800000000001</v>
      </c>
      <c r="K41" s="8">
        <v>4165.0119999999997</v>
      </c>
      <c r="M41" s="8">
        <v>177.38499999999999</v>
      </c>
      <c r="N41" s="8">
        <v>1195.134</v>
      </c>
      <c r="O41" s="8">
        <v>242.364</v>
      </c>
      <c r="P41" s="8">
        <v>3712.0329999999999</v>
      </c>
      <c r="Q41" s="8">
        <v>2302.5479999999998</v>
      </c>
      <c r="R41" s="4"/>
      <c r="S41" s="36"/>
      <c r="T41" s="4"/>
      <c r="U41" s="4" t="s">
        <v>18</v>
      </c>
      <c r="V41" s="4">
        <v>13</v>
      </c>
      <c r="W41" s="4">
        <f t="shared" si="65"/>
        <v>2.0386129436226619</v>
      </c>
      <c r="X41" s="4">
        <f t="shared" si="66"/>
        <v>0.19914852586259058</v>
      </c>
      <c r="Y41" s="4">
        <f t="shared" si="66"/>
        <v>0.36409907102308475</v>
      </c>
      <c r="Z41" s="4">
        <f t="shared" si="66"/>
        <v>0.12440852511349308</v>
      </c>
      <c r="AA41" s="4">
        <f t="shared" si="67"/>
        <v>1</v>
      </c>
      <c r="AC41" s="4">
        <f t="shared" si="72"/>
        <v>0.14842268733045832</v>
      </c>
      <c r="AD41" s="4">
        <f>O41/$Q41</f>
        <v>0.10525904345968033</v>
      </c>
      <c r="AE41" s="4">
        <f t="shared" si="74"/>
        <v>1.6121414189845338</v>
      </c>
      <c r="AF41" s="4">
        <f t="shared" si="71"/>
        <v>1</v>
      </c>
      <c r="AI41" s="22" t="s">
        <v>65</v>
      </c>
      <c r="AJ41" s="22"/>
      <c r="AK41" s="22"/>
      <c r="AW41" s="22" t="s">
        <v>65</v>
      </c>
      <c r="AX41" s="22"/>
      <c r="AY41" s="22"/>
    </row>
    <row r="42" spans="1:60" ht="1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I42" s="37" t="s">
        <v>85</v>
      </c>
      <c r="AJ42" s="37" t="s">
        <v>13</v>
      </c>
      <c r="AK42" s="22" t="s">
        <v>14</v>
      </c>
      <c r="AL42">
        <v>6010.0829999999996</v>
      </c>
      <c r="AN42">
        <v>4789.9409999999998</v>
      </c>
      <c r="AO42">
        <v>4524.0619999999999</v>
      </c>
      <c r="AP42">
        <v>3774.163</v>
      </c>
      <c r="AQ42">
        <v>3605.2339999999999</v>
      </c>
      <c r="AR42">
        <v>3524.2339999999999</v>
      </c>
      <c r="AS42">
        <v>5495.4260000000004</v>
      </c>
      <c r="AT42">
        <v>12469.518</v>
      </c>
      <c r="AW42" s="37" t="s">
        <v>85</v>
      </c>
      <c r="AX42" s="37" t="s">
        <v>13</v>
      </c>
      <c r="AY42" s="22" t="s">
        <v>14</v>
      </c>
      <c r="AZ42" s="8">
        <f>AL42/$AT42</f>
        <v>0.48198198198198194</v>
      </c>
      <c r="BA42" s="8">
        <f>AM42/$AT42</f>
        <v>0</v>
      </c>
      <c r="BB42" s="8">
        <f>AN42/$AO42</f>
        <v>1.0587699726484738</v>
      </c>
      <c r="BC42" s="8">
        <f>AN42/$AT42</f>
        <v>0.38413200895174937</v>
      </c>
      <c r="BD42" s="8">
        <f>AP42/$AT42</f>
        <v>0.30267112169050964</v>
      </c>
      <c r="BE42" s="8">
        <f t="shared" ref="BE42:BE46" si="75">AQ42/$AT42</f>
        <v>0.28912376564996339</v>
      </c>
      <c r="BF42" s="8">
        <f t="shared" ref="BF42" si="76">AR42/$AT42</f>
        <v>0.28262792515316149</v>
      </c>
      <c r="BG42" s="8">
        <f t="shared" ref="BG42:BG46" si="77">AS42/$AT42</f>
        <v>0.44070877478985154</v>
      </c>
      <c r="BH42" s="8">
        <f t="shared" ref="BH42:BH46" si="78">AT42/$AT42</f>
        <v>1</v>
      </c>
    </row>
    <row r="43" spans="1:60" ht="15" x14ac:dyDescent="0.2">
      <c r="A43" s="18" t="s">
        <v>84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 t="s">
        <v>84</v>
      </c>
      <c r="T43" s="4"/>
      <c r="U43" s="4"/>
      <c r="V43" s="4"/>
      <c r="W43" s="4"/>
      <c r="X43" s="4"/>
      <c r="Y43" s="4"/>
      <c r="Z43" s="4"/>
      <c r="AA43" s="4"/>
      <c r="AI43" s="37"/>
      <c r="AJ43" s="37"/>
      <c r="AK43" s="22" t="s">
        <v>15</v>
      </c>
      <c r="AL43">
        <v>4816.2049999999999</v>
      </c>
      <c r="AN43">
        <v>3543.9409999999998</v>
      </c>
      <c r="AO43">
        <v>3979.4769999999999</v>
      </c>
      <c r="AP43">
        <v>3214.527</v>
      </c>
      <c r="AQ43">
        <v>4095.0120000000002</v>
      </c>
      <c r="AR43">
        <v>4702.0619999999999</v>
      </c>
      <c r="AS43">
        <v>5687.3050000000003</v>
      </c>
      <c r="AT43">
        <v>13728.468000000001</v>
      </c>
      <c r="AW43" s="37"/>
      <c r="AX43" s="37"/>
      <c r="AY43" s="22" t="s">
        <v>15</v>
      </c>
      <c r="AZ43" s="8">
        <f t="shared" ref="AZ43:AZ46" si="79">AL43/$AT43</f>
        <v>0.35081882406689513</v>
      </c>
      <c r="BA43" s="8">
        <f t="shared" ref="BA43:BA46" si="80">AM43/$AT43</f>
        <v>0</v>
      </c>
      <c r="BB43" s="8">
        <f t="shared" ref="BB43:BB46" si="81">AN43/$AO43</f>
        <v>0.89055446230748414</v>
      </c>
      <c r="BC43" s="8">
        <f t="shared" ref="BC43:BC46" si="82">AN43/$AT43</f>
        <v>0.25814540996125712</v>
      </c>
      <c r="BD43" s="8">
        <f t="shared" ref="BD43:BD46" si="83">AP43/$AT43</f>
        <v>0.23415045291288145</v>
      </c>
      <c r="BE43" s="8">
        <f t="shared" si="75"/>
        <v>0.29828615982497098</v>
      </c>
      <c r="BF43" s="8">
        <f>AR43/$AT43</f>
        <v>0.34250449503906771</v>
      </c>
      <c r="BG43" s="8">
        <f t="shared" si="77"/>
        <v>0.41427091500668539</v>
      </c>
      <c r="BH43" s="8">
        <f t="shared" si="78"/>
        <v>1</v>
      </c>
    </row>
    <row r="44" spans="1:60" ht="15" x14ac:dyDescent="0.2">
      <c r="A44" s="18" t="s">
        <v>65</v>
      </c>
      <c r="B44" s="4"/>
      <c r="C44" s="4"/>
      <c r="D44" s="4" t="s">
        <v>4</v>
      </c>
      <c r="E44" s="4" t="s">
        <v>5</v>
      </c>
      <c r="F44" s="4" t="s">
        <v>6</v>
      </c>
      <c r="G44" s="4" t="s">
        <v>59</v>
      </c>
      <c r="H44" s="4" t="s">
        <v>8</v>
      </c>
      <c r="I44" s="4" t="s">
        <v>9</v>
      </c>
      <c r="J44" s="4" t="s">
        <v>66</v>
      </c>
      <c r="K44" s="4" t="s">
        <v>10</v>
      </c>
      <c r="L44" s="4"/>
      <c r="M44" s="4" t="s">
        <v>106</v>
      </c>
      <c r="N44" s="4" t="s">
        <v>107</v>
      </c>
      <c r="O44" s="4" t="s">
        <v>7</v>
      </c>
      <c r="P44" s="4" t="s">
        <v>60</v>
      </c>
      <c r="Q44" s="4" t="s">
        <v>108</v>
      </c>
      <c r="R44" s="4"/>
      <c r="S44" s="4" t="s">
        <v>65</v>
      </c>
      <c r="T44" s="4"/>
      <c r="U44" s="4"/>
      <c r="V44" s="4" t="s">
        <v>4</v>
      </c>
      <c r="W44" s="4" t="s">
        <v>5</v>
      </c>
      <c r="X44" s="4" t="s">
        <v>59</v>
      </c>
      <c r="Y44" s="4" t="s">
        <v>8</v>
      </c>
      <c r="Z44" s="4" t="s">
        <v>9</v>
      </c>
      <c r="AA44" s="4" t="s">
        <v>10</v>
      </c>
      <c r="AC44" s="4" t="s">
        <v>109</v>
      </c>
      <c r="AD44" s="4" t="s">
        <v>7</v>
      </c>
      <c r="AE44" s="4" t="s">
        <v>60</v>
      </c>
      <c r="AF44" s="4" t="s">
        <v>108</v>
      </c>
      <c r="AI44" s="37"/>
      <c r="AJ44" s="37" t="s">
        <v>16</v>
      </c>
      <c r="AK44" s="22" t="s">
        <v>14</v>
      </c>
      <c r="AL44">
        <v>4115.3760000000002</v>
      </c>
      <c r="AN44">
        <v>5135.3549999999996</v>
      </c>
      <c r="AO44">
        <v>5596.3050000000003</v>
      </c>
      <c r="AP44">
        <v>3863.82</v>
      </c>
      <c r="AQ44">
        <v>5770.3760000000002</v>
      </c>
      <c r="AR44">
        <v>3504.82</v>
      </c>
      <c r="AS44">
        <v>4981.8410000000003</v>
      </c>
      <c r="AT44">
        <v>13044.418</v>
      </c>
      <c r="AW44" s="37"/>
      <c r="AX44" s="37" t="s">
        <v>16</v>
      </c>
      <c r="AY44" s="22" t="s">
        <v>14</v>
      </c>
      <c r="AZ44" s="8">
        <f t="shared" si="79"/>
        <v>0.31548943003819718</v>
      </c>
      <c r="BA44" s="8">
        <f t="shared" si="80"/>
        <v>0</v>
      </c>
      <c r="BB44" s="8">
        <f>AN44/$AO44</f>
        <v>0.9176331525890743</v>
      </c>
      <c r="BC44" s="8">
        <f t="shared" si="82"/>
        <v>0.39368218651073583</v>
      </c>
      <c r="BD44" s="8">
        <f t="shared" si="83"/>
        <v>0.2962048594272278</v>
      </c>
      <c r="BE44" s="8">
        <f t="shared" si="75"/>
        <v>0.44236362250887701</v>
      </c>
      <c r="BF44" s="8">
        <f t="shared" ref="BF44:BF46" si="84">AR44/$AT44</f>
        <v>0.268683508915461</v>
      </c>
      <c r="BG44" s="8">
        <f t="shared" si="77"/>
        <v>0.38191362772950088</v>
      </c>
      <c r="BH44" s="8">
        <f t="shared" si="78"/>
        <v>1</v>
      </c>
    </row>
    <row r="45" spans="1:60" ht="15" x14ac:dyDescent="0.2">
      <c r="B45" s="37" t="s">
        <v>67</v>
      </c>
      <c r="C45" s="37"/>
      <c r="D45" s="4">
        <v>1</v>
      </c>
      <c r="E45" s="8">
        <v>33.536000000000001</v>
      </c>
      <c r="F45" s="8">
        <v>1839.184</v>
      </c>
      <c r="G45" s="8">
        <v>572.64800000000002</v>
      </c>
      <c r="H45" s="8">
        <v>1877.184</v>
      </c>
      <c r="I45" s="8">
        <v>106.77800000000001</v>
      </c>
      <c r="J45" s="8">
        <v>37.656999999999996</v>
      </c>
      <c r="K45" s="8">
        <v>1057.577</v>
      </c>
      <c r="M45" s="8">
        <v>2018.2550000000001</v>
      </c>
      <c r="N45" s="8">
        <v>4490.9830000000002</v>
      </c>
      <c r="O45" s="8">
        <v>191.09200000000001</v>
      </c>
      <c r="P45" s="8">
        <v>206.971</v>
      </c>
      <c r="Q45" s="8">
        <v>910.94100000000003</v>
      </c>
      <c r="R45" s="4"/>
      <c r="S45" s="4"/>
      <c r="T45" s="4" t="s">
        <v>67</v>
      </c>
      <c r="U45" s="4"/>
      <c r="V45" s="4">
        <v>1</v>
      </c>
      <c r="W45" s="4">
        <f t="shared" ref="W45:W51" si="85">E45/F45</f>
        <v>1.8234173416036677E-2</v>
      </c>
      <c r="X45" s="4">
        <f t="shared" ref="X45:Z51" si="86">G45/$K45</f>
        <v>0.54147168480403796</v>
      </c>
      <c r="Y45" s="4">
        <f t="shared" si="86"/>
        <v>1.7749856511629887</v>
      </c>
      <c r="Z45" s="4">
        <f t="shared" si="86"/>
        <v>0.10096475244828509</v>
      </c>
      <c r="AA45" s="4">
        <f t="shared" ref="AA45:AA51" si="87">K45/$K45</f>
        <v>1</v>
      </c>
      <c r="AC45" s="4">
        <f>M45/N45</f>
        <v>0.44940161207468388</v>
      </c>
      <c r="AD45" s="4">
        <f>O45/$Q45</f>
        <v>0.20977428834578749</v>
      </c>
      <c r="AE45" s="4">
        <f>P45/$Q45</f>
        <v>0.22720571365214651</v>
      </c>
      <c r="AF45" s="4">
        <f>Q45/$Q45</f>
        <v>1</v>
      </c>
      <c r="AI45" s="37"/>
      <c r="AJ45" s="37"/>
      <c r="AK45" s="22" t="s">
        <v>15</v>
      </c>
      <c r="AL45">
        <v>3989.962</v>
      </c>
      <c r="AN45">
        <v>3043.8910000000001</v>
      </c>
      <c r="AO45">
        <v>3144.0619999999999</v>
      </c>
      <c r="AP45">
        <v>1706.87</v>
      </c>
      <c r="AQ45">
        <v>6718.4260000000004</v>
      </c>
      <c r="AR45">
        <v>3767.8910000000001</v>
      </c>
      <c r="AS45">
        <v>5385.134</v>
      </c>
      <c r="AT45">
        <v>12688.296</v>
      </c>
      <c r="AW45" s="37"/>
      <c r="AX45" s="37"/>
      <c r="AY45" s="22" t="s">
        <v>15</v>
      </c>
      <c r="AZ45" s="8">
        <f t="shared" si="79"/>
        <v>0.31446003466501726</v>
      </c>
      <c r="BA45" s="8">
        <f t="shared" si="80"/>
        <v>0</v>
      </c>
      <c r="BB45" s="8">
        <f t="shared" si="81"/>
        <v>0.96813962320081481</v>
      </c>
      <c r="BC45" s="8">
        <f t="shared" si="82"/>
        <v>0.23989754022131893</v>
      </c>
      <c r="BD45" s="8">
        <f t="shared" si="83"/>
        <v>0.13452318577687658</v>
      </c>
      <c r="BE45" s="8">
        <f t="shared" si="75"/>
        <v>0.52949789317651486</v>
      </c>
      <c r="BF45" s="8">
        <f t="shared" si="84"/>
        <v>0.29695799971879594</v>
      </c>
      <c r="BG45" s="8">
        <f t="shared" si="77"/>
        <v>0.42441743162360018</v>
      </c>
      <c r="BH45" s="8">
        <f t="shared" si="78"/>
        <v>1</v>
      </c>
    </row>
    <row r="46" spans="1:60" ht="15" x14ac:dyDescent="0.2">
      <c r="A46" s="37" t="s">
        <v>85</v>
      </c>
      <c r="B46" s="37" t="s">
        <v>13</v>
      </c>
      <c r="C46" s="4" t="s">
        <v>14</v>
      </c>
      <c r="D46" s="4">
        <v>2</v>
      </c>
      <c r="E46" s="8">
        <v>9359.1039999999994</v>
      </c>
      <c r="F46" s="8">
        <v>10150.397000000001</v>
      </c>
      <c r="G46" s="8">
        <v>4701.7610000000004</v>
      </c>
      <c r="H46" s="8">
        <v>4188.2550000000001</v>
      </c>
      <c r="I46" s="8">
        <v>10219.548000000001</v>
      </c>
      <c r="J46" s="8">
        <v>1494.991</v>
      </c>
      <c r="K46" s="8">
        <v>8572.0120000000006</v>
      </c>
      <c r="M46" s="8">
        <v>1758.3259999999998</v>
      </c>
      <c r="N46" s="8">
        <v>8679.2459999999992</v>
      </c>
      <c r="O46" s="8">
        <v>39.484999999999999</v>
      </c>
      <c r="P46" s="8">
        <v>8669.74</v>
      </c>
      <c r="Q46" s="8">
        <v>9586.7900000000009</v>
      </c>
      <c r="R46" s="4"/>
      <c r="S46" s="37" t="s">
        <v>85</v>
      </c>
      <c r="T46" s="4" t="s">
        <v>13</v>
      </c>
      <c r="U46" s="4" t="s">
        <v>14</v>
      </c>
      <c r="V46" s="4">
        <v>2</v>
      </c>
      <c r="W46" s="4">
        <f t="shared" si="85"/>
        <v>0.92204314767195794</v>
      </c>
      <c r="X46" s="4">
        <f t="shared" si="86"/>
        <v>0.54850144866806072</v>
      </c>
      <c r="Y46" s="4">
        <f t="shared" si="86"/>
        <v>0.48859649286538559</v>
      </c>
      <c r="Z46" s="4">
        <f t="shared" si="86"/>
        <v>1.1921994509573715</v>
      </c>
      <c r="AA46" s="4">
        <f t="shared" si="87"/>
        <v>1</v>
      </c>
      <c r="AC46" s="4">
        <f t="shared" ref="AC46" si="88">M46/N46</f>
        <v>0.20258971804693632</v>
      </c>
      <c r="AD46" s="4">
        <f t="shared" ref="AD46" si="89">O46/$Q46</f>
        <v>4.1186883200737675E-3</v>
      </c>
      <c r="AE46" s="4">
        <f t="shared" ref="AE46" si="90">P46/$Q46</f>
        <v>0.90434232939284154</v>
      </c>
      <c r="AF46" s="4">
        <f t="shared" ref="AF46:AF51" si="91">Q46/$Q46</f>
        <v>1</v>
      </c>
      <c r="AI46" s="37"/>
      <c r="AJ46" s="37"/>
      <c r="AK46" s="22" t="s">
        <v>17</v>
      </c>
      <c r="AL46">
        <v>3172.134</v>
      </c>
      <c r="AN46">
        <v>3708.3049999999998</v>
      </c>
      <c r="AO46">
        <v>3698.8910000000001</v>
      </c>
      <c r="AP46">
        <v>2331.1129999999998</v>
      </c>
      <c r="AQ46">
        <v>5012.0119999999997</v>
      </c>
      <c r="AR46">
        <v>5174.7190000000001</v>
      </c>
      <c r="AS46">
        <v>5706.4260000000004</v>
      </c>
      <c r="AT46">
        <v>13146.832</v>
      </c>
      <c r="AW46" s="37"/>
      <c r="AX46" s="37"/>
      <c r="AY46" s="22" t="s">
        <v>17</v>
      </c>
      <c r="AZ46" s="8">
        <f t="shared" si="79"/>
        <v>0.24128504874786563</v>
      </c>
      <c r="BA46" s="8">
        <f t="shared" si="80"/>
        <v>0</v>
      </c>
      <c r="BB46" s="8">
        <f t="shared" si="81"/>
        <v>1.0025450871626116</v>
      </c>
      <c r="BC46" s="8">
        <f t="shared" si="82"/>
        <v>0.28206833402906495</v>
      </c>
      <c r="BD46" s="8">
        <f t="shared" si="83"/>
        <v>0.17731366765772924</v>
      </c>
      <c r="BE46" s="8">
        <f t="shared" si="75"/>
        <v>0.38123344087761979</v>
      </c>
      <c r="BF46" s="8">
        <f t="shared" si="84"/>
        <v>0.39360957833796006</v>
      </c>
      <c r="BG46" s="8">
        <f t="shared" si="77"/>
        <v>0.43405331413682019</v>
      </c>
      <c r="BH46" s="8">
        <f t="shared" si="78"/>
        <v>1</v>
      </c>
    </row>
    <row r="47" spans="1:60" x14ac:dyDescent="0.15">
      <c r="A47" s="37"/>
      <c r="B47" s="37"/>
      <c r="C47" s="4" t="s">
        <v>15</v>
      </c>
      <c r="D47" s="4">
        <v>3</v>
      </c>
      <c r="E47" s="8">
        <v>9245.0540000000001</v>
      </c>
      <c r="F47" s="8">
        <v>9567.3970000000008</v>
      </c>
      <c r="G47" s="8">
        <v>3080.8409999999999</v>
      </c>
      <c r="H47" s="8">
        <v>4625.2550000000001</v>
      </c>
      <c r="I47" s="8">
        <v>9333.134</v>
      </c>
      <c r="J47" s="8">
        <v>777.577</v>
      </c>
      <c r="K47" s="8">
        <v>8660.2049999999999</v>
      </c>
      <c r="M47" s="8">
        <v>1858.296</v>
      </c>
      <c r="N47" s="8">
        <v>8458.0540000000001</v>
      </c>
      <c r="O47" s="8">
        <v>29.657</v>
      </c>
      <c r="P47" s="8">
        <v>9125.134</v>
      </c>
      <c r="Q47" s="8">
        <v>9476.9619999999995</v>
      </c>
      <c r="R47" s="4"/>
      <c r="S47" s="37"/>
      <c r="T47" s="4"/>
      <c r="U47" s="4" t="s">
        <v>15</v>
      </c>
      <c r="V47" s="4">
        <v>3</v>
      </c>
      <c r="W47" s="4">
        <f t="shared" si="85"/>
        <v>0.96630818183880096</v>
      </c>
      <c r="X47" s="4">
        <f t="shared" si="86"/>
        <v>0.35574689051818059</v>
      </c>
      <c r="Y47" s="4">
        <f t="shared" si="86"/>
        <v>0.53408146804838919</v>
      </c>
      <c r="Z47" s="4">
        <f t="shared" si="86"/>
        <v>1.0777035878480936</v>
      </c>
      <c r="AA47" s="4">
        <f t="shared" si="87"/>
        <v>1</v>
      </c>
      <c r="AC47" s="4">
        <f>M47/N47</f>
        <v>0.2197072754560328</v>
      </c>
      <c r="AD47" s="4">
        <f>O47/$Q47</f>
        <v>3.1293783809621693E-3</v>
      </c>
      <c r="AE47" s="4">
        <f>P47/$Q47</f>
        <v>0.9628754446836445</v>
      </c>
      <c r="AF47" s="4">
        <f>Q47/$Q47</f>
        <v>1</v>
      </c>
      <c r="AI47" s="22"/>
      <c r="AJ47" s="22"/>
      <c r="AK47" s="22"/>
      <c r="AW47" s="22"/>
      <c r="AX47" s="22"/>
      <c r="AY47" s="22"/>
    </row>
    <row r="48" spans="1:60" x14ac:dyDescent="0.15">
      <c r="A48" s="37"/>
      <c r="B48" s="37" t="s">
        <v>16</v>
      </c>
      <c r="C48" s="4" t="s">
        <v>14</v>
      </c>
      <c r="D48" s="4">
        <v>4</v>
      </c>
      <c r="E48" s="8">
        <v>10428.397000000001</v>
      </c>
      <c r="F48" s="8">
        <v>9729.69</v>
      </c>
      <c r="G48" s="8">
        <v>5081.8410000000003</v>
      </c>
      <c r="H48" s="8">
        <v>5420.2550000000001</v>
      </c>
      <c r="I48" s="8">
        <v>10760.669</v>
      </c>
      <c r="J48" s="8">
        <v>712.87</v>
      </c>
      <c r="K48" s="8">
        <v>8800.0830000000005</v>
      </c>
      <c r="M48" s="8">
        <v>3467.2460000000001</v>
      </c>
      <c r="N48" s="8">
        <v>9016.5689999999995</v>
      </c>
      <c r="O48" s="8">
        <v>370.577</v>
      </c>
      <c r="P48" s="8">
        <v>10707.74</v>
      </c>
      <c r="Q48" s="8">
        <v>9115.0329999999994</v>
      </c>
      <c r="R48" s="4"/>
      <c r="S48" s="37"/>
      <c r="T48" s="4" t="s">
        <v>16</v>
      </c>
      <c r="U48" s="4" t="s">
        <v>14</v>
      </c>
      <c r="V48" s="4">
        <v>4</v>
      </c>
      <c r="W48" s="4">
        <f t="shared" si="85"/>
        <v>1.0718118460094823</v>
      </c>
      <c r="X48" s="4">
        <f t="shared" si="86"/>
        <v>0.57747648516496952</v>
      </c>
      <c r="Y48" s="4">
        <f t="shared" si="86"/>
        <v>0.61593225882074065</v>
      </c>
      <c r="Z48" s="4">
        <f t="shared" si="86"/>
        <v>1.2227917623049691</v>
      </c>
      <c r="AA48" s="4">
        <f t="shared" si="87"/>
        <v>1</v>
      </c>
      <c r="AC48" s="4">
        <f>M48/N48</f>
        <v>0.38454161444336538</v>
      </c>
      <c r="AD48" s="4">
        <f>O48/$Q48</f>
        <v>4.0655585119658923E-2</v>
      </c>
      <c r="AE48" s="4">
        <f>P48/$Q48</f>
        <v>1.1747340903757562</v>
      </c>
      <c r="AF48" s="4">
        <f t="shared" si="91"/>
        <v>1</v>
      </c>
      <c r="AI48" s="22" t="s">
        <v>262</v>
      </c>
      <c r="AJ48" s="22"/>
      <c r="AK48" s="22"/>
      <c r="AW48" s="22" t="s">
        <v>262</v>
      </c>
      <c r="AX48" s="22"/>
      <c r="AY48" s="22"/>
    </row>
    <row r="49" spans="1:60" x14ac:dyDescent="0.15">
      <c r="A49" s="37"/>
      <c r="B49" s="37"/>
      <c r="C49" s="4" t="s">
        <v>15</v>
      </c>
      <c r="D49" s="4">
        <v>5</v>
      </c>
      <c r="E49" s="8">
        <v>10710.882</v>
      </c>
      <c r="F49" s="8">
        <v>8567.8109999999997</v>
      </c>
      <c r="G49" s="8">
        <v>2710.6689999999999</v>
      </c>
      <c r="H49" s="8">
        <v>5126.4260000000004</v>
      </c>
      <c r="I49" s="8">
        <v>11631.347</v>
      </c>
      <c r="J49" s="8">
        <v>789.74900000000002</v>
      </c>
      <c r="K49" s="8">
        <v>9375.3760000000002</v>
      </c>
      <c r="M49" s="8">
        <v>4282.2970000000005</v>
      </c>
      <c r="N49" s="8">
        <v>7931.3760000000002</v>
      </c>
      <c r="O49" s="8">
        <v>75.313999999999993</v>
      </c>
      <c r="P49" s="8">
        <v>10227.325999999999</v>
      </c>
      <c r="Q49" s="8">
        <v>8835.8610000000008</v>
      </c>
      <c r="R49" s="4"/>
      <c r="S49" s="37"/>
      <c r="T49" s="4"/>
      <c r="U49" s="4" t="s">
        <v>15</v>
      </c>
      <c r="V49" s="4">
        <v>5</v>
      </c>
      <c r="W49" s="4">
        <f t="shared" si="85"/>
        <v>1.2501305175849466</v>
      </c>
      <c r="X49" s="4">
        <f t="shared" si="86"/>
        <v>0.28912643076928324</v>
      </c>
      <c r="Y49" s="4">
        <f t="shared" si="86"/>
        <v>0.54679684313461141</v>
      </c>
      <c r="Z49" s="4">
        <f t="shared" si="86"/>
        <v>1.2406272559095228</v>
      </c>
      <c r="AA49" s="4">
        <f t="shared" si="87"/>
        <v>1</v>
      </c>
      <c r="AC49" s="4">
        <f t="shared" ref="AC49:AC51" si="92">M49/N49</f>
        <v>0.5399185462900763</v>
      </c>
      <c r="AD49" s="4">
        <f t="shared" ref="AD49:AD50" si="93">O49/$Q49</f>
        <v>8.5236741501479012E-3</v>
      </c>
      <c r="AE49" s="4">
        <f t="shared" ref="AE49:AE51" si="94">P49/$Q49</f>
        <v>1.1574792767790256</v>
      </c>
      <c r="AF49" s="4">
        <f t="shared" si="91"/>
        <v>1</v>
      </c>
      <c r="AI49" s="22" t="s">
        <v>65</v>
      </c>
      <c r="AJ49" s="22"/>
      <c r="AK49" s="22"/>
      <c r="AW49" s="22" t="s">
        <v>65</v>
      </c>
      <c r="AX49" s="22"/>
      <c r="AY49" s="22"/>
    </row>
    <row r="50" spans="1:60" ht="15" x14ac:dyDescent="0.2">
      <c r="A50" s="37"/>
      <c r="B50" s="37"/>
      <c r="C50" s="4" t="s">
        <v>17</v>
      </c>
      <c r="D50" s="4">
        <v>6</v>
      </c>
      <c r="E50" s="8">
        <v>8985.1460000000006</v>
      </c>
      <c r="F50" s="8">
        <v>8356.1749999999993</v>
      </c>
      <c r="G50" s="8">
        <v>1510.4059999999999</v>
      </c>
      <c r="H50" s="8">
        <v>5310.79</v>
      </c>
      <c r="I50" s="8">
        <v>6183.326</v>
      </c>
      <c r="J50" s="8">
        <v>667.11300000000006</v>
      </c>
      <c r="K50" s="8">
        <v>8418.4259999999995</v>
      </c>
      <c r="M50" s="8">
        <v>2980.4180000000001</v>
      </c>
      <c r="N50" s="8">
        <v>7559.9620000000004</v>
      </c>
      <c r="O50" s="8">
        <v>105.556</v>
      </c>
      <c r="P50" s="8">
        <v>9143.3760000000002</v>
      </c>
      <c r="Q50" s="8">
        <v>8292.0329999999994</v>
      </c>
      <c r="R50" s="4"/>
      <c r="S50" s="37"/>
      <c r="T50" s="4"/>
      <c r="U50" s="4" t="s">
        <v>17</v>
      </c>
      <c r="V50" s="4">
        <v>6</v>
      </c>
      <c r="W50" s="4">
        <f t="shared" si="85"/>
        <v>1.0752702043698226</v>
      </c>
      <c r="X50" s="4">
        <f t="shared" si="86"/>
        <v>0.17941667480357967</v>
      </c>
      <c r="Y50" s="4">
        <f t="shared" si="86"/>
        <v>0.63085308346239555</v>
      </c>
      <c r="Z50" s="4">
        <f t="shared" si="86"/>
        <v>0.73449906193865699</v>
      </c>
      <c r="AA50" s="4">
        <f t="shared" si="87"/>
        <v>1</v>
      </c>
      <c r="AC50" s="4">
        <f t="shared" si="92"/>
        <v>0.39423716680057386</v>
      </c>
      <c r="AD50" s="4">
        <f t="shared" si="93"/>
        <v>1.2729809444800811E-2</v>
      </c>
      <c r="AE50" s="4">
        <f t="shared" si="94"/>
        <v>1.1026699966099991</v>
      </c>
      <c r="AF50" s="4">
        <f t="shared" si="91"/>
        <v>1</v>
      </c>
      <c r="AI50" s="37" t="s">
        <v>87</v>
      </c>
      <c r="AJ50" s="37" t="s">
        <v>13</v>
      </c>
      <c r="AK50" s="22" t="s">
        <v>14</v>
      </c>
      <c r="AL50">
        <v>5795.4970000000003</v>
      </c>
      <c r="AM50">
        <v>266.07100000000003</v>
      </c>
      <c r="AN50">
        <v>4237.5479999999998</v>
      </c>
      <c r="AO50">
        <v>4538.82</v>
      </c>
      <c r="AP50">
        <v>4090.5770000000002</v>
      </c>
      <c r="AQ50">
        <v>5269.5479999999998</v>
      </c>
      <c r="AR50">
        <v>2470.355</v>
      </c>
      <c r="AS50">
        <v>6687.8410000000003</v>
      </c>
      <c r="AT50">
        <v>12880.539000000001</v>
      </c>
      <c r="AW50" s="37" t="s">
        <v>87</v>
      </c>
      <c r="AX50" s="37" t="s">
        <v>13</v>
      </c>
      <c r="AY50" s="22" t="s">
        <v>14</v>
      </c>
      <c r="AZ50" s="8">
        <f>AL50/$AT50</f>
        <v>0.44994211810546125</v>
      </c>
      <c r="BA50" s="8">
        <f>AM50/$AT50</f>
        <v>2.065682189231367E-2</v>
      </c>
      <c r="BB50" s="8">
        <f>AN50/$AO50</f>
        <v>0.93362327653442967</v>
      </c>
      <c r="BC50" s="8">
        <f>AN50/$AT50</f>
        <v>0.32898840646342514</v>
      </c>
      <c r="BD50" s="8">
        <f>AP50/$AT50</f>
        <v>0.31757809203481313</v>
      </c>
      <c r="BE50" s="8">
        <f t="shared" ref="BE50:BE55" si="95">AQ50/$AT50</f>
        <v>0.40910927718164586</v>
      </c>
      <c r="BF50" s="8">
        <f t="shared" ref="BF50" si="96">AR50/$AT50</f>
        <v>0.19178972246425402</v>
      </c>
      <c r="BG50" s="8">
        <f t="shared" ref="BG50:BG55" si="97">AS50/$AT50</f>
        <v>0.51922058541183724</v>
      </c>
      <c r="BH50" s="8">
        <f t="shared" ref="BH50:BH55" si="98">AT50/$AT50</f>
        <v>1</v>
      </c>
    </row>
    <row r="51" spans="1:60" ht="15" x14ac:dyDescent="0.2">
      <c r="A51" s="37"/>
      <c r="B51" s="37"/>
      <c r="C51" s="4" t="s">
        <v>18</v>
      </c>
      <c r="D51" s="4">
        <v>7</v>
      </c>
      <c r="E51" s="8">
        <v>2474.326</v>
      </c>
      <c r="F51" s="8">
        <v>3075.74</v>
      </c>
      <c r="G51" s="8">
        <v>554.28399999999999</v>
      </c>
      <c r="H51" s="8">
        <v>2603.598</v>
      </c>
      <c r="I51" s="8">
        <v>965.74</v>
      </c>
      <c r="J51" s="8">
        <v>39.777999999999999</v>
      </c>
      <c r="K51" s="8">
        <v>5682.326</v>
      </c>
      <c r="M51" s="8">
        <v>6725.2459999999992</v>
      </c>
      <c r="N51" s="8">
        <v>3760.5479999999998</v>
      </c>
      <c r="O51" s="8">
        <v>218.48500000000001</v>
      </c>
      <c r="P51" s="8">
        <v>5450.77</v>
      </c>
      <c r="Q51" s="8">
        <v>5533.3050000000003</v>
      </c>
      <c r="R51" s="4"/>
      <c r="S51" s="37"/>
      <c r="T51" s="4"/>
      <c r="U51" s="4" t="s">
        <v>18</v>
      </c>
      <c r="V51" s="4">
        <v>7</v>
      </c>
      <c r="W51" s="4">
        <f t="shared" si="85"/>
        <v>0.80446526689512121</v>
      </c>
      <c r="X51" s="4">
        <f t="shared" si="86"/>
        <v>9.7545265794324362E-2</v>
      </c>
      <c r="Y51" s="4">
        <f t="shared" si="86"/>
        <v>0.45819229660529859</v>
      </c>
      <c r="Z51" s="4">
        <f t="shared" si="86"/>
        <v>0.16995505009744249</v>
      </c>
      <c r="AA51" s="4">
        <f t="shared" si="87"/>
        <v>1</v>
      </c>
      <c r="AC51" s="4">
        <f t="shared" si="92"/>
        <v>1.7883686101068248</v>
      </c>
      <c r="AD51" s="4">
        <f>O51/$Q51</f>
        <v>3.948544314835347E-2</v>
      </c>
      <c r="AE51" s="4">
        <f t="shared" si="94"/>
        <v>0.98508395976726393</v>
      </c>
      <c r="AF51" s="4">
        <f t="shared" si="91"/>
        <v>1</v>
      </c>
      <c r="AI51" s="37"/>
      <c r="AJ51" s="37"/>
      <c r="AK51" s="22" t="s">
        <v>15</v>
      </c>
      <c r="AL51">
        <v>6371.0330000000004</v>
      </c>
      <c r="AM51">
        <v>385.77800000000002</v>
      </c>
      <c r="AN51">
        <v>3832.0830000000001</v>
      </c>
      <c r="AO51">
        <v>5495.527</v>
      </c>
      <c r="AP51">
        <v>4716.6980000000003</v>
      </c>
      <c r="AQ51">
        <v>5791.5479999999998</v>
      </c>
      <c r="AR51">
        <v>4976.2550000000001</v>
      </c>
      <c r="AS51">
        <v>6234.3760000000002</v>
      </c>
      <c r="AT51">
        <v>12781.539000000001</v>
      </c>
      <c r="AW51" s="37"/>
      <c r="AX51" s="37"/>
      <c r="AY51" s="22" t="s">
        <v>15</v>
      </c>
      <c r="AZ51" s="8">
        <f t="shared" ref="AZ51:AZ55" si="99">AL51/$AT51</f>
        <v>0.49845585887583649</v>
      </c>
      <c r="BA51" s="8">
        <f t="shared" ref="BA51:BA55" si="100">AM51/$AT51</f>
        <v>3.0182437341856876E-2</v>
      </c>
      <c r="BB51" s="8">
        <f t="shared" ref="BB51:BB55" si="101">AN51/$AO51</f>
        <v>0.69730946640786229</v>
      </c>
      <c r="BC51" s="8">
        <f t="shared" ref="BC51:BC55" si="102">AN51/$AT51</f>
        <v>0.29981389565059419</v>
      </c>
      <c r="BD51" s="8">
        <f t="shared" ref="BD51:BD55" si="103">AP51/$AT51</f>
        <v>0.36902426225824608</v>
      </c>
      <c r="BE51" s="8">
        <f t="shared" si="95"/>
        <v>0.45311820431013822</v>
      </c>
      <c r="BF51" s="8">
        <f>AR51/$AT51</f>
        <v>0.38933144122941687</v>
      </c>
      <c r="BG51" s="8">
        <f t="shared" si="97"/>
        <v>0.48776411040955236</v>
      </c>
      <c r="BH51" s="8">
        <f t="shared" si="98"/>
        <v>1</v>
      </c>
    </row>
    <row r="52" spans="1:60" ht="15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C52" s="4"/>
      <c r="AD52" s="4"/>
      <c r="AE52" s="4"/>
      <c r="AF52" s="4"/>
      <c r="AI52" s="37"/>
      <c r="AJ52" s="37" t="s">
        <v>16</v>
      </c>
      <c r="AK52" s="22" t="s">
        <v>14</v>
      </c>
      <c r="AL52">
        <v>4945.6189999999997</v>
      </c>
      <c r="AM52">
        <v>160.071</v>
      </c>
      <c r="AN52">
        <v>3732.0120000000002</v>
      </c>
      <c r="AO52">
        <v>2648.9409999999998</v>
      </c>
      <c r="AP52">
        <v>1081.4559999999999</v>
      </c>
      <c r="AQ52">
        <v>5544.598</v>
      </c>
      <c r="AR52">
        <v>4414.2550000000001</v>
      </c>
      <c r="AS52">
        <v>5639.9620000000004</v>
      </c>
      <c r="AT52">
        <v>12927.832</v>
      </c>
      <c r="AW52" s="37"/>
      <c r="AX52" s="37" t="s">
        <v>16</v>
      </c>
      <c r="AY52" s="22" t="s">
        <v>14</v>
      </c>
      <c r="AZ52" s="8">
        <f t="shared" si="99"/>
        <v>0.38255594596216902</v>
      </c>
      <c r="BA52" s="8">
        <f t="shared" si="100"/>
        <v>1.2381890482487706E-2</v>
      </c>
      <c r="BB52" s="8">
        <f t="shared" si="101"/>
        <v>1.408869431217985</v>
      </c>
      <c r="BC52" s="8">
        <f t="shared" si="102"/>
        <v>0.28868042220845691</v>
      </c>
      <c r="BD52" s="8">
        <f t="shared" si="103"/>
        <v>8.3653314801739376E-2</v>
      </c>
      <c r="BE52" s="8">
        <f t="shared" si="95"/>
        <v>0.42888846327829755</v>
      </c>
      <c r="BF52" s="8">
        <f t="shared" ref="BF52:BF55" si="104">AR52/$AT52</f>
        <v>0.34145361728091761</v>
      </c>
      <c r="BG52" s="8">
        <f t="shared" si="97"/>
        <v>0.43626510616784009</v>
      </c>
      <c r="BH52" s="8">
        <f t="shared" si="98"/>
        <v>1</v>
      </c>
    </row>
    <row r="53" spans="1:60" ht="15" x14ac:dyDescent="0.2">
      <c r="A53" s="18" t="s">
        <v>86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 t="s">
        <v>86</v>
      </c>
      <c r="T53" s="4"/>
      <c r="U53" s="4"/>
      <c r="V53" s="4"/>
      <c r="W53" s="4"/>
      <c r="X53" s="4"/>
      <c r="Y53" s="4"/>
      <c r="Z53" s="4"/>
      <c r="AA53" s="4"/>
      <c r="AC53" s="4"/>
      <c r="AD53" s="4"/>
      <c r="AE53" s="4"/>
      <c r="AF53" s="4"/>
      <c r="AI53" s="37"/>
      <c r="AJ53" s="37"/>
      <c r="AK53" s="22" t="s">
        <v>15</v>
      </c>
      <c r="AL53">
        <v>20132.915000000001</v>
      </c>
      <c r="AM53">
        <v>107.95</v>
      </c>
      <c r="AN53">
        <v>5029.0829999999996</v>
      </c>
      <c r="AO53">
        <v>4169.0619999999999</v>
      </c>
      <c r="AP53">
        <v>2113.7489999999998</v>
      </c>
      <c r="AQ53">
        <v>5986.0119999999997</v>
      </c>
      <c r="AR53">
        <v>2662.1840000000002</v>
      </c>
      <c r="AS53">
        <v>6180.9120000000003</v>
      </c>
      <c r="AT53">
        <v>11942.761</v>
      </c>
      <c r="AW53" s="37"/>
      <c r="AX53" s="37"/>
      <c r="AY53" s="22" t="s">
        <v>15</v>
      </c>
      <c r="AZ53" s="8">
        <f t="shared" si="99"/>
        <v>1.6857839657010636</v>
      </c>
      <c r="BA53" s="8">
        <f t="shared" si="100"/>
        <v>9.0389483637828803E-3</v>
      </c>
      <c r="BB53" s="8">
        <f t="shared" si="101"/>
        <v>1.2062864500455976</v>
      </c>
      <c r="BC53" s="8">
        <f t="shared" si="102"/>
        <v>0.42109885645371281</v>
      </c>
      <c r="BD53" s="8">
        <f t="shared" si="103"/>
        <v>0.17698997744323944</v>
      </c>
      <c r="BE53" s="8">
        <f t="shared" si="95"/>
        <v>0.50122513546071967</v>
      </c>
      <c r="BF53" s="8">
        <f t="shared" si="104"/>
        <v>0.22291193803509926</v>
      </c>
      <c r="BG53" s="8">
        <f t="shared" si="97"/>
        <v>0.51754464482710494</v>
      </c>
      <c r="BH53" s="8">
        <f t="shared" si="98"/>
        <v>1</v>
      </c>
    </row>
    <row r="54" spans="1:60" ht="15" x14ac:dyDescent="0.2">
      <c r="A54" s="18" t="s">
        <v>65</v>
      </c>
      <c r="B54" s="4"/>
      <c r="C54" s="4"/>
      <c r="D54" s="4" t="s">
        <v>4</v>
      </c>
      <c r="E54" s="4" t="s">
        <v>5</v>
      </c>
      <c r="F54" s="4" t="s">
        <v>6</v>
      </c>
      <c r="G54" s="4" t="s">
        <v>59</v>
      </c>
      <c r="H54" s="4" t="s">
        <v>8</v>
      </c>
      <c r="I54" s="4" t="s">
        <v>9</v>
      </c>
      <c r="J54" s="4" t="s">
        <v>66</v>
      </c>
      <c r="K54" s="4" t="s">
        <v>10</v>
      </c>
      <c r="L54" s="4"/>
      <c r="M54" s="4" t="s">
        <v>106</v>
      </c>
      <c r="N54" s="4" t="s">
        <v>107</v>
      </c>
      <c r="O54" s="4" t="s">
        <v>7</v>
      </c>
      <c r="P54" s="4" t="s">
        <v>60</v>
      </c>
      <c r="Q54" s="4" t="s">
        <v>108</v>
      </c>
      <c r="R54" s="4"/>
      <c r="S54" s="4" t="s">
        <v>65</v>
      </c>
      <c r="T54" s="4"/>
      <c r="U54" s="4"/>
      <c r="V54" s="4" t="s">
        <v>4</v>
      </c>
      <c r="W54" s="4" t="s">
        <v>5</v>
      </c>
      <c r="X54" s="4" t="s">
        <v>59</v>
      </c>
      <c r="Y54" s="4" t="s">
        <v>8</v>
      </c>
      <c r="Z54" s="4" t="s">
        <v>9</v>
      </c>
      <c r="AA54" s="4" t="s">
        <v>10</v>
      </c>
      <c r="AC54" s="4" t="s">
        <v>109</v>
      </c>
      <c r="AD54" s="4" t="s">
        <v>7</v>
      </c>
      <c r="AE54" s="4" t="s">
        <v>60</v>
      </c>
      <c r="AF54" s="4" t="s">
        <v>108</v>
      </c>
      <c r="AI54" s="37"/>
      <c r="AJ54" s="37"/>
      <c r="AK54" s="22" t="s">
        <v>17</v>
      </c>
      <c r="AL54">
        <v>2549.0830000000001</v>
      </c>
      <c r="AM54">
        <v>1143.577</v>
      </c>
      <c r="AN54">
        <v>1845.82</v>
      </c>
      <c r="AO54">
        <v>1154.163</v>
      </c>
      <c r="AP54">
        <v>185.899</v>
      </c>
      <c r="AQ54">
        <v>4333.0619999999999</v>
      </c>
      <c r="AR54">
        <v>2677.4769999999999</v>
      </c>
      <c r="AS54">
        <v>3865.6689999999999</v>
      </c>
      <c r="AT54">
        <v>10436.933000000001</v>
      </c>
      <c r="AW54" s="37"/>
      <c r="AX54" s="37"/>
      <c r="AY54" s="22" t="s">
        <v>17</v>
      </c>
      <c r="AZ54" s="8">
        <f t="shared" si="99"/>
        <v>0.24423678871944468</v>
      </c>
      <c r="BA54" s="8">
        <f t="shared" si="100"/>
        <v>0.10957021569459149</v>
      </c>
      <c r="BB54" s="8">
        <f t="shared" si="101"/>
        <v>1.5992715067109238</v>
      </c>
      <c r="BC54" s="8">
        <f t="shared" si="102"/>
        <v>0.17685463727706213</v>
      </c>
      <c r="BD54" s="8">
        <f t="shared" si="103"/>
        <v>1.7811650223298357E-2</v>
      </c>
      <c r="BE54" s="8">
        <f t="shared" si="95"/>
        <v>0.41516621789178865</v>
      </c>
      <c r="BF54" s="8">
        <f t="shared" si="104"/>
        <v>0.25653867855623869</v>
      </c>
      <c r="BG54" s="8">
        <f t="shared" si="97"/>
        <v>0.37038361748609477</v>
      </c>
      <c r="BH54" s="8">
        <f t="shared" si="98"/>
        <v>1</v>
      </c>
    </row>
    <row r="55" spans="1:60" ht="15" x14ac:dyDescent="0.2">
      <c r="B55" s="37" t="s">
        <v>67</v>
      </c>
      <c r="C55" s="37"/>
      <c r="D55" s="4">
        <v>1</v>
      </c>
      <c r="E55" s="8">
        <v>77.778000000000006</v>
      </c>
      <c r="F55" s="8">
        <v>1156.6479999999999</v>
      </c>
      <c r="G55" s="8">
        <v>183.84899999999999</v>
      </c>
      <c r="H55" s="8">
        <v>2284.3049999999998</v>
      </c>
      <c r="I55" s="8">
        <v>73.364000000000004</v>
      </c>
      <c r="J55" s="8">
        <v>81.313999999999993</v>
      </c>
      <c r="K55" s="8">
        <v>794.94100000000003</v>
      </c>
      <c r="M55" s="8">
        <v>5445.9830000000002</v>
      </c>
      <c r="N55" s="8">
        <v>2850.4769999999999</v>
      </c>
      <c r="O55" s="8">
        <v>58.777999999999999</v>
      </c>
      <c r="P55" s="8">
        <v>59.192</v>
      </c>
      <c r="Q55" s="8">
        <v>393.21300000000002</v>
      </c>
      <c r="R55" s="4"/>
      <c r="S55" s="4"/>
      <c r="T55" s="4" t="s">
        <v>67</v>
      </c>
      <c r="U55" s="4"/>
      <c r="V55" s="4">
        <v>1</v>
      </c>
      <c r="W55" s="4">
        <f t="shared" ref="W55:W61" si="105">E55/F55</f>
        <v>6.7244312876519052E-2</v>
      </c>
      <c r="X55" s="4">
        <f t="shared" ref="X55:Z61" si="106">G55/$K55</f>
        <v>0.23127376748714681</v>
      </c>
      <c r="Y55" s="4">
        <f t="shared" si="106"/>
        <v>2.8735528800250583</v>
      </c>
      <c r="Z55" s="4">
        <f t="shared" si="106"/>
        <v>9.2288610098107918E-2</v>
      </c>
      <c r="AA55" s="4">
        <f t="shared" ref="AA55:AA61" si="107">K55/$K55</f>
        <v>1</v>
      </c>
      <c r="AC55" s="4">
        <f>M55/N55</f>
        <v>1.9105514620886259</v>
      </c>
      <c r="AD55" s="4">
        <f>O55/$Q55</f>
        <v>0.14948132437126951</v>
      </c>
      <c r="AE55" s="4">
        <f>P55/$Q55</f>
        <v>0.1505341888493005</v>
      </c>
      <c r="AF55" s="4">
        <f>Q55/$Q55</f>
        <v>1</v>
      </c>
      <c r="AI55" s="37"/>
      <c r="AJ55" s="37"/>
      <c r="AK55" s="22" t="s">
        <v>18</v>
      </c>
      <c r="AL55">
        <v>1402.2550000000001</v>
      </c>
      <c r="AM55">
        <v>898.94100000000003</v>
      </c>
      <c r="AN55">
        <v>1769.6980000000001</v>
      </c>
      <c r="AO55">
        <v>930.45600000000002</v>
      </c>
      <c r="AP55">
        <v>339.26299999999998</v>
      </c>
      <c r="AQ55">
        <v>1839.527</v>
      </c>
      <c r="AR55">
        <v>1149.991</v>
      </c>
      <c r="AS55">
        <v>2300.6480000000001</v>
      </c>
      <c r="AT55">
        <v>8335.7900000000009</v>
      </c>
      <c r="AW55" s="37"/>
      <c r="AX55" s="37"/>
      <c r="AY55" s="22" t="s">
        <v>18</v>
      </c>
      <c r="AZ55" s="8">
        <f t="shared" si="99"/>
        <v>0.1682210084467099</v>
      </c>
      <c r="BA55" s="8">
        <f t="shared" si="100"/>
        <v>0.10784112843533726</v>
      </c>
      <c r="BB55" s="8">
        <f t="shared" si="101"/>
        <v>1.9019684971669806</v>
      </c>
      <c r="BC55" s="8">
        <f t="shared" si="102"/>
        <v>0.21230117361401857</v>
      </c>
      <c r="BD55" s="8">
        <f t="shared" si="103"/>
        <v>4.0699561769190436E-2</v>
      </c>
      <c r="BE55" s="8">
        <f t="shared" si="95"/>
        <v>0.22067818407133574</v>
      </c>
      <c r="BF55" s="8">
        <f t="shared" si="104"/>
        <v>0.13795824990792713</v>
      </c>
      <c r="BG55" s="8">
        <f t="shared" si="97"/>
        <v>0.27599639626238182</v>
      </c>
      <c r="BH55" s="8">
        <f t="shared" si="98"/>
        <v>1</v>
      </c>
    </row>
    <row r="56" spans="1:60" x14ac:dyDescent="0.15">
      <c r="A56" s="37" t="s">
        <v>87</v>
      </c>
      <c r="B56" s="37" t="s">
        <v>13</v>
      </c>
      <c r="C56" s="4" t="s">
        <v>14</v>
      </c>
      <c r="D56" s="4">
        <v>2</v>
      </c>
      <c r="E56" s="8">
        <v>5680.69</v>
      </c>
      <c r="F56" s="8">
        <v>6719.2049999999999</v>
      </c>
      <c r="G56" s="8">
        <v>3903.3760000000002</v>
      </c>
      <c r="H56" s="8">
        <v>3880.962</v>
      </c>
      <c r="I56" s="8">
        <v>5584.3549999999996</v>
      </c>
      <c r="J56" s="8">
        <v>251.19200000000001</v>
      </c>
      <c r="K56" s="8">
        <v>8558.8410000000003</v>
      </c>
      <c r="M56" s="8">
        <v>3131.6179999999999</v>
      </c>
      <c r="N56" s="8">
        <v>6471.5479999999998</v>
      </c>
      <c r="O56" s="8">
        <v>65.778000000000006</v>
      </c>
      <c r="P56" s="8">
        <v>5073.4769999999999</v>
      </c>
      <c r="Q56" s="8">
        <v>7782.8410000000003</v>
      </c>
      <c r="R56" s="4"/>
      <c r="S56" s="37" t="s">
        <v>87</v>
      </c>
      <c r="T56" s="4" t="s">
        <v>13</v>
      </c>
      <c r="U56" s="4" t="s">
        <v>14</v>
      </c>
      <c r="V56" s="4">
        <v>2</v>
      </c>
      <c r="W56" s="4">
        <f t="shared" si="105"/>
        <v>0.84544079247470494</v>
      </c>
      <c r="X56" s="4">
        <f t="shared" si="106"/>
        <v>0.45606361889419372</v>
      </c>
      <c r="Y56" s="4">
        <f t="shared" si="106"/>
        <v>0.45344480637039525</v>
      </c>
      <c r="Z56" s="4">
        <f t="shared" si="106"/>
        <v>0.65246626266336749</v>
      </c>
      <c r="AA56" s="4">
        <f t="shared" si="107"/>
        <v>1</v>
      </c>
      <c r="AC56" s="4">
        <f t="shared" ref="AC56" si="108">M56/N56</f>
        <v>0.48390555088210735</v>
      </c>
      <c r="AD56" s="4">
        <f t="shared" ref="AD56" si="109">O56/$Q56</f>
        <v>8.4516695124569555E-3</v>
      </c>
      <c r="AE56" s="4">
        <f t="shared" ref="AE56" si="110">P56/$Q56</f>
        <v>0.6518798212632122</v>
      </c>
      <c r="AF56" s="4">
        <f t="shared" ref="AF56" si="111">Q56/$Q56</f>
        <v>1</v>
      </c>
      <c r="AI56" s="23"/>
      <c r="AJ56" s="22"/>
      <c r="AK56" s="22"/>
      <c r="AW56" s="23"/>
      <c r="AX56" s="22"/>
      <c r="AY56" s="22"/>
    </row>
    <row r="57" spans="1:60" x14ac:dyDescent="0.15">
      <c r="A57" s="37"/>
      <c r="B57" s="37"/>
      <c r="C57" s="4" t="s">
        <v>15</v>
      </c>
      <c r="D57" s="4">
        <v>3</v>
      </c>
      <c r="E57" s="8">
        <v>7189.5690000000004</v>
      </c>
      <c r="F57" s="8">
        <v>7613.4470000000001</v>
      </c>
      <c r="G57" s="8">
        <v>5711.8609999999999</v>
      </c>
      <c r="H57" s="8">
        <v>3513.8409999999999</v>
      </c>
      <c r="I57" s="8">
        <v>5389.8909999999996</v>
      </c>
      <c r="J57" s="8">
        <v>58.656999999999996</v>
      </c>
      <c r="K57" s="8">
        <v>8143.79</v>
      </c>
      <c r="M57" s="8">
        <v>3146.74</v>
      </c>
      <c r="N57" s="8">
        <v>6527.4970000000003</v>
      </c>
      <c r="O57" s="8">
        <v>364.678</v>
      </c>
      <c r="P57" s="8">
        <v>4519.3050000000003</v>
      </c>
      <c r="Q57" s="8">
        <v>8268.4969999999994</v>
      </c>
      <c r="R57" s="4"/>
      <c r="S57" s="37"/>
      <c r="T57" s="4"/>
      <c r="U57" s="4" t="s">
        <v>15</v>
      </c>
      <c r="V57" s="4">
        <v>3</v>
      </c>
      <c r="W57" s="4">
        <f t="shared" si="105"/>
        <v>0.94432508691529604</v>
      </c>
      <c r="X57" s="4">
        <f t="shared" si="106"/>
        <v>0.70137626338596648</v>
      </c>
      <c r="Y57" s="4">
        <f t="shared" si="106"/>
        <v>0.43147490296287111</v>
      </c>
      <c r="Z57" s="4">
        <f t="shared" si="106"/>
        <v>0.6618406172064849</v>
      </c>
      <c r="AA57" s="4">
        <f t="shared" si="107"/>
        <v>1</v>
      </c>
      <c r="AC57" s="4">
        <f>M57/N57</f>
        <v>0.48207452259265682</v>
      </c>
      <c r="AD57" s="4">
        <f>O57/$Q57</f>
        <v>4.4104508957311106E-2</v>
      </c>
      <c r="AE57" s="4">
        <f>P57/$Q57</f>
        <v>0.54656910439708695</v>
      </c>
      <c r="AF57" s="4">
        <f>Q57/$Q57</f>
        <v>1</v>
      </c>
      <c r="AI57" s="22" t="s">
        <v>263</v>
      </c>
      <c r="AJ57" s="22"/>
      <c r="AK57" s="22"/>
      <c r="AW57" s="22" t="s">
        <v>263</v>
      </c>
      <c r="AX57" s="22"/>
      <c r="AY57" s="22"/>
    </row>
    <row r="58" spans="1:60" x14ac:dyDescent="0.15">
      <c r="A58" s="37"/>
      <c r="B58" s="37" t="s">
        <v>16</v>
      </c>
      <c r="C58" s="4" t="s">
        <v>14</v>
      </c>
      <c r="D58" s="4">
        <v>4</v>
      </c>
      <c r="E58" s="8">
        <v>8038.2250000000004</v>
      </c>
      <c r="F58" s="8">
        <v>5206.9620000000004</v>
      </c>
      <c r="G58" s="8">
        <v>2313.9119999999998</v>
      </c>
      <c r="H58" s="8">
        <v>4385.6689999999999</v>
      </c>
      <c r="I58" s="8">
        <v>3901.3760000000002</v>
      </c>
      <c r="J58" s="8">
        <v>97.606999999999999</v>
      </c>
      <c r="K58" s="8">
        <v>8096.2550000000001</v>
      </c>
      <c r="M58" s="8">
        <v>2632.1840000000002</v>
      </c>
      <c r="N58" s="8">
        <v>5275.2550000000001</v>
      </c>
      <c r="O58" s="8">
        <v>17.242999999999999</v>
      </c>
      <c r="P58" s="8">
        <v>3455.355</v>
      </c>
      <c r="Q58" s="8">
        <v>6597.4970000000003</v>
      </c>
      <c r="R58" s="4"/>
      <c r="S58" s="37"/>
      <c r="T58" s="4" t="s">
        <v>16</v>
      </c>
      <c r="U58" s="4" t="s">
        <v>14</v>
      </c>
      <c r="V58" s="4">
        <v>4</v>
      </c>
      <c r="W58" s="4">
        <f t="shared" si="105"/>
        <v>1.5437456620578371</v>
      </c>
      <c r="X58" s="4">
        <f t="shared" si="106"/>
        <v>0.28580028667575313</v>
      </c>
      <c r="Y58" s="4">
        <f t="shared" si="106"/>
        <v>0.5416910658075863</v>
      </c>
      <c r="Z58" s="4">
        <f t="shared" si="106"/>
        <v>0.48187415045598242</v>
      </c>
      <c r="AA58" s="4">
        <f t="shared" si="107"/>
        <v>1</v>
      </c>
      <c r="AC58" s="4">
        <f>M58/N58</f>
        <v>0.49896810675502895</v>
      </c>
      <c r="AD58" s="4">
        <f>O58/$Q58</f>
        <v>2.6135669330353615E-3</v>
      </c>
      <c r="AE58" s="4">
        <f>P58/$Q58</f>
        <v>0.52373725975169061</v>
      </c>
      <c r="AF58" s="4">
        <f t="shared" ref="AF58:AF61" si="112">Q58/$Q58</f>
        <v>1</v>
      </c>
      <c r="AI58" s="22" t="s">
        <v>65</v>
      </c>
      <c r="AJ58" s="22"/>
      <c r="AK58" s="22"/>
      <c r="AW58" s="22" t="s">
        <v>65</v>
      </c>
      <c r="AX58" s="22"/>
      <c r="AY58" s="22"/>
    </row>
    <row r="59" spans="1:60" ht="15" x14ac:dyDescent="0.2">
      <c r="A59" s="37"/>
      <c r="B59" s="37"/>
      <c r="C59" s="4" t="s">
        <v>15</v>
      </c>
      <c r="D59" s="4">
        <v>5</v>
      </c>
      <c r="E59" s="8">
        <v>7922.933</v>
      </c>
      <c r="F59" s="8">
        <v>5160.0829999999996</v>
      </c>
      <c r="G59" s="8">
        <v>718.06200000000001</v>
      </c>
      <c r="H59" s="8">
        <v>5439.2550000000001</v>
      </c>
      <c r="I59" s="8">
        <v>2033.0619999999999</v>
      </c>
      <c r="J59" s="8">
        <v>74.435000000000002</v>
      </c>
      <c r="K59" s="8">
        <v>7979.3760000000002</v>
      </c>
      <c r="M59" s="8">
        <v>2456.154</v>
      </c>
      <c r="N59" s="8">
        <v>5036.134</v>
      </c>
      <c r="O59" s="8">
        <v>69.656999999999996</v>
      </c>
      <c r="P59" s="8">
        <v>3384.527</v>
      </c>
      <c r="Q59" s="8">
        <v>6440.6189999999997</v>
      </c>
      <c r="R59" s="4"/>
      <c r="S59" s="37"/>
      <c r="T59" s="4"/>
      <c r="U59" s="4" t="s">
        <v>15</v>
      </c>
      <c r="V59" s="4">
        <v>5</v>
      </c>
      <c r="W59" s="4">
        <f t="shared" si="105"/>
        <v>1.5354274340160809</v>
      </c>
      <c r="X59" s="4">
        <f t="shared" si="106"/>
        <v>8.998974355889483E-2</v>
      </c>
      <c r="Y59" s="4">
        <f t="shared" si="106"/>
        <v>0.68166420532131833</v>
      </c>
      <c r="Z59" s="4">
        <f t="shared" si="106"/>
        <v>0.25478959758256786</v>
      </c>
      <c r="AA59" s="4">
        <f t="shared" si="107"/>
        <v>1</v>
      </c>
      <c r="AC59" s="4">
        <f t="shared" ref="AC59:AC61" si="113">M59/N59</f>
        <v>0.48770624451215955</v>
      </c>
      <c r="AD59" s="4">
        <f t="shared" ref="AD59:AD60" si="114">O59/$Q59</f>
        <v>1.0815264806069105E-2</v>
      </c>
      <c r="AE59" s="4">
        <f t="shared" ref="AE59:AE61" si="115">P59/$Q59</f>
        <v>0.52549716106479827</v>
      </c>
      <c r="AF59" s="4">
        <f t="shared" si="112"/>
        <v>1</v>
      </c>
      <c r="AI59" s="36" t="s">
        <v>258</v>
      </c>
      <c r="AJ59" s="37" t="s">
        <v>13</v>
      </c>
      <c r="AK59" s="22" t="s">
        <v>14</v>
      </c>
      <c r="AL59">
        <v>7377.2550000000001</v>
      </c>
      <c r="AM59">
        <v>997.33500000000004</v>
      </c>
      <c r="AN59" s="2">
        <v>2587.0120000000002</v>
      </c>
      <c r="AO59">
        <v>2244.9409999999998</v>
      </c>
      <c r="AP59">
        <v>2004.4259999999999</v>
      </c>
      <c r="AQ59">
        <v>1023.991</v>
      </c>
      <c r="AR59">
        <v>1901.1130000000001</v>
      </c>
      <c r="AS59">
        <v>6399.4260000000004</v>
      </c>
      <c r="AT59">
        <v>10099.74</v>
      </c>
      <c r="AW59" s="36" t="s">
        <v>258</v>
      </c>
      <c r="AX59" s="37" t="s">
        <v>13</v>
      </c>
      <c r="AY59" s="22" t="s">
        <v>14</v>
      </c>
      <c r="AZ59" s="8">
        <f>AL59/$AT59</f>
        <v>0.73044009053698411</v>
      </c>
      <c r="BA59" s="8">
        <f>AM59/$AT59</f>
        <v>9.8748581646656258E-2</v>
      </c>
      <c r="BB59" s="8">
        <f>AN59/$AO59</f>
        <v>1.1523741603899613</v>
      </c>
      <c r="BC59" s="8">
        <f>AN59/$AT59</f>
        <v>0.2561463958478139</v>
      </c>
      <c r="BD59" s="8">
        <f>AP59/$AT59</f>
        <v>0.1984631287538095</v>
      </c>
      <c r="BE59" s="8">
        <f t="shared" ref="BE59:BE64" si="116">AQ59/$AT59</f>
        <v>0.10138785750920321</v>
      </c>
      <c r="BF59" s="8">
        <f t="shared" ref="BF59" si="117">AR59/$AT59</f>
        <v>0.18823385552499372</v>
      </c>
      <c r="BG59" s="8">
        <f t="shared" ref="BG59:BG64" si="118">AS59/$AT59</f>
        <v>0.63362284573662297</v>
      </c>
      <c r="BH59" s="8">
        <f t="shared" ref="BH59:BH64" si="119">AT59/$AT59</f>
        <v>1</v>
      </c>
    </row>
    <row r="60" spans="1:60" ht="15" x14ac:dyDescent="0.2">
      <c r="A60" s="37"/>
      <c r="B60" s="37"/>
      <c r="C60" s="4" t="s">
        <v>17</v>
      </c>
      <c r="D60" s="4">
        <v>6</v>
      </c>
      <c r="E60" s="8">
        <v>4814.1040000000003</v>
      </c>
      <c r="F60" s="8">
        <v>4554.1040000000003</v>
      </c>
      <c r="G60" s="8">
        <v>515.59799999999996</v>
      </c>
      <c r="H60" s="8">
        <v>6427.6689999999999</v>
      </c>
      <c r="I60" s="8">
        <v>223.99100000000001</v>
      </c>
      <c r="J60" s="8">
        <v>252.506</v>
      </c>
      <c r="K60" s="8">
        <v>7161.5479999999998</v>
      </c>
      <c r="M60" s="8">
        <v>3539.2470000000003</v>
      </c>
      <c r="N60" s="8">
        <v>4759.3760000000002</v>
      </c>
      <c r="O60" s="8">
        <v>57.070999999999998</v>
      </c>
      <c r="P60" s="8">
        <v>1558.6980000000001</v>
      </c>
      <c r="Q60" s="8">
        <v>4775.9620000000004</v>
      </c>
      <c r="R60" s="4"/>
      <c r="S60" s="37"/>
      <c r="T60" s="4"/>
      <c r="U60" s="4" t="s">
        <v>17</v>
      </c>
      <c r="V60" s="4">
        <v>6</v>
      </c>
      <c r="W60" s="4">
        <f t="shared" si="105"/>
        <v>1.0570913619890983</v>
      </c>
      <c r="X60" s="4">
        <f t="shared" si="106"/>
        <v>7.1995328384310206E-2</v>
      </c>
      <c r="Y60" s="4">
        <f t="shared" si="106"/>
        <v>0.8975250881513327</v>
      </c>
      <c r="Z60" s="4">
        <f t="shared" si="106"/>
        <v>3.1276897117773983E-2</v>
      </c>
      <c r="AA60" s="4">
        <f t="shared" si="107"/>
        <v>1</v>
      </c>
      <c r="AC60" s="4">
        <f t="shared" si="113"/>
        <v>0.74363677087080327</v>
      </c>
      <c r="AD60" s="4">
        <f t="shared" si="114"/>
        <v>1.1949634440140017E-2</v>
      </c>
      <c r="AE60" s="4">
        <f t="shared" si="115"/>
        <v>0.32636314945554423</v>
      </c>
      <c r="AF60" s="4">
        <f t="shared" si="112"/>
        <v>1</v>
      </c>
      <c r="AI60" s="36"/>
      <c r="AJ60" s="37"/>
      <c r="AK60" s="22" t="s">
        <v>15</v>
      </c>
      <c r="AL60">
        <v>7424.5479999999998</v>
      </c>
      <c r="AM60">
        <v>1375.577</v>
      </c>
      <c r="AN60" s="2">
        <v>2963.598</v>
      </c>
      <c r="AO60">
        <v>2607.77</v>
      </c>
      <c r="AP60">
        <v>4845.5479999999998</v>
      </c>
      <c r="AQ60">
        <v>1406.82</v>
      </c>
      <c r="AR60">
        <v>4500.1840000000002</v>
      </c>
      <c r="AS60">
        <v>7179.3760000000002</v>
      </c>
      <c r="AT60">
        <v>10934.347</v>
      </c>
      <c r="AW60" s="36"/>
      <c r="AX60" s="37"/>
      <c r="AY60" s="22" t="s">
        <v>15</v>
      </c>
      <c r="AZ60" s="8">
        <f t="shared" ref="AZ60:AZ64" si="120">AL60/$AT60</f>
        <v>0.67901155871493746</v>
      </c>
      <c r="BA60" s="8">
        <f t="shared" ref="BA60:BA64" si="121">AM60/$AT60</f>
        <v>0.12580330585813676</v>
      </c>
      <c r="BB60" s="8">
        <f t="shared" ref="BB60:BB64" si="122">AN60/$AO60</f>
        <v>1.1364491500400726</v>
      </c>
      <c r="BC60" s="8">
        <f t="shared" ref="BC60:BC64" si="123">AN60/$AT60</f>
        <v>0.27103566404102597</v>
      </c>
      <c r="BD60" s="8">
        <f t="shared" ref="BD60:BD64" si="124">AP60/$AT60</f>
        <v>0.44314927997071979</v>
      </c>
      <c r="BE60" s="8">
        <f t="shared" si="116"/>
        <v>0.12866063240905012</v>
      </c>
      <c r="BF60" s="8">
        <f>AR60/$AT60</f>
        <v>0.41156403761468335</v>
      </c>
      <c r="BG60" s="8">
        <f t="shared" si="118"/>
        <v>0.65658936926000244</v>
      </c>
      <c r="BH60" s="8">
        <f t="shared" si="119"/>
        <v>1</v>
      </c>
    </row>
    <row r="61" spans="1:60" ht="15" x14ac:dyDescent="0.2">
      <c r="A61" s="37"/>
      <c r="B61" s="37"/>
      <c r="C61" s="4" t="s">
        <v>18</v>
      </c>
      <c r="D61" s="4">
        <v>7</v>
      </c>
      <c r="E61" s="8">
        <v>2699.6190000000001</v>
      </c>
      <c r="F61" s="8">
        <v>2139.4470000000001</v>
      </c>
      <c r="G61" s="8">
        <v>213.971</v>
      </c>
      <c r="H61" s="8">
        <v>4659.134</v>
      </c>
      <c r="I61" s="8">
        <v>82.021000000000001</v>
      </c>
      <c r="J61" s="8">
        <v>54.363999999999997</v>
      </c>
      <c r="K61" s="8">
        <v>5251.9620000000004</v>
      </c>
      <c r="M61" s="8">
        <v>5823.0030000000006</v>
      </c>
      <c r="N61" s="8">
        <v>4188.3760000000002</v>
      </c>
      <c r="O61" s="8">
        <v>20.657</v>
      </c>
      <c r="P61" s="8">
        <v>3721.4769999999999</v>
      </c>
      <c r="Q61" s="8">
        <v>3360.8910000000001</v>
      </c>
      <c r="R61" s="4"/>
      <c r="S61" s="37"/>
      <c r="T61" s="4"/>
      <c r="U61" s="4" t="s">
        <v>18</v>
      </c>
      <c r="V61" s="4">
        <v>7</v>
      </c>
      <c r="W61" s="4">
        <f t="shared" si="105"/>
        <v>1.2618302767023442</v>
      </c>
      <c r="X61" s="4">
        <f t="shared" si="106"/>
        <v>4.0741155400591242E-2</v>
      </c>
      <c r="Y61" s="4">
        <f t="shared" si="106"/>
        <v>0.88712256486242658</v>
      </c>
      <c r="Z61" s="4">
        <f t="shared" si="106"/>
        <v>1.561721124410268E-2</v>
      </c>
      <c r="AA61" s="4">
        <f t="shared" si="107"/>
        <v>1</v>
      </c>
      <c r="AC61" s="4">
        <f t="shared" si="113"/>
        <v>1.3902770429397935</v>
      </c>
      <c r="AD61" s="4">
        <f>O61/$Q61</f>
        <v>6.1462868031126267E-3</v>
      </c>
      <c r="AE61" s="4">
        <f t="shared" si="115"/>
        <v>1.1072888112110746</v>
      </c>
      <c r="AF61" s="4">
        <f t="shared" si="112"/>
        <v>1</v>
      </c>
      <c r="AI61" s="36"/>
      <c r="AJ61" s="37" t="s">
        <v>16</v>
      </c>
      <c r="AK61" s="22" t="s">
        <v>14</v>
      </c>
      <c r="AL61">
        <v>5471.0829999999996</v>
      </c>
      <c r="AM61">
        <v>880.99099999999999</v>
      </c>
      <c r="AN61" s="2">
        <v>2556.8910000000001</v>
      </c>
      <c r="AO61">
        <v>2254.355</v>
      </c>
      <c r="AP61">
        <v>3389.1840000000002</v>
      </c>
      <c r="AQ61">
        <v>1780.2840000000001</v>
      </c>
      <c r="AR61">
        <v>3252.4769999999999</v>
      </c>
      <c r="AS61">
        <v>4968.8410000000003</v>
      </c>
      <c r="AT61">
        <v>8466.4470000000001</v>
      </c>
      <c r="AW61" s="36"/>
      <c r="AX61" s="37" t="s">
        <v>16</v>
      </c>
      <c r="AY61" s="22" t="s">
        <v>14</v>
      </c>
      <c r="AZ61" s="8">
        <f t="shared" si="120"/>
        <v>0.64620767129351897</v>
      </c>
      <c r="BA61" s="8">
        <f t="shared" si="121"/>
        <v>0.10405675485832487</v>
      </c>
      <c r="BB61" s="8">
        <f t="shared" si="122"/>
        <v>1.1342006915503549</v>
      </c>
      <c r="BC61" s="8">
        <f t="shared" si="123"/>
        <v>0.30200283542789558</v>
      </c>
      <c r="BD61" s="8">
        <f t="shared" si="124"/>
        <v>0.4003077087708693</v>
      </c>
      <c r="BE61" s="8">
        <f t="shared" si="116"/>
        <v>0.21027521934525784</v>
      </c>
      <c r="BF61" s="8">
        <f t="shared" ref="BF61:BF64" si="125">AR61/$AT61</f>
        <v>0.38416079377807477</v>
      </c>
      <c r="BG61" s="8">
        <f t="shared" si="118"/>
        <v>0.58688621094539428</v>
      </c>
      <c r="BH61" s="8">
        <f t="shared" si="119"/>
        <v>1</v>
      </c>
    </row>
    <row r="62" spans="1:60" ht="15" x14ac:dyDescent="0.2">
      <c r="A62" s="1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6"/>
      <c r="T62" s="6"/>
      <c r="U62" s="6"/>
      <c r="V62" s="4"/>
      <c r="W62" s="4"/>
      <c r="X62" s="4"/>
      <c r="Y62" s="4"/>
      <c r="Z62" s="4"/>
      <c r="AI62" s="36"/>
      <c r="AJ62" s="37"/>
      <c r="AK62" s="22" t="s">
        <v>15</v>
      </c>
      <c r="AL62">
        <v>5349.2550000000001</v>
      </c>
      <c r="AM62">
        <v>813.45600000000002</v>
      </c>
      <c r="AN62" s="2">
        <v>1751.74</v>
      </c>
      <c r="AO62">
        <v>1607.77</v>
      </c>
      <c r="AP62">
        <v>1495.2049999999999</v>
      </c>
      <c r="AQ62">
        <v>1916.1130000000001</v>
      </c>
      <c r="AR62">
        <v>2951.1840000000002</v>
      </c>
      <c r="AS62">
        <v>5894.598</v>
      </c>
      <c r="AT62">
        <v>9214.2759999999998</v>
      </c>
      <c r="AW62" s="36"/>
      <c r="AX62" s="37"/>
      <c r="AY62" s="22" t="s">
        <v>15</v>
      </c>
      <c r="AZ62" s="8">
        <f t="shared" si="120"/>
        <v>0.58053991436766172</v>
      </c>
      <c r="BA62" s="8">
        <f t="shared" si="121"/>
        <v>8.8282139584271196E-2</v>
      </c>
      <c r="BB62" s="8">
        <f t="shared" si="122"/>
        <v>1.0895463903419023</v>
      </c>
      <c r="BC62" s="8">
        <f t="shared" si="123"/>
        <v>0.19011151825710451</v>
      </c>
      <c r="BD62" s="8">
        <f t="shared" si="124"/>
        <v>0.16227048115337547</v>
      </c>
      <c r="BE62" s="8">
        <f t="shared" si="116"/>
        <v>0.2079504672966167</v>
      </c>
      <c r="BF62" s="8">
        <f t="shared" si="125"/>
        <v>0.32028387254733853</v>
      </c>
      <c r="BG62" s="8">
        <f t="shared" si="118"/>
        <v>0.6397244883917087</v>
      </c>
      <c r="BH62" s="8">
        <f t="shared" si="119"/>
        <v>1</v>
      </c>
    </row>
    <row r="63" spans="1:60" ht="15" x14ac:dyDescent="0.2">
      <c r="A63" s="18" t="s">
        <v>96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37" t="s">
        <v>61</v>
      </c>
      <c r="N63" s="37"/>
      <c r="O63" s="37"/>
      <c r="P63" s="37"/>
      <c r="Q63" s="37"/>
      <c r="R63" s="4"/>
      <c r="S63" s="4" t="s">
        <v>96</v>
      </c>
      <c r="T63" s="4"/>
      <c r="U63" s="4"/>
      <c r="V63" s="4"/>
      <c r="W63" s="4"/>
      <c r="X63" s="4"/>
      <c r="Y63" s="4"/>
      <c r="Z63" s="4"/>
      <c r="AA63" s="4"/>
      <c r="AB63" s="4"/>
      <c r="AC63" s="47" t="s">
        <v>61</v>
      </c>
      <c r="AD63" s="47"/>
      <c r="AE63" s="47"/>
      <c r="AF63" s="47"/>
      <c r="AG63" s="16"/>
      <c r="AH63" s="16"/>
      <c r="AI63" s="36"/>
      <c r="AJ63" s="37"/>
      <c r="AK63" s="22" t="s">
        <v>17</v>
      </c>
      <c r="AL63">
        <v>4335.134</v>
      </c>
      <c r="AM63">
        <v>1048.991</v>
      </c>
      <c r="AN63" s="2">
        <v>2622.3760000000002</v>
      </c>
      <c r="AO63">
        <v>1282.527</v>
      </c>
      <c r="AP63">
        <v>1044.6479999999999</v>
      </c>
      <c r="AQ63">
        <v>1338.4059999999999</v>
      </c>
      <c r="AR63">
        <v>2871.5479999999998</v>
      </c>
      <c r="AS63">
        <v>5844.4260000000004</v>
      </c>
      <c r="AT63">
        <v>9583.5689999999995</v>
      </c>
      <c r="AW63" s="36"/>
      <c r="AX63" s="37"/>
      <c r="AY63" s="22" t="s">
        <v>17</v>
      </c>
      <c r="AZ63" s="8">
        <f t="shared" si="120"/>
        <v>0.45235068480229029</v>
      </c>
      <c r="BA63" s="8">
        <f t="shared" si="121"/>
        <v>0.10945723873851172</v>
      </c>
      <c r="BB63" s="8">
        <f t="shared" si="122"/>
        <v>2.0446945756307664</v>
      </c>
      <c r="BC63" s="8">
        <f t="shared" si="123"/>
        <v>0.27363250580237908</v>
      </c>
      <c r="BD63" s="8">
        <f t="shared" si="124"/>
        <v>0.10900406727389347</v>
      </c>
      <c r="BE63" s="8">
        <f t="shared" si="116"/>
        <v>0.13965632219061605</v>
      </c>
      <c r="BF63" s="8">
        <f t="shared" si="125"/>
        <v>0.29963242295224252</v>
      </c>
      <c r="BG63" s="8">
        <f t="shared" si="118"/>
        <v>0.60983815111051021</v>
      </c>
      <c r="BH63" s="8">
        <f t="shared" si="119"/>
        <v>1</v>
      </c>
    </row>
    <row r="64" spans="1:60" ht="15" x14ac:dyDescent="0.2">
      <c r="B64" s="4"/>
      <c r="C64" s="4"/>
      <c r="D64" s="4" t="s">
        <v>4</v>
      </c>
      <c r="E64" s="4" t="s">
        <v>5</v>
      </c>
      <c r="F64" s="4" t="s">
        <v>6</v>
      </c>
      <c r="G64" s="4" t="s">
        <v>59</v>
      </c>
      <c r="H64" s="4" t="s">
        <v>8</v>
      </c>
      <c r="I64" s="4" t="s">
        <v>9</v>
      </c>
      <c r="J64" s="4" t="s">
        <v>66</v>
      </c>
      <c r="K64" s="4" t="s">
        <v>10</v>
      </c>
      <c r="L64" s="4"/>
      <c r="M64" s="4" t="s">
        <v>106</v>
      </c>
      <c r="N64" s="4" t="s">
        <v>107</v>
      </c>
      <c r="O64" s="4" t="s">
        <v>7</v>
      </c>
      <c r="P64" s="4" t="s">
        <v>60</v>
      </c>
      <c r="Q64" s="4" t="s">
        <v>108</v>
      </c>
      <c r="R64" s="4"/>
      <c r="S64" s="4"/>
      <c r="T64" s="4"/>
      <c r="U64" s="4"/>
      <c r="V64" s="4" t="s">
        <v>4</v>
      </c>
      <c r="W64" s="4" t="s">
        <v>5</v>
      </c>
      <c r="X64" s="4" t="s">
        <v>59</v>
      </c>
      <c r="Y64" s="4" t="s">
        <v>8</v>
      </c>
      <c r="Z64" s="4" t="s">
        <v>9</v>
      </c>
      <c r="AA64" s="4" t="s">
        <v>10</v>
      </c>
      <c r="AC64" s="4" t="s">
        <v>109</v>
      </c>
      <c r="AD64" s="4" t="s">
        <v>7</v>
      </c>
      <c r="AE64" s="4" t="s">
        <v>60</v>
      </c>
      <c r="AF64" s="4" t="s">
        <v>108</v>
      </c>
      <c r="AH64" s="4"/>
      <c r="AI64" s="36"/>
      <c r="AJ64" s="37"/>
      <c r="AK64" s="22" t="s">
        <v>18</v>
      </c>
      <c r="AL64">
        <v>1587.1130000000001</v>
      </c>
      <c r="AM64">
        <v>2000.2840000000001</v>
      </c>
      <c r="AN64" s="2">
        <v>813.94100000000003</v>
      </c>
      <c r="AO64">
        <v>2137.991</v>
      </c>
      <c r="AP64">
        <v>1318.77</v>
      </c>
      <c r="AQ64">
        <v>1074.6980000000001</v>
      </c>
      <c r="AR64">
        <v>389.50599999999997</v>
      </c>
      <c r="AS64">
        <v>3038.77</v>
      </c>
      <c r="AT64">
        <v>5967.79</v>
      </c>
      <c r="AW64" s="36"/>
      <c r="AX64" s="37"/>
      <c r="AY64" s="22" t="s">
        <v>18</v>
      </c>
      <c r="AZ64" s="8">
        <f t="shared" si="120"/>
        <v>0.26594652291719384</v>
      </c>
      <c r="BA64" s="8">
        <f t="shared" si="121"/>
        <v>0.33518002476628705</v>
      </c>
      <c r="BB64" s="8">
        <f t="shared" si="122"/>
        <v>0.38070366058603616</v>
      </c>
      <c r="BC64" s="8">
        <f t="shared" si="123"/>
        <v>0.1363890150290141</v>
      </c>
      <c r="BD64" s="8">
        <f t="shared" si="124"/>
        <v>0.22098130128573559</v>
      </c>
      <c r="BE64" s="8">
        <f t="shared" si="116"/>
        <v>0.18008307933087458</v>
      </c>
      <c r="BF64" s="8">
        <f t="shared" si="125"/>
        <v>6.5268047300592005E-2</v>
      </c>
      <c r="BG64" s="8">
        <f t="shared" si="118"/>
        <v>0.50919519621166298</v>
      </c>
      <c r="BH64" s="8">
        <f t="shared" si="119"/>
        <v>1</v>
      </c>
    </row>
    <row r="65" spans="1:60" ht="15" x14ac:dyDescent="0.2">
      <c r="B65" s="37" t="s">
        <v>67</v>
      </c>
      <c r="C65" s="37"/>
      <c r="D65" s="4">
        <v>1</v>
      </c>
      <c r="E65" s="8">
        <v>337.99099999999999</v>
      </c>
      <c r="F65" s="8">
        <v>819.82</v>
      </c>
      <c r="G65" s="8">
        <v>316.64800000000002</v>
      </c>
      <c r="H65" s="8">
        <v>3256.7190000000001</v>
      </c>
      <c r="I65" s="8">
        <v>111.19199999999999</v>
      </c>
      <c r="J65" s="8">
        <v>844.21299999999997</v>
      </c>
      <c r="K65" s="8">
        <v>358.21300000000002</v>
      </c>
      <c r="M65" s="47"/>
      <c r="N65" s="47"/>
      <c r="O65" s="47"/>
      <c r="P65" s="47"/>
      <c r="Q65" s="47"/>
      <c r="R65" s="4"/>
      <c r="S65" s="4"/>
      <c r="T65" s="4" t="s">
        <v>67</v>
      </c>
      <c r="U65" s="4"/>
      <c r="V65" s="4">
        <v>1</v>
      </c>
      <c r="W65" s="4">
        <f t="shared" ref="W65:W71" si="126">E65/F65</f>
        <v>0.41227464565392397</v>
      </c>
      <c r="X65" s="4">
        <f t="shared" ref="X65:Z71" si="127">G65/$K65</f>
        <v>0.88396568522080443</v>
      </c>
      <c r="Y65" s="4">
        <f t="shared" si="127"/>
        <v>9.0915712160083526</v>
      </c>
      <c r="Z65" s="4">
        <f t="shared" si="127"/>
        <v>0.31040749498203579</v>
      </c>
      <c r="AA65" s="4">
        <f t="shared" ref="AA65:AA71" si="128">K65/$K65</f>
        <v>1</v>
      </c>
      <c r="AC65" s="4"/>
      <c r="AD65" s="4"/>
      <c r="AE65" s="4"/>
      <c r="AF65" s="4"/>
      <c r="AG65" s="16"/>
      <c r="AH65" s="16"/>
      <c r="AI65" s="36" t="s">
        <v>264</v>
      </c>
      <c r="AJ65" s="37" t="s">
        <v>13</v>
      </c>
      <c r="AK65" s="22" t="s">
        <v>14</v>
      </c>
      <c r="AL65">
        <v>3112.991</v>
      </c>
      <c r="AM65">
        <v>6533.6689999999999</v>
      </c>
      <c r="AN65" s="2">
        <v>5306.0829999999996</v>
      </c>
      <c r="AO65">
        <v>3172.5479999999998</v>
      </c>
      <c r="AP65">
        <v>3725.3049999999998</v>
      </c>
      <c r="AQ65">
        <v>2008.2339999999999</v>
      </c>
      <c r="AR65">
        <v>3287.9409999999998</v>
      </c>
      <c r="AS65">
        <v>6812.0119999999997</v>
      </c>
      <c r="AT65">
        <v>10850.983</v>
      </c>
      <c r="AW65" s="36" t="s">
        <v>264</v>
      </c>
      <c r="AX65" s="37" t="s">
        <v>13</v>
      </c>
      <c r="AY65" s="22" t="s">
        <v>14</v>
      </c>
      <c r="AZ65" s="8">
        <f t="shared" ref="AZ65:AZ70" si="129">AL65/$AT65</f>
        <v>0.28688562133034401</v>
      </c>
      <c r="BA65" s="8">
        <f t="shared" ref="BA65:BA70" si="130">AM65/$AT65</f>
        <v>0.60212692251015409</v>
      </c>
      <c r="BB65" s="8">
        <f t="shared" ref="BB65:BB70" si="131">AN65/$AO65</f>
        <v>1.6724988873296796</v>
      </c>
      <c r="BC65" s="8">
        <f t="shared" ref="BC65:BC70" si="132">AN65/$AT65</f>
        <v>0.48899560528294989</v>
      </c>
      <c r="BD65" s="8">
        <f t="shared" ref="BD65:BD70" si="133">AP65/$AT65</f>
        <v>0.34331497892863716</v>
      </c>
      <c r="BE65" s="8">
        <f t="shared" ref="BE65:BE70" si="134">AQ65/$AT65</f>
        <v>0.18507392371732587</v>
      </c>
      <c r="BF65" s="8">
        <f t="shared" ref="BF65:BF70" si="135">AR65/$AT65</f>
        <v>0.30300858456786817</v>
      </c>
      <c r="BG65" s="8">
        <f t="shared" ref="BG65:BG70" si="136">AS65/$AT65</f>
        <v>0.62777833123505955</v>
      </c>
      <c r="BH65" s="8">
        <f t="shared" ref="BH65:BH70" si="137">AT65/$AT65</f>
        <v>1</v>
      </c>
    </row>
    <row r="66" spans="1:60" ht="15.75" customHeight="1" x14ac:dyDescent="0.2">
      <c r="A66" s="36" t="s">
        <v>97</v>
      </c>
      <c r="B66" s="37" t="s">
        <v>13</v>
      </c>
      <c r="C66" s="4" t="s">
        <v>14</v>
      </c>
      <c r="D66" s="4">
        <v>2</v>
      </c>
      <c r="E66" s="8">
        <v>5936.64</v>
      </c>
      <c r="F66" s="8">
        <v>7028.4970000000003</v>
      </c>
      <c r="G66" s="8">
        <v>4767.3969999999999</v>
      </c>
      <c r="H66" s="8">
        <v>7495.69</v>
      </c>
      <c r="I66" s="8">
        <v>2939.355</v>
      </c>
      <c r="J66" s="8">
        <v>1741.4059999999999</v>
      </c>
      <c r="K66" s="8">
        <v>6429.8410000000003</v>
      </c>
      <c r="M66" s="8">
        <v>1184.547</v>
      </c>
      <c r="N66" s="8">
        <v>11277.669</v>
      </c>
      <c r="O66" s="8">
        <v>690.77</v>
      </c>
      <c r="P66" s="8">
        <v>8488.134</v>
      </c>
      <c r="Q66" s="8">
        <v>8204.77</v>
      </c>
      <c r="R66" s="4"/>
      <c r="S66" s="36" t="s">
        <v>97</v>
      </c>
      <c r="T66" s="4" t="s">
        <v>13</v>
      </c>
      <c r="U66" s="4" t="s">
        <v>14</v>
      </c>
      <c r="V66" s="4">
        <v>2</v>
      </c>
      <c r="W66" s="4">
        <f t="shared" si="126"/>
        <v>0.84465284683197561</v>
      </c>
      <c r="X66" s="4">
        <f t="shared" si="127"/>
        <v>0.74144866101665652</v>
      </c>
      <c r="Y66" s="4">
        <f t="shared" si="127"/>
        <v>1.1657659963908904</v>
      </c>
      <c r="Z66" s="4">
        <f t="shared" si="127"/>
        <v>0.45714271939228357</v>
      </c>
      <c r="AA66" s="4">
        <f t="shared" si="128"/>
        <v>1</v>
      </c>
      <c r="AC66" s="4">
        <f t="shared" ref="AC66" si="138">M66/N66</f>
        <v>0.10503473723160345</v>
      </c>
      <c r="AD66" s="4">
        <f t="shared" ref="AD66" si="139">O66/$Q66</f>
        <v>8.4191269225097107E-2</v>
      </c>
      <c r="AE66" s="4">
        <f t="shared" ref="AE66" si="140">P66/$Q66</f>
        <v>1.03453649523387</v>
      </c>
      <c r="AF66" s="4">
        <f t="shared" ref="AF66" si="141">Q66/$Q66</f>
        <v>1</v>
      </c>
      <c r="AG66" s="4"/>
      <c r="AH66" s="4"/>
      <c r="AI66" s="36"/>
      <c r="AJ66" s="37"/>
      <c r="AK66" s="22" t="s">
        <v>15</v>
      </c>
      <c r="AL66">
        <v>3022.5770000000002</v>
      </c>
      <c r="AM66">
        <v>3273.8409999999999</v>
      </c>
      <c r="AN66" s="2">
        <v>2894.77</v>
      </c>
      <c r="AO66">
        <v>2232.4769999999999</v>
      </c>
      <c r="AP66">
        <v>1340.0619999999999</v>
      </c>
      <c r="AQ66">
        <v>7588.6689999999999</v>
      </c>
      <c r="AR66">
        <v>2200.8910000000001</v>
      </c>
      <c r="AS66">
        <v>5735.4260000000004</v>
      </c>
      <c r="AT66">
        <v>10290.569</v>
      </c>
      <c r="AW66" s="36"/>
      <c r="AX66" s="37"/>
      <c r="AY66" s="22" t="s">
        <v>15</v>
      </c>
      <c r="AZ66" s="8">
        <f t="shared" si="129"/>
        <v>0.29372301959201674</v>
      </c>
      <c r="BA66" s="8">
        <f t="shared" si="130"/>
        <v>0.31813993958934633</v>
      </c>
      <c r="BB66" s="8">
        <f t="shared" si="131"/>
        <v>1.2966628547572943</v>
      </c>
      <c r="BC66" s="8">
        <f t="shared" si="132"/>
        <v>0.28130320101833051</v>
      </c>
      <c r="BD66" s="8">
        <f t="shared" si="133"/>
        <v>0.13022234241857764</v>
      </c>
      <c r="BE66" s="8">
        <f t="shared" si="134"/>
        <v>0.73743920282736553</v>
      </c>
      <c r="BF66" s="8">
        <f t="shared" si="135"/>
        <v>0.21387456806324318</v>
      </c>
      <c r="BG66" s="8">
        <f t="shared" si="136"/>
        <v>0.55734780069012713</v>
      </c>
      <c r="BH66" s="8">
        <f t="shared" si="137"/>
        <v>1</v>
      </c>
    </row>
    <row r="67" spans="1:60" ht="15" x14ac:dyDescent="0.2">
      <c r="A67" s="36"/>
      <c r="B67" s="37"/>
      <c r="C67" s="4" t="s">
        <v>15</v>
      </c>
      <c r="D67" s="4">
        <v>3</v>
      </c>
      <c r="E67" s="8">
        <v>6066.8609999999999</v>
      </c>
      <c r="F67" s="8">
        <v>7347.5479999999998</v>
      </c>
      <c r="G67" s="8">
        <v>1886.0830000000001</v>
      </c>
      <c r="H67" s="8">
        <v>6452.74</v>
      </c>
      <c r="I67" s="8">
        <v>3542.0619999999999</v>
      </c>
      <c r="J67" s="8">
        <v>2013.82</v>
      </c>
      <c r="K67" s="8">
        <v>6259.3050000000003</v>
      </c>
      <c r="M67" s="8">
        <v>4695.8820000000005</v>
      </c>
      <c r="N67" s="8">
        <v>9843.3259999999991</v>
      </c>
      <c r="O67" s="8">
        <v>4950.134</v>
      </c>
      <c r="P67" s="8">
        <v>8808.0329999999994</v>
      </c>
      <c r="Q67" s="8">
        <v>8956.4060000000009</v>
      </c>
      <c r="R67" s="4"/>
      <c r="S67" s="36"/>
      <c r="T67" s="4"/>
      <c r="U67" s="4" t="s">
        <v>15</v>
      </c>
      <c r="V67" s="4">
        <v>3</v>
      </c>
      <c r="W67" s="4">
        <f t="shared" si="126"/>
        <v>0.82569872289367829</v>
      </c>
      <c r="X67" s="4">
        <f t="shared" si="127"/>
        <v>0.30132466783452794</v>
      </c>
      <c r="Y67" s="4">
        <f t="shared" si="127"/>
        <v>1.0309035907341149</v>
      </c>
      <c r="Z67" s="4">
        <f t="shared" si="127"/>
        <v>0.56588742679898163</v>
      </c>
      <c r="AA67" s="4">
        <f t="shared" si="128"/>
        <v>1</v>
      </c>
      <c r="AC67" s="4">
        <f>M67/N67</f>
        <v>0.47706252947428551</v>
      </c>
      <c r="AD67" s="4">
        <f>O67/$Q67</f>
        <v>0.55269200614621528</v>
      </c>
      <c r="AE67" s="4">
        <f>P67/$Q67</f>
        <v>0.98343386845125136</v>
      </c>
      <c r="AF67" s="4">
        <f>Q67/$Q67</f>
        <v>1</v>
      </c>
      <c r="AG67" s="4"/>
      <c r="AH67" s="4"/>
      <c r="AI67" s="36"/>
      <c r="AJ67" s="37" t="s">
        <v>16</v>
      </c>
      <c r="AK67" s="22" t="s">
        <v>14</v>
      </c>
      <c r="AL67">
        <v>3373.2550000000001</v>
      </c>
      <c r="AM67">
        <v>4314.4260000000004</v>
      </c>
      <c r="AN67" s="2">
        <v>5528.0619999999999</v>
      </c>
      <c r="AO67">
        <v>4761.3050000000003</v>
      </c>
      <c r="AP67">
        <v>1964.82</v>
      </c>
      <c r="AQ67">
        <v>2017.134</v>
      </c>
      <c r="AR67">
        <v>2762.8910000000001</v>
      </c>
      <c r="AS67">
        <v>5960.8410000000003</v>
      </c>
      <c r="AT67">
        <v>10199.74</v>
      </c>
      <c r="AW67" s="36"/>
      <c r="AX67" s="37" t="s">
        <v>16</v>
      </c>
      <c r="AY67" s="22" t="s">
        <v>14</v>
      </c>
      <c r="AZ67" s="8">
        <f t="shared" si="129"/>
        <v>0.33071970461992173</v>
      </c>
      <c r="BA67" s="8">
        <f t="shared" si="130"/>
        <v>0.42299372336941926</v>
      </c>
      <c r="BB67" s="8">
        <f t="shared" si="131"/>
        <v>1.161039252893902</v>
      </c>
      <c r="BC67" s="8">
        <f t="shared" si="132"/>
        <v>0.54198067793884941</v>
      </c>
      <c r="BD67" s="8">
        <f t="shared" si="133"/>
        <v>0.1926343220513464</v>
      </c>
      <c r="BE67" s="8">
        <f t="shared" si="134"/>
        <v>0.19776327631880813</v>
      </c>
      <c r="BF67" s="8">
        <f t="shared" si="135"/>
        <v>0.27087857141456551</v>
      </c>
      <c r="BG67" s="8">
        <f t="shared" si="136"/>
        <v>0.58441107322343511</v>
      </c>
      <c r="BH67" s="8">
        <f t="shared" si="137"/>
        <v>1</v>
      </c>
    </row>
    <row r="68" spans="1:60" ht="15" x14ac:dyDescent="0.2">
      <c r="A68" s="36"/>
      <c r="B68" s="37" t="s">
        <v>16</v>
      </c>
      <c r="C68" s="4" t="s">
        <v>14</v>
      </c>
      <c r="D68" s="4">
        <v>4</v>
      </c>
      <c r="E68" s="8">
        <v>9668.5689999999995</v>
      </c>
      <c r="F68" s="8">
        <v>6971.79</v>
      </c>
      <c r="G68" s="8">
        <v>2651.326</v>
      </c>
      <c r="H68" s="8">
        <v>6564.518</v>
      </c>
      <c r="I68" s="8">
        <v>2303.355</v>
      </c>
      <c r="J68" s="8">
        <v>1946.1130000000001</v>
      </c>
      <c r="K68" s="8">
        <v>6389.134</v>
      </c>
      <c r="M68" s="8">
        <v>773.18399999999997</v>
      </c>
      <c r="N68" s="8">
        <v>9121.5889999999999</v>
      </c>
      <c r="O68" s="8">
        <v>730.18399999999997</v>
      </c>
      <c r="P68" s="8">
        <v>8478.2049999999999</v>
      </c>
      <c r="Q68" s="8">
        <v>9342.8410000000003</v>
      </c>
      <c r="R68" s="4"/>
      <c r="S68" s="36"/>
      <c r="T68" s="4" t="s">
        <v>16</v>
      </c>
      <c r="U68" s="4" t="s">
        <v>14</v>
      </c>
      <c r="V68" s="4">
        <v>4</v>
      </c>
      <c r="W68" s="4">
        <f t="shared" si="126"/>
        <v>1.3868129992440965</v>
      </c>
      <c r="X68" s="4">
        <f t="shared" si="127"/>
        <v>0.4149742359449653</v>
      </c>
      <c r="Y68" s="4">
        <f t="shared" si="127"/>
        <v>1.0274503555567938</v>
      </c>
      <c r="Z68" s="4">
        <f t="shared" si="127"/>
        <v>0.36051129934041137</v>
      </c>
      <c r="AA68" s="4">
        <f t="shared" si="128"/>
        <v>1</v>
      </c>
      <c r="AC68" s="4">
        <f>M68/N68</f>
        <v>8.476417869737389E-2</v>
      </c>
      <c r="AD68" s="4">
        <f>O68/$Q68</f>
        <v>7.8154385801920412E-2</v>
      </c>
      <c r="AE68" s="4">
        <f>P68/$Q68</f>
        <v>0.90745470248289573</v>
      </c>
      <c r="AF68" s="4">
        <f t="shared" ref="AF68:AF71" si="142">Q68/$Q68</f>
        <v>1</v>
      </c>
      <c r="AG68" s="4"/>
      <c r="AH68" s="4"/>
      <c r="AI68" s="36"/>
      <c r="AJ68" s="37"/>
      <c r="AK68" s="22" t="s">
        <v>15</v>
      </c>
      <c r="AL68">
        <v>4524.9120000000003</v>
      </c>
      <c r="AM68">
        <v>4633.3760000000002</v>
      </c>
      <c r="AN68">
        <v>3694.77</v>
      </c>
      <c r="AO68">
        <v>2090.9409999999998</v>
      </c>
      <c r="AP68">
        <v>2112.6979999999999</v>
      </c>
      <c r="AQ68">
        <v>6042.4260000000004</v>
      </c>
      <c r="AR68">
        <v>1869.82</v>
      </c>
      <c r="AS68">
        <v>6811.8410000000003</v>
      </c>
      <c r="AT68">
        <v>11124.983</v>
      </c>
      <c r="AW68" s="36"/>
      <c r="AX68" s="37"/>
      <c r="AY68" s="22" t="s">
        <v>15</v>
      </c>
      <c r="AZ68" s="8">
        <f t="shared" si="129"/>
        <v>0.40673428444789533</v>
      </c>
      <c r="BA68" s="8">
        <f t="shared" si="130"/>
        <v>0.41648387237984996</v>
      </c>
      <c r="BB68" s="8">
        <f t="shared" si="131"/>
        <v>1.7670369465231206</v>
      </c>
      <c r="BC68" s="8">
        <f t="shared" si="132"/>
        <v>0.33211466480443158</v>
      </c>
      <c r="BD68" s="8">
        <f t="shared" si="133"/>
        <v>0.18990572839527034</v>
      </c>
      <c r="BE68" s="8">
        <f t="shared" si="134"/>
        <v>0.54314024569745412</v>
      </c>
      <c r="BF68" s="8">
        <f t="shared" si="135"/>
        <v>0.16807396469729435</v>
      </c>
      <c r="BG68" s="8">
        <f t="shared" si="136"/>
        <v>0.61230125025809035</v>
      </c>
      <c r="BH68" s="8">
        <f t="shared" si="137"/>
        <v>1</v>
      </c>
    </row>
    <row r="69" spans="1:60" ht="15" x14ac:dyDescent="0.2">
      <c r="A69" s="36"/>
      <c r="B69" s="37"/>
      <c r="C69" s="4" t="s">
        <v>15</v>
      </c>
      <c r="D69" s="4">
        <v>5</v>
      </c>
      <c r="E69" s="8">
        <v>6996.7110000000002</v>
      </c>
      <c r="F69" s="8">
        <v>6065.8410000000003</v>
      </c>
      <c r="G69" s="8">
        <v>1416.2550000000001</v>
      </c>
      <c r="H69" s="8">
        <v>5706.9830000000002</v>
      </c>
      <c r="I69" s="8">
        <v>1285.4259999999999</v>
      </c>
      <c r="J69" s="8">
        <v>1621.6980000000001</v>
      </c>
      <c r="K69" s="8">
        <v>5586.7190000000001</v>
      </c>
      <c r="M69" s="8">
        <v>882.42599999999993</v>
      </c>
      <c r="N69" s="8">
        <v>10171.69</v>
      </c>
      <c r="O69" s="8">
        <v>312.26299999999998</v>
      </c>
      <c r="P69" s="8">
        <v>8841.3259999999991</v>
      </c>
      <c r="Q69" s="8">
        <v>9029.6479999999992</v>
      </c>
      <c r="R69" s="4"/>
      <c r="S69" s="36"/>
      <c r="T69" s="4"/>
      <c r="U69" s="4" t="s">
        <v>15</v>
      </c>
      <c r="V69" s="4">
        <v>5</v>
      </c>
      <c r="W69" s="4">
        <f t="shared" si="126"/>
        <v>1.1534609957629947</v>
      </c>
      <c r="X69" s="4">
        <f t="shared" si="127"/>
        <v>0.25350389020818842</v>
      </c>
      <c r="Y69" s="4">
        <f t="shared" si="127"/>
        <v>1.021526767320855</v>
      </c>
      <c r="Z69" s="4">
        <f t="shared" si="127"/>
        <v>0.2300860308170144</v>
      </c>
      <c r="AA69" s="4">
        <f t="shared" si="128"/>
        <v>1</v>
      </c>
      <c r="AC69" s="4">
        <f t="shared" ref="AC69:AC71" si="143">M69/N69</f>
        <v>8.6753135418008206E-2</v>
      </c>
      <c r="AD69" s="4">
        <f t="shared" ref="AD69:AD70" si="144">O69/$Q69</f>
        <v>3.4581968200753786E-2</v>
      </c>
      <c r="AE69" s="4">
        <f t="shared" ref="AE69:AE71" si="145">P69/$Q69</f>
        <v>0.97914403750843881</v>
      </c>
      <c r="AF69" s="4">
        <f t="shared" si="142"/>
        <v>1</v>
      </c>
      <c r="AG69" s="4"/>
      <c r="AH69" s="4"/>
      <c r="AI69" s="36"/>
      <c r="AJ69" s="37"/>
      <c r="AK69" s="22" t="s">
        <v>17</v>
      </c>
      <c r="AL69">
        <v>4330.2550000000001</v>
      </c>
      <c r="AM69">
        <v>663.04200000000003</v>
      </c>
      <c r="AN69">
        <v>1938.355</v>
      </c>
      <c r="AO69">
        <v>1270.527</v>
      </c>
      <c r="AP69">
        <v>1157.941</v>
      </c>
      <c r="AQ69">
        <v>1871.0619999999999</v>
      </c>
      <c r="AR69">
        <v>1963.6980000000001</v>
      </c>
      <c r="AS69">
        <v>6811.3760000000002</v>
      </c>
      <c r="AT69">
        <v>10647.325999999999</v>
      </c>
      <c r="AW69" s="36"/>
      <c r="AX69" s="37"/>
      <c r="AY69" s="22" t="s">
        <v>17</v>
      </c>
      <c r="AZ69" s="8">
        <f t="shared" si="129"/>
        <v>0.40669882748025188</v>
      </c>
      <c r="BA69" s="8">
        <f t="shared" si="130"/>
        <v>6.2273100307063019E-2</v>
      </c>
      <c r="BB69" s="8">
        <f t="shared" si="131"/>
        <v>1.5256307028500771</v>
      </c>
      <c r="BC69" s="8">
        <f t="shared" si="132"/>
        <v>0.18205087361840899</v>
      </c>
      <c r="BD69" s="8">
        <f t="shared" si="133"/>
        <v>0.10875416043427243</v>
      </c>
      <c r="BE69" s="8">
        <f t="shared" si="134"/>
        <v>0.17573069519990278</v>
      </c>
      <c r="BF69" s="8">
        <f t="shared" si="135"/>
        <v>0.18443109565725707</v>
      </c>
      <c r="BG69" s="8">
        <f t="shared" si="136"/>
        <v>0.63972644399166523</v>
      </c>
      <c r="BH69" s="8">
        <f t="shared" si="137"/>
        <v>1</v>
      </c>
    </row>
    <row r="70" spans="1:60" ht="15" x14ac:dyDescent="0.2">
      <c r="A70" s="36"/>
      <c r="B70" s="37"/>
      <c r="C70" s="4" t="s">
        <v>17</v>
      </c>
      <c r="D70" s="4">
        <v>6</v>
      </c>
      <c r="E70" s="8">
        <v>7231.64</v>
      </c>
      <c r="F70" s="8">
        <v>5851.79</v>
      </c>
      <c r="G70" s="8">
        <v>491.99099999999999</v>
      </c>
      <c r="H70" s="8">
        <v>5711.0330000000004</v>
      </c>
      <c r="I70" s="8">
        <v>262.79899999999998</v>
      </c>
      <c r="J70" s="8">
        <v>1128.8699999999999</v>
      </c>
      <c r="K70" s="8">
        <v>4069.3049999999998</v>
      </c>
      <c r="M70" s="8">
        <v>923.35500000000002</v>
      </c>
      <c r="N70" s="8">
        <v>9499.4969999999994</v>
      </c>
      <c r="O70" s="8">
        <v>186.84899999999999</v>
      </c>
      <c r="P70" s="8">
        <v>6056.0330000000004</v>
      </c>
      <c r="Q70" s="8">
        <v>8942.77</v>
      </c>
      <c r="R70" s="4"/>
      <c r="S70" s="36"/>
      <c r="T70" s="4"/>
      <c r="U70" s="4" t="s">
        <v>17</v>
      </c>
      <c r="V70" s="4">
        <v>6</v>
      </c>
      <c r="W70" s="4">
        <f t="shared" si="126"/>
        <v>1.2357996442114294</v>
      </c>
      <c r="X70" s="4">
        <f t="shared" si="127"/>
        <v>0.12090295517293494</v>
      </c>
      <c r="Y70" s="4">
        <f t="shared" si="127"/>
        <v>1.4034418653799605</v>
      </c>
      <c r="Z70" s="4">
        <f t="shared" si="127"/>
        <v>6.4580806796246532E-2</v>
      </c>
      <c r="AA70" s="4">
        <f t="shared" si="128"/>
        <v>1</v>
      </c>
      <c r="AC70" s="4">
        <f t="shared" si="143"/>
        <v>9.7200409663795895E-2</v>
      </c>
      <c r="AD70" s="4">
        <f t="shared" si="144"/>
        <v>2.0893861745298156E-2</v>
      </c>
      <c r="AE70" s="4">
        <f t="shared" si="145"/>
        <v>0.67719878740032446</v>
      </c>
      <c r="AF70" s="4">
        <f t="shared" si="142"/>
        <v>1</v>
      </c>
      <c r="AG70" s="4"/>
      <c r="AH70" s="4"/>
      <c r="AI70" s="36"/>
      <c r="AJ70" s="37"/>
      <c r="AK70" s="22" t="s">
        <v>18</v>
      </c>
      <c r="AL70">
        <v>5003.8410000000003</v>
      </c>
      <c r="AM70">
        <v>3896.2049999999999</v>
      </c>
      <c r="AN70">
        <v>3649.4259999999999</v>
      </c>
      <c r="AO70">
        <v>2242.1840000000002</v>
      </c>
      <c r="AP70">
        <v>3440.8910000000001</v>
      </c>
      <c r="AQ70">
        <v>8334.6689999999999</v>
      </c>
      <c r="AR70">
        <v>1474.6980000000001</v>
      </c>
      <c r="AS70">
        <v>8201.3259999999991</v>
      </c>
      <c r="AT70">
        <v>10613.154</v>
      </c>
      <c r="AW70" s="36"/>
      <c r="AX70" s="37"/>
      <c r="AY70" s="22" t="s">
        <v>18</v>
      </c>
      <c r="AZ70" s="8">
        <f t="shared" si="129"/>
        <v>0.47147539741720512</v>
      </c>
      <c r="BA70" s="8">
        <f t="shared" si="130"/>
        <v>0.36711094553042384</v>
      </c>
      <c r="BB70" s="8">
        <f t="shared" si="131"/>
        <v>1.6276211051367773</v>
      </c>
      <c r="BC70" s="8">
        <f t="shared" si="132"/>
        <v>0.34385876243763164</v>
      </c>
      <c r="BD70" s="8">
        <f t="shared" si="133"/>
        <v>0.32421003219212685</v>
      </c>
      <c r="BE70" s="8">
        <f t="shared" si="134"/>
        <v>0.78531499684259731</v>
      </c>
      <c r="BF70" s="8">
        <f t="shared" si="135"/>
        <v>0.13895002371585299</v>
      </c>
      <c r="BG70" s="8">
        <f t="shared" si="136"/>
        <v>0.77275105967556856</v>
      </c>
      <c r="BH70" s="8">
        <f t="shared" si="137"/>
        <v>1</v>
      </c>
    </row>
    <row r="71" spans="1:60" x14ac:dyDescent="0.15">
      <c r="A71" s="36"/>
      <c r="B71" s="37"/>
      <c r="C71" s="4" t="s">
        <v>18</v>
      </c>
      <c r="D71" s="4">
        <v>7</v>
      </c>
      <c r="E71" s="8">
        <v>6039.64</v>
      </c>
      <c r="F71" s="8">
        <v>6030.0829999999996</v>
      </c>
      <c r="G71" s="8">
        <v>295.678</v>
      </c>
      <c r="H71" s="8">
        <v>5826.2049999999999</v>
      </c>
      <c r="I71" s="8">
        <v>536.69799999999998</v>
      </c>
      <c r="J71" s="8">
        <v>1042.8699999999999</v>
      </c>
      <c r="K71" s="8">
        <v>3854.7190000000001</v>
      </c>
      <c r="M71" s="8">
        <v>935.82</v>
      </c>
      <c r="N71" s="8">
        <v>8762.8410000000003</v>
      </c>
      <c r="O71" s="8">
        <v>125.19199999999999</v>
      </c>
      <c r="P71" s="8">
        <v>4742.6689999999999</v>
      </c>
      <c r="Q71" s="8">
        <v>7965.2550000000001</v>
      </c>
      <c r="R71" s="4"/>
      <c r="S71" s="36"/>
      <c r="T71" s="4"/>
      <c r="U71" s="4" t="s">
        <v>18</v>
      </c>
      <c r="V71" s="4">
        <v>7</v>
      </c>
      <c r="W71" s="4">
        <f t="shared" si="126"/>
        <v>1.0015848869741926</v>
      </c>
      <c r="X71" s="4">
        <f t="shared" si="127"/>
        <v>7.6705461539479269E-2</v>
      </c>
      <c r="Y71" s="4">
        <f t="shared" si="127"/>
        <v>1.5114473973329832</v>
      </c>
      <c r="Z71" s="4">
        <f t="shared" si="127"/>
        <v>0.1392314199815862</v>
      </c>
      <c r="AA71" s="4">
        <f t="shared" si="128"/>
        <v>1</v>
      </c>
      <c r="AC71" s="4">
        <f t="shared" si="143"/>
        <v>0.10679413217699603</v>
      </c>
      <c r="AD71" s="4">
        <f>O71/$Q71</f>
        <v>1.5717262033669983E-2</v>
      </c>
      <c r="AE71" s="4">
        <f t="shared" si="145"/>
        <v>0.59541960677969508</v>
      </c>
      <c r="AF71" s="4">
        <f t="shared" si="142"/>
        <v>1</v>
      </c>
      <c r="AG71" s="4"/>
      <c r="AH71" s="4"/>
      <c r="AI71" s="22"/>
      <c r="AJ71" s="22"/>
      <c r="AK71" s="22"/>
      <c r="AW71" s="22"/>
      <c r="AX71" s="22"/>
      <c r="AY71" s="22"/>
    </row>
    <row r="72" spans="1:60" x14ac:dyDescent="0.15">
      <c r="A72" s="1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6"/>
      <c r="T72" s="6"/>
      <c r="U72" s="6"/>
      <c r="V72" s="4"/>
      <c r="W72" s="4"/>
      <c r="X72" s="4"/>
      <c r="Y72" s="4"/>
      <c r="Z72" s="4"/>
      <c r="AI72" s="22" t="s">
        <v>265</v>
      </c>
      <c r="AJ72" s="22"/>
      <c r="AK72" s="22"/>
      <c r="AW72" s="22" t="s">
        <v>265</v>
      </c>
      <c r="AX72" s="22"/>
      <c r="AY72" s="22"/>
    </row>
    <row r="73" spans="1:60" x14ac:dyDescent="0.15">
      <c r="A73" s="18" t="s">
        <v>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 t="s">
        <v>2</v>
      </c>
      <c r="T73" s="4"/>
      <c r="U73" s="4"/>
      <c r="V73" s="4"/>
      <c r="W73" s="4"/>
      <c r="X73" s="4"/>
      <c r="Y73" s="4"/>
      <c r="Z73" s="4"/>
      <c r="AI73" s="22" t="s">
        <v>65</v>
      </c>
      <c r="AJ73" s="22"/>
      <c r="AK73" s="22"/>
      <c r="AW73" s="22" t="s">
        <v>65</v>
      </c>
      <c r="AX73" s="22"/>
      <c r="AY73" s="22"/>
    </row>
    <row r="74" spans="1:60" ht="15" x14ac:dyDescent="0.2">
      <c r="A74" s="14" t="s">
        <v>3</v>
      </c>
      <c r="B74" s="14"/>
      <c r="C74" s="14"/>
      <c r="D74" s="4" t="s">
        <v>4</v>
      </c>
      <c r="E74" s="4" t="s">
        <v>5</v>
      </c>
      <c r="F74" s="4" t="s">
        <v>6</v>
      </c>
      <c r="G74" s="4" t="s">
        <v>7</v>
      </c>
      <c r="H74" s="4" t="s">
        <v>8</v>
      </c>
      <c r="I74" s="4" t="s">
        <v>9</v>
      </c>
      <c r="J74" s="4" t="s">
        <v>10</v>
      </c>
      <c r="K74" s="4"/>
      <c r="L74" s="4"/>
      <c r="M74" s="4"/>
      <c r="N74" s="4"/>
      <c r="O74" s="4"/>
      <c r="P74" s="4"/>
      <c r="Q74" s="4"/>
      <c r="R74" s="4"/>
      <c r="S74" s="37" t="s">
        <v>3</v>
      </c>
      <c r="T74" s="37"/>
      <c r="U74" s="37"/>
      <c r="V74" s="4" t="s">
        <v>4</v>
      </c>
      <c r="W74" s="4" t="s">
        <v>11</v>
      </c>
      <c r="X74" s="4" t="s">
        <v>7</v>
      </c>
      <c r="Y74" s="4" t="s">
        <v>8</v>
      </c>
      <c r="Z74" s="4" t="s">
        <v>9</v>
      </c>
      <c r="AI74" s="36" t="s">
        <v>266</v>
      </c>
      <c r="AJ74" s="37" t="s">
        <v>13</v>
      </c>
      <c r="AK74" s="22" t="s">
        <v>14</v>
      </c>
      <c r="AL74">
        <v>2751.7190000000001</v>
      </c>
      <c r="AM74">
        <v>2564.3760000000002</v>
      </c>
      <c r="AN74">
        <v>1987.598</v>
      </c>
      <c r="AO74">
        <v>1940.4259999999999</v>
      </c>
      <c r="AP74">
        <v>2814.4769999999999</v>
      </c>
      <c r="AQ74">
        <v>996.11300000000006</v>
      </c>
      <c r="AR74">
        <v>1802.355</v>
      </c>
      <c r="AS74">
        <v>5655.5479999999998</v>
      </c>
      <c r="AT74">
        <v>11661.569</v>
      </c>
      <c r="AW74" s="36" t="s">
        <v>266</v>
      </c>
      <c r="AX74" s="37" t="s">
        <v>13</v>
      </c>
      <c r="AY74" s="22" t="s">
        <v>14</v>
      </c>
      <c r="AZ74" s="8">
        <f>AL74/$AT74</f>
        <v>0.2359647316754718</v>
      </c>
      <c r="BA74" s="8">
        <f>AM74/$AT74</f>
        <v>0.2198997407638715</v>
      </c>
      <c r="BB74" s="8">
        <f>AN74/$AO74</f>
        <v>1.0243101257146627</v>
      </c>
      <c r="BC74" s="8">
        <f>AN74/$AT74</f>
        <v>0.17044001540444514</v>
      </c>
      <c r="BD74" s="8">
        <f>AP74/$AT74</f>
        <v>0.24134634027376589</v>
      </c>
      <c r="BE74" s="8">
        <f t="shared" ref="BE74:BE79" si="146">AQ74/$AT74</f>
        <v>8.5418437261744112E-2</v>
      </c>
      <c r="BF74" s="8">
        <f t="shared" ref="BF74" si="147">AR74/$AT74</f>
        <v>0.15455510317693957</v>
      </c>
      <c r="BG74" s="8">
        <f t="shared" ref="BG74:BG79" si="148">AS74/$AT74</f>
        <v>0.48497316270220586</v>
      </c>
      <c r="BH74" s="8">
        <f t="shared" ref="BH74:BH79" si="149">AT74/$AT74</f>
        <v>1</v>
      </c>
    </row>
    <row r="75" spans="1:60" ht="15" x14ac:dyDescent="0.2">
      <c r="A75" s="20" t="s">
        <v>19</v>
      </c>
      <c r="B75" s="37"/>
      <c r="C75" s="4" t="s">
        <v>15</v>
      </c>
      <c r="D75" s="4">
        <v>7</v>
      </c>
      <c r="E75" s="8">
        <v>8218.7610000000004</v>
      </c>
      <c r="F75" s="8">
        <v>5342.0119999999997</v>
      </c>
      <c r="G75" s="8">
        <v>479.94099999999997</v>
      </c>
      <c r="H75" s="8">
        <v>5558.3760000000002</v>
      </c>
      <c r="I75" s="8">
        <v>5235.3549999999996</v>
      </c>
      <c r="J75" s="8">
        <v>7406.0829999999996</v>
      </c>
      <c r="S75" s="11" t="s">
        <v>19</v>
      </c>
      <c r="T75" s="37"/>
      <c r="U75" s="4" t="s">
        <v>15</v>
      </c>
      <c r="V75" s="4">
        <v>7</v>
      </c>
      <c r="W75" s="4">
        <f>E75/F75</f>
        <v>1.538514140365091</v>
      </c>
      <c r="X75" s="4">
        <f t="shared" ref="X75:Z77" si="150">G75/$J75</f>
        <v>6.4803621563517447E-2</v>
      </c>
      <c r="Y75" s="4">
        <f t="shared" si="150"/>
        <v>0.75051494832018495</v>
      </c>
      <c r="Z75" s="4">
        <f t="shared" si="150"/>
        <v>0.70689931506303672</v>
      </c>
      <c r="AI75" s="36"/>
      <c r="AJ75" s="37"/>
      <c r="AK75" s="22" t="s">
        <v>15</v>
      </c>
      <c r="AL75">
        <v>3493.3760000000002</v>
      </c>
      <c r="AM75">
        <v>2216.0120000000002</v>
      </c>
      <c r="AN75">
        <v>3212.7190000000001</v>
      </c>
      <c r="AO75">
        <v>1708.184</v>
      </c>
      <c r="AP75">
        <v>909.62699999999995</v>
      </c>
      <c r="AQ75">
        <v>1915.1130000000001</v>
      </c>
      <c r="AR75">
        <v>4516.1840000000002</v>
      </c>
      <c r="AS75">
        <v>7207.2550000000001</v>
      </c>
      <c r="AT75">
        <v>11948.447</v>
      </c>
      <c r="AW75" s="36"/>
      <c r="AX75" s="37"/>
      <c r="AY75" s="22" t="s">
        <v>15</v>
      </c>
      <c r="AZ75" s="8">
        <f t="shared" ref="AZ75:AZ79" si="151">AL75/$AT75</f>
        <v>0.29237071562521894</v>
      </c>
      <c r="BA75" s="8">
        <f t="shared" ref="BA75:BA79" si="152">AM75/$AT75</f>
        <v>0.18546443734487003</v>
      </c>
      <c r="BB75" s="8">
        <f t="shared" ref="BB75:BB79" si="153">AN75/$AO75</f>
        <v>1.8807804077312515</v>
      </c>
      <c r="BC75" s="8">
        <f t="shared" ref="BC75:BC79" si="154">AN75/$AT75</f>
        <v>0.26888172161620671</v>
      </c>
      <c r="BD75" s="8">
        <f t="shared" ref="BD75:BD79" si="155">AP75/$AT75</f>
        <v>7.6129307850635305E-2</v>
      </c>
      <c r="BE75" s="8">
        <f t="shared" si="146"/>
        <v>0.16028133195887298</v>
      </c>
      <c r="BF75" s="8">
        <f>AR75/$AT75</f>
        <v>0.37797246788641237</v>
      </c>
      <c r="BG75" s="8">
        <f t="shared" si="148"/>
        <v>0.60319596345868209</v>
      </c>
      <c r="BH75" s="8">
        <f t="shared" si="149"/>
        <v>1</v>
      </c>
    </row>
    <row r="76" spans="1:60" ht="15" x14ac:dyDescent="0.2">
      <c r="A76" s="20" t="s">
        <v>20</v>
      </c>
      <c r="B76" s="37"/>
      <c r="C76" s="4" t="s">
        <v>15</v>
      </c>
      <c r="D76" s="4">
        <v>8</v>
      </c>
      <c r="E76" s="8">
        <v>5368.5690000000004</v>
      </c>
      <c r="F76" s="8">
        <v>5189.7190000000001</v>
      </c>
      <c r="G76" s="8">
        <v>494.45600000000002</v>
      </c>
      <c r="H76" s="8">
        <v>6255.4970000000003</v>
      </c>
      <c r="I76" s="8">
        <v>5413.8909999999996</v>
      </c>
      <c r="J76" s="8">
        <v>5831.8410000000003</v>
      </c>
      <c r="S76" s="11" t="s">
        <v>20</v>
      </c>
      <c r="T76" s="37"/>
      <c r="U76" s="4" t="s">
        <v>15</v>
      </c>
      <c r="V76" s="4">
        <v>8</v>
      </c>
      <c r="W76" s="4">
        <f>E76/F76</f>
        <v>1.0344623668449102</v>
      </c>
      <c r="X76" s="4">
        <f t="shared" si="150"/>
        <v>8.4785576287145004E-2</v>
      </c>
      <c r="Y76" s="4">
        <f t="shared" si="150"/>
        <v>1.0726453276075256</v>
      </c>
      <c r="Z76" s="4">
        <f t="shared" si="150"/>
        <v>0.92833309412928089</v>
      </c>
      <c r="AI76" s="36"/>
      <c r="AJ76" s="37" t="s">
        <v>16</v>
      </c>
      <c r="AK76" s="22" t="s">
        <v>14</v>
      </c>
      <c r="AL76">
        <v>3009.6190000000001</v>
      </c>
      <c r="AM76">
        <v>2151.9409999999998</v>
      </c>
      <c r="AN76">
        <v>3208.3049999999998</v>
      </c>
      <c r="AO76">
        <v>1609.77</v>
      </c>
      <c r="AP76">
        <v>862.77</v>
      </c>
      <c r="AQ76">
        <v>2701.598</v>
      </c>
      <c r="AR76">
        <v>5411.598</v>
      </c>
      <c r="AS76">
        <v>7765.79</v>
      </c>
      <c r="AT76">
        <v>11613.69</v>
      </c>
      <c r="AW76" s="36"/>
      <c r="AX76" s="37" t="s">
        <v>16</v>
      </c>
      <c r="AY76" s="22" t="s">
        <v>14</v>
      </c>
      <c r="AZ76" s="8">
        <f t="shared" si="151"/>
        <v>0.25914407909975212</v>
      </c>
      <c r="BA76" s="8">
        <f t="shared" si="152"/>
        <v>0.18529347692249404</v>
      </c>
      <c r="BB76" s="8">
        <f t="shared" si="153"/>
        <v>1.993020742093591</v>
      </c>
      <c r="BC76" s="8">
        <f t="shared" si="154"/>
        <v>0.27625199226085762</v>
      </c>
      <c r="BD76" s="8">
        <f t="shared" si="155"/>
        <v>7.4289050250178873E-2</v>
      </c>
      <c r="BE76" s="8">
        <f t="shared" si="146"/>
        <v>0.23262184542552797</v>
      </c>
      <c r="BF76" s="8">
        <f t="shared" ref="BF76:BF79" si="156">AR76/$AT76</f>
        <v>0.46596714739243078</v>
      </c>
      <c r="BG76" s="8">
        <f t="shared" si="148"/>
        <v>0.66867550279024146</v>
      </c>
      <c r="BH76" s="8">
        <f t="shared" si="149"/>
        <v>1</v>
      </c>
    </row>
    <row r="77" spans="1:60" ht="15" x14ac:dyDescent="0.2">
      <c r="A77" s="20" t="s">
        <v>21</v>
      </c>
      <c r="B77" s="37"/>
      <c r="C77" s="4" t="s">
        <v>15</v>
      </c>
      <c r="D77" s="4">
        <v>9</v>
      </c>
      <c r="E77" s="8">
        <v>4557.2550000000001</v>
      </c>
      <c r="F77" s="8">
        <v>5625.3050000000003</v>
      </c>
      <c r="G77" s="8">
        <v>106.849</v>
      </c>
      <c r="H77" s="8">
        <v>4698.3760000000002</v>
      </c>
      <c r="I77" s="8">
        <v>929.69799999999998</v>
      </c>
      <c r="J77" s="8">
        <v>4358.4260000000004</v>
      </c>
      <c r="S77" s="11" t="s">
        <v>21</v>
      </c>
      <c r="T77" s="37"/>
      <c r="U77" s="4" t="s">
        <v>15</v>
      </c>
      <c r="V77" s="4">
        <v>9</v>
      </c>
      <c r="W77" s="4">
        <f>E77/F77</f>
        <v>0.81013473936079905</v>
      </c>
      <c r="X77" s="4">
        <f t="shared" si="150"/>
        <v>2.4515501697172325E-2</v>
      </c>
      <c r="Y77" s="4">
        <f t="shared" si="150"/>
        <v>1.0779983416031382</v>
      </c>
      <c r="Z77" s="4">
        <f t="shared" si="150"/>
        <v>0.21331049328358445</v>
      </c>
      <c r="AI77" s="36"/>
      <c r="AJ77" s="37"/>
      <c r="AK77" s="22" t="s">
        <v>15</v>
      </c>
      <c r="AL77">
        <v>2522.326</v>
      </c>
      <c r="AM77">
        <v>1035.577</v>
      </c>
      <c r="AN77">
        <v>2005.4770000000001</v>
      </c>
      <c r="AO77">
        <v>1103.527</v>
      </c>
      <c r="AP77">
        <v>90.95</v>
      </c>
      <c r="AQ77">
        <v>2177.355</v>
      </c>
      <c r="AR77">
        <v>3192.8910000000001</v>
      </c>
      <c r="AS77">
        <v>6633.79</v>
      </c>
      <c r="AT77">
        <v>11076.933000000001</v>
      </c>
      <c r="AW77" s="36"/>
      <c r="AX77" s="37"/>
      <c r="AY77" s="22" t="s">
        <v>15</v>
      </c>
      <c r="AZ77" s="8">
        <f t="shared" si="151"/>
        <v>0.22770978212109794</v>
      </c>
      <c r="BA77" s="8">
        <f t="shared" si="152"/>
        <v>9.3489506526761509E-2</v>
      </c>
      <c r="BB77" s="8">
        <f t="shared" si="153"/>
        <v>1.8173338758362958</v>
      </c>
      <c r="BC77" s="8">
        <f t="shared" si="154"/>
        <v>0.18104984475395852</v>
      </c>
      <c r="BD77" s="8">
        <f t="shared" si="155"/>
        <v>8.2107565334194939E-3</v>
      </c>
      <c r="BE77" s="8">
        <f t="shared" si="146"/>
        <v>0.19656659474242552</v>
      </c>
      <c r="BF77" s="8">
        <f t="shared" si="156"/>
        <v>0.28824684594553385</v>
      </c>
      <c r="BG77" s="8">
        <f t="shared" si="148"/>
        <v>0.59888328294483673</v>
      </c>
      <c r="BH77" s="8">
        <f t="shared" si="149"/>
        <v>1</v>
      </c>
    </row>
    <row r="78" spans="1:60" ht="15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I78" s="36"/>
      <c r="AJ78" s="37"/>
      <c r="AK78" s="22" t="s">
        <v>17</v>
      </c>
      <c r="AL78">
        <v>4189.2550000000001</v>
      </c>
      <c r="AM78">
        <v>3579.1840000000002</v>
      </c>
      <c r="AN78">
        <v>4289.0119999999997</v>
      </c>
      <c r="AO78">
        <v>2546.3049999999998</v>
      </c>
      <c r="AP78">
        <v>3299.77</v>
      </c>
      <c r="AQ78">
        <v>2494.0619999999999</v>
      </c>
      <c r="AR78">
        <v>3582.0120000000002</v>
      </c>
      <c r="AS78">
        <v>8050.74</v>
      </c>
      <c r="AT78">
        <v>11633.103999999999</v>
      </c>
      <c r="AW78" s="36"/>
      <c r="AX78" s="37"/>
      <c r="AY78" s="22" t="s">
        <v>17</v>
      </c>
      <c r="AZ78" s="8">
        <f t="shared" si="151"/>
        <v>0.36011497877092824</v>
      </c>
      <c r="BA78" s="8">
        <f t="shared" si="152"/>
        <v>0.30767231170631676</v>
      </c>
      <c r="BB78" s="8">
        <f t="shared" si="153"/>
        <v>1.6844062278478029</v>
      </c>
      <c r="BC78" s="8">
        <f t="shared" si="154"/>
        <v>0.36869024810575063</v>
      </c>
      <c r="BD78" s="8">
        <f t="shared" si="155"/>
        <v>0.28365344279566312</v>
      </c>
      <c r="BE78" s="8">
        <f t="shared" si="146"/>
        <v>0.21439351010701874</v>
      </c>
      <c r="BF78" s="8">
        <f t="shared" si="156"/>
        <v>0.30791541105452169</v>
      </c>
      <c r="BG78" s="8">
        <f t="shared" si="148"/>
        <v>0.69205433046932274</v>
      </c>
      <c r="BH78" s="8">
        <f t="shared" si="149"/>
        <v>1</v>
      </c>
    </row>
    <row r="79" spans="1:60" ht="15" x14ac:dyDescent="0.2">
      <c r="A79" s="18" t="s">
        <v>22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 t="s">
        <v>22</v>
      </c>
      <c r="T79" s="4"/>
      <c r="U79" s="4"/>
      <c r="V79" s="4"/>
      <c r="W79" s="4"/>
      <c r="X79" s="4"/>
      <c r="Y79" s="4"/>
      <c r="Z79" s="4"/>
      <c r="AI79" s="36"/>
      <c r="AJ79" s="37"/>
      <c r="AK79" s="22" t="s">
        <v>18</v>
      </c>
      <c r="AL79">
        <v>3256.0120000000002</v>
      </c>
      <c r="AM79">
        <v>3264.79</v>
      </c>
      <c r="AN79">
        <v>1625.991</v>
      </c>
      <c r="AO79">
        <v>1336.184</v>
      </c>
      <c r="AP79">
        <v>1463.4059999999999</v>
      </c>
      <c r="AQ79">
        <v>1761.184</v>
      </c>
      <c r="AR79">
        <v>1792.6980000000001</v>
      </c>
      <c r="AS79">
        <v>6589.3760000000002</v>
      </c>
      <c r="AT79">
        <v>11275.276</v>
      </c>
      <c r="AW79" s="36"/>
      <c r="AX79" s="37"/>
      <c r="AY79" s="22" t="s">
        <v>18</v>
      </c>
      <c r="AZ79" s="8">
        <f t="shared" si="151"/>
        <v>0.28877448321442423</v>
      </c>
      <c r="BA79" s="8">
        <f t="shared" si="152"/>
        <v>0.28955300074250956</v>
      </c>
      <c r="BB79" s="8">
        <f t="shared" si="153"/>
        <v>1.2168915358962538</v>
      </c>
      <c r="BC79" s="8">
        <f t="shared" si="154"/>
        <v>0.1442085320128749</v>
      </c>
      <c r="BD79" s="8">
        <f t="shared" si="155"/>
        <v>0.12978892933529965</v>
      </c>
      <c r="BE79" s="8">
        <f t="shared" si="146"/>
        <v>0.15619874848296397</v>
      </c>
      <c r="BF79" s="8">
        <f t="shared" si="156"/>
        <v>0.15899371332462284</v>
      </c>
      <c r="BG79" s="8">
        <f t="shared" si="148"/>
        <v>0.58440928630039746</v>
      </c>
      <c r="BH79" s="8">
        <f t="shared" si="149"/>
        <v>1</v>
      </c>
    </row>
    <row r="80" spans="1:60" x14ac:dyDescent="0.15">
      <c r="A80" s="14" t="s">
        <v>23</v>
      </c>
      <c r="B80" s="14"/>
      <c r="C80" s="14"/>
      <c r="D80" s="4" t="s">
        <v>4</v>
      </c>
      <c r="E80" s="4" t="s">
        <v>5</v>
      </c>
      <c r="F80" s="4" t="s">
        <v>6</v>
      </c>
      <c r="G80" s="4" t="s">
        <v>7</v>
      </c>
      <c r="H80" s="4" t="s">
        <v>8</v>
      </c>
      <c r="I80" s="4" t="s">
        <v>9</v>
      </c>
      <c r="J80" s="4" t="s">
        <v>10</v>
      </c>
      <c r="K80" s="4"/>
      <c r="L80" s="4"/>
      <c r="M80" s="4"/>
      <c r="N80" s="4"/>
      <c r="O80" s="4"/>
      <c r="P80" s="4"/>
      <c r="Q80" s="4"/>
      <c r="R80" s="4"/>
      <c r="S80" s="37" t="s">
        <v>23</v>
      </c>
      <c r="T80" s="37"/>
      <c r="U80" s="37"/>
      <c r="V80" s="4" t="s">
        <v>4</v>
      </c>
      <c r="W80" s="4" t="s">
        <v>11</v>
      </c>
      <c r="X80" s="4" t="s">
        <v>7</v>
      </c>
      <c r="Y80" s="4" t="s">
        <v>8</v>
      </c>
      <c r="Z80" s="4" t="s">
        <v>9</v>
      </c>
    </row>
    <row r="81" spans="1:60" ht="14" x14ac:dyDescent="0.15">
      <c r="A81" s="20" t="s">
        <v>19</v>
      </c>
      <c r="B81" s="37"/>
      <c r="C81" s="4" t="s">
        <v>18</v>
      </c>
      <c r="D81" s="4">
        <v>7</v>
      </c>
      <c r="E81" s="8">
        <v>10980.64</v>
      </c>
      <c r="F81" s="8">
        <v>8351.1540000000005</v>
      </c>
      <c r="G81" s="8">
        <v>7841.5889999999999</v>
      </c>
      <c r="H81" s="8">
        <v>9351.0540000000001</v>
      </c>
      <c r="I81" s="8">
        <v>3382.134</v>
      </c>
      <c r="J81" s="8">
        <v>8073.9620000000004</v>
      </c>
      <c r="S81" s="11" t="s">
        <v>19</v>
      </c>
      <c r="T81" s="37"/>
      <c r="U81" s="4" t="s">
        <v>18</v>
      </c>
      <c r="V81" s="4">
        <v>7</v>
      </c>
      <c r="W81" s="4">
        <f>E81/F81</f>
        <v>1.3148649875214848</v>
      </c>
      <c r="X81" s="4">
        <f t="shared" ref="X81:Z83" si="157">G81/$J81</f>
        <v>0.97121945830312295</v>
      </c>
      <c r="Y81" s="4">
        <f t="shared" si="157"/>
        <v>1.1581741405272901</v>
      </c>
      <c r="Z81" s="4">
        <f t="shared" si="157"/>
        <v>0.41889397051905863</v>
      </c>
      <c r="AI81" s="8" t="s">
        <v>295</v>
      </c>
      <c r="AW81" s="8" t="s">
        <v>295</v>
      </c>
    </row>
    <row r="82" spans="1:60" ht="14" x14ac:dyDescent="0.15">
      <c r="A82" s="20" t="s">
        <v>20</v>
      </c>
      <c r="B82" s="37"/>
      <c r="C82" s="4" t="s">
        <v>18</v>
      </c>
      <c r="D82" s="4">
        <v>8</v>
      </c>
      <c r="E82" s="8">
        <v>9118.64</v>
      </c>
      <c r="F82" s="8">
        <v>7548.79</v>
      </c>
      <c r="G82" s="8">
        <v>2768.9830000000002</v>
      </c>
      <c r="H82" s="8">
        <v>6980.3969999999999</v>
      </c>
      <c r="I82" s="8">
        <v>7252.6689999999999</v>
      </c>
      <c r="J82" s="8">
        <v>6735.2550000000001</v>
      </c>
      <c r="S82" s="11" t="s">
        <v>20</v>
      </c>
      <c r="T82" s="37"/>
      <c r="U82" s="4" t="s">
        <v>18</v>
      </c>
      <c r="V82" s="4">
        <v>8</v>
      </c>
      <c r="W82" s="4">
        <f>E82/F82</f>
        <v>1.2079604810837232</v>
      </c>
      <c r="X82" s="4">
        <f t="shared" si="157"/>
        <v>0.41111776762720936</v>
      </c>
      <c r="Y82" s="4">
        <f t="shared" si="157"/>
        <v>1.0363968402087227</v>
      </c>
      <c r="Z82" s="4">
        <f t="shared" si="157"/>
        <v>1.0768217387463428</v>
      </c>
      <c r="AI82" s="26" t="s">
        <v>65</v>
      </c>
      <c r="AJ82" s="26"/>
      <c r="AK82" s="26"/>
      <c r="AW82" s="26" t="s">
        <v>65</v>
      </c>
      <c r="AX82" s="26"/>
      <c r="AY82" s="26"/>
    </row>
    <row r="83" spans="1:60" ht="15" x14ac:dyDescent="0.2">
      <c r="A83" s="20" t="s">
        <v>21</v>
      </c>
      <c r="B83" s="37"/>
      <c r="C83" s="4" t="s">
        <v>18</v>
      </c>
      <c r="D83" s="4">
        <v>9</v>
      </c>
      <c r="E83" s="8">
        <v>9820.4969999999994</v>
      </c>
      <c r="F83" s="8">
        <v>8200.9120000000003</v>
      </c>
      <c r="G83" s="8">
        <v>3084.6689999999999</v>
      </c>
      <c r="H83" s="8">
        <v>6176.8609999999999</v>
      </c>
      <c r="I83" s="8">
        <v>3340.0120000000002</v>
      </c>
      <c r="J83" s="8">
        <v>7083.8410000000003</v>
      </c>
      <c r="S83" s="11" t="s">
        <v>21</v>
      </c>
      <c r="T83" s="37"/>
      <c r="U83" s="4" t="s">
        <v>18</v>
      </c>
      <c r="V83" s="4">
        <v>9</v>
      </c>
      <c r="W83" s="4">
        <f>E83/F83</f>
        <v>1.1974884012900027</v>
      </c>
      <c r="X83" s="4">
        <f t="shared" si="157"/>
        <v>0.43545147328970252</v>
      </c>
      <c r="Y83" s="4">
        <f t="shared" si="157"/>
        <v>0.87196494105387168</v>
      </c>
      <c r="Z83" s="4">
        <f t="shared" si="157"/>
        <v>0.47149731339255074</v>
      </c>
      <c r="AI83" s="36" t="s">
        <v>266</v>
      </c>
      <c r="AJ83" s="37" t="s">
        <v>13</v>
      </c>
      <c r="AK83" s="26" t="s">
        <v>14</v>
      </c>
      <c r="AL83">
        <v>6429.0540000000001</v>
      </c>
      <c r="AP83">
        <v>5797.134</v>
      </c>
      <c r="AQ83">
        <v>2058.2550000000001</v>
      </c>
      <c r="AR83">
        <v>5586.9620000000004</v>
      </c>
      <c r="AS83">
        <v>4967.134</v>
      </c>
      <c r="AT83">
        <v>7708.2049999999999</v>
      </c>
      <c r="AW83" s="36" t="s">
        <v>266</v>
      </c>
      <c r="AX83" s="37" t="s">
        <v>13</v>
      </c>
      <c r="AY83" s="26" t="s">
        <v>14</v>
      </c>
      <c r="AZ83" s="8">
        <f>AL83/$AT83</f>
        <v>0.83405332369857832</v>
      </c>
      <c r="BD83" s="8">
        <f>AP83/$AT83</f>
        <v>0.75207314802862668</v>
      </c>
      <c r="BE83" s="8">
        <f t="shared" ref="BE83:BE88" si="158">AQ83/$AT83</f>
        <v>0.26702131040884358</v>
      </c>
      <c r="BF83" s="8">
        <f t="shared" ref="BF83" si="159">AR83/$AT83</f>
        <v>0.72480713732963775</v>
      </c>
      <c r="BG83" s="8">
        <f t="shared" ref="BG83:BG88" si="160">AS83/$AT83</f>
        <v>0.64439567966861289</v>
      </c>
      <c r="BH83" s="8">
        <f t="shared" ref="BH83:BH88" si="161">AT83/$AT83</f>
        <v>1</v>
      </c>
    </row>
    <row r="84" spans="1:60" ht="15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I84" s="36"/>
      <c r="AJ84" s="37"/>
      <c r="AK84" s="26" t="s">
        <v>15</v>
      </c>
      <c r="AL84">
        <v>4595.6189999999997</v>
      </c>
      <c r="AP84">
        <v>5545.0829999999996</v>
      </c>
      <c r="AQ84">
        <v>2533.4259999999999</v>
      </c>
      <c r="AR84">
        <v>3336.0830000000001</v>
      </c>
      <c r="AS84">
        <v>3497.8409999999999</v>
      </c>
      <c r="AT84">
        <v>6754.6189999999997</v>
      </c>
      <c r="AW84" s="36"/>
      <c r="AX84" s="37"/>
      <c r="AY84" s="26" t="s">
        <v>15</v>
      </c>
      <c r="AZ84" s="8">
        <f t="shared" ref="AZ84:AZ88" si="162">AL84/$AT84</f>
        <v>0.68036687191387102</v>
      </c>
      <c r="BD84" s="8">
        <f t="shared" ref="BD84:BD88" si="163">AP84/$AT84</f>
        <v>0.82093201703900687</v>
      </c>
      <c r="BE84" s="8">
        <f t="shared" si="158"/>
        <v>0.37506571429121316</v>
      </c>
      <c r="BF84" s="8">
        <f>AR84/$AT84</f>
        <v>0.49389654694069351</v>
      </c>
      <c r="BG84" s="8">
        <f t="shared" si="160"/>
        <v>0.51784430772483248</v>
      </c>
      <c r="BH84" s="8">
        <f t="shared" si="161"/>
        <v>1</v>
      </c>
    </row>
    <row r="85" spans="1:60" ht="15" x14ac:dyDescent="0.2">
      <c r="AI85" s="36"/>
      <c r="AJ85" s="37" t="s">
        <v>16</v>
      </c>
      <c r="AK85" s="26" t="s">
        <v>14</v>
      </c>
      <c r="AL85">
        <v>6626.5690000000004</v>
      </c>
      <c r="AP85">
        <v>5403.0829999999996</v>
      </c>
      <c r="AQ85">
        <v>3983.962</v>
      </c>
      <c r="AR85">
        <v>3583.0120000000002</v>
      </c>
      <c r="AS85">
        <v>3999.6689999999999</v>
      </c>
      <c r="AT85">
        <v>8017.2049999999999</v>
      </c>
      <c r="AW85" s="36"/>
      <c r="AX85" s="37" t="s">
        <v>16</v>
      </c>
      <c r="AY85" s="26" t="s">
        <v>14</v>
      </c>
      <c r="AZ85" s="8">
        <f t="shared" si="162"/>
        <v>0.82654353979971829</v>
      </c>
      <c r="BD85" s="8">
        <f t="shared" si="163"/>
        <v>0.67393599140847715</v>
      </c>
      <c r="BE85" s="8">
        <f t="shared" si="158"/>
        <v>0.49692654734411806</v>
      </c>
      <c r="BF85" s="8">
        <f t="shared" ref="BF85:BF88" si="164">AR85/$AT85</f>
        <v>0.44691535266966481</v>
      </c>
      <c r="BG85" s="8">
        <f t="shared" si="160"/>
        <v>0.49888570892224909</v>
      </c>
      <c r="BH85" s="8">
        <f t="shared" si="161"/>
        <v>1</v>
      </c>
    </row>
    <row r="86" spans="1:60" ht="15" x14ac:dyDescent="0.2">
      <c r="AI86" s="36"/>
      <c r="AJ86" s="37"/>
      <c r="AK86" s="26" t="s">
        <v>15</v>
      </c>
      <c r="AL86">
        <v>3045.2049999999999</v>
      </c>
      <c r="AP86">
        <v>7019.0829999999996</v>
      </c>
      <c r="AQ86">
        <v>5532.3760000000002</v>
      </c>
      <c r="AR86">
        <v>3660.4259999999999</v>
      </c>
      <c r="AS86">
        <v>4201.0829999999996</v>
      </c>
      <c r="AT86">
        <v>6480.9120000000003</v>
      </c>
      <c r="AW86" s="36"/>
      <c r="AX86" s="37"/>
      <c r="AY86" s="26" t="s">
        <v>15</v>
      </c>
      <c r="AZ86" s="8">
        <f t="shared" si="162"/>
        <v>0.46987291294805417</v>
      </c>
      <c r="BD86" s="8">
        <f t="shared" si="163"/>
        <v>1.0830393932212008</v>
      </c>
      <c r="BE86" s="8">
        <f t="shared" si="158"/>
        <v>0.85364158624588637</v>
      </c>
      <c r="BF86" s="8">
        <f t="shared" si="164"/>
        <v>0.56480106503529126</v>
      </c>
      <c r="BG86" s="8">
        <f t="shared" si="160"/>
        <v>0.64822404624534313</v>
      </c>
      <c r="BH86" s="8">
        <f t="shared" si="161"/>
        <v>1</v>
      </c>
    </row>
    <row r="87" spans="1:60" ht="15" x14ac:dyDescent="0.2">
      <c r="AI87" s="36"/>
      <c r="AJ87" s="37"/>
      <c r="AK87" s="26" t="s">
        <v>17</v>
      </c>
      <c r="AL87">
        <v>2763.569</v>
      </c>
      <c r="AP87">
        <v>5723.3760000000002</v>
      </c>
      <c r="AQ87">
        <v>3297.8409999999999</v>
      </c>
      <c r="AR87">
        <v>6528.3050000000003</v>
      </c>
      <c r="AS87">
        <v>4726.134</v>
      </c>
      <c r="AT87">
        <v>5923.9620000000004</v>
      </c>
      <c r="AW87" s="36"/>
      <c r="AX87" s="37"/>
      <c r="AY87" s="26" t="s">
        <v>17</v>
      </c>
      <c r="AZ87" s="8">
        <f t="shared" si="162"/>
        <v>0.46650687495969756</v>
      </c>
      <c r="BD87" s="8">
        <f t="shared" si="163"/>
        <v>0.96613989083657181</v>
      </c>
      <c r="BE87" s="8">
        <f t="shared" si="158"/>
        <v>0.55669516448620027</v>
      </c>
      <c r="BF87" s="8">
        <f t="shared" si="164"/>
        <v>1.1020166908565585</v>
      </c>
      <c r="BG87" s="8">
        <f t="shared" si="160"/>
        <v>0.7977995132311787</v>
      </c>
      <c r="BH87" s="8">
        <f t="shared" si="161"/>
        <v>1</v>
      </c>
    </row>
    <row r="88" spans="1:60" ht="15" x14ac:dyDescent="0.2">
      <c r="AI88" s="36"/>
      <c r="AJ88" s="37"/>
      <c r="AK88" s="26" t="s">
        <v>18</v>
      </c>
      <c r="AL88">
        <v>3857.3760000000002</v>
      </c>
      <c r="AP88">
        <v>4452.9620000000004</v>
      </c>
      <c r="AQ88">
        <v>7339.4970000000003</v>
      </c>
      <c r="AR88">
        <v>4568.4260000000004</v>
      </c>
      <c r="AS88">
        <v>6398.6689999999999</v>
      </c>
      <c r="AT88">
        <v>6232.74</v>
      </c>
      <c r="AW88" s="36"/>
      <c r="AX88" s="37"/>
      <c r="AY88" s="26" t="s">
        <v>18</v>
      </c>
      <c r="AZ88" s="8">
        <f t="shared" si="162"/>
        <v>0.61888928464848536</v>
      </c>
      <c r="BD88" s="8">
        <f t="shared" si="163"/>
        <v>0.71444693666028114</v>
      </c>
      <c r="BE88" s="8">
        <f t="shared" si="158"/>
        <v>1.1775715014584276</v>
      </c>
      <c r="BF88" s="8">
        <f t="shared" si="164"/>
        <v>0.732972336404214</v>
      </c>
      <c r="BG88" s="8">
        <f t="shared" si="160"/>
        <v>1.0266221597563832</v>
      </c>
      <c r="BH88" s="8">
        <f t="shared" si="161"/>
        <v>1</v>
      </c>
    </row>
  </sheetData>
  <mergeCells count="112">
    <mergeCell ref="AI83:AI88"/>
    <mergeCell ref="AJ83:AJ84"/>
    <mergeCell ref="AJ85:AJ88"/>
    <mergeCell ref="AW83:AW88"/>
    <mergeCell ref="AX83:AX84"/>
    <mergeCell ref="AX85:AX88"/>
    <mergeCell ref="S80:U80"/>
    <mergeCell ref="B81:B83"/>
    <mergeCell ref="T81:T83"/>
    <mergeCell ref="S2:U2"/>
    <mergeCell ref="S74:U74"/>
    <mergeCell ref="B75:B77"/>
    <mergeCell ref="T75:T77"/>
    <mergeCell ref="B6:C6"/>
    <mergeCell ref="B16:C16"/>
    <mergeCell ref="B17:B18"/>
    <mergeCell ref="S17:S22"/>
    <mergeCell ref="B19:B22"/>
    <mergeCell ref="B26:C26"/>
    <mergeCell ref="B45:C45"/>
    <mergeCell ref="A46:A51"/>
    <mergeCell ref="B46:B47"/>
    <mergeCell ref="S46:S51"/>
    <mergeCell ref="B48:B51"/>
    <mergeCell ref="B55:C55"/>
    <mergeCell ref="A7:A12"/>
    <mergeCell ref="B7:B8"/>
    <mergeCell ref="B9:B12"/>
    <mergeCell ref="A36:A41"/>
    <mergeCell ref="B36:B37"/>
    <mergeCell ref="B38:B41"/>
    <mergeCell ref="A27:A32"/>
    <mergeCell ref="B27:B28"/>
    <mergeCell ref="B29:B32"/>
    <mergeCell ref="A17:A22"/>
    <mergeCell ref="A66:A71"/>
    <mergeCell ref="B66:B67"/>
    <mergeCell ref="S66:S71"/>
    <mergeCell ref="B68:B71"/>
    <mergeCell ref="AC63:AF63"/>
    <mergeCell ref="A56:A61"/>
    <mergeCell ref="B56:B57"/>
    <mergeCell ref="S56:S61"/>
    <mergeCell ref="B58:B61"/>
    <mergeCell ref="M65:Q65"/>
    <mergeCell ref="B65:C65"/>
    <mergeCell ref="AC4:AF4"/>
    <mergeCell ref="E4:K4"/>
    <mergeCell ref="W4:AA4"/>
    <mergeCell ref="M4:Q4"/>
    <mergeCell ref="M63:Q63"/>
    <mergeCell ref="T6:U6"/>
    <mergeCell ref="S7:S12"/>
    <mergeCell ref="T7:T8"/>
    <mergeCell ref="T9:T12"/>
    <mergeCell ref="S36:S41"/>
    <mergeCell ref="S27:S32"/>
    <mergeCell ref="AI74:AI79"/>
    <mergeCell ref="AJ74:AJ75"/>
    <mergeCell ref="AJ76:AJ79"/>
    <mergeCell ref="AI50:AI55"/>
    <mergeCell ref="AJ50:AJ51"/>
    <mergeCell ref="AJ52:AJ55"/>
    <mergeCell ref="AI42:AI46"/>
    <mergeCell ref="AJ44:AJ46"/>
    <mergeCell ref="AJ42:AJ43"/>
    <mergeCell ref="AX8:AX11"/>
    <mergeCell ref="AW15:AW20"/>
    <mergeCell ref="AX15:AX16"/>
    <mergeCell ref="AX17:AX20"/>
    <mergeCell ref="AI59:AI64"/>
    <mergeCell ref="AJ59:AJ60"/>
    <mergeCell ref="AJ61:AJ64"/>
    <mergeCell ref="AI65:AI70"/>
    <mergeCell ref="AJ65:AJ66"/>
    <mergeCell ref="AJ67:AJ70"/>
    <mergeCell ref="AJ33:AJ34"/>
    <mergeCell ref="AJ35:AJ38"/>
    <mergeCell ref="AI33:AI38"/>
    <mergeCell ref="AI15:AI20"/>
    <mergeCell ref="AJ15:AJ16"/>
    <mergeCell ref="AJ17:AJ20"/>
    <mergeCell ref="AI24:AI29"/>
    <mergeCell ref="AJ24:AJ25"/>
    <mergeCell ref="AJ26:AJ29"/>
    <mergeCell ref="AI6:AI11"/>
    <mergeCell ref="AJ6:AJ7"/>
    <mergeCell ref="AJ8:AJ11"/>
    <mergeCell ref="AW2:AY2"/>
    <mergeCell ref="AW65:AW70"/>
    <mergeCell ref="AX65:AX66"/>
    <mergeCell ref="AX67:AX70"/>
    <mergeCell ref="AW74:AW79"/>
    <mergeCell ref="AX74:AX75"/>
    <mergeCell ref="AX76:AX79"/>
    <mergeCell ref="AW50:AW55"/>
    <mergeCell ref="AX50:AX51"/>
    <mergeCell ref="AX52:AX55"/>
    <mergeCell ref="AW59:AW64"/>
    <mergeCell ref="AX59:AX60"/>
    <mergeCell ref="AX61:AX64"/>
    <mergeCell ref="AW33:AW38"/>
    <mergeCell ref="AX33:AX34"/>
    <mergeCell ref="AX35:AX38"/>
    <mergeCell ref="AW42:AW46"/>
    <mergeCell ref="AX42:AX43"/>
    <mergeCell ref="AX44:AX46"/>
    <mergeCell ref="AW24:AW29"/>
    <mergeCell ref="AX24:AX25"/>
    <mergeCell ref="AX26:AX29"/>
    <mergeCell ref="AW6:AW11"/>
    <mergeCell ref="AX6:AX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CE17-3A70-4F28-9894-88B6AF38F8C1}">
  <dimension ref="A1:BK82"/>
  <sheetViews>
    <sheetView zoomScale="120" zoomScaleNormal="120" workbookViewId="0">
      <pane ySplit="3" topLeftCell="A55" activePane="bottomLeft" state="frozen"/>
      <selection pane="bottomLeft" activeCell="BD4" sqref="BD4:BD81"/>
    </sheetView>
  </sheetViews>
  <sheetFormatPr baseColWidth="10" defaultColWidth="8.83203125" defaultRowHeight="15" x14ac:dyDescent="0.2"/>
  <cols>
    <col min="1" max="1" width="16.1640625" style="4" bestFit="1" customWidth="1"/>
    <col min="2" max="2" width="3.83203125" style="4" bestFit="1" customWidth="1"/>
    <col min="3" max="3" width="14.6640625" style="4" bestFit="1" customWidth="1"/>
    <col min="4" max="4" width="7.6640625" style="4" bestFit="1" customWidth="1"/>
    <col min="5" max="7" width="10.6640625" style="4" bestFit="1" customWidth="1"/>
    <col min="8" max="8" width="9.6640625" style="4" bestFit="1" customWidth="1"/>
    <col min="9" max="9" width="10.1640625" style="4" bestFit="1" customWidth="1"/>
    <col min="10" max="10" width="9.6640625" style="4" bestFit="1" customWidth="1"/>
    <col min="11" max="11" width="9.83203125" style="4" bestFit="1" customWidth="1"/>
    <col min="12" max="13" width="9.5" style="4" customWidth="1"/>
    <col min="14" max="14" width="16.1640625" style="4" customWidth="1"/>
    <col min="15" max="15" width="9.5" style="4" customWidth="1"/>
    <col min="16" max="16" width="11.5" style="4" customWidth="1"/>
    <col min="17" max="17" width="13.1640625" style="4" customWidth="1"/>
    <col min="18" max="19" width="9.5" style="4" customWidth="1"/>
    <col min="20" max="20" width="12.5" style="4"/>
    <col min="21" max="21" width="16.1640625" style="4" bestFit="1" customWidth="1"/>
    <col min="22" max="22" width="3.83203125" style="4" bestFit="1" customWidth="1"/>
    <col min="23" max="23" width="14.6640625" style="4" bestFit="1" customWidth="1"/>
    <col min="24" max="24" width="7.6640625" style="4" bestFit="1" customWidth="1"/>
    <col min="25" max="25" width="11.83203125" style="4" bestFit="1" customWidth="1"/>
    <col min="26" max="26" width="9.33203125" style="4" bestFit="1" customWidth="1"/>
    <col min="27" max="27" width="8.6640625" style="4" bestFit="1" customWidth="1"/>
    <col min="28" max="28" width="7" style="4" bestFit="1" customWidth="1"/>
    <col min="29" max="29" width="9.5" style="4" bestFit="1" customWidth="1"/>
    <col min="30" max="30" width="9.83203125" style="4" bestFit="1" customWidth="1"/>
    <col min="31" max="31" width="8.83203125" style="5"/>
    <col min="32" max="35" width="9.1640625" style="5" bestFit="1" customWidth="1"/>
    <col min="36" max="37" width="8.83203125" style="5"/>
    <col min="38" max="38" width="14.1640625" style="5" bestFit="1" customWidth="1"/>
    <col min="39" max="39" width="8.83203125" style="5"/>
    <col min="40" max="40" width="12.83203125" style="5" bestFit="1" customWidth="1"/>
    <col min="41" max="51" width="8.83203125" style="5"/>
    <col min="52" max="52" width="14.1640625" style="5" bestFit="1" customWidth="1"/>
    <col min="53" max="53" width="8.83203125" style="5"/>
    <col min="54" max="54" width="12.83203125" style="5" bestFit="1" customWidth="1"/>
    <col min="55" max="56" width="8.83203125" style="5"/>
    <col min="57" max="57" width="12.83203125" style="5" bestFit="1" customWidth="1"/>
    <col min="58" max="58" width="11.83203125" style="5" bestFit="1" customWidth="1"/>
    <col min="59" max="16384" width="8.83203125" style="5"/>
  </cols>
  <sheetData>
    <row r="1" spans="1:63" x14ac:dyDescent="0.2">
      <c r="A1" s="6" t="s">
        <v>0</v>
      </c>
      <c r="U1" s="38" t="s">
        <v>1</v>
      </c>
      <c r="V1" s="38"/>
      <c r="W1" s="38"/>
      <c r="AL1" s="23" t="s">
        <v>0</v>
      </c>
      <c r="AM1" s="22"/>
      <c r="AN1" s="22"/>
      <c r="AZ1" s="38" t="s">
        <v>1</v>
      </c>
      <c r="BA1" s="38"/>
      <c r="BB1" s="38"/>
    </row>
    <row r="2" spans="1:63" x14ac:dyDescent="0.2">
      <c r="A2" s="4" t="s">
        <v>69</v>
      </c>
      <c r="U2" s="4" t="s">
        <v>69</v>
      </c>
      <c r="AL2" s="22" t="s">
        <v>267</v>
      </c>
      <c r="AM2" s="22"/>
      <c r="AN2" s="22"/>
      <c r="AZ2" s="22" t="s">
        <v>267</v>
      </c>
      <c r="BA2" s="22"/>
      <c r="BB2" s="22"/>
    </row>
    <row r="3" spans="1:63" x14ac:dyDescent="0.2">
      <c r="A3" s="4" t="s">
        <v>70</v>
      </c>
      <c r="D3" s="4" t="s">
        <v>4</v>
      </c>
      <c r="E3" s="4" t="s">
        <v>5</v>
      </c>
      <c r="F3" s="4" t="s">
        <v>6</v>
      </c>
      <c r="G3" s="4" t="s">
        <v>59</v>
      </c>
      <c r="H3" s="4" t="s">
        <v>8</v>
      </c>
      <c r="I3" s="4" t="s">
        <v>9</v>
      </c>
      <c r="J3" s="4" t="s">
        <v>66</v>
      </c>
      <c r="K3" s="4" t="s">
        <v>10</v>
      </c>
      <c r="M3" s="4" t="s">
        <v>106</v>
      </c>
      <c r="N3" s="4" t="s">
        <v>107</v>
      </c>
      <c r="O3" s="4" t="s">
        <v>7</v>
      </c>
      <c r="P3" s="4" t="s">
        <v>60</v>
      </c>
      <c r="Q3" s="4" t="s">
        <v>108</v>
      </c>
      <c r="U3" s="4" t="s">
        <v>70</v>
      </c>
      <c r="X3" s="4" t="s">
        <v>4</v>
      </c>
      <c r="Y3" s="4" t="s">
        <v>11</v>
      </c>
      <c r="Z3" s="4" t="s">
        <v>59</v>
      </c>
      <c r="AA3" s="4" t="s">
        <v>8</v>
      </c>
      <c r="AB3" s="4" t="s">
        <v>9</v>
      </c>
      <c r="AC3" s="4" t="s">
        <v>66</v>
      </c>
      <c r="AD3" s="4" t="s">
        <v>10</v>
      </c>
      <c r="AF3" s="4" t="s">
        <v>109</v>
      </c>
      <c r="AG3" s="4" t="s">
        <v>7</v>
      </c>
      <c r="AH3" s="4" t="s">
        <v>60</v>
      </c>
      <c r="AI3" s="4" t="s">
        <v>108</v>
      </c>
      <c r="AL3" s="22" t="s">
        <v>70</v>
      </c>
      <c r="AM3" s="22"/>
      <c r="AN3" s="22"/>
      <c r="AO3" s="22" t="s">
        <v>244</v>
      </c>
      <c r="AP3" s="22" t="s">
        <v>245</v>
      </c>
      <c r="AQ3" s="22" t="s">
        <v>217</v>
      </c>
      <c r="AR3" s="22" t="s">
        <v>218</v>
      </c>
      <c r="AS3" s="22" t="s">
        <v>219</v>
      </c>
      <c r="AT3" s="22" t="s">
        <v>115</v>
      </c>
      <c r="AU3" s="22" t="s">
        <v>113</v>
      </c>
      <c r="AV3" s="22" t="s">
        <v>220</v>
      </c>
      <c r="AW3" s="22" t="s">
        <v>108</v>
      </c>
      <c r="AX3" s="22"/>
      <c r="AY3" s="22"/>
      <c r="AZ3" s="22" t="s">
        <v>70</v>
      </c>
      <c r="BA3" s="22"/>
      <c r="BB3" s="22"/>
      <c r="BC3" s="22" t="s">
        <v>244</v>
      </c>
      <c r="BD3" s="22" t="s">
        <v>245</v>
      </c>
      <c r="BE3" s="22" t="s">
        <v>221</v>
      </c>
      <c r="BF3" s="22" t="s">
        <v>222</v>
      </c>
      <c r="BG3" s="22" t="s">
        <v>219</v>
      </c>
      <c r="BH3" s="22" t="s">
        <v>115</v>
      </c>
      <c r="BI3" s="22" t="s">
        <v>113</v>
      </c>
      <c r="BJ3" s="22" t="s">
        <v>220</v>
      </c>
      <c r="BK3" s="22" t="s">
        <v>108</v>
      </c>
    </row>
    <row r="4" spans="1:63" x14ac:dyDescent="0.2">
      <c r="B4" s="37" t="s">
        <v>67</v>
      </c>
      <c r="C4" s="37"/>
      <c r="D4" s="4">
        <v>1</v>
      </c>
      <c r="E4" s="8">
        <v>20.120999999999999</v>
      </c>
      <c r="F4" s="8">
        <v>602.99099999999999</v>
      </c>
      <c r="G4" s="8">
        <v>2.4140000000000001</v>
      </c>
      <c r="H4" s="8">
        <v>3164.0619999999999</v>
      </c>
      <c r="I4" s="8">
        <v>11.536</v>
      </c>
      <c r="J4" s="8">
        <v>2.4140000000000001</v>
      </c>
      <c r="K4" s="8">
        <v>30.120999999999999</v>
      </c>
      <c r="L4" s="8"/>
      <c r="M4" s="5">
        <v>3988.3049999999998</v>
      </c>
      <c r="N4" s="5">
        <v>2248.8910000000001</v>
      </c>
      <c r="O4" s="5">
        <v>1224.749</v>
      </c>
      <c r="P4" s="5">
        <v>21.657</v>
      </c>
      <c r="Q4" s="5">
        <v>899</v>
      </c>
      <c r="R4" s="8"/>
      <c r="S4" s="8"/>
      <c r="V4" s="37" t="s">
        <v>67</v>
      </c>
      <c r="W4" s="37"/>
      <c r="X4" s="4">
        <v>1</v>
      </c>
      <c r="Y4" s="4">
        <f>E4/F4</f>
        <v>3.3368657243640451E-2</v>
      </c>
      <c r="Z4" s="4">
        <f t="shared" ref="Z4:AA16" si="0">G4/$K4</f>
        <v>8.0143421533149642E-2</v>
      </c>
      <c r="AA4" s="4">
        <f>H4/$K4</f>
        <v>105.04505162511205</v>
      </c>
      <c r="AB4" s="4">
        <f>I4/$K4</f>
        <v>0.38298861259586336</v>
      </c>
      <c r="AC4" s="4">
        <f>J4/$K4</f>
        <v>8.0143421533149642E-2</v>
      </c>
      <c r="AD4" s="4">
        <f t="shared" ref="AB4:AD16" si="1">K4/$K4</f>
        <v>1</v>
      </c>
      <c r="AF4" s="4">
        <f>M4/N4</f>
        <v>1.7734541158286461</v>
      </c>
      <c r="AG4" s="4">
        <f>O4/$Q4</f>
        <v>1.3623459399332591</v>
      </c>
      <c r="AH4" s="4">
        <f t="shared" ref="AH4:AI4" si="2">P4/$Q4</f>
        <v>2.4090100111234705E-2</v>
      </c>
      <c r="AI4" s="4">
        <f t="shared" si="2"/>
        <v>1</v>
      </c>
      <c r="AL4" s="37" t="s">
        <v>71</v>
      </c>
      <c r="AM4" s="37" t="s">
        <v>13</v>
      </c>
      <c r="AN4" s="22" t="s">
        <v>14</v>
      </c>
      <c r="AO4">
        <v>4298.4260000000004</v>
      </c>
      <c r="AQ4">
        <v>6601.9120000000003</v>
      </c>
      <c r="AR4">
        <v>3986.6979999999999</v>
      </c>
      <c r="AS4">
        <v>2517.0619999999999</v>
      </c>
      <c r="AT4">
        <v>1648.3050000000001</v>
      </c>
      <c r="AU4">
        <v>2418.8200000000002</v>
      </c>
      <c r="AV4">
        <v>3765.2550000000001</v>
      </c>
      <c r="AW4">
        <v>9777.1540000000005</v>
      </c>
      <c r="AZ4" s="37" t="s">
        <v>71</v>
      </c>
      <c r="BA4" s="37" t="s">
        <v>13</v>
      </c>
      <c r="BB4" s="22" t="s">
        <v>14</v>
      </c>
      <c r="BC4" s="8">
        <f>AO4/$AW4</f>
        <v>0.43963979702068723</v>
      </c>
      <c r="BD4" s="8">
        <f>AP4/$AW4</f>
        <v>0</v>
      </c>
      <c r="BE4" s="8">
        <f>AQ4/$AR4</f>
        <v>1.6559849780444871</v>
      </c>
      <c r="BF4" s="8">
        <f>AQ4/$AW4</f>
        <v>0.67523862260940148</v>
      </c>
      <c r="BG4" s="8">
        <f>AS4/$AW4</f>
        <v>0.25744321916173152</v>
      </c>
      <c r="BH4" s="8">
        <f t="shared" ref="BH4:BK9" si="3">AT4/$AW4</f>
        <v>0.16858740283726736</v>
      </c>
      <c r="BI4" s="8">
        <f t="shared" si="3"/>
        <v>0.24739510086473018</v>
      </c>
      <c r="BJ4" s="8">
        <f t="shared" si="3"/>
        <v>0.3851074658331044</v>
      </c>
      <c r="BK4" s="8">
        <f t="shared" si="3"/>
        <v>1</v>
      </c>
    </row>
    <row r="5" spans="1:63" x14ac:dyDescent="0.2">
      <c r="A5" s="37" t="s">
        <v>71</v>
      </c>
      <c r="B5" s="37" t="s">
        <v>13</v>
      </c>
      <c r="C5" s="4" t="s">
        <v>14</v>
      </c>
      <c r="D5" s="4">
        <v>2</v>
      </c>
      <c r="E5" s="8">
        <v>2142.326</v>
      </c>
      <c r="F5" s="8">
        <v>7321.4970000000003</v>
      </c>
      <c r="G5" s="8">
        <v>3263.74</v>
      </c>
      <c r="H5" s="8">
        <v>2780.8910000000001</v>
      </c>
      <c r="I5" s="8">
        <v>2675.8910000000001</v>
      </c>
      <c r="J5" s="8">
        <v>44.777999999999999</v>
      </c>
      <c r="K5" s="8">
        <v>4140.8909999999996</v>
      </c>
      <c r="L5" s="8"/>
      <c r="M5" s="5">
        <v>1602.163</v>
      </c>
      <c r="N5" s="5">
        <v>7127.0119999999997</v>
      </c>
      <c r="O5" s="5">
        <v>809.577</v>
      </c>
      <c r="P5" s="5">
        <v>2352.77</v>
      </c>
      <c r="Q5" s="5">
        <v>9563</v>
      </c>
      <c r="R5" s="8"/>
      <c r="S5" s="8"/>
      <c r="U5" s="37" t="s">
        <v>71</v>
      </c>
      <c r="V5" s="37" t="s">
        <v>13</v>
      </c>
      <c r="W5" s="4" t="s">
        <v>14</v>
      </c>
      <c r="X5" s="4">
        <v>2</v>
      </c>
      <c r="Y5" s="4">
        <f t="shared" ref="Y5:Y16" si="4">E5/F5</f>
        <v>0.29260764567683356</v>
      </c>
      <c r="Z5" s="4">
        <f t="shared" si="0"/>
        <v>0.788173366553237</v>
      </c>
      <c r="AA5" s="4">
        <f t="shared" si="0"/>
        <v>0.67156826876148157</v>
      </c>
      <c r="AB5" s="4">
        <f t="shared" si="1"/>
        <v>0.64621140715850778</v>
      </c>
      <c r="AC5" s="4">
        <f t="shared" si="1"/>
        <v>1.0813614751028221E-2</v>
      </c>
      <c r="AD5" s="4">
        <f t="shared" si="1"/>
        <v>1</v>
      </c>
      <c r="AF5" s="4">
        <f>M5/N5</f>
        <v>0.22480150166717836</v>
      </c>
      <c r="AG5" s="4">
        <f t="shared" ref="AG5:AG16" si="5">O5/$Q5</f>
        <v>8.465722053748824E-2</v>
      </c>
      <c r="AH5" s="4">
        <f t="shared" ref="AH5:AH16" si="6">P5/$Q5</f>
        <v>0.246028442957231</v>
      </c>
      <c r="AI5" s="4">
        <f t="shared" ref="AI5:AI16" si="7">Q5/$Q5</f>
        <v>1</v>
      </c>
      <c r="AL5" s="37"/>
      <c r="AM5" s="37"/>
      <c r="AN5" s="22" t="s">
        <v>15</v>
      </c>
      <c r="AO5">
        <v>5395.0330000000004</v>
      </c>
      <c r="AQ5">
        <v>5700.326</v>
      </c>
      <c r="AR5">
        <v>6368.598</v>
      </c>
      <c r="AS5">
        <v>3902.598</v>
      </c>
      <c r="AT5">
        <v>2571.3049999999998</v>
      </c>
      <c r="AU5">
        <v>2200.598</v>
      </c>
      <c r="AV5">
        <v>4576.0829999999996</v>
      </c>
      <c r="AW5">
        <v>10566.64</v>
      </c>
      <c r="AZ5" s="37"/>
      <c r="BA5" s="37"/>
      <c r="BB5" s="22" t="s">
        <v>15</v>
      </c>
      <c r="BC5" s="8">
        <f t="shared" ref="BC5:BD9" si="8">AO5/$AW5</f>
        <v>0.51057223488261172</v>
      </c>
      <c r="BD5" s="8">
        <f t="shared" si="8"/>
        <v>0</v>
      </c>
      <c r="BE5" s="8">
        <f t="shared" ref="BE5:BE9" si="9">AQ5/$AR5</f>
        <v>0.89506764283127938</v>
      </c>
      <c r="BF5" s="8">
        <f t="shared" ref="BF5:BF9" si="10">AQ5/$AW5</f>
        <v>0.53946438981549483</v>
      </c>
      <c r="BG5" s="8">
        <f t="shared" ref="BG5:BG9" si="11">AS5/$AW5</f>
        <v>0.36933197307753457</v>
      </c>
      <c r="BH5" s="8">
        <f t="shared" si="3"/>
        <v>0.24334178130417994</v>
      </c>
      <c r="BI5" s="8">
        <f t="shared" si="3"/>
        <v>0.20825901137920855</v>
      </c>
      <c r="BJ5" s="8">
        <f t="shared" si="3"/>
        <v>0.43306888471642829</v>
      </c>
      <c r="BK5" s="8">
        <f t="shared" si="3"/>
        <v>1</v>
      </c>
    </row>
    <row r="6" spans="1:63" x14ac:dyDescent="0.2">
      <c r="A6" s="37"/>
      <c r="B6" s="37"/>
      <c r="C6" s="4" t="s">
        <v>15</v>
      </c>
      <c r="D6" s="4">
        <v>3</v>
      </c>
      <c r="E6" s="8">
        <v>4356.1040000000003</v>
      </c>
      <c r="F6" s="8">
        <v>9799.4969999999994</v>
      </c>
      <c r="G6" s="8">
        <v>6054.8609999999999</v>
      </c>
      <c r="H6" s="8">
        <v>4113.8410000000003</v>
      </c>
      <c r="I6" s="8">
        <v>4111.4769999999999</v>
      </c>
      <c r="J6" s="8">
        <v>92.021000000000001</v>
      </c>
      <c r="K6" s="8">
        <v>5283.8909999999996</v>
      </c>
      <c r="L6" s="8"/>
      <c r="M6" s="5">
        <v>1173.0419999999999</v>
      </c>
      <c r="N6" s="5">
        <v>6163.6189999999997</v>
      </c>
      <c r="O6" s="5">
        <v>565.28399999999999</v>
      </c>
      <c r="P6" s="5">
        <v>2738.8910000000001</v>
      </c>
      <c r="Q6" s="5">
        <v>9110</v>
      </c>
      <c r="R6" s="8"/>
      <c r="S6" s="8"/>
      <c r="U6" s="37"/>
      <c r="V6" s="37"/>
      <c r="W6" s="4" t="s">
        <v>15</v>
      </c>
      <c r="X6" s="4">
        <v>3</v>
      </c>
      <c r="Y6" s="4">
        <f t="shared" si="4"/>
        <v>0.44452322399812977</v>
      </c>
      <c r="Z6" s="4">
        <f t="shared" si="0"/>
        <v>1.1459095200866181</v>
      </c>
      <c r="AA6" s="4">
        <f t="shared" si="0"/>
        <v>0.77856280532660505</v>
      </c>
      <c r="AB6" s="4">
        <f t="shared" si="1"/>
        <v>0.77811540775538335</v>
      </c>
      <c r="AC6" s="4">
        <f t="shared" si="1"/>
        <v>1.7415385745088233E-2</v>
      </c>
      <c r="AD6" s="4">
        <f t="shared" si="1"/>
        <v>1</v>
      </c>
      <c r="AF6" s="4">
        <f t="shared" ref="AF6:AF16" si="12">M6/N6</f>
        <v>0.19031708481656637</v>
      </c>
      <c r="AG6" s="4">
        <f t="shared" si="5"/>
        <v>6.2050933040614709E-2</v>
      </c>
      <c r="AH6" s="4">
        <f t="shared" si="6"/>
        <v>0.30064665203073548</v>
      </c>
      <c r="AI6" s="4">
        <f t="shared" si="7"/>
        <v>1</v>
      </c>
      <c r="AL6" s="37"/>
      <c r="AM6" s="37" t="s">
        <v>16</v>
      </c>
      <c r="AN6" s="22" t="s">
        <v>14</v>
      </c>
      <c r="AO6">
        <v>5578.1540000000005</v>
      </c>
      <c r="AQ6">
        <v>7507.0829999999996</v>
      </c>
      <c r="AR6">
        <v>7256.134</v>
      </c>
      <c r="AS6">
        <v>6165.8410000000003</v>
      </c>
      <c r="AT6">
        <v>2359.77</v>
      </c>
      <c r="AU6">
        <v>5071.1840000000002</v>
      </c>
      <c r="AV6">
        <v>6043.8410000000003</v>
      </c>
      <c r="AW6">
        <v>11304.225</v>
      </c>
      <c r="AZ6" s="37"/>
      <c r="BA6" s="37" t="s">
        <v>16</v>
      </c>
      <c r="BB6" s="22" t="s">
        <v>14</v>
      </c>
      <c r="BC6" s="8">
        <f t="shared" si="8"/>
        <v>0.49345744622032917</v>
      </c>
      <c r="BD6" s="8">
        <f t="shared" si="8"/>
        <v>0</v>
      </c>
      <c r="BE6" s="8">
        <f t="shared" si="9"/>
        <v>1.0345843943896296</v>
      </c>
      <c r="BF6" s="8">
        <f t="shared" si="10"/>
        <v>0.66409532718961273</v>
      </c>
      <c r="BG6" s="8">
        <f t="shared" si="11"/>
        <v>0.54544570724662678</v>
      </c>
      <c r="BH6" s="8">
        <f t="shared" si="3"/>
        <v>0.20875115277694845</v>
      </c>
      <c r="BI6" s="8">
        <f t="shared" si="3"/>
        <v>0.44860961277752343</v>
      </c>
      <c r="BJ6" s="8">
        <f t="shared" si="3"/>
        <v>0.53465328229047104</v>
      </c>
      <c r="BK6" s="8">
        <f t="shared" si="3"/>
        <v>1</v>
      </c>
    </row>
    <row r="7" spans="1:63" x14ac:dyDescent="0.2">
      <c r="A7" s="37"/>
      <c r="B7" s="37" t="s">
        <v>16</v>
      </c>
      <c r="C7" s="4" t="s">
        <v>14</v>
      </c>
      <c r="D7" s="4">
        <v>4</v>
      </c>
      <c r="E7" s="8">
        <v>6076.933</v>
      </c>
      <c r="F7" s="8">
        <v>9660.3259999999991</v>
      </c>
      <c r="G7" s="8">
        <v>1640.4970000000001</v>
      </c>
      <c r="H7" s="8">
        <v>4278.0829999999996</v>
      </c>
      <c r="I7" s="8">
        <v>7145.4260000000004</v>
      </c>
      <c r="J7" s="8">
        <v>1164.0419999999999</v>
      </c>
      <c r="K7" s="8">
        <v>6238.8909999999996</v>
      </c>
      <c r="L7" s="8"/>
      <c r="M7" s="5">
        <v>1623.355</v>
      </c>
      <c r="N7" s="5">
        <v>6262.2049999999999</v>
      </c>
      <c r="O7" s="5">
        <v>603.19200000000001</v>
      </c>
      <c r="P7" s="5">
        <v>5544.598</v>
      </c>
      <c r="Q7" s="5">
        <v>9201</v>
      </c>
      <c r="R7" s="8"/>
      <c r="S7" s="8"/>
      <c r="U7" s="37"/>
      <c r="V7" s="37" t="s">
        <v>16</v>
      </c>
      <c r="W7" s="4" t="s">
        <v>14</v>
      </c>
      <c r="X7" s="4">
        <v>4</v>
      </c>
      <c r="Y7" s="4">
        <f t="shared" si="4"/>
        <v>0.62906086192122301</v>
      </c>
      <c r="Z7" s="4">
        <f t="shared" si="0"/>
        <v>0.26294689232429291</v>
      </c>
      <c r="AA7" s="4">
        <f t="shared" si="0"/>
        <v>0.68571209210098394</v>
      </c>
      <c r="AB7" s="4">
        <f t="shared" si="1"/>
        <v>1.1453038689087534</v>
      </c>
      <c r="AC7" s="4">
        <f t="shared" si="1"/>
        <v>0.18657835182566901</v>
      </c>
      <c r="AD7" s="4">
        <f t="shared" si="1"/>
        <v>1</v>
      </c>
      <c r="AF7" s="4">
        <f t="shared" si="12"/>
        <v>0.25923057453404991</v>
      </c>
      <c r="AG7" s="4">
        <f t="shared" si="5"/>
        <v>6.5557222041082497E-2</v>
      </c>
      <c r="AH7" s="4">
        <f t="shared" si="6"/>
        <v>0.60260819476143901</v>
      </c>
      <c r="AI7" s="4">
        <f t="shared" si="7"/>
        <v>1</v>
      </c>
      <c r="AL7" s="37"/>
      <c r="AM7" s="37"/>
      <c r="AN7" s="22" t="s">
        <v>15</v>
      </c>
      <c r="AO7">
        <v>6673.1540000000005</v>
      </c>
      <c r="AQ7">
        <v>8012.3760000000002</v>
      </c>
      <c r="AR7">
        <v>7642.2049999999999</v>
      </c>
      <c r="AS7">
        <v>4644.9830000000002</v>
      </c>
      <c r="AT7">
        <v>4773.2550000000001</v>
      </c>
      <c r="AU7">
        <v>4645.7700000000004</v>
      </c>
      <c r="AV7">
        <v>7021.9620000000004</v>
      </c>
      <c r="AW7">
        <v>11475.225</v>
      </c>
      <c r="AZ7" s="37"/>
      <c r="BA7" s="37"/>
      <c r="BB7" s="22" t="s">
        <v>15</v>
      </c>
      <c r="BC7" s="8">
        <f t="shared" si="8"/>
        <v>0.58152707245391699</v>
      </c>
      <c r="BD7" s="8">
        <f t="shared" si="8"/>
        <v>0</v>
      </c>
      <c r="BE7" s="8">
        <f t="shared" si="9"/>
        <v>1.0484377218355174</v>
      </c>
      <c r="BF7" s="8">
        <f t="shared" si="10"/>
        <v>0.69823258367482988</v>
      </c>
      <c r="BG7" s="8">
        <f t="shared" si="11"/>
        <v>0.40478360990743101</v>
      </c>
      <c r="BH7" s="8">
        <f t="shared" si="3"/>
        <v>0.41596177852721844</v>
      </c>
      <c r="BI7" s="8">
        <f t="shared" si="3"/>
        <v>0.40485219244067111</v>
      </c>
      <c r="BJ7" s="8">
        <f t="shared" si="3"/>
        <v>0.61192368777082806</v>
      </c>
      <c r="BK7" s="8">
        <f t="shared" si="3"/>
        <v>1</v>
      </c>
    </row>
    <row r="8" spans="1:63" x14ac:dyDescent="0.2">
      <c r="A8" s="37"/>
      <c r="B8" s="37"/>
      <c r="C8" s="4" t="s">
        <v>15</v>
      </c>
      <c r="D8" s="4">
        <v>5</v>
      </c>
      <c r="E8" s="8">
        <v>7714.5889999999999</v>
      </c>
      <c r="F8" s="8">
        <v>9503.4470000000001</v>
      </c>
      <c r="G8" s="8">
        <v>1878.79</v>
      </c>
      <c r="H8" s="8">
        <v>3292.8409999999999</v>
      </c>
      <c r="I8" s="8">
        <v>6397.0119999999997</v>
      </c>
      <c r="J8" s="8">
        <v>342.55599999999998</v>
      </c>
      <c r="K8" s="8">
        <v>6353.8909999999996</v>
      </c>
      <c r="L8" s="8"/>
      <c r="M8" s="5">
        <v>1606.134</v>
      </c>
      <c r="N8" s="5">
        <v>7250.4769999999999</v>
      </c>
      <c r="O8" s="5">
        <v>325.92</v>
      </c>
      <c r="P8" s="5">
        <v>5362.134</v>
      </c>
      <c r="Q8" s="5">
        <v>9169</v>
      </c>
      <c r="R8" s="8"/>
      <c r="S8" s="8"/>
      <c r="U8" s="37"/>
      <c r="V8" s="37"/>
      <c r="W8" s="4" t="s">
        <v>15</v>
      </c>
      <c r="X8" s="4">
        <v>5</v>
      </c>
      <c r="Y8" s="4">
        <f t="shared" si="4"/>
        <v>0.81176745658706784</v>
      </c>
      <c r="Z8" s="4">
        <f t="shared" si="0"/>
        <v>0.29569125438255078</v>
      </c>
      <c r="AA8" s="4">
        <f t="shared" si="0"/>
        <v>0.51824008312386849</v>
      </c>
      <c r="AB8" s="4">
        <f t="shared" si="1"/>
        <v>1.0067865501627271</v>
      </c>
      <c r="AC8" s="4">
        <f t="shared" si="1"/>
        <v>5.3912791390346486E-2</v>
      </c>
      <c r="AD8" s="4">
        <f t="shared" si="1"/>
        <v>1</v>
      </c>
      <c r="AF8" s="4">
        <f t="shared" si="12"/>
        <v>0.22152114957402114</v>
      </c>
      <c r="AG8" s="4">
        <f t="shared" si="5"/>
        <v>3.554586105355001E-2</v>
      </c>
      <c r="AH8" s="4">
        <f t="shared" si="6"/>
        <v>0.58481121169156947</v>
      </c>
      <c r="AI8" s="4">
        <f t="shared" si="7"/>
        <v>1</v>
      </c>
      <c r="AL8" s="37"/>
      <c r="AM8" s="37"/>
      <c r="AN8" s="22" t="s">
        <v>17</v>
      </c>
      <c r="AO8">
        <v>2624.4470000000001</v>
      </c>
      <c r="AQ8">
        <v>6575.74</v>
      </c>
      <c r="AR8">
        <v>5633.4970000000003</v>
      </c>
      <c r="AS8">
        <v>3648.8910000000001</v>
      </c>
      <c r="AT8">
        <v>5927.6689999999999</v>
      </c>
      <c r="AU8">
        <v>4195.7700000000004</v>
      </c>
      <c r="AV8">
        <v>6093.0330000000004</v>
      </c>
      <c r="AW8">
        <v>10230.983</v>
      </c>
      <c r="AZ8" s="37"/>
      <c r="BA8" s="37"/>
      <c r="BB8" s="22" t="s">
        <v>17</v>
      </c>
      <c r="BC8" s="8">
        <f t="shared" si="8"/>
        <v>0.25651953482866702</v>
      </c>
      <c r="BD8" s="8">
        <f t="shared" si="8"/>
        <v>0</v>
      </c>
      <c r="BE8" s="8">
        <f t="shared" si="9"/>
        <v>1.1672572116395907</v>
      </c>
      <c r="BF8" s="8">
        <f t="shared" si="10"/>
        <v>0.64272807412542854</v>
      </c>
      <c r="BG8" s="8">
        <f t="shared" si="11"/>
        <v>0.35665106666681001</v>
      </c>
      <c r="BH8" s="8">
        <f t="shared" si="3"/>
        <v>0.5793841119665627</v>
      </c>
      <c r="BI8" s="8">
        <f t="shared" si="3"/>
        <v>0.41010428812167904</v>
      </c>
      <c r="BJ8" s="8">
        <f>AV8/$AW8</f>
        <v>0.59554717273990199</v>
      </c>
      <c r="BK8" s="8">
        <f t="shared" si="3"/>
        <v>1</v>
      </c>
    </row>
    <row r="9" spans="1:63" x14ac:dyDescent="0.2">
      <c r="A9" s="37"/>
      <c r="B9" s="37"/>
      <c r="C9" s="4" t="s">
        <v>17</v>
      </c>
      <c r="D9" s="4">
        <v>6</v>
      </c>
      <c r="E9" s="8">
        <v>9814.7610000000004</v>
      </c>
      <c r="F9" s="8">
        <v>9250.1540000000005</v>
      </c>
      <c r="G9" s="8">
        <v>786.08299999999997</v>
      </c>
      <c r="H9" s="8">
        <v>4157.2250000000004</v>
      </c>
      <c r="I9" s="8">
        <v>3970.0120000000002</v>
      </c>
      <c r="J9" s="8">
        <v>122.77800000000001</v>
      </c>
      <c r="K9" s="8">
        <v>5763.7190000000001</v>
      </c>
      <c r="L9" s="8"/>
      <c r="M9" s="5">
        <v>1291.8699999999999</v>
      </c>
      <c r="N9" s="5">
        <v>7736.7190000000001</v>
      </c>
      <c r="O9" s="5">
        <v>325.60700000000003</v>
      </c>
      <c r="P9" s="5">
        <v>3456.0619999999999</v>
      </c>
      <c r="Q9" s="5">
        <v>9449</v>
      </c>
      <c r="R9" s="8"/>
      <c r="S9" s="8"/>
      <c r="U9" s="37"/>
      <c r="V9" s="37"/>
      <c r="W9" s="4" t="s">
        <v>17</v>
      </c>
      <c r="X9" s="4">
        <v>6</v>
      </c>
      <c r="Y9" s="4">
        <f t="shared" si="4"/>
        <v>1.0610375784013975</v>
      </c>
      <c r="Z9" s="4">
        <f t="shared" si="0"/>
        <v>0.13638468495775036</v>
      </c>
      <c r="AA9" s="4">
        <f t="shared" si="0"/>
        <v>0.72127475333200675</v>
      </c>
      <c r="AB9" s="4">
        <f t="shared" si="1"/>
        <v>0.68879346824506893</v>
      </c>
      <c r="AC9" s="4">
        <f t="shared" si="1"/>
        <v>2.1301871239732543E-2</v>
      </c>
      <c r="AD9" s="4">
        <f t="shared" si="1"/>
        <v>1</v>
      </c>
      <c r="AF9" s="4">
        <f t="shared" si="12"/>
        <v>0.16697905145579151</v>
      </c>
      <c r="AG9" s="4">
        <f t="shared" si="5"/>
        <v>3.445941369457086E-2</v>
      </c>
      <c r="AH9" s="4">
        <f t="shared" si="6"/>
        <v>0.36575955127526721</v>
      </c>
      <c r="AI9" s="4">
        <f t="shared" si="7"/>
        <v>1</v>
      </c>
      <c r="AL9" s="37"/>
      <c r="AM9" s="37"/>
      <c r="AN9" s="22" t="s">
        <v>18</v>
      </c>
      <c r="AO9">
        <v>877.52700000000004</v>
      </c>
      <c r="AQ9">
        <v>3102.5479999999998</v>
      </c>
      <c r="AR9">
        <v>1356.8910000000001</v>
      </c>
      <c r="AS9">
        <v>1035.2339999999999</v>
      </c>
      <c r="AT9">
        <v>1080.941</v>
      </c>
      <c r="AU9">
        <v>1107.4059999999999</v>
      </c>
      <c r="AV9">
        <v>3246.79</v>
      </c>
      <c r="AW9">
        <v>7950.326</v>
      </c>
      <c r="AZ9" s="37"/>
      <c r="BA9" s="37"/>
      <c r="BB9" s="22" t="s">
        <v>18</v>
      </c>
      <c r="BC9" s="8">
        <f t="shared" si="8"/>
        <v>0.11037622859741852</v>
      </c>
      <c r="BD9" s="8">
        <f t="shared" si="8"/>
        <v>0</v>
      </c>
      <c r="BE9" s="8">
        <f t="shared" si="9"/>
        <v>2.2865123285510771</v>
      </c>
      <c r="BF9" s="8">
        <f t="shared" si="10"/>
        <v>0.3902416077026275</v>
      </c>
      <c r="BG9" s="8">
        <f t="shared" si="11"/>
        <v>0.13021277366487863</v>
      </c>
      <c r="BH9" s="8">
        <f t="shared" si="3"/>
        <v>0.13596184609285206</v>
      </c>
      <c r="BI9" s="8">
        <f t="shared" si="3"/>
        <v>0.13929064040895933</v>
      </c>
      <c r="BJ9" s="8">
        <f t="shared" si="3"/>
        <v>0.40838451152820648</v>
      </c>
      <c r="BK9" s="8">
        <f t="shared" si="3"/>
        <v>1</v>
      </c>
    </row>
    <row r="10" spans="1:63" x14ac:dyDescent="0.2">
      <c r="A10" s="37"/>
      <c r="B10" s="37"/>
      <c r="C10" s="4" t="s">
        <v>18</v>
      </c>
      <c r="D10" s="4">
        <v>7</v>
      </c>
      <c r="E10" s="8">
        <v>10049.861000000001</v>
      </c>
      <c r="F10" s="8">
        <v>9669.64</v>
      </c>
      <c r="G10" s="8">
        <v>1022.134</v>
      </c>
      <c r="H10" s="8">
        <v>5122.125</v>
      </c>
      <c r="I10" s="8">
        <v>3685.0120000000002</v>
      </c>
      <c r="J10" s="8">
        <v>457.09199999999998</v>
      </c>
      <c r="K10" s="8">
        <v>6283.598</v>
      </c>
      <c r="L10" s="8"/>
      <c r="M10" s="5">
        <v>492.69799999999998</v>
      </c>
      <c r="N10" s="5">
        <v>7284.0119999999997</v>
      </c>
      <c r="O10" s="5">
        <v>600.07100000000003</v>
      </c>
      <c r="P10" s="5">
        <v>3141.355</v>
      </c>
      <c r="Q10" s="5">
        <v>8569</v>
      </c>
      <c r="R10" s="8"/>
      <c r="S10" s="8"/>
      <c r="U10" s="37"/>
      <c r="V10" s="37"/>
      <c r="W10" s="4" t="s">
        <v>18</v>
      </c>
      <c r="X10" s="4">
        <v>7</v>
      </c>
      <c r="Y10" s="4">
        <f t="shared" si="4"/>
        <v>1.0393211122647794</v>
      </c>
      <c r="Z10" s="4">
        <f t="shared" si="0"/>
        <v>0.16266699429212372</v>
      </c>
      <c r="AA10" s="4">
        <f t="shared" si="0"/>
        <v>0.81515797159525483</v>
      </c>
      <c r="AB10" s="4">
        <f t="shared" si="1"/>
        <v>0.58644935592633396</v>
      </c>
      <c r="AC10" s="4">
        <f t="shared" si="1"/>
        <v>7.2743673290366434E-2</v>
      </c>
      <c r="AD10" s="4">
        <f t="shared" si="1"/>
        <v>1</v>
      </c>
      <c r="AF10" s="4">
        <f t="shared" si="12"/>
        <v>6.7641019811609318E-2</v>
      </c>
      <c r="AG10" s="4">
        <f t="shared" si="5"/>
        <v>7.0028124635313341E-2</v>
      </c>
      <c r="AH10" s="4">
        <f t="shared" si="6"/>
        <v>0.36659528533084373</v>
      </c>
      <c r="AI10" s="4">
        <f t="shared" si="7"/>
        <v>1</v>
      </c>
      <c r="AL10" s="22"/>
      <c r="AM10" s="22"/>
      <c r="AN10" s="22"/>
      <c r="AZ10" s="22"/>
      <c r="BA10" s="22"/>
      <c r="BB10" s="22"/>
    </row>
    <row r="11" spans="1:63" x14ac:dyDescent="0.2">
      <c r="A11" s="37" t="s">
        <v>72</v>
      </c>
      <c r="B11" s="37" t="s">
        <v>13</v>
      </c>
      <c r="C11" s="4" t="s">
        <v>14</v>
      </c>
      <c r="D11" s="4">
        <v>8</v>
      </c>
      <c r="E11" s="8">
        <v>4552.5690000000004</v>
      </c>
      <c r="F11" s="8">
        <v>9072.8109999999997</v>
      </c>
      <c r="G11" s="8">
        <v>5710.0330000000004</v>
      </c>
      <c r="H11" s="8">
        <v>7351.9409999999998</v>
      </c>
      <c r="I11" s="8">
        <v>1906.77</v>
      </c>
      <c r="J11" s="8">
        <v>251.84899999999999</v>
      </c>
      <c r="K11" s="8">
        <v>7371.4260000000004</v>
      </c>
      <c r="L11" s="8"/>
      <c r="M11" s="5">
        <v>1739.2840000000001</v>
      </c>
      <c r="N11" s="5">
        <v>8212.3760000000002</v>
      </c>
      <c r="O11" s="5">
        <v>96.899000000000001</v>
      </c>
      <c r="P11" s="5">
        <v>2422.9409999999998</v>
      </c>
      <c r="Q11" s="5">
        <v>9070</v>
      </c>
      <c r="R11" s="8"/>
      <c r="S11" s="8"/>
      <c r="U11" s="37" t="s">
        <v>72</v>
      </c>
      <c r="V11" s="37" t="s">
        <v>13</v>
      </c>
      <c r="W11" s="4" t="s">
        <v>14</v>
      </c>
      <c r="X11" s="4">
        <v>8</v>
      </c>
      <c r="Y11" s="4">
        <f t="shared" si="4"/>
        <v>0.50178153165540429</v>
      </c>
      <c r="Z11" s="4">
        <f t="shared" si="0"/>
        <v>0.77461715006024612</v>
      </c>
      <c r="AA11" s="4">
        <f t="shared" si="0"/>
        <v>0.99735668512442499</v>
      </c>
      <c r="AB11" s="4">
        <f t="shared" si="1"/>
        <v>0.25867043907108339</v>
      </c>
      <c r="AC11" s="4">
        <f t="shared" si="1"/>
        <v>3.4165573933727336E-2</v>
      </c>
      <c r="AD11" s="4">
        <f t="shared" si="1"/>
        <v>1</v>
      </c>
      <c r="AF11" s="4">
        <f t="shared" si="12"/>
        <v>0.21178815972381196</v>
      </c>
      <c r="AG11" s="4">
        <f t="shared" si="5"/>
        <v>1.0683461962513782E-2</v>
      </c>
      <c r="AH11" s="4">
        <f t="shared" si="6"/>
        <v>0.26713792723263502</v>
      </c>
      <c r="AI11" s="4">
        <f t="shared" si="7"/>
        <v>1</v>
      </c>
      <c r="AL11" s="22" t="s">
        <v>268</v>
      </c>
      <c r="AM11" s="22"/>
      <c r="AN11" s="22"/>
      <c r="AZ11" s="22" t="s">
        <v>268</v>
      </c>
      <c r="BA11" s="22"/>
      <c r="BB11" s="22"/>
    </row>
    <row r="12" spans="1:63" x14ac:dyDescent="0.2">
      <c r="A12" s="37"/>
      <c r="B12" s="37"/>
      <c r="C12" s="4" t="s">
        <v>15</v>
      </c>
      <c r="D12" s="4">
        <v>9</v>
      </c>
      <c r="E12" s="8">
        <v>2736.4470000000001</v>
      </c>
      <c r="F12" s="8">
        <v>9622.5889999999999</v>
      </c>
      <c r="G12" s="8">
        <v>2459.6190000000001</v>
      </c>
      <c r="H12" s="8">
        <v>6809.9409999999998</v>
      </c>
      <c r="I12" s="8">
        <v>2070.0120000000002</v>
      </c>
      <c r="J12" s="8">
        <v>185.31399999999999</v>
      </c>
      <c r="K12" s="8">
        <v>6458.8410000000003</v>
      </c>
      <c r="L12" s="8"/>
      <c r="M12" s="5">
        <v>1517.87</v>
      </c>
      <c r="N12" s="5">
        <v>7205.0119999999997</v>
      </c>
      <c r="O12" s="5">
        <v>89.364000000000004</v>
      </c>
      <c r="P12" s="5">
        <v>2183.9409999999998</v>
      </c>
      <c r="Q12" s="5">
        <v>9006</v>
      </c>
      <c r="R12" s="8"/>
      <c r="S12" s="8"/>
      <c r="U12" s="37"/>
      <c r="V12" s="37"/>
      <c r="W12" s="4" t="s">
        <v>15</v>
      </c>
      <c r="X12" s="4">
        <v>9</v>
      </c>
      <c r="Y12" s="4">
        <f t="shared" si="4"/>
        <v>0.28437741651441212</v>
      </c>
      <c r="Z12" s="4">
        <f t="shared" si="0"/>
        <v>0.38081429779739123</v>
      </c>
      <c r="AA12" s="4">
        <f t="shared" si="0"/>
        <v>1.0543595979526357</v>
      </c>
      <c r="AB12" s="4">
        <f t="shared" si="1"/>
        <v>0.32049279429544714</v>
      </c>
      <c r="AC12" s="4">
        <f t="shared" si="1"/>
        <v>2.8691525306165609E-2</v>
      </c>
      <c r="AD12" s="4">
        <f t="shared" si="1"/>
        <v>1</v>
      </c>
      <c r="AF12" s="4">
        <f t="shared" si="12"/>
        <v>0.21066862900436528</v>
      </c>
      <c r="AG12" s="4">
        <f t="shared" si="5"/>
        <v>9.922718187874751E-3</v>
      </c>
      <c r="AH12" s="4">
        <f t="shared" si="6"/>
        <v>0.24249844548079055</v>
      </c>
      <c r="AI12" s="4">
        <f t="shared" si="7"/>
        <v>1</v>
      </c>
      <c r="AL12" s="22" t="s">
        <v>70</v>
      </c>
      <c r="AM12" s="22"/>
      <c r="AN12" s="22"/>
      <c r="AZ12" s="22" t="s">
        <v>70</v>
      </c>
      <c r="BA12" s="22"/>
      <c r="BB12" s="22"/>
    </row>
    <row r="13" spans="1:63" x14ac:dyDescent="0.2">
      <c r="A13" s="37"/>
      <c r="B13" s="37" t="s">
        <v>16</v>
      </c>
      <c r="C13" s="4" t="s">
        <v>14</v>
      </c>
      <c r="D13" s="4">
        <v>10</v>
      </c>
      <c r="E13" s="8">
        <v>7470.9620000000004</v>
      </c>
      <c r="F13" s="8">
        <v>8281.7610000000004</v>
      </c>
      <c r="G13" s="8">
        <v>1629.912</v>
      </c>
      <c r="H13" s="8">
        <v>5975.1840000000002</v>
      </c>
      <c r="I13" s="8">
        <v>2239.4259999999999</v>
      </c>
      <c r="J13" s="8">
        <v>171.899</v>
      </c>
      <c r="K13" s="8">
        <v>6708.9620000000004</v>
      </c>
      <c r="L13" s="8"/>
      <c r="M13" s="5">
        <v>2605.6979999999999</v>
      </c>
      <c r="N13" s="5">
        <v>6917.0119999999997</v>
      </c>
      <c r="O13" s="5">
        <v>337.33499999999998</v>
      </c>
      <c r="P13" s="5">
        <v>2852.82</v>
      </c>
      <c r="Q13" s="5">
        <v>8787</v>
      </c>
      <c r="R13" s="8"/>
      <c r="S13" s="8"/>
      <c r="U13" s="37"/>
      <c r="V13" s="37" t="s">
        <v>16</v>
      </c>
      <c r="W13" s="4" t="s">
        <v>14</v>
      </c>
      <c r="X13" s="4">
        <v>10</v>
      </c>
      <c r="Y13" s="4">
        <f t="shared" si="4"/>
        <v>0.90209823731933347</v>
      </c>
      <c r="Z13" s="4">
        <f t="shared" si="0"/>
        <v>0.24294548098498694</v>
      </c>
      <c r="AA13" s="4">
        <f t="shared" si="0"/>
        <v>0.89062719389377965</v>
      </c>
      <c r="AB13" s="4">
        <f t="shared" si="1"/>
        <v>0.33379619678871331</v>
      </c>
      <c r="AC13" s="4">
        <f t="shared" si="1"/>
        <v>2.5622294477148623E-2</v>
      </c>
      <c r="AD13" s="4">
        <f t="shared" si="1"/>
        <v>1</v>
      </c>
      <c r="AF13" s="4">
        <f t="shared" si="12"/>
        <v>0.37670861348802054</v>
      </c>
      <c r="AG13" s="4">
        <f t="shared" si="5"/>
        <v>3.8390235575281664E-2</v>
      </c>
      <c r="AH13" s="4">
        <f>P13/$Q13</f>
        <v>0.32466370775008535</v>
      </c>
      <c r="AI13" s="4">
        <f t="shared" si="7"/>
        <v>1</v>
      </c>
      <c r="AL13" s="37" t="s">
        <v>78</v>
      </c>
      <c r="AM13" s="37" t="s">
        <v>13</v>
      </c>
      <c r="AN13" s="22" t="s">
        <v>14</v>
      </c>
      <c r="AO13">
        <v>5165.4470000000001</v>
      </c>
      <c r="AQ13">
        <v>3051.1840000000002</v>
      </c>
      <c r="AR13">
        <v>2451.5770000000002</v>
      </c>
      <c r="AS13">
        <v>3172.163</v>
      </c>
      <c r="AT13">
        <v>4730.3050000000003</v>
      </c>
      <c r="AU13">
        <v>6837.2049999999999</v>
      </c>
      <c r="AV13">
        <v>5122.7190000000001</v>
      </c>
      <c r="AW13">
        <v>12246.154</v>
      </c>
      <c r="AZ13" s="37" t="s">
        <v>78</v>
      </c>
      <c r="BA13" s="37" t="s">
        <v>13</v>
      </c>
      <c r="BB13" s="22" t="s">
        <v>14</v>
      </c>
      <c r="BC13" s="8">
        <f>AO13/$AW13</f>
        <v>0.42180157133415108</v>
      </c>
      <c r="BD13" s="8">
        <f>AP13/$AW13</f>
        <v>0</v>
      </c>
      <c r="BE13" s="8">
        <f>AQ13/$AR13</f>
        <v>1.2445801212851972</v>
      </c>
      <c r="BF13" s="8">
        <f>AQ13/$AW13</f>
        <v>0.24915446923172779</v>
      </c>
      <c r="BG13" s="8">
        <f>AS13/$AW13</f>
        <v>0.25903340754983156</v>
      </c>
      <c r="BH13" s="8">
        <f t="shared" ref="BH13:BH18" si="13">AT13/$AW13</f>
        <v>0.38626861951923847</v>
      </c>
      <c r="BI13" s="8">
        <f t="shared" ref="BI13:BI18" si="14">AU13/$AW13</f>
        <v>0.5583144716292151</v>
      </c>
      <c r="BJ13" s="8">
        <f t="shared" ref="BJ13:BJ16" si="15">AV13/$AW13</f>
        <v>0.418312475900597</v>
      </c>
      <c r="BK13" s="8">
        <f t="shared" ref="BK13:BK18" si="16">AW13/$AW13</f>
        <v>1</v>
      </c>
    </row>
    <row r="14" spans="1:63" x14ac:dyDescent="0.2">
      <c r="A14" s="37"/>
      <c r="B14" s="37"/>
      <c r="C14" s="4" t="s">
        <v>15</v>
      </c>
      <c r="D14" s="4">
        <v>11</v>
      </c>
      <c r="E14" s="8">
        <v>8464.9120000000003</v>
      </c>
      <c r="F14" s="8">
        <v>7970.518</v>
      </c>
      <c r="G14" s="8">
        <v>477.35500000000002</v>
      </c>
      <c r="H14" s="8">
        <v>6010.77</v>
      </c>
      <c r="I14" s="8">
        <v>2600.598</v>
      </c>
      <c r="J14" s="8">
        <v>140.607</v>
      </c>
      <c r="K14" s="8">
        <v>5505.77</v>
      </c>
      <c r="L14" s="8"/>
      <c r="M14" s="5">
        <v>3206.9409999999998</v>
      </c>
      <c r="N14" s="5">
        <v>6372.134</v>
      </c>
      <c r="O14" s="5">
        <v>139.899</v>
      </c>
      <c r="P14" s="5">
        <v>3759.355</v>
      </c>
      <c r="Q14" s="5">
        <v>9912</v>
      </c>
      <c r="R14" s="8"/>
      <c r="S14" s="8"/>
      <c r="U14" s="37"/>
      <c r="V14" s="37"/>
      <c r="W14" s="4" t="s">
        <v>15</v>
      </c>
      <c r="X14" s="4">
        <v>11</v>
      </c>
      <c r="Y14" s="4">
        <f t="shared" si="4"/>
        <v>1.0620278380903223</v>
      </c>
      <c r="Z14" s="4">
        <f t="shared" si="0"/>
        <v>8.6700861096631346E-2</v>
      </c>
      <c r="AA14" s="4">
        <f t="shared" si="0"/>
        <v>1.0917219571467751</v>
      </c>
      <c r="AB14" s="4">
        <f t="shared" si="1"/>
        <v>0.47234047190492878</v>
      </c>
      <c r="AC14" s="4">
        <f t="shared" si="1"/>
        <v>2.5538117284230905E-2</v>
      </c>
      <c r="AD14" s="4">
        <f t="shared" si="1"/>
        <v>1</v>
      </c>
      <c r="AF14" s="4">
        <f t="shared" si="12"/>
        <v>0.50327582564961748</v>
      </c>
      <c r="AG14" s="4">
        <f t="shared" si="5"/>
        <v>1.4114104116222761E-2</v>
      </c>
      <c r="AH14" s="4">
        <f t="shared" si="6"/>
        <v>0.37927310330912029</v>
      </c>
      <c r="AI14" s="4">
        <f t="shared" si="7"/>
        <v>1</v>
      </c>
      <c r="AL14" s="37"/>
      <c r="AM14" s="37"/>
      <c r="AN14" s="22" t="s">
        <v>15</v>
      </c>
      <c r="AO14">
        <v>5190.9830000000002</v>
      </c>
      <c r="AQ14">
        <v>2252.0619999999999</v>
      </c>
      <c r="AR14">
        <v>2088.1129999999998</v>
      </c>
      <c r="AS14">
        <v>2223.5770000000002</v>
      </c>
      <c r="AT14">
        <v>5698.0119999999997</v>
      </c>
      <c r="AU14">
        <v>6839.9620000000004</v>
      </c>
      <c r="AV14">
        <v>5090.0119999999997</v>
      </c>
      <c r="AW14">
        <v>12623.054</v>
      </c>
      <c r="AZ14" s="37"/>
      <c r="BA14" s="37"/>
      <c r="BB14" s="22" t="s">
        <v>15</v>
      </c>
      <c r="BC14" s="8">
        <f t="shared" ref="BC14:BC18" si="17">AO14/$AW14</f>
        <v>0.41123035677420061</v>
      </c>
      <c r="BD14" s="8">
        <f t="shared" ref="BD14:BD18" si="18">AP14/$AW14</f>
        <v>0</v>
      </c>
      <c r="BE14" s="8">
        <f t="shared" ref="BE14:BE18" si="19">AQ14/$AR14</f>
        <v>1.0785153868588531</v>
      </c>
      <c r="BF14" s="8">
        <f t="shared" ref="BF14:BF18" si="20">AQ14/$AW14</f>
        <v>0.17840864817658231</v>
      </c>
      <c r="BG14" s="8">
        <f t="shared" ref="BG14:BG18" si="21">AS14/$AW14</f>
        <v>0.1761520627258665</v>
      </c>
      <c r="BH14" s="8">
        <f t="shared" si="13"/>
        <v>0.4513972609164153</v>
      </c>
      <c r="BI14" s="8">
        <f t="shared" si="14"/>
        <v>0.5418626902808148</v>
      </c>
      <c r="BJ14" s="8">
        <f t="shared" si="15"/>
        <v>0.4032314208590092</v>
      </c>
      <c r="BK14" s="8">
        <f t="shared" si="16"/>
        <v>1</v>
      </c>
    </row>
    <row r="15" spans="1:63" x14ac:dyDescent="0.2">
      <c r="A15" s="37"/>
      <c r="B15" s="37"/>
      <c r="C15" s="4" t="s">
        <v>17</v>
      </c>
      <c r="D15" s="4">
        <v>12</v>
      </c>
      <c r="E15" s="8">
        <v>7920.69</v>
      </c>
      <c r="F15" s="8">
        <v>11429.61</v>
      </c>
      <c r="G15" s="8">
        <v>157.09200000000001</v>
      </c>
      <c r="H15" s="8">
        <v>5470.5479999999998</v>
      </c>
      <c r="I15" s="8">
        <v>358.577</v>
      </c>
      <c r="J15" s="8">
        <v>223.02099999999999</v>
      </c>
      <c r="K15" s="8">
        <v>5148.7190000000001</v>
      </c>
      <c r="L15" s="8"/>
      <c r="M15" s="5">
        <v>93.313999999999993</v>
      </c>
      <c r="N15" s="5">
        <v>5258.598</v>
      </c>
      <c r="O15" s="5">
        <v>135.899</v>
      </c>
      <c r="P15" s="5">
        <v>1722.527</v>
      </c>
      <c r="Q15" s="5">
        <v>9663</v>
      </c>
      <c r="R15" s="8"/>
      <c r="S15" s="8"/>
      <c r="U15" s="37"/>
      <c r="V15" s="37"/>
      <c r="W15" s="4" t="s">
        <v>17</v>
      </c>
      <c r="X15" s="4">
        <v>12</v>
      </c>
      <c r="Y15" s="4">
        <f t="shared" si="4"/>
        <v>0.69299739886137846</v>
      </c>
      <c r="Z15" s="4">
        <f t="shared" si="0"/>
        <v>3.0510890184529398E-2</v>
      </c>
      <c r="AA15" s="4">
        <f t="shared" si="0"/>
        <v>1.0625066157232508</v>
      </c>
      <c r="AB15" s="4">
        <f t="shared" si="1"/>
        <v>6.9643925022903758E-2</v>
      </c>
      <c r="AC15" s="4">
        <f t="shared" si="1"/>
        <v>4.3315822828940552E-2</v>
      </c>
      <c r="AD15" s="4">
        <f t="shared" si="1"/>
        <v>1</v>
      </c>
      <c r="AF15" s="4">
        <f t="shared" si="12"/>
        <v>1.7745033942507107E-2</v>
      </c>
      <c r="AG15" s="4">
        <f t="shared" si="5"/>
        <v>1.4063851805857393E-2</v>
      </c>
      <c r="AH15" s="4">
        <f t="shared" si="6"/>
        <v>0.17826006416226844</v>
      </c>
      <c r="AI15" s="4">
        <f t="shared" si="7"/>
        <v>1</v>
      </c>
      <c r="AL15" s="37"/>
      <c r="AM15" s="37" t="s">
        <v>16</v>
      </c>
      <c r="AN15" s="22" t="s">
        <v>14</v>
      </c>
      <c r="AO15">
        <v>6621.4679999999998</v>
      </c>
      <c r="AQ15">
        <v>2329.8409999999999</v>
      </c>
      <c r="AR15">
        <v>2789.598</v>
      </c>
      <c r="AS15">
        <v>2990.355</v>
      </c>
      <c r="AT15">
        <v>6742.8410000000003</v>
      </c>
      <c r="AU15">
        <v>5678.0119999999997</v>
      </c>
      <c r="AV15">
        <v>6165.5479999999998</v>
      </c>
      <c r="AW15">
        <v>13249.933000000001</v>
      </c>
      <c r="AZ15" s="37"/>
      <c r="BA15" s="37" t="s">
        <v>16</v>
      </c>
      <c r="BB15" s="22" t="s">
        <v>14</v>
      </c>
      <c r="BC15" s="8">
        <f t="shared" si="17"/>
        <v>0.49973596092900996</v>
      </c>
      <c r="BD15" s="8">
        <f t="shared" si="18"/>
        <v>0</v>
      </c>
      <c r="BE15" s="8">
        <f t="shared" si="19"/>
        <v>0.83518879781244459</v>
      </c>
      <c r="BF15" s="8">
        <f t="shared" si="20"/>
        <v>0.17583794574659356</v>
      </c>
      <c r="BG15" s="8">
        <f t="shared" si="21"/>
        <v>0.22568831102768594</v>
      </c>
      <c r="BH15" s="8">
        <f t="shared" si="13"/>
        <v>0.50889623366397396</v>
      </c>
      <c r="BI15" s="8">
        <f t="shared" si="14"/>
        <v>0.42853137446053496</v>
      </c>
      <c r="BJ15" s="8">
        <f t="shared" si="15"/>
        <v>0.46532673033139105</v>
      </c>
      <c r="BK15" s="8">
        <f t="shared" si="16"/>
        <v>1</v>
      </c>
    </row>
    <row r="16" spans="1:63" x14ac:dyDescent="0.2">
      <c r="A16" s="37"/>
      <c r="B16" s="37"/>
      <c r="C16" s="4" t="s">
        <v>18</v>
      </c>
      <c r="D16" s="4">
        <v>13</v>
      </c>
      <c r="E16" s="8">
        <v>8048.1540000000005</v>
      </c>
      <c r="F16" s="8">
        <v>7707.125</v>
      </c>
      <c r="G16" s="8">
        <v>166.042</v>
      </c>
      <c r="H16" s="8">
        <v>5784.8410000000003</v>
      </c>
      <c r="I16" s="8">
        <v>167.55600000000001</v>
      </c>
      <c r="J16" s="8">
        <v>432.55599999999998</v>
      </c>
      <c r="K16" s="8">
        <v>3507.0619999999999</v>
      </c>
      <c r="L16" s="8"/>
      <c r="M16" s="5">
        <v>321.577</v>
      </c>
      <c r="N16" s="5">
        <v>2934.527</v>
      </c>
      <c r="O16" s="5">
        <v>91.021000000000001</v>
      </c>
      <c r="P16" s="5">
        <v>1315.941</v>
      </c>
      <c r="Q16" s="5">
        <v>9940</v>
      </c>
      <c r="R16" s="8"/>
      <c r="S16" s="8"/>
      <c r="U16" s="37"/>
      <c r="V16" s="37"/>
      <c r="W16" s="4" t="s">
        <v>18</v>
      </c>
      <c r="X16" s="4">
        <v>13</v>
      </c>
      <c r="Y16" s="4">
        <f t="shared" si="4"/>
        <v>1.0442485362570348</v>
      </c>
      <c r="Z16" s="4">
        <f t="shared" si="0"/>
        <v>4.7345042659639326E-2</v>
      </c>
      <c r="AA16" s="4">
        <f t="shared" si="0"/>
        <v>1.6494835278076065</v>
      </c>
      <c r="AB16" s="4">
        <f t="shared" si="1"/>
        <v>4.7776743040185782E-2</v>
      </c>
      <c r="AC16" s="4">
        <f t="shared" si="1"/>
        <v>0.12333856658365321</v>
      </c>
      <c r="AD16" s="4">
        <f t="shared" si="1"/>
        <v>1</v>
      </c>
      <c r="AF16" s="4">
        <f t="shared" si="12"/>
        <v>0.10958392953958168</v>
      </c>
      <c r="AG16" s="4">
        <f t="shared" si="5"/>
        <v>9.1570422535211266E-3</v>
      </c>
      <c r="AH16" s="4">
        <f t="shared" si="6"/>
        <v>0.132388430583501</v>
      </c>
      <c r="AI16" s="4">
        <f t="shared" si="7"/>
        <v>1</v>
      </c>
      <c r="AL16" s="37"/>
      <c r="AM16" s="37"/>
      <c r="AN16" s="22" t="s">
        <v>15</v>
      </c>
      <c r="AO16">
        <v>6689.6189999999997</v>
      </c>
      <c r="AQ16">
        <v>4891.9620000000004</v>
      </c>
      <c r="AR16">
        <v>4435.4769999999999</v>
      </c>
      <c r="AS16">
        <v>4403.2340000000004</v>
      </c>
      <c r="AT16">
        <v>5356.7190000000001</v>
      </c>
      <c r="AU16">
        <v>5114.7190000000001</v>
      </c>
      <c r="AV16">
        <v>5950.8410000000003</v>
      </c>
      <c r="AW16">
        <v>13267.397000000001</v>
      </c>
      <c r="AZ16" s="37"/>
      <c r="BA16" s="37"/>
      <c r="BB16" s="22" t="s">
        <v>15</v>
      </c>
      <c r="BC16" s="8">
        <f t="shared" si="17"/>
        <v>0.50421488103506662</v>
      </c>
      <c r="BD16" s="8">
        <f t="shared" si="18"/>
        <v>0</v>
      </c>
      <c r="BE16" s="8">
        <f t="shared" si="19"/>
        <v>1.102916777609263</v>
      </c>
      <c r="BF16" s="8">
        <f t="shared" si="20"/>
        <v>0.36872055611209947</v>
      </c>
      <c r="BG16" s="8">
        <f t="shared" si="21"/>
        <v>0.3318837900154793</v>
      </c>
      <c r="BH16" s="8">
        <f t="shared" si="13"/>
        <v>0.40375056237481999</v>
      </c>
      <c r="BI16" s="8">
        <f t="shared" si="14"/>
        <v>0.38551036047236692</v>
      </c>
      <c r="BJ16" s="8">
        <f t="shared" si="15"/>
        <v>0.44853116251816388</v>
      </c>
      <c r="BK16" s="8">
        <f t="shared" si="16"/>
        <v>1</v>
      </c>
    </row>
    <row r="17" spans="1:63" x14ac:dyDescent="0.2">
      <c r="AL17" s="37"/>
      <c r="AM17" s="37"/>
      <c r="AN17" s="22" t="s">
        <v>17</v>
      </c>
      <c r="AO17">
        <v>7701.326</v>
      </c>
      <c r="AQ17">
        <v>6206.79</v>
      </c>
      <c r="AR17">
        <v>6522.2550000000001</v>
      </c>
      <c r="AS17">
        <v>5406.2340000000004</v>
      </c>
      <c r="AT17">
        <v>8829.9619999999995</v>
      </c>
      <c r="AU17">
        <v>7715.6689999999999</v>
      </c>
      <c r="AV17">
        <v>6544.8410000000003</v>
      </c>
      <c r="AW17">
        <v>14188.225</v>
      </c>
      <c r="AZ17" s="37"/>
      <c r="BA17" s="37"/>
      <c r="BB17" s="22" t="s">
        <v>17</v>
      </c>
      <c r="BC17" s="8">
        <f t="shared" si="17"/>
        <v>0.54279700244392792</v>
      </c>
      <c r="BD17" s="8">
        <f t="shared" si="18"/>
        <v>0</v>
      </c>
      <c r="BE17" s="8">
        <f t="shared" si="19"/>
        <v>0.95163252586720393</v>
      </c>
      <c r="BF17" s="8">
        <f t="shared" si="20"/>
        <v>0.43746064077782809</v>
      </c>
      <c r="BG17" s="8">
        <f t="shared" si="21"/>
        <v>0.38103666949177928</v>
      </c>
      <c r="BH17" s="8">
        <f t="shared" si="13"/>
        <v>0.62234437359148165</v>
      </c>
      <c r="BI17" s="8">
        <f t="shared" si="14"/>
        <v>0.54380791113758065</v>
      </c>
      <c r="BJ17" s="8">
        <f>AV17/$AW17</f>
        <v>0.4612868064891838</v>
      </c>
      <c r="BK17" s="8">
        <f t="shared" si="16"/>
        <v>1</v>
      </c>
    </row>
    <row r="18" spans="1:63" s="4" customFormat="1" x14ac:dyDescent="0.2">
      <c r="A18" s="4" t="s">
        <v>77</v>
      </c>
      <c r="U18" s="4" t="s">
        <v>77</v>
      </c>
      <c r="AL18" s="37"/>
      <c r="AM18" s="37"/>
      <c r="AN18" s="22" t="s">
        <v>18</v>
      </c>
      <c r="AO18">
        <v>8565.2049999999999</v>
      </c>
      <c r="AQ18">
        <v>4945.4970000000003</v>
      </c>
      <c r="AR18">
        <v>5328.79</v>
      </c>
      <c r="AS18">
        <v>3987.82</v>
      </c>
      <c r="AT18">
        <v>6942.6689999999999</v>
      </c>
      <c r="AU18">
        <v>6975.4769999999999</v>
      </c>
      <c r="AV18">
        <v>6849.0119999999997</v>
      </c>
      <c r="AW18">
        <v>12972.861000000001</v>
      </c>
      <c r="AZ18" s="37"/>
      <c r="BA18" s="37"/>
      <c r="BB18" s="22" t="s">
        <v>18</v>
      </c>
      <c r="BC18" s="8">
        <f t="shared" si="17"/>
        <v>0.66024025078199788</v>
      </c>
      <c r="BD18" s="8">
        <f t="shared" si="18"/>
        <v>0</v>
      </c>
      <c r="BE18" s="8">
        <f t="shared" si="19"/>
        <v>0.92807128822865981</v>
      </c>
      <c r="BF18" s="8">
        <f t="shared" si="20"/>
        <v>0.38121868414376753</v>
      </c>
      <c r="BG18" s="8">
        <f t="shared" si="21"/>
        <v>0.30739711155465244</v>
      </c>
      <c r="BH18" s="8">
        <f t="shared" si="13"/>
        <v>0.5351686879247376</v>
      </c>
      <c r="BI18" s="8">
        <f t="shared" si="14"/>
        <v>0.53769765975292572</v>
      </c>
      <c r="BJ18" s="8">
        <f t="shared" ref="BJ18" si="22">AV18/$AW18</f>
        <v>0.52794923186180742</v>
      </c>
      <c r="BK18" s="8">
        <f t="shared" si="16"/>
        <v>1</v>
      </c>
    </row>
    <row r="19" spans="1:63" s="4" customFormat="1" ht="13" x14ac:dyDescent="0.2">
      <c r="A19" s="4" t="s">
        <v>70</v>
      </c>
      <c r="D19" s="4" t="s">
        <v>4</v>
      </c>
      <c r="E19" s="4" t="s">
        <v>5</v>
      </c>
      <c r="F19" s="4" t="s">
        <v>6</v>
      </c>
      <c r="G19" s="4" t="s">
        <v>59</v>
      </c>
      <c r="H19" s="4" t="s">
        <v>8</v>
      </c>
      <c r="I19" s="4" t="s">
        <v>9</v>
      </c>
      <c r="J19" s="4" t="s">
        <v>66</v>
      </c>
      <c r="K19" s="4" t="s">
        <v>10</v>
      </c>
      <c r="M19" s="4" t="s">
        <v>106</v>
      </c>
      <c r="N19" s="4" t="s">
        <v>107</v>
      </c>
      <c r="O19" s="4" t="s">
        <v>7</v>
      </c>
      <c r="P19" s="4" t="s">
        <v>60</v>
      </c>
      <c r="Q19" s="4" t="s">
        <v>108</v>
      </c>
      <c r="U19" s="4" t="s">
        <v>70</v>
      </c>
      <c r="X19" s="4" t="s">
        <v>4</v>
      </c>
      <c r="Y19" s="4" t="s">
        <v>5</v>
      </c>
      <c r="Z19" s="4" t="s">
        <v>59</v>
      </c>
      <c r="AA19" s="4" t="s">
        <v>8</v>
      </c>
      <c r="AB19" s="4" t="s">
        <v>9</v>
      </c>
      <c r="AC19" s="4" t="s">
        <v>66</v>
      </c>
      <c r="AD19" s="4" t="s">
        <v>10</v>
      </c>
      <c r="AF19" s="4" t="s">
        <v>109</v>
      </c>
      <c r="AG19" s="4" t="s">
        <v>7</v>
      </c>
      <c r="AH19" s="4" t="s">
        <v>60</v>
      </c>
      <c r="AI19" s="4" t="s">
        <v>108</v>
      </c>
      <c r="AL19" s="22"/>
      <c r="AM19" s="22"/>
      <c r="AN19" s="22"/>
      <c r="AZ19" s="22"/>
      <c r="BA19" s="22"/>
      <c r="BB19" s="22"/>
    </row>
    <row r="20" spans="1:63" s="4" customFormat="1" x14ac:dyDescent="0.2">
      <c r="B20" s="37" t="s">
        <v>67</v>
      </c>
      <c r="C20" s="37"/>
      <c r="D20" s="4">
        <v>1</v>
      </c>
      <c r="E20" s="8">
        <v>65.484999999999999</v>
      </c>
      <c r="F20" s="8">
        <v>1253.4770000000001</v>
      </c>
      <c r="G20" s="8">
        <v>58.777999999999999</v>
      </c>
      <c r="H20" s="8">
        <v>1244.82</v>
      </c>
      <c r="I20" s="8">
        <v>102.485</v>
      </c>
      <c r="J20" s="8">
        <v>71.606999999999999</v>
      </c>
      <c r="K20" s="8">
        <v>586.87</v>
      </c>
      <c r="L20" s="8"/>
      <c r="M20" s="5">
        <v>4006.9119999999998</v>
      </c>
      <c r="N20" s="8">
        <v>4711.8410000000003</v>
      </c>
      <c r="O20" s="5">
        <v>107.021</v>
      </c>
      <c r="P20" s="5">
        <v>121.31399999999999</v>
      </c>
      <c r="Q20" s="8">
        <v>859.87</v>
      </c>
      <c r="R20" s="8"/>
      <c r="S20" s="8"/>
      <c r="V20" s="37" t="s">
        <v>67</v>
      </c>
      <c r="W20" s="37"/>
      <c r="X20" s="4">
        <v>1</v>
      </c>
      <c r="Y20" s="4">
        <f>E20/F20</f>
        <v>5.2242681756426324E-2</v>
      </c>
      <c r="Z20" s="4">
        <f>G20/$K20</f>
        <v>0.10015505989401401</v>
      </c>
      <c r="AA20" s="4">
        <f>H20/$K20</f>
        <v>2.1211171128188524</v>
      </c>
      <c r="AB20" s="4">
        <f>I20/$K20</f>
        <v>0.17462981580247755</v>
      </c>
      <c r="AC20" s="4">
        <f>J20/$K20</f>
        <v>0.12201509704023038</v>
      </c>
      <c r="AD20" s="4">
        <f>K20/$K20</f>
        <v>1</v>
      </c>
      <c r="AF20" s="4">
        <f>M20/N20</f>
        <v>0.85039202299058891</v>
      </c>
      <c r="AG20" s="4">
        <f>O20/$Q20</f>
        <v>0.1244618372544687</v>
      </c>
      <c r="AH20" s="4">
        <f t="shared" ref="AH20:AH28" si="23">P20/$Q20</f>
        <v>0.14108411736657867</v>
      </c>
      <c r="AI20" s="4">
        <f t="shared" ref="AI20:AI32" si="24">Q20/$Q20</f>
        <v>1</v>
      </c>
      <c r="AL20" s="22" t="s">
        <v>259</v>
      </c>
      <c r="AM20" s="22"/>
      <c r="AN20" s="22"/>
      <c r="AZ20" s="22" t="s">
        <v>259</v>
      </c>
      <c r="BA20" s="22"/>
      <c r="BB20" s="22"/>
    </row>
    <row r="21" spans="1:63" s="4" customFormat="1" x14ac:dyDescent="0.2">
      <c r="A21" s="37" t="s">
        <v>78</v>
      </c>
      <c r="B21" s="37" t="s">
        <v>13</v>
      </c>
      <c r="C21" s="4" t="s">
        <v>14</v>
      </c>
      <c r="D21" s="4">
        <v>2</v>
      </c>
      <c r="E21" s="8">
        <v>3777.2550000000001</v>
      </c>
      <c r="F21" s="8">
        <v>9220.9830000000002</v>
      </c>
      <c r="G21" s="8">
        <v>1307.711</v>
      </c>
      <c r="H21" s="8">
        <v>5290.4260000000004</v>
      </c>
      <c r="I21" s="8">
        <v>2218.0619999999999</v>
      </c>
      <c r="J21" s="8">
        <v>4215.7190000000001</v>
      </c>
      <c r="K21" s="8">
        <v>6819.7190000000001</v>
      </c>
      <c r="L21" s="8"/>
      <c r="M21" s="5">
        <v>547.40499999999997</v>
      </c>
      <c r="N21" s="8">
        <v>8169.1540000000005</v>
      </c>
      <c r="O21" s="5">
        <v>41.070999999999998</v>
      </c>
      <c r="P21" s="5">
        <v>2623.0120000000002</v>
      </c>
      <c r="Q21" s="8">
        <v>7501.0119999999997</v>
      </c>
      <c r="R21" s="8"/>
      <c r="S21" s="8"/>
      <c r="U21" s="37" t="s">
        <v>78</v>
      </c>
      <c r="V21" s="37" t="s">
        <v>13</v>
      </c>
      <c r="W21" s="4" t="s">
        <v>14</v>
      </c>
      <c r="X21" s="4">
        <v>2</v>
      </c>
      <c r="Y21" s="4">
        <f t="shared" ref="Y21:Y32" si="25">E21/F21</f>
        <v>0.40963691181298134</v>
      </c>
      <c r="Z21" s="4">
        <f>G21/$K21</f>
        <v>0.19175438166880482</v>
      </c>
      <c r="AA21" s="4">
        <f>H21/$K21</f>
        <v>0.77575425028509248</v>
      </c>
      <c r="AB21" s="4">
        <f>I21/$K21</f>
        <v>0.32524243300933658</v>
      </c>
      <c r="AC21" s="4">
        <f t="shared" ref="Z21:AD32" si="26">J21/$K21</f>
        <v>0.6181660857287522</v>
      </c>
      <c r="AD21" s="4">
        <f t="shared" si="26"/>
        <v>1</v>
      </c>
      <c r="AF21" s="4">
        <f t="shared" ref="AF21:AF32" si="27">M21/N21</f>
        <v>6.7008774715227537E-2</v>
      </c>
      <c r="AG21" s="4">
        <f t="shared" ref="AG21:AG32" si="28">O21/$Q21</f>
        <v>5.4753945200994216E-3</v>
      </c>
      <c r="AH21" s="4">
        <f t="shared" si="23"/>
        <v>0.349687748799762</v>
      </c>
      <c r="AI21" s="4">
        <f t="shared" si="24"/>
        <v>1</v>
      </c>
      <c r="AL21" s="22" t="s">
        <v>70</v>
      </c>
      <c r="AM21" s="22"/>
      <c r="AN21" s="22"/>
      <c r="AZ21" s="22" t="s">
        <v>70</v>
      </c>
      <c r="BA21" s="22"/>
      <c r="BB21" s="22"/>
    </row>
    <row r="22" spans="1:63" s="4" customFormat="1" x14ac:dyDescent="0.2">
      <c r="A22" s="37"/>
      <c r="B22" s="37"/>
      <c r="C22" s="4" t="s">
        <v>15</v>
      </c>
      <c r="D22" s="4">
        <v>3</v>
      </c>
      <c r="E22" s="8">
        <v>2704.6190000000001</v>
      </c>
      <c r="F22" s="8">
        <v>9440.7900000000009</v>
      </c>
      <c r="G22" s="8">
        <v>2112.4969999999998</v>
      </c>
      <c r="H22" s="8">
        <v>6311.3760000000002</v>
      </c>
      <c r="I22" s="8">
        <v>1407.991</v>
      </c>
      <c r="J22" s="8">
        <v>2130.79</v>
      </c>
      <c r="K22" s="8">
        <v>6810.3050000000003</v>
      </c>
      <c r="L22" s="8"/>
      <c r="M22" s="5">
        <v>721.40499999999997</v>
      </c>
      <c r="N22" s="8">
        <v>8974.3970000000008</v>
      </c>
      <c r="O22" s="5">
        <v>126.142</v>
      </c>
      <c r="P22" s="5">
        <v>2711.991</v>
      </c>
      <c r="Q22" s="8">
        <v>8120.6689999999999</v>
      </c>
      <c r="R22" s="8"/>
      <c r="S22" s="8"/>
      <c r="U22" s="37"/>
      <c r="V22" s="37"/>
      <c r="W22" s="4" t="s">
        <v>15</v>
      </c>
      <c r="X22" s="4">
        <v>3</v>
      </c>
      <c r="Y22" s="4">
        <f>E22/F22</f>
        <v>0.28648227531806131</v>
      </c>
      <c r="Z22" s="4">
        <f t="shared" si="26"/>
        <v>0.31019124694121625</v>
      </c>
      <c r="AA22" s="4">
        <f t="shared" si="26"/>
        <v>0.92673911080340743</v>
      </c>
      <c r="AB22" s="4">
        <f t="shared" si="26"/>
        <v>0.20674419133944807</v>
      </c>
      <c r="AC22" s="4">
        <f t="shared" si="26"/>
        <v>0.31287732340915714</v>
      </c>
      <c r="AD22" s="4">
        <f t="shared" si="26"/>
        <v>1</v>
      </c>
      <c r="AF22" s="4">
        <f t="shared" si="27"/>
        <v>8.0384787969598387E-2</v>
      </c>
      <c r="AG22" s="4">
        <f t="shared" si="28"/>
        <v>1.5533449276161853E-2</v>
      </c>
      <c r="AH22" s="4">
        <f t="shared" si="23"/>
        <v>0.33396152459852751</v>
      </c>
      <c r="AI22" s="4">
        <f t="shared" si="24"/>
        <v>1</v>
      </c>
      <c r="AL22" s="36" t="s">
        <v>100</v>
      </c>
      <c r="AM22" s="37" t="s">
        <v>13</v>
      </c>
      <c r="AN22" s="22" t="s">
        <v>14</v>
      </c>
      <c r="AO22">
        <v>7658.326</v>
      </c>
      <c r="AP22">
        <v>4502.2340000000004</v>
      </c>
      <c r="AQ22">
        <v>7118.0119999999997</v>
      </c>
      <c r="AR22">
        <v>10898.305</v>
      </c>
      <c r="AS22">
        <v>5090.5770000000002</v>
      </c>
      <c r="AT22">
        <v>4845.8410000000003</v>
      </c>
      <c r="AU22">
        <v>3857.7190000000001</v>
      </c>
      <c r="AV22">
        <v>7452.8410000000003</v>
      </c>
      <c r="AW22">
        <v>14851.539000000001</v>
      </c>
      <c r="AZ22" s="36" t="s">
        <v>100</v>
      </c>
      <c r="BA22" s="37" t="s">
        <v>13</v>
      </c>
      <c r="BB22" s="22" t="s">
        <v>14</v>
      </c>
      <c r="BC22" s="8">
        <f>AO22/$AW22</f>
        <v>0.51565874755471464</v>
      </c>
      <c r="BD22" s="8">
        <f>AP22/$AW22</f>
        <v>0.30314932344721984</v>
      </c>
      <c r="BE22" s="8">
        <f>AQ22/$AR22</f>
        <v>0.65313018859354732</v>
      </c>
      <c r="BF22" s="8">
        <f>AQ22/$AW22</f>
        <v>0.47927773680559299</v>
      </c>
      <c r="BG22" s="8">
        <f>AS22/$AW22</f>
        <v>0.34276427513673835</v>
      </c>
      <c r="BH22" s="8">
        <f t="shared" ref="BH22:BH27" si="29">AT22/$AW22</f>
        <v>0.32628544422231259</v>
      </c>
      <c r="BI22" s="8">
        <f t="shared" ref="BI22:BI27" si="30">AU22/$AW22</f>
        <v>0.25975213747208287</v>
      </c>
      <c r="BJ22" s="8">
        <f t="shared" ref="BJ22:BJ25" si="31">AV22/$AW22</f>
        <v>0.50182280772383248</v>
      </c>
      <c r="BK22" s="8">
        <f t="shared" ref="BK22:BK27" si="32">AW22/$AW22</f>
        <v>1</v>
      </c>
    </row>
    <row r="23" spans="1:63" s="4" customFormat="1" x14ac:dyDescent="0.2">
      <c r="A23" s="37"/>
      <c r="B23" s="37" t="s">
        <v>16</v>
      </c>
      <c r="C23" s="4" t="s">
        <v>14</v>
      </c>
      <c r="D23" s="4">
        <v>4</v>
      </c>
      <c r="E23" s="8">
        <v>9396.0040000000008</v>
      </c>
      <c r="F23" s="8">
        <v>10219.325999999999</v>
      </c>
      <c r="G23" s="8">
        <v>10863.146000000001</v>
      </c>
      <c r="H23" s="8">
        <v>6247.8410000000003</v>
      </c>
      <c r="I23" s="8">
        <v>9121.2049999999999</v>
      </c>
      <c r="J23" s="8">
        <v>1334.2550000000001</v>
      </c>
      <c r="K23" s="8">
        <v>7795.1840000000002</v>
      </c>
      <c r="L23" s="8"/>
      <c r="M23" s="5">
        <v>743.54700000000003</v>
      </c>
      <c r="N23" s="8">
        <v>7694.4470000000001</v>
      </c>
      <c r="O23" s="5">
        <v>103.142</v>
      </c>
      <c r="P23" s="5">
        <v>4942.8909999999996</v>
      </c>
      <c r="Q23" s="8">
        <v>8110.4769999999999</v>
      </c>
      <c r="R23" s="8"/>
      <c r="S23" s="8"/>
      <c r="U23" s="37"/>
      <c r="V23" s="37" t="s">
        <v>16</v>
      </c>
      <c r="W23" s="4" t="s">
        <v>14</v>
      </c>
      <c r="X23" s="4">
        <v>4</v>
      </c>
      <c r="Y23" s="4">
        <f t="shared" si="25"/>
        <v>0.91943480421311563</v>
      </c>
      <c r="Z23" s="4">
        <f t="shared" si="26"/>
        <v>1.3935714666902026</v>
      </c>
      <c r="AA23" s="4">
        <f t="shared" si="26"/>
        <v>0.80150013136315967</v>
      </c>
      <c r="AB23" s="4">
        <f t="shared" si="26"/>
        <v>1.1701077229222556</v>
      </c>
      <c r="AC23" s="4">
        <f t="shared" si="26"/>
        <v>0.17116401614124824</v>
      </c>
      <c r="AD23" s="4">
        <f t="shared" si="26"/>
        <v>1</v>
      </c>
      <c r="AF23" s="4">
        <f t="shared" si="27"/>
        <v>9.6634235052889442E-2</v>
      </c>
      <c r="AG23" s="4">
        <f t="shared" si="28"/>
        <v>1.2717131187228569E-2</v>
      </c>
      <c r="AH23" s="4">
        <f t="shared" si="23"/>
        <v>0.60944516580220864</v>
      </c>
      <c r="AI23" s="4">
        <f t="shared" si="24"/>
        <v>1</v>
      </c>
      <c r="AL23" s="36"/>
      <c r="AM23" s="37"/>
      <c r="AN23" s="22" t="s">
        <v>15</v>
      </c>
      <c r="AO23">
        <v>8180.3760000000002</v>
      </c>
      <c r="AP23">
        <v>3657.0619999999999</v>
      </c>
      <c r="AQ23">
        <v>5908.134</v>
      </c>
      <c r="AR23">
        <v>12908.376</v>
      </c>
      <c r="AS23">
        <v>5738.6980000000003</v>
      </c>
      <c r="AT23">
        <v>6514.3760000000002</v>
      </c>
      <c r="AU23">
        <v>2052.0619999999999</v>
      </c>
      <c r="AV23">
        <v>8011.3760000000002</v>
      </c>
      <c r="AW23">
        <v>15837.004000000001</v>
      </c>
      <c r="AZ23" s="36"/>
      <c r="BA23" s="37"/>
      <c r="BB23" s="22" t="s">
        <v>15</v>
      </c>
      <c r="BC23" s="8">
        <f t="shared" ref="BC23:BC27" si="33">AO23/$AW23</f>
        <v>0.51653557705737774</v>
      </c>
      <c r="BD23" s="8">
        <f t="shared" ref="BD23:BD27" si="34">AP23/$AW23</f>
        <v>0.23091880257149647</v>
      </c>
      <c r="BE23" s="8">
        <f t="shared" ref="BE23:BE27" si="35">AQ23/$AR23</f>
        <v>0.4576976995402055</v>
      </c>
      <c r="BF23" s="8">
        <f t="shared" ref="BF23:BF27" si="36">AQ23/$AW23</f>
        <v>0.3730588184482368</v>
      </c>
      <c r="BG23" s="8">
        <f t="shared" ref="BG23:BG27" si="37">AS23/$AW23</f>
        <v>0.36236007770156525</v>
      </c>
      <c r="BH23" s="8">
        <f t="shared" si="29"/>
        <v>0.41133891233468145</v>
      </c>
      <c r="BI23" s="8">
        <f t="shared" si="30"/>
        <v>0.12957387647310059</v>
      </c>
      <c r="BJ23" s="8">
        <f t="shared" si="31"/>
        <v>0.5058643667703816</v>
      </c>
      <c r="BK23" s="8">
        <f t="shared" si="32"/>
        <v>1</v>
      </c>
    </row>
    <row r="24" spans="1:63" s="4" customFormat="1" x14ac:dyDescent="0.2">
      <c r="A24" s="37"/>
      <c r="B24" s="37"/>
      <c r="C24" s="4" t="s">
        <v>15</v>
      </c>
      <c r="D24" s="4">
        <v>5</v>
      </c>
      <c r="E24" s="8">
        <v>9741.125</v>
      </c>
      <c r="F24" s="8">
        <v>10170.619000000001</v>
      </c>
      <c r="G24" s="8">
        <v>5006.326</v>
      </c>
      <c r="H24" s="8">
        <v>5144.4260000000004</v>
      </c>
      <c r="I24" s="8">
        <v>8032.9620000000004</v>
      </c>
      <c r="J24" s="8">
        <v>950.96199999999999</v>
      </c>
      <c r="K24" s="8">
        <v>7137.598</v>
      </c>
      <c r="L24" s="8"/>
      <c r="M24" s="5">
        <v>1538.104</v>
      </c>
      <c r="N24" s="8">
        <v>8845.3970000000008</v>
      </c>
      <c r="O24" s="5">
        <v>36.363999999999997</v>
      </c>
      <c r="P24" s="5">
        <v>6354.134</v>
      </c>
      <c r="Q24" s="8">
        <v>7746.598</v>
      </c>
      <c r="R24" s="8"/>
      <c r="S24" s="8"/>
      <c r="U24" s="37"/>
      <c r="V24" s="37"/>
      <c r="W24" s="4" t="s">
        <v>15</v>
      </c>
      <c r="X24" s="4">
        <v>5</v>
      </c>
      <c r="Y24" s="4">
        <f t="shared" si="25"/>
        <v>0.95777110518052044</v>
      </c>
      <c r="Z24" s="4">
        <f t="shared" si="26"/>
        <v>0.70140206831485885</v>
      </c>
      <c r="AA24" s="4">
        <f t="shared" si="26"/>
        <v>0.72075031404122236</v>
      </c>
      <c r="AB24" s="4">
        <f t="shared" si="26"/>
        <v>1.1254433214086867</v>
      </c>
      <c r="AC24" s="4">
        <f t="shared" si="26"/>
        <v>0.13323277662877622</v>
      </c>
      <c r="AD24" s="4">
        <f t="shared" si="26"/>
        <v>1</v>
      </c>
      <c r="AF24" s="4">
        <f t="shared" si="27"/>
        <v>0.17388750329691249</v>
      </c>
      <c r="AG24" s="4">
        <f t="shared" si="28"/>
        <v>4.6941896300801977E-3</v>
      </c>
      <c r="AH24" s="4">
        <f t="shared" si="23"/>
        <v>0.82024832061764408</v>
      </c>
      <c r="AI24" s="4">
        <f t="shared" si="24"/>
        <v>1</v>
      </c>
      <c r="AL24" s="36"/>
      <c r="AM24" s="37" t="s">
        <v>16</v>
      </c>
      <c r="AN24" s="22" t="s">
        <v>14</v>
      </c>
      <c r="AO24">
        <v>6981.9620000000004</v>
      </c>
      <c r="AP24">
        <v>4148.598</v>
      </c>
      <c r="AQ24">
        <v>9153.0120000000006</v>
      </c>
      <c r="AR24">
        <v>13888.811</v>
      </c>
      <c r="AS24">
        <v>6756.598</v>
      </c>
      <c r="AT24">
        <v>6992.2049999999999</v>
      </c>
      <c r="AU24">
        <v>2451.355</v>
      </c>
      <c r="AV24">
        <v>7440.4260000000004</v>
      </c>
      <c r="AW24">
        <v>15468.125</v>
      </c>
      <c r="AZ24" s="36"/>
      <c r="BA24" s="37" t="s">
        <v>16</v>
      </c>
      <c r="BB24" s="22" t="s">
        <v>14</v>
      </c>
      <c r="BC24" s="8">
        <f t="shared" si="33"/>
        <v>0.45137739706654817</v>
      </c>
      <c r="BD24" s="8">
        <f t="shared" si="34"/>
        <v>0.26820303042547172</v>
      </c>
      <c r="BE24" s="8">
        <f t="shared" si="35"/>
        <v>0.65902055978729934</v>
      </c>
      <c r="BF24" s="8">
        <f t="shared" si="36"/>
        <v>0.59173377510202441</v>
      </c>
      <c r="BG24" s="8">
        <f t="shared" si="37"/>
        <v>0.43680782253828437</v>
      </c>
      <c r="BH24" s="8">
        <f t="shared" si="29"/>
        <v>0.45203959755949735</v>
      </c>
      <c r="BI24" s="8">
        <f t="shared" si="30"/>
        <v>0.15847783748838337</v>
      </c>
      <c r="BJ24" s="8">
        <f t="shared" si="31"/>
        <v>0.48101667138066184</v>
      </c>
      <c r="BK24" s="8">
        <f t="shared" si="32"/>
        <v>1</v>
      </c>
    </row>
    <row r="25" spans="1:63" s="4" customFormat="1" x14ac:dyDescent="0.2">
      <c r="A25" s="37"/>
      <c r="B25" s="37"/>
      <c r="C25" s="4" t="s">
        <v>17</v>
      </c>
      <c r="D25" s="4">
        <v>6</v>
      </c>
      <c r="E25" s="8">
        <v>10885.174999999999</v>
      </c>
      <c r="F25" s="8">
        <v>9633.5689999999995</v>
      </c>
      <c r="G25" s="8">
        <v>684.42600000000004</v>
      </c>
      <c r="H25" s="8">
        <v>6913.6689999999999</v>
      </c>
      <c r="I25" s="8">
        <v>1606.77</v>
      </c>
      <c r="J25" s="8">
        <v>1142.933</v>
      </c>
      <c r="K25" s="8">
        <v>6810.8410000000003</v>
      </c>
      <c r="L25" s="8"/>
      <c r="M25" s="5">
        <v>397.113</v>
      </c>
      <c r="N25" s="8">
        <v>9918.4680000000008</v>
      </c>
      <c r="O25" s="5">
        <v>1347.6980000000001</v>
      </c>
      <c r="P25" s="5">
        <v>5585.7190000000001</v>
      </c>
      <c r="Q25" s="8">
        <v>7808.3760000000002</v>
      </c>
      <c r="R25" s="8"/>
      <c r="S25" s="8"/>
      <c r="U25" s="37"/>
      <c r="V25" s="37"/>
      <c r="W25" s="4" t="s">
        <v>17</v>
      </c>
      <c r="X25" s="4">
        <v>6</v>
      </c>
      <c r="Y25" s="4">
        <f>E25/F25</f>
        <v>1.129921319917883</v>
      </c>
      <c r="Z25" s="4">
        <f t="shared" si="26"/>
        <v>0.10049067361872051</v>
      </c>
      <c r="AA25" s="4">
        <f t="shared" si="26"/>
        <v>1.0150976949836297</v>
      </c>
      <c r="AB25" s="4">
        <f t="shared" si="26"/>
        <v>0.23591359716076177</v>
      </c>
      <c r="AC25" s="4">
        <f>J25/$K25</f>
        <v>0.16781084744160082</v>
      </c>
      <c r="AD25" s="4">
        <f t="shared" si="26"/>
        <v>1</v>
      </c>
      <c r="AF25" s="4">
        <f t="shared" si="27"/>
        <v>4.0037735666435578E-2</v>
      </c>
      <c r="AG25" s="4">
        <f t="shared" si="28"/>
        <v>0.17259645283475078</v>
      </c>
      <c r="AH25" s="4">
        <f t="shared" si="23"/>
        <v>0.71534964504783072</v>
      </c>
      <c r="AI25" s="4">
        <f t="shared" si="24"/>
        <v>1</v>
      </c>
      <c r="AL25" s="36"/>
      <c r="AM25" s="37"/>
      <c r="AN25" s="22" t="s">
        <v>15</v>
      </c>
      <c r="AO25">
        <v>8549.3259999999991</v>
      </c>
      <c r="AP25">
        <v>5663.9830000000002</v>
      </c>
      <c r="AQ25">
        <v>8485.0830000000005</v>
      </c>
      <c r="AR25">
        <v>16546.933000000001</v>
      </c>
      <c r="AS25">
        <v>7734.3549999999996</v>
      </c>
      <c r="AT25">
        <v>9371.2759999999998</v>
      </c>
      <c r="AU25">
        <v>3048.0619999999999</v>
      </c>
      <c r="AV25">
        <v>7127.134</v>
      </c>
      <c r="AW25">
        <v>13323.054</v>
      </c>
      <c r="AZ25" s="36"/>
      <c r="BA25" s="37"/>
      <c r="BB25" s="22" t="s">
        <v>15</v>
      </c>
      <c r="BC25" s="8">
        <f t="shared" si="33"/>
        <v>0.64169416411582503</v>
      </c>
      <c r="BD25" s="8">
        <f t="shared" si="34"/>
        <v>0.42512647625687022</v>
      </c>
      <c r="BE25" s="8">
        <f t="shared" si="35"/>
        <v>0.51278886546527991</v>
      </c>
      <c r="BF25" s="8">
        <f t="shared" si="36"/>
        <v>0.63687222163927282</v>
      </c>
      <c r="BG25" s="8">
        <f t="shared" si="37"/>
        <v>0.58052418011666085</v>
      </c>
      <c r="BH25" s="8">
        <f t="shared" si="29"/>
        <v>0.70338797696083799</v>
      </c>
      <c r="BI25" s="8">
        <f t="shared" si="30"/>
        <v>0.22878102873410255</v>
      </c>
      <c r="BJ25" s="8">
        <f t="shared" si="31"/>
        <v>0.53494746775026203</v>
      </c>
      <c r="BK25" s="8">
        <f t="shared" si="32"/>
        <v>1</v>
      </c>
    </row>
    <row r="26" spans="1:63" s="4" customFormat="1" x14ac:dyDescent="0.2">
      <c r="A26" s="37"/>
      <c r="B26" s="37"/>
      <c r="C26" s="4" t="s">
        <v>18</v>
      </c>
      <c r="D26" s="4">
        <v>7</v>
      </c>
      <c r="E26" s="8">
        <v>10681.761</v>
      </c>
      <c r="F26" s="8">
        <v>10653.74</v>
      </c>
      <c r="G26" s="8">
        <v>291.09199999999998</v>
      </c>
      <c r="H26" s="8">
        <v>7559.5479999999998</v>
      </c>
      <c r="I26" s="8">
        <v>1435.4059999999999</v>
      </c>
      <c r="J26" s="8">
        <v>2376.7820000000002</v>
      </c>
      <c r="K26" s="8">
        <v>7470.2550000000001</v>
      </c>
      <c r="L26" s="8"/>
      <c r="M26" s="5">
        <v>356.82000000000005</v>
      </c>
      <c r="N26" s="8">
        <v>9199.3469999999998</v>
      </c>
      <c r="O26" s="5">
        <v>1372.2550000000001</v>
      </c>
      <c r="P26" s="5">
        <v>6177.598</v>
      </c>
      <c r="Q26" s="8">
        <v>7949.0829999999996</v>
      </c>
      <c r="R26" s="8"/>
      <c r="S26" s="8"/>
      <c r="U26" s="37"/>
      <c r="V26" s="37"/>
      <c r="W26" s="4" t="s">
        <v>18</v>
      </c>
      <c r="X26" s="4">
        <v>7</v>
      </c>
      <c r="Y26" s="4">
        <f t="shared" si="25"/>
        <v>1.0026301561705091</v>
      </c>
      <c r="Z26" s="4">
        <f t="shared" si="26"/>
        <v>3.8966809031284737E-2</v>
      </c>
      <c r="AA26" s="4">
        <f t="shared" si="26"/>
        <v>1.0119531394845289</v>
      </c>
      <c r="AB26" s="4">
        <f t="shared" si="26"/>
        <v>0.19214953170942625</v>
      </c>
      <c r="AC26" s="4">
        <f t="shared" si="26"/>
        <v>0.31816611347269941</v>
      </c>
      <c r="AD26" s="4">
        <f t="shared" si="26"/>
        <v>1</v>
      </c>
      <c r="AF26" s="4">
        <f>M26/N26</f>
        <v>3.8787535680521679E-2</v>
      </c>
      <c r="AG26" s="4">
        <f t="shared" si="28"/>
        <v>0.17263060405835493</v>
      </c>
      <c r="AH26" s="4">
        <f t="shared" si="23"/>
        <v>0.77714599281451713</v>
      </c>
      <c r="AI26" s="4">
        <f t="shared" si="24"/>
        <v>1</v>
      </c>
      <c r="AL26" s="36"/>
      <c r="AM26" s="37"/>
      <c r="AN26" s="22" t="s">
        <v>17</v>
      </c>
      <c r="AO26">
        <v>6172.2550000000001</v>
      </c>
      <c r="AP26">
        <v>8347.7900000000009</v>
      </c>
      <c r="AQ26">
        <v>5285.0829999999996</v>
      </c>
      <c r="AR26">
        <v>8571.3259999999991</v>
      </c>
      <c r="AS26">
        <v>8609.8410000000003</v>
      </c>
      <c r="AT26">
        <v>7891.74</v>
      </c>
      <c r="AU26">
        <v>2845.2339999999999</v>
      </c>
      <c r="AV26">
        <v>7151.6689999999999</v>
      </c>
      <c r="AW26">
        <v>14292.882</v>
      </c>
      <c r="AZ26" s="36"/>
      <c r="BA26" s="37"/>
      <c r="BB26" s="22" t="s">
        <v>17</v>
      </c>
      <c r="BC26" s="8">
        <f t="shared" si="33"/>
        <v>0.43184117800734662</v>
      </c>
      <c r="BD26" s="8">
        <f t="shared" si="34"/>
        <v>0.58405225762026169</v>
      </c>
      <c r="BE26" s="8">
        <f t="shared" si="35"/>
        <v>0.61660039531806399</v>
      </c>
      <c r="BF26" s="8">
        <f t="shared" si="36"/>
        <v>0.36977028145898078</v>
      </c>
      <c r="BG26" s="8">
        <f t="shared" si="37"/>
        <v>0.60238662853299985</v>
      </c>
      <c r="BH26" s="8">
        <f t="shared" si="29"/>
        <v>0.5521447668846633</v>
      </c>
      <c r="BI26" s="8">
        <f t="shared" si="30"/>
        <v>0.19906650037410228</v>
      </c>
      <c r="BJ26" s="8">
        <f>AV26/$AW26</f>
        <v>0.50036577647531133</v>
      </c>
      <c r="BK26" s="8">
        <f t="shared" si="32"/>
        <v>1</v>
      </c>
    </row>
    <row r="27" spans="1:63" s="4" customFormat="1" x14ac:dyDescent="0.2">
      <c r="A27" s="37" t="s">
        <v>79</v>
      </c>
      <c r="B27" s="37" t="s">
        <v>13</v>
      </c>
      <c r="C27" s="4" t="s">
        <v>14</v>
      </c>
      <c r="D27" s="4">
        <v>8</v>
      </c>
      <c r="E27" s="8">
        <v>1196.77</v>
      </c>
      <c r="F27" s="8">
        <v>10098.518</v>
      </c>
      <c r="G27" s="8">
        <v>3912.4470000000001</v>
      </c>
      <c r="H27" s="8">
        <v>6942.4970000000003</v>
      </c>
      <c r="I27" s="8">
        <v>1874.184</v>
      </c>
      <c r="J27" s="8">
        <v>1209.912</v>
      </c>
      <c r="K27" s="8">
        <v>7453.134</v>
      </c>
      <c r="L27" s="8"/>
      <c r="M27" s="5">
        <v>1086.134</v>
      </c>
      <c r="N27" s="8">
        <v>10068.781999999999</v>
      </c>
      <c r="O27" s="5">
        <v>30.657</v>
      </c>
      <c r="P27" s="5">
        <v>5819.77</v>
      </c>
      <c r="Q27" s="8">
        <v>8808.7900000000009</v>
      </c>
      <c r="R27" s="8"/>
      <c r="S27" s="8"/>
      <c r="U27" s="37" t="s">
        <v>79</v>
      </c>
      <c r="V27" s="37" t="s">
        <v>13</v>
      </c>
      <c r="W27" s="4" t="s">
        <v>14</v>
      </c>
      <c r="X27" s="4">
        <v>8</v>
      </c>
      <c r="Y27" s="4">
        <f t="shared" si="25"/>
        <v>0.1185094684190294</v>
      </c>
      <c r="Z27" s="4">
        <f t="shared" si="26"/>
        <v>0.52493984409779837</v>
      </c>
      <c r="AA27" s="4">
        <f t="shared" si="26"/>
        <v>0.93148694227153306</v>
      </c>
      <c r="AB27" s="4">
        <f t="shared" si="26"/>
        <v>0.25146253911441818</v>
      </c>
      <c r="AC27" s="4">
        <f t="shared" si="26"/>
        <v>0.16233600522947797</v>
      </c>
      <c r="AD27" s="4">
        <f t="shared" si="26"/>
        <v>1</v>
      </c>
      <c r="AF27" s="4">
        <f t="shared" si="27"/>
        <v>0.10787143867053632</v>
      </c>
      <c r="AG27" s="4">
        <f t="shared" si="28"/>
        <v>3.4802736811752801E-3</v>
      </c>
      <c r="AH27" s="4">
        <f t="shared" si="23"/>
        <v>0.66067757319677278</v>
      </c>
      <c r="AI27" s="4">
        <f t="shared" si="24"/>
        <v>1</v>
      </c>
      <c r="AL27" s="36"/>
      <c r="AM27" s="37"/>
      <c r="AN27" s="22" t="s">
        <v>18</v>
      </c>
      <c r="AO27">
        <v>5362.2550000000001</v>
      </c>
      <c r="AP27">
        <v>7140.6689999999999</v>
      </c>
      <c r="AQ27">
        <v>3922.0120000000002</v>
      </c>
      <c r="AR27">
        <v>6504.3469999999998</v>
      </c>
      <c r="AS27">
        <v>8134.0829999999996</v>
      </c>
      <c r="AT27">
        <v>9030.8109999999997</v>
      </c>
      <c r="AU27">
        <v>2884.77</v>
      </c>
      <c r="AV27">
        <v>6697.5479999999998</v>
      </c>
      <c r="AW27">
        <v>13767.418</v>
      </c>
      <c r="AZ27" s="36"/>
      <c r="BA27" s="37"/>
      <c r="BB27" s="22" t="s">
        <v>18</v>
      </c>
      <c r="BC27" s="8">
        <f t="shared" si="33"/>
        <v>0.3894887915802368</v>
      </c>
      <c r="BD27" s="8">
        <f t="shared" si="34"/>
        <v>0.51866435667167221</v>
      </c>
      <c r="BE27" s="8">
        <f t="shared" si="35"/>
        <v>0.60298320492433755</v>
      </c>
      <c r="BF27" s="8">
        <f t="shared" si="36"/>
        <v>0.28487636534316024</v>
      </c>
      <c r="BG27" s="8">
        <f t="shared" si="37"/>
        <v>0.59082124186249008</v>
      </c>
      <c r="BH27" s="8">
        <f t="shared" si="29"/>
        <v>0.65595531420633846</v>
      </c>
      <c r="BI27" s="8">
        <f t="shared" si="30"/>
        <v>0.20953602193236234</v>
      </c>
      <c r="BJ27" s="8">
        <f t="shared" ref="BJ27" si="38">AV27/$AW27</f>
        <v>0.48647814717327531</v>
      </c>
      <c r="BK27" s="8">
        <f t="shared" si="32"/>
        <v>1</v>
      </c>
    </row>
    <row r="28" spans="1:63" s="4" customFormat="1" x14ac:dyDescent="0.2">
      <c r="A28" s="37"/>
      <c r="B28" s="37"/>
      <c r="C28" s="4" t="s">
        <v>15</v>
      </c>
      <c r="D28" s="4">
        <v>9</v>
      </c>
      <c r="E28" s="8">
        <v>1172.598</v>
      </c>
      <c r="F28" s="8">
        <v>10321.64</v>
      </c>
      <c r="G28" s="8">
        <v>15343.43</v>
      </c>
      <c r="H28" s="8">
        <v>7441.74</v>
      </c>
      <c r="I28" s="8">
        <v>2875.6480000000001</v>
      </c>
      <c r="J28" s="8">
        <v>2442.569</v>
      </c>
      <c r="K28" s="8">
        <v>8640.6479999999992</v>
      </c>
      <c r="L28" s="8"/>
      <c r="M28" s="5">
        <v>411.59800000000001</v>
      </c>
      <c r="N28" s="8">
        <v>10376.023999999999</v>
      </c>
      <c r="O28" s="5">
        <v>57.192</v>
      </c>
      <c r="P28" s="5">
        <v>5394.134</v>
      </c>
      <c r="Q28" s="8">
        <v>9320.3259999999991</v>
      </c>
      <c r="R28" s="8"/>
      <c r="S28" s="8"/>
      <c r="U28" s="37"/>
      <c r="V28" s="37"/>
      <c r="W28" s="4" t="s">
        <v>15</v>
      </c>
      <c r="X28" s="4">
        <v>9</v>
      </c>
      <c r="Y28" s="4">
        <f t="shared" si="25"/>
        <v>0.11360578357702845</v>
      </c>
      <c r="Z28" s="4">
        <f t="shared" si="26"/>
        <v>1.7757267741956393</v>
      </c>
      <c r="AA28" s="4">
        <f t="shared" si="26"/>
        <v>0.86124790640701954</v>
      </c>
      <c r="AB28" s="4">
        <f t="shared" si="26"/>
        <v>0.3328046692794337</v>
      </c>
      <c r="AC28" s="4">
        <f t="shared" si="26"/>
        <v>0.28268354410456253</v>
      </c>
      <c r="AD28" s="4">
        <f t="shared" si="26"/>
        <v>1</v>
      </c>
      <c r="AF28" s="4">
        <f t="shared" si="27"/>
        <v>3.9668181183852312E-2</v>
      </c>
      <c r="AG28" s="4">
        <f t="shared" si="28"/>
        <v>6.1362660490630917E-3</v>
      </c>
      <c r="AH28" s="4">
        <f t="shared" si="23"/>
        <v>0.57874949867633396</v>
      </c>
      <c r="AI28" s="4">
        <f t="shared" si="24"/>
        <v>1</v>
      </c>
      <c r="AL28" s="22"/>
      <c r="AM28" s="22"/>
      <c r="AN28" s="22"/>
      <c r="AZ28" s="22"/>
      <c r="BA28" s="22"/>
      <c r="BB28" s="22"/>
    </row>
    <row r="29" spans="1:63" s="4" customFormat="1" x14ac:dyDescent="0.2">
      <c r="A29" s="37"/>
      <c r="B29" s="37" t="s">
        <v>16</v>
      </c>
      <c r="C29" s="4" t="s">
        <v>14</v>
      </c>
      <c r="D29" s="4">
        <v>10</v>
      </c>
      <c r="E29" s="8">
        <v>5283.3469999999998</v>
      </c>
      <c r="F29" s="8">
        <v>8446.74</v>
      </c>
      <c r="G29" s="8">
        <v>1539.154</v>
      </c>
      <c r="H29" s="8">
        <v>5189.4970000000003</v>
      </c>
      <c r="I29" s="8">
        <v>5265.79</v>
      </c>
      <c r="J29" s="8">
        <v>151.77799999999999</v>
      </c>
      <c r="K29" s="8">
        <v>8151.8909999999996</v>
      </c>
      <c r="L29" s="8"/>
      <c r="M29" s="5">
        <v>1057.569</v>
      </c>
      <c r="N29" s="8">
        <v>9650.4889999999996</v>
      </c>
      <c r="O29" s="5">
        <v>68.191999999999993</v>
      </c>
      <c r="P29" s="5">
        <v>8661.4969999999994</v>
      </c>
      <c r="Q29" s="8">
        <v>10236.032999999999</v>
      </c>
      <c r="R29" s="8"/>
      <c r="S29" s="8"/>
      <c r="U29" s="37"/>
      <c r="V29" s="37" t="s">
        <v>16</v>
      </c>
      <c r="W29" s="4" t="s">
        <v>14</v>
      </c>
      <c r="X29" s="4">
        <v>10</v>
      </c>
      <c r="Y29" s="4">
        <f t="shared" si="25"/>
        <v>0.6254894787811629</v>
      </c>
      <c r="Z29" s="4">
        <f t="shared" si="26"/>
        <v>0.18880944310958034</v>
      </c>
      <c r="AA29" s="4">
        <f t="shared" si="26"/>
        <v>0.63660039124664458</v>
      </c>
      <c r="AB29" s="4">
        <f t="shared" si="26"/>
        <v>0.6459593240390481</v>
      </c>
      <c r="AC29" s="4">
        <f t="shared" si="26"/>
        <v>1.8618747478345823E-2</v>
      </c>
      <c r="AD29" s="4">
        <f t="shared" si="26"/>
        <v>1</v>
      </c>
      <c r="AF29" s="4">
        <f>M29/N29</f>
        <v>0.10958708931744288</v>
      </c>
      <c r="AG29" s="4">
        <f>O29/$Q29</f>
        <v>6.6619558573130814E-3</v>
      </c>
      <c r="AH29" s="4">
        <f>P29/$Q29</f>
        <v>0.84617712740863571</v>
      </c>
      <c r="AI29" s="4">
        <f t="shared" si="24"/>
        <v>1</v>
      </c>
      <c r="AL29" s="22" t="s">
        <v>269</v>
      </c>
      <c r="AM29" s="22"/>
      <c r="AN29" s="22"/>
      <c r="AZ29" s="22" t="s">
        <v>269</v>
      </c>
      <c r="BA29" s="22"/>
      <c r="BB29" s="22"/>
    </row>
    <row r="30" spans="1:63" s="4" customFormat="1" x14ac:dyDescent="0.2">
      <c r="A30" s="37"/>
      <c r="B30" s="37"/>
      <c r="C30" s="4" t="s">
        <v>15</v>
      </c>
      <c r="D30" s="4">
        <v>11</v>
      </c>
      <c r="E30" s="8">
        <v>7799.326</v>
      </c>
      <c r="F30" s="8">
        <v>9456.8109999999997</v>
      </c>
      <c r="G30" s="8">
        <v>2335.0830000000001</v>
      </c>
      <c r="H30" s="8">
        <v>6054.2550000000001</v>
      </c>
      <c r="I30" s="8">
        <v>6530.0829999999996</v>
      </c>
      <c r="J30" s="8">
        <v>194.899</v>
      </c>
      <c r="K30" s="8">
        <v>7936.4260000000004</v>
      </c>
      <c r="L30" s="8"/>
      <c r="M30" s="5">
        <v>3230.66</v>
      </c>
      <c r="N30" s="8">
        <v>10192.953</v>
      </c>
      <c r="O30" s="5">
        <v>67.021000000000001</v>
      </c>
      <c r="P30" s="5">
        <v>9112.3760000000002</v>
      </c>
      <c r="Q30" s="8">
        <v>10322.205</v>
      </c>
      <c r="R30" s="8"/>
      <c r="S30" s="8"/>
      <c r="U30" s="37"/>
      <c r="V30" s="37"/>
      <c r="W30" s="4" t="s">
        <v>15</v>
      </c>
      <c r="X30" s="4">
        <v>11</v>
      </c>
      <c r="Y30" s="4">
        <f t="shared" si="25"/>
        <v>0.82473108535213402</v>
      </c>
      <c r="Z30" s="4">
        <f t="shared" si="26"/>
        <v>0.29422349556336819</v>
      </c>
      <c r="AA30" s="4">
        <f t="shared" si="26"/>
        <v>0.76284400560151377</v>
      </c>
      <c r="AB30" s="4">
        <f t="shared" si="26"/>
        <v>0.82279895257638636</v>
      </c>
      <c r="AC30" s="4">
        <f t="shared" si="26"/>
        <v>2.4557527531914237E-2</v>
      </c>
      <c r="AD30" s="4">
        <f t="shared" si="26"/>
        <v>1</v>
      </c>
      <c r="AF30" s="4">
        <f t="shared" si="27"/>
        <v>0.31695034795117766</v>
      </c>
      <c r="AG30" s="4">
        <f t="shared" si="28"/>
        <v>6.4928956555309648E-3</v>
      </c>
      <c r="AH30" s="4">
        <f t="shared" ref="AH30:AH32" si="39">P30/$Q30</f>
        <v>0.88279355040904539</v>
      </c>
      <c r="AI30" s="4">
        <f t="shared" si="24"/>
        <v>1</v>
      </c>
      <c r="AL30" s="22" t="s">
        <v>70</v>
      </c>
      <c r="AM30" s="22"/>
      <c r="AN30" s="22"/>
      <c r="AO30"/>
      <c r="AZ30" s="22" t="s">
        <v>70</v>
      </c>
      <c r="BA30" s="22"/>
      <c r="BB30" s="22"/>
    </row>
    <row r="31" spans="1:63" s="4" customFormat="1" x14ac:dyDescent="0.2">
      <c r="A31" s="37"/>
      <c r="B31" s="37"/>
      <c r="C31" s="4" t="s">
        <v>17</v>
      </c>
      <c r="D31" s="4">
        <v>12</v>
      </c>
      <c r="E31" s="8">
        <v>7336.0330000000004</v>
      </c>
      <c r="F31" s="8">
        <v>8625.74</v>
      </c>
      <c r="G31" s="8">
        <v>138.971</v>
      </c>
      <c r="H31" s="8">
        <v>7274.134</v>
      </c>
      <c r="I31" s="8">
        <v>1620.8910000000001</v>
      </c>
      <c r="J31" s="8">
        <v>1099.4770000000001</v>
      </c>
      <c r="K31" s="8">
        <v>8257.1839999999993</v>
      </c>
      <c r="L31" s="8"/>
      <c r="M31" s="5">
        <v>2457.0740000000001</v>
      </c>
      <c r="N31" s="8">
        <v>10285.032999999999</v>
      </c>
      <c r="O31" s="5">
        <v>85.606999999999999</v>
      </c>
      <c r="P31" s="5">
        <v>5412.8410000000003</v>
      </c>
      <c r="Q31" s="8">
        <v>9702.3760000000002</v>
      </c>
      <c r="R31" s="8"/>
      <c r="S31" s="8"/>
      <c r="U31" s="37"/>
      <c r="V31" s="37"/>
      <c r="W31" s="4" t="s">
        <v>17</v>
      </c>
      <c r="X31" s="4">
        <v>12</v>
      </c>
      <c r="Y31" s="4">
        <f t="shared" si="25"/>
        <v>0.85048158187007727</v>
      </c>
      <c r="Z31" s="4">
        <f t="shared" si="26"/>
        <v>1.683031406348702E-2</v>
      </c>
      <c r="AA31" s="4">
        <f t="shared" si="26"/>
        <v>0.88094609493987308</v>
      </c>
      <c r="AB31" s="4">
        <f t="shared" si="26"/>
        <v>0.19630070009339748</v>
      </c>
      <c r="AC31" s="4">
        <f t="shared" si="26"/>
        <v>0.13315399051298846</v>
      </c>
      <c r="AD31" s="4">
        <f t="shared" si="26"/>
        <v>1</v>
      </c>
      <c r="AF31" s="4">
        <f t="shared" si="27"/>
        <v>0.23889801812011691</v>
      </c>
      <c r="AG31" s="4">
        <f t="shared" si="28"/>
        <v>8.8233026631827083E-3</v>
      </c>
      <c r="AH31" s="4">
        <f t="shared" si="39"/>
        <v>0.55788819151102786</v>
      </c>
      <c r="AI31" s="4">
        <f t="shared" si="24"/>
        <v>1</v>
      </c>
      <c r="AL31" s="37" t="s">
        <v>89</v>
      </c>
      <c r="AM31" s="37" t="s">
        <v>13</v>
      </c>
      <c r="AN31" s="22" t="s">
        <v>14</v>
      </c>
      <c r="AO31">
        <v>5883.3760000000002</v>
      </c>
      <c r="AP31">
        <v>272.55599999999998</v>
      </c>
      <c r="AQ31">
        <v>5807.8909999999996</v>
      </c>
      <c r="AR31">
        <v>4459.7700000000004</v>
      </c>
      <c r="AS31">
        <v>5394.3549999999996</v>
      </c>
      <c r="AT31">
        <v>4501.134</v>
      </c>
      <c r="AU31">
        <v>6568.9620000000004</v>
      </c>
      <c r="AV31">
        <v>6880.5479999999998</v>
      </c>
      <c r="AW31">
        <v>12831.276</v>
      </c>
      <c r="AZ31" s="37" t="s">
        <v>89</v>
      </c>
      <c r="BA31" s="37" t="s">
        <v>13</v>
      </c>
      <c r="BB31" s="22" t="s">
        <v>14</v>
      </c>
      <c r="BC31" s="8">
        <f>AO31/$AW31</f>
        <v>0.45851838897394148</v>
      </c>
      <c r="BD31" s="8">
        <f>AP31/$AW31</f>
        <v>2.1241535136489933E-2</v>
      </c>
      <c r="BE31" s="8">
        <f>AQ31/$AR31</f>
        <v>1.3022848711929089</v>
      </c>
      <c r="BF31" s="8">
        <f>AQ31/$AW31</f>
        <v>0.45263549782578127</v>
      </c>
      <c r="BG31" s="8">
        <f>AS31/$AW31</f>
        <v>0.42040674676470208</v>
      </c>
      <c r="BH31" s="8">
        <f t="shared" ref="BH31:BH36" si="40">AT31/$AW31</f>
        <v>0.35079395065619351</v>
      </c>
      <c r="BI31" s="8">
        <f t="shared" ref="BI31:BI36" si="41">AU31/$AW31</f>
        <v>0.51194924027820776</v>
      </c>
      <c r="BJ31" s="8">
        <f t="shared" ref="BJ31:BJ34" si="42">AV31/$AW31</f>
        <v>0.53623256174989919</v>
      </c>
      <c r="BK31" s="8">
        <f t="shared" ref="BK31:BK36" si="43">AW31/$AW31</f>
        <v>1</v>
      </c>
    </row>
    <row r="32" spans="1:63" s="4" customFormat="1" x14ac:dyDescent="0.2">
      <c r="A32" s="37"/>
      <c r="B32" s="37"/>
      <c r="C32" s="4" t="s">
        <v>18</v>
      </c>
      <c r="D32" s="4">
        <v>13</v>
      </c>
      <c r="E32" s="8">
        <v>3890.3969999999999</v>
      </c>
      <c r="F32" s="8">
        <v>6842.1540000000005</v>
      </c>
      <c r="G32" s="8">
        <v>27.364000000000001</v>
      </c>
      <c r="H32" s="8">
        <v>6053.134</v>
      </c>
      <c r="I32" s="8">
        <v>1021.698</v>
      </c>
      <c r="J32" s="8">
        <v>576.94100000000003</v>
      </c>
      <c r="K32" s="8">
        <v>5858.9620000000004</v>
      </c>
      <c r="L32" s="8"/>
      <c r="M32" s="5">
        <v>188.16200000000001</v>
      </c>
      <c r="N32" s="8">
        <v>7558.2669999999998</v>
      </c>
      <c r="O32" s="5">
        <v>10.243</v>
      </c>
      <c r="P32" s="5">
        <f>3716.376+2925.06</f>
        <v>6641.4359999999997</v>
      </c>
      <c r="Q32" s="8">
        <v>7689.4390000000003</v>
      </c>
      <c r="R32" s="8"/>
      <c r="S32" s="8"/>
      <c r="U32" s="37"/>
      <c r="V32" s="37"/>
      <c r="W32" s="4" t="s">
        <v>18</v>
      </c>
      <c r="X32" s="4">
        <v>13</v>
      </c>
      <c r="Y32" s="4">
        <f t="shared" si="25"/>
        <v>0.56859243448773589</v>
      </c>
      <c r="Z32" s="4">
        <f t="shared" si="26"/>
        <v>4.6704518650231902E-3</v>
      </c>
      <c r="AA32" s="4">
        <f t="shared" si="26"/>
        <v>1.0331410239561205</v>
      </c>
      <c r="AB32" s="4">
        <f t="shared" si="26"/>
        <v>0.17438208337927433</v>
      </c>
      <c r="AC32" s="4">
        <f t="shared" si="26"/>
        <v>9.8471538132522449E-2</v>
      </c>
      <c r="AD32" s="4">
        <f t="shared" si="26"/>
        <v>1</v>
      </c>
      <c r="AF32" s="4">
        <f t="shared" si="27"/>
        <v>2.4894860157758388E-2</v>
      </c>
      <c r="AG32" s="4">
        <f t="shared" si="28"/>
        <v>1.3320867751210458E-3</v>
      </c>
      <c r="AH32" s="4">
        <f t="shared" si="39"/>
        <v>0.86370878291641295</v>
      </c>
      <c r="AI32" s="4">
        <f t="shared" si="24"/>
        <v>1</v>
      </c>
      <c r="AL32" s="37"/>
      <c r="AM32" s="37"/>
      <c r="AN32" s="22" t="s">
        <v>15</v>
      </c>
      <c r="AO32">
        <v>3200.598</v>
      </c>
      <c r="AP32">
        <v>525.72799999999995</v>
      </c>
      <c r="AQ32">
        <v>3969.1840000000002</v>
      </c>
      <c r="AR32">
        <v>3634.4769999999999</v>
      </c>
      <c r="AS32">
        <v>3236.2840000000001</v>
      </c>
      <c r="AT32">
        <v>4227.8909999999996</v>
      </c>
      <c r="AU32">
        <v>5629.4260000000004</v>
      </c>
      <c r="AV32">
        <v>6370.3760000000002</v>
      </c>
      <c r="AW32">
        <v>13192.761</v>
      </c>
      <c r="AZ32" s="37"/>
      <c r="BA32" s="37"/>
      <c r="BB32" s="22" t="s">
        <v>15</v>
      </c>
      <c r="BC32" s="8">
        <f t="shared" ref="BC32:BC36" si="44">AO32/$AW32</f>
        <v>0.24260259092088454</v>
      </c>
      <c r="BD32" s="8">
        <f t="shared" ref="BD32:BD36" si="45">AP32/$AW32</f>
        <v>3.9849732743585664E-2</v>
      </c>
      <c r="BE32" s="8">
        <f t="shared" ref="BE32:BE36" si="46">AQ32/$AR32</f>
        <v>1.0920922047381234</v>
      </c>
      <c r="BF32" s="8">
        <f t="shared" ref="BF32:BF36" si="47">AQ32/$AW32</f>
        <v>0.30086075234744269</v>
      </c>
      <c r="BG32" s="8">
        <f t="shared" ref="BG32:BG36" si="48">AS32/$AW32</f>
        <v>0.24530755919856351</v>
      </c>
      <c r="BH32" s="8">
        <f t="shared" si="40"/>
        <v>0.3204705216747275</v>
      </c>
      <c r="BI32" s="8">
        <f t="shared" si="41"/>
        <v>0.42670567593849384</v>
      </c>
      <c r="BJ32" s="8">
        <f t="shared" si="42"/>
        <v>0.48286905220218879</v>
      </c>
      <c r="BK32" s="8">
        <f t="shared" si="43"/>
        <v>1</v>
      </c>
    </row>
    <row r="33" spans="1:63" s="4" customFormat="1" x14ac:dyDescent="0.2">
      <c r="AL33" s="37"/>
      <c r="AM33" s="37" t="s">
        <v>16</v>
      </c>
      <c r="AN33" s="22" t="s">
        <v>14</v>
      </c>
      <c r="AO33">
        <v>2985.4769999999999</v>
      </c>
      <c r="AP33">
        <v>604.43499999999995</v>
      </c>
      <c r="AQ33">
        <v>3049.4769999999999</v>
      </c>
      <c r="AR33">
        <v>2056.2339999999999</v>
      </c>
      <c r="AS33">
        <v>2052.2840000000001</v>
      </c>
      <c r="AT33">
        <v>4366.3050000000003</v>
      </c>
      <c r="AU33">
        <v>6608.0829999999996</v>
      </c>
      <c r="AV33">
        <v>4818.7190000000001</v>
      </c>
      <c r="AW33">
        <v>11458.468000000001</v>
      </c>
      <c r="AZ33" s="37"/>
      <c r="BA33" s="37" t="s">
        <v>16</v>
      </c>
      <c r="BB33" s="22" t="s">
        <v>14</v>
      </c>
      <c r="BC33" s="8">
        <f t="shared" si="44"/>
        <v>0.26054765785443568</v>
      </c>
      <c r="BD33" s="8">
        <f t="shared" si="45"/>
        <v>5.2750070951893387E-2</v>
      </c>
      <c r="BE33" s="8">
        <f t="shared" si="46"/>
        <v>1.4830398680305841</v>
      </c>
      <c r="BF33" s="8">
        <f t="shared" si="47"/>
        <v>0.26613304675633775</v>
      </c>
      <c r="BG33" s="8">
        <f t="shared" si="48"/>
        <v>0.17910631683048728</v>
      </c>
      <c r="BH33" s="8">
        <f t="shared" si="40"/>
        <v>0.38105486702061742</v>
      </c>
      <c r="BI33" s="8">
        <f t="shared" si="41"/>
        <v>0.57669864767262069</v>
      </c>
      <c r="BJ33" s="8">
        <f t="shared" si="42"/>
        <v>0.42053780662475992</v>
      </c>
      <c r="BK33" s="8">
        <f t="shared" si="43"/>
        <v>1</v>
      </c>
    </row>
    <row r="34" spans="1:63" s="4" customFormat="1" x14ac:dyDescent="0.2">
      <c r="A34" s="4" t="s">
        <v>80</v>
      </c>
      <c r="U34" s="4" t="s">
        <v>80</v>
      </c>
      <c r="AL34" s="37"/>
      <c r="AM34" s="37"/>
      <c r="AN34" s="22" t="s">
        <v>15</v>
      </c>
      <c r="AO34">
        <v>2089.1129999999998</v>
      </c>
      <c r="AP34">
        <v>412.60700000000003</v>
      </c>
      <c r="AQ34">
        <v>2347.527</v>
      </c>
      <c r="AR34">
        <v>1612.4059999999999</v>
      </c>
      <c r="AS34">
        <v>1717.87</v>
      </c>
      <c r="AT34">
        <v>5485.4769999999999</v>
      </c>
      <c r="AU34">
        <v>4558.598</v>
      </c>
      <c r="AV34">
        <v>5725.3760000000002</v>
      </c>
      <c r="AW34">
        <v>12202.468000000001</v>
      </c>
      <c r="AZ34" s="37"/>
      <c r="BA34" s="37"/>
      <c r="BB34" s="22" t="s">
        <v>15</v>
      </c>
      <c r="BC34" s="8">
        <f t="shared" si="44"/>
        <v>0.17120413673692894</v>
      </c>
      <c r="BD34" s="8">
        <f t="shared" si="45"/>
        <v>3.3813405615978669E-2</v>
      </c>
      <c r="BE34" s="8">
        <f t="shared" si="46"/>
        <v>1.4559155696518122</v>
      </c>
      <c r="BF34" s="8">
        <f t="shared" si="47"/>
        <v>0.19238132810510136</v>
      </c>
      <c r="BG34" s="8">
        <f t="shared" si="48"/>
        <v>0.14078053718313374</v>
      </c>
      <c r="BH34" s="8">
        <f t="shared" si="40"/>
        <v>0.44953832290320284</v>
      </c>
      <c r="BI34" s="8">
        <f t="shared" si="41"/>
        <v>0.37358000037369488</v>
      </c>
      <c r="BJ34" s="8">
        <f t="shared" si="42"/>
        <v>0.46919819826612125</v>
      </c>
      <c r="BK34" s="8">
        <f t="shared" si="43"/>
        <v>1</v>
      </c>
    </row>
    <row r="35" spans="1:63" s="4" customFormat="1" x14ac:dyDescent="0.2">
      <c r="A35" s="4" t="s">
        <v>81</v>
      </c>
      <c r="D35" s="4" t="s">
        <v>4</v>
      </c>
      <c r="E35" s="4" t="s">
        <v>5</v>
      </c>
      <c r="F35" s="4" t="s">
        <v>6</v>
      </c>
      <c r="G35" s="4" t="s">
        <v>59</v>
      </c>
      <c r="H35" s="4" t="s">
        <v>8</v>
      </c>
      <c r="I35" s="4" t="s">
        <v>9</v>
      </c>
      <c r="J35" s="4" t="s">
        <v>66</v>
      </c>
      <c r="K35" s="4" t="s">
        <v>10</v>
      </c>
      <c r="M35" s="4" t="s">
        <v>106</v>
      </c>
      <c r="N35" s="4" t="s">
        <v>107</v>
      </c>
      <c r="O35" s="4" t="s">
        <v>7</v>
      </c>
      <c r="P35" s="4" t="s">
        <v>60</v>
      </c>
      <c r="Q35" s="4" t="s">
        <v>108</v>
      </c>
      <c r="U35" s="4" t="s">
        <v>81</v>
      </c>
      <c r="X35" s="4" t="s">
        <v>4</v>
      </c>
      <c r="Y35" s="4" t="s">
        <v>5</v>
      </c>
      <c r="Z35" s="4" t="s">
        <v>59</v>
      </c>
      <c r="AA35" s="4" t="s">
        <v>8</v>
      </c>
      <c r="AB35" s="4" t="s">
        <v>9</v>
      </c>
      <c r="AC35" s="4" t="s">
        <v>66</v>
      </c>
      <c r="AD35" s="4" t="s">
        <v>10</v>
      </c>
      <c r="AF35" s="4" t="s">
        <v>109</v>
      </c>
      <c r="AG35" s="4" t="s">
        <v>7</v>
      </c>
      <c r="AH35" s="4" t="s">
        <v>60</v>
      </c>
      <c r="AI35" s="4" t="s">
        <v>108</v>
      </c>
      <c r="AL35" s="37"/>
      <c r="AM35" s="37"/>
      <c r="AN35" s="22" t="s">
        <v>17</v>
      </c>
      <c r="AO35">
        <v>3146.598</v>
      </c>
      <c r="AP35">
        <v>1504.2629999999999</v>
      </c>
      <c r="AQ35">
        <v>4383.8410000000003</v>
      </c>
      <c r="AR35">
        <v>3010.6979999999999</v>
      </c>
      <c r="AS35">
        <v>3388.9409999999998</v>
      </c>
      <c r="AT35">
        <v>4528.7700000000004</v>
      </c>
      <c r="AU35">
        <v>7154.0119999999997</v>
      </c>
      <c r="AV35">
        <v>7269.134</v>
      </c>
      <c r="AW35">
        <v>13912.882</v>
      </c>
      <c r="AZ35" s="37"/>
      <c r="BA35" s="37"/>
      <c r="BB35" s="22" t="s">
        <v>17</v>
      </c>
      <c r="BC35" s="8">
        <f t="shared" si="44"/>
        <v>0.22616435617005881</v>
      </c>
      <c r="BD35" s="8">
        <f t="shared" si="45"/>
        <v>0.10812015799458372</v>
      </c>
      <c r="BE35" s="8">
        <f t="shared" si="46"/>
        <v>1.4560879237970732</v>
      </c>
      <c r="BF35" s="8">
        <f t="shared" si="47"/>
        <v>0.31509222891418187</v>
      </c>
      <c r="BG35" s="8">
        <f t="shared" si="48"/>
        <v>0.24358296145974642</v>
      </c>
      <c r="BH35" s="8">
        <f t="shared" si="40"/>
        <v>0.32550912169024365</v>
      </c>
      <c r="BI35" s="8">
        <f t="shared" si="41"/>
        <v>0.51420058044048678</v>
      </c>
      <c r="BJ35" s="8">
        <f>AV35/$AW35</f>
        <v>0.52247507022628381</v>
      </c>
      <c r="BK35" s="8">
        <f t="shared" si="43"/>
        <v>1</v>
      </c>
    </row>
    <row r="36" spans="1:63" s="4" customFormat="1" x14ac:dyDescent="0.2">
      <c r="B36" s="37" t="s">
        <v>67</v>
      </c>
      <c r="C36" s="37"/>
      <c r="D36" s="4">
        <v>1</v>
      </c>
      <c r="E36" s="8">
        <v>68.95</v>
      </c>
      <c r="F36" s="8">
        <v>417.92</v>
      </c>
      <c r="G36" s="8">
        <v>194.071</v>
      </c>
      <c r="H36" s="8">
        <v>775.82</v>
      </c>
      <c r="I36" s="8">
        <v>89.606999999999999</v>
      </c>
      <c r="J36" s="8">
        <v>239.971</v>
      </c>
      <c r="K36" s="8">
        <v>383.678</v>
      </c>
      <c r="L36" s="8"/>
      <c r="M36" s="5">
        <v>1918.0119999999999</v>
      </c>
      <c r="N36" s="5">
        <v>4117.3760000000002</v>
      </c>
      <c r="O36" s="5">
        <v>443.45600000000002</v>
      </c>
      <c r="P36" s="5">
        <v>195.55600000000001</v>
      </c>
      <c r="Q36" s="5">
        <v>756.82</v>
      </c>
      <c r="R36" s="8"/>
      <c r="S36" s="8"/>
      <c r="V36" s="37" t="s">
        <v>67</v>
      </c>
      <c r="W36" s="37"/>
      <c r="X36" s="4">
        <v>1</v>
      </c>
      <c r="Y36" s="4">
        <f>E36/F36</f>
        <v>0.16498372894333843</v>
      </c>
      <c r="Z36" s="4">
        <f>G36/$K36</f>
        <v>0.50581737811393934</v>
      </c>
      <c r="AA36" s="4">
        <f>H36/$K36</f>
        <v>2.0220601650342216</v>
      </c>
      <c r="AB36" s="4">
        <f>I36/$K36</f>
        <v>0.23354740172749025</v>
      </c>
      <c r="AC36" s="4">
        <f>J36/$K36</f>
        <v>0.62544894416672314</v>
      </c>
      <c r="AD36" s="4">
        <f>K36/$K36</f>
        <v>1</v>
      </c>
      <c r="AF36" s="4">
        <f>M36/N36</f>
        <v>0.46583357944477255</v>
      </c>
      <c r="AG36" s="4">
        <f>O36/$Q36</f>
        <v>0.58594646018868424</v>
      </c>
      <c r="AH36" s="4">
        <f t="shared" ref="AH36:AH42" si="49">P36/$Q36</f>
        <v>0.25839169155149178</v>
      </c>
      <c r="AI36" s="4">
        <f t="shared" ref="AI36:AI42" si="50">Q36/$Q36</f>
        <v>1</v>
      </c>
      <c r="AL36" s="37"/>
      <c r="AM36" s="37"/>
      <c r="AN36" s="22" t="s">
        <v>18</v>
      </c>
      <c r="AO36">
        <v>756.99099999999999</v>
      </c>
      <c r="AP36">
        <v>332.72800000000001</v>
      </c>
      <c r="AQ36">
        <v>1332.77</v>
      </c>
      <c r="AR36">
        <v>1471.0119999999999</v>
      </c>
      <c r="AS36">
        <v>1232.92</v>
      </c>
      <c r="AT36">
        <v>3605.7190000000001</v>
      </c>
      <c r="AU36">
        <v>4124.0119999999997</v>
      </c>
      <c r="AV36">
        <v>6278.6189999999997</v>
      </c>
      <c r="AW36">
        <v>12393.103999999999</v>
      </c>
      <c r="AZ36" s="37"/>
      <c r="BA36" s="37"/>
      <c r="BB36" s="22" t="s">
        <v>18</v>
      </c>
      <c r="BC36" s="8">
        <f t="shared" si="44"/>
        <v>6.1081630558413778E-2</v>
      </c>
      <c r="BD36" s="8">
        <f t="shared" si="45"/>
        <v>2.6847834085794813E-2</v>
      </c>
      <c r="BE36" s="8">
        <f t="shared" si="46"/>
        <v>0.90602252055047816</v>
      </c>
      <c r="BF36" s="8">
        <f t="shared" si="47"/>
        <v>0.1075412584288811</v>
      </c>
      <c r="BG36" s="8">
        <f t="shared" si="48"/>
        <v>9.9484358398025233E-2</v>
      </c>
      <c r="BH36" s="8">
        <f t="shared" si="40"/>
        <v>0.29094559361399697</v>
      </c>
      <c r="BI36" s="8">
        <f t="shared" si="41"/>
        <v>0.33276667411166727</v>
      </c>
      <c r="BJ36" s="8">
        <f t="shared" ref="BJ36" si="51">AV36/$AW36</f>
        <v>0.5066219891320205</v>
      </c>
      <c r="BK36" s="8">
        <f t="shared" si="43"/>
        <v>1</v>
      </c>
    </row>
    <row r="37" spans="1:63" s="4" customFormat="1" x14ac:dyDescent="0.2">
      <c r="A37" s="36" t="s">
        <v>82</v>
      </c>
      <c r="B37" s="37" t="s">
        <v>13</v>
      </c>
      <c r="C37" s="4" t="s">
        <v>14</v>
      </c>
      <c r="D37" s="4">
        <v>2</v>
      </c>
      <c r="E37" s="8">
        <v>6938.4179999999997</v>
      </c>
      <c r="F37" s="8">
        <v>7334.1040000000003</v>
      </c>
      <c r="G37" s="8">
        <v>5333.125</v>
      </c>
      <c r="H37" s="8">
        <v>7358.6689999999999</v>
      </c>
      <c r="I37" s="8">
        <v>188.142</v>
      </c>
      <c r="J37" s="8">
        <v>231.21299999999999</v>
      </c>
      <c r="K37" s="8">
        <v>7124.0119999999997</v>
      </c>
      <c r="L37" s="8"/>
      <c r="M37" s="5">
        <v>1709.0119999999999</v>
      </c>
      <c r="N37" s="5">
        <v>8363.74</v>
      </c>
      <c r="O37" s="5">
        <v>294.07100000000003</v>
      </c>
      <c r="P37" s="5">
        <v>21281.874</v>
      </c>
      <c r="Q37" s="5">
        <v>9060.9330000000009</v>
      </c>
      <c r="R37" s="8"/>
      <c r="S37" s="8"/>
      <c r="U37" s="36" t="s">
        <v>82</v>
      </c>
      <c r="V37" s="37" t="s">
        <v>13</v>
      </c>
      <c r="W37" s="4" t="s">
        <v>14</v>
      </c>
      <c r="X37" s="4">
        <v>2</v>
      </c>
      <c r="Y37" s="4">
        <f>E37/F37</f>
        <v>0.94604848799526153</v>
      </c>
      <c r="Z37" s="4">
        <f t="shared" ref="Z37:AB42" si="52">G37/$K37</f>
        <v>0.74861257954085425</v>
      </c>
      <c r="AA37" s="4">
        <f t="shared" si="52"/>
        <v>1.0329388833146267</v>
      </c>
      <c r="AB37" s="4">
        <f>I37/$K37</f>
        <v>2.6409556862060313E-2</v>
      </c>
      <c r="AC37" s="4">
        <f t="shared" ref="AC37:AD42" si="53">J37/$K37</f>
        <v>3.2455447857190581E-2</v>
      </c>
      <c r="AD37" s="4">
        <f t="shared" si="53"/>
        <v>1</v>
      </c>
      <c r="AF37" s="4">
        <f t="shared" ref="AF37:AF42" si="54">M37/N37</f>
        <v>0.20433585931652587</v>
      </c>
      <c r="AG37" s="4">
        <f t="shared" ref="AG37:AG42" si="55">O37/$Q37</f>
        <v>3.2454825568183764E-2</v>
      </c>
      <c r="AH37" s="4">
        <f t="shared" si="49"/>
        <v>2.3487508405591342</v>
      </c>
      <c r="AI37" s="4">
        <f t="shared" si="50"/>
        <v>1</v>
      </c>
      <c r="AL37" s="22"/>
      <c r="AM37" s="22"/>
      <c r="AN37" s="22"/>
      <c r="AP37"/>
      <c r="AZ37" s="22"/>
      <c r="BA37" s="22"/>
      <c r="BB37" s="22"/>
    </row>
    <row r="38" spans="1:63" s="4" customFormat="1" x14ac:dyDescent="0.2">
      <c r="A38" s="36"/>
      <c r="B38" s="37"/>
      <c r="C38" s="4" t="s">
        <v>15</v>
      </c>
      <c r="D38" s="4">
        <v>3</v>
      </c>
      <c r="E38" s="8">
        <v>8779.8819999999996</v>
      </c>
      <c r="F38" s="8">
        <v>8521.518</v>
      </c>
      <c r="G38" s="8">
        <v>3464.8820000000001</v>
      </c>
      <c r="H38" s="8">
        <v>3145.5479999999998</v>
      </c>
      <c r="I38" s="8">
        <v>387.55599999999998</v>
      </c>
      <c r="J38" s="8">
        <v>336.92</v>
      </c>
      <c r="K38" s="8">
        <v>7750.0119999999997</v>
      </c>
      <c r="L38" s="8"/>
      <c r="M38" s="5">
        <v>1397.184</v>
      </c>
      <c r="N38" s="5">
        <v>10767.054</v>
      </c>
      <c r="O38" s="5">
        <v>182.071</v>
      </c>
      <c r="P38" s="5">
        <v>10932.254999999999</v>
      </c>
      <c r="Q38" s="5">
        <v>9554.7900000000009</v>
      </c>
      <c r="R38" s="8"/>
      <c r="S38" s="8"/>
      <c r="U38" s="36"/>
      <c r="V38" s="37"/>
      <c r="W38" s="4" t="s">
        <v>15</v>
      </c>
      <c r="X38" s="4">
        <v>3</v>
      </c>
      <c r="Y38" s="4">
        <f t="shared" ref="Y38:Y42" si="56">E38/F38</f>
        <v>1.0303190112371996</v>
      </c>
      <c r="Z38" s="4">
        <f>G38/$K38</f>
        <v>0.44708085613286797</v>
      </c>
      <c r="AA38" s="4">
        <f t="shared" si="52"/>
        <v>0.40587653283633623</v>
      </c>
      <c r="AB38" s="4">
        <f t="shared" si="52"/>
        <v>5.0007148376028321E-2</v>
      </c>
      <c r="AC38" s="4">
        <f t="shared" si="53"/>
        <v>4.3473481073319629E-2</v>
      </c>
      <c r="AD38" s="4">
        <f t="shared" si="53"/>
        <v>1</v>
      </c>
      <c r="AF38" s="4">
        <f t="shared" si="54"/>
        <v>0.12976474344792921</v>
      </c>
      <c r="AG38" s="4">
        <f t="shared" si="55"/>
        <v>1.9055468513698364E-2</v>
      </c>
      <c r="AH38" s="4">
        <f t="shared" si="49"/>
        <v>1.144164863905957</v>
      </c>
      <c r="AI38" s="4">
        <f t="shared" si="50"/>
        <v>1</v>
      </c>
      <c r="AL38" s="22" t="s">
        <v>270</v>
      </c>
      <c r="AM38" s="22"/>
      <c r="AN38" s="22"/>
      <c r="AZ38" s="22" t="s">
        <v>270</v>
      </c>
      <c r="BA38" s="22"/>
      <c r="BB38" s="22"/>
    </row>
    <row r="39" spans="1:63" s="4" customFormat="1" x14ac:dyDescent="0.2">
      <c r="A39" s="36"/>
      <c r="B39" s="37" t="s">
        <v>16</v>
      </c>
      <c r="C39" s="4" t="s">
        <v>14</v>
      </c>
      <c r="D39" s="4">
        <v>4</v>
      </c>
      <c r="E39" s="8">
        <v>9920.125</v>
      </c>
      <c r="F39" s="8">
        <v>7453.3469999999998</v>
      </c>
      <c r="G39" s="8">
        <v>2935.8319999999999</v>
      </c>
      <c r="H39" s="8">
        <v>3983.0329999999999</v>
      </c>
      <c r="I39" s="8">
        <v>492.04199999999997</v>
      </c>
      <c r="J39" s="8">
        <v>297.72800000000001</v>
      </c>
      <c r="K39" s="8">
        <v>7937.6689999999999</v>
      </c>
      <c r="L39" s="8"/>
      <c r="M39" s="5">
        <v>4277.3969999999999</v>
      </c>
      <c r="N39" s="5">
        <v>10300.518</v>
      </c>
      <c r="O39" s="5">
        <v>37.656999999999996</v>
      </c>
      <c r="P39" s="5">
        <v>10552.376</v>
      </c>
      <c r="Q39" s="5">
        <v>10073.276</v>
      </c>
      <c r="R39" s="8"/>
      <c r="S39" s="8"/>
      <c r="U39" s="36"/>
      <c r="V39" s="37" t="s">
        <v>16</v>
      </c>
      <c r="W39" s="4" t="s">
        <v>14</v>
      </c>
      <c r="X39" s="4">
        <v>4</v>
      </c>
      <c r="Y39" s="4">
        <f t="shared" si="56"/>
        <v>1.3309624521708168</v>
      </c>
      <c r="Z39" s="4">
        <f t="shared" si="52"/>
        <v>0.36986072359530237</v>
      </c>
      <c r="AA39" s="4">
        <f t="shared" si="52"/>
        <v>0.50178874931670747</v>
      </c>
      <c r="AB39" s="4">
        <f t="shared" si="52"/>
        <v>6.1988223494832045E-2</v>
      </c>
      <c r="AC39" s="4">
        <f t="shared" si="53"/>
        <v>3.7508240769424876E-2</v>
      </c>
      <c r="AD39" s="4">
        <f t="shared" si="53"/>
        <v>1</v>
      </c>
      <c r="AF39" s="4">
        <f t="shared" si="54"/>
        <v>0.41526037816738925</v>
      </c>
      <c r="AG39" s="4">
        <f t="shared" si="55"/>
        <v>3.7383071803055922E-3</v>
      </c>
      <c r="AH39" s="4">
        <f t="shared" si="49"/>
        <v>1.0475614884373268</v>
      </c>
      <c r="AI39" s="4">
        <f t="shared" si="50"/>
        <v>1</v>
      </c>
      <c r="AL39" s="22" t="s">
        <v>70</v>
      </c>
      <c r="AM39" s="22"/>
      <c r="AN39" s="22"/>
      <c r="AZ39" s="22" t="s">
        <v>70</v>
      </c>
      <c r="BA39" s="22"/>
      <c r="BB39" s="22"/>
    </row>
    <row r="40" spans="1:63" s="4" customFormat="1" x14ac:dyDescent="0.2">
      <c r="A40" s="36"/>
      <c r="B40" s="37"/>
      <c r="C40" s="4" t="s">
        <v>15</v>
      </c>
      <c r="D40" s="4">
        <v>5</v>
      </c>
      <c r="E40" s="8">
        <v>10886.174999999999</v>
      </c>
      <c r="F40" s="8">
        <v>7603.0330000000004</v>
      </c>
      <c r="G40" s="8">
        <v>1478.69</v>
      </c>
      <c r="H40" s="8">
        <v>6421.4679999999998</v>
      </c>
      <c r="I40" s="8">
        <v>1172.6980000000001</v>
      </c>
      <c r="J40" s="8">
        <v>190.435</v>
      </c>
      <c r="K40" s="8">
        <v>8074.4260000000004</v>
      </c>
      <c r="L40" s="8"/>
      <c r="M40" s="5">
        <v>5856.8320000000003</v>
      </c>
      <c r="N40" s="5">
        <v>10675.861000000001</v>
      </c>
      <c r="O40" s="5">
        <v>451.31400000000002</v>
      </c>
      <c r="P40" s="5">
        <v>12157.254999999999</v>
      </c>
      <c r="Q40" s="5">
        <v>10029.669</v>
      </c>
      <c r="R40" s="8"/>
      <c r="S40" s="8"/>
      <c r="U40" s="36"/>
      <c r="V40" s="37"/>
      <c r="W40" s="4" t="s">
        <v>15</v>
      </c>
      <c r="X40" s="4">
        <v>5</v>
      </c>
      <c r="Y40" s="4">
        <f t="shared" si="56"/>
        <v>1.431820038134781</v>
      </c>
      <c r="Z40" s="4">
        <f t="shared" si="52"/>
        <v>0.18313252236134184</v>
      </c>
      <c r="AA40" s="4">
        <f t="shared" si="52"/>
        <v>0.79528476699148642</v>
      </c>
      <c r="AB40" s="4">
        <f t="shared" si="52"/>
        <v>0.14523608241626093</v>
      </c>
      <c r="AC40" s="4">
        <f t="shared" si="53"/>
        <v>2.3584958237279033E-2</v>
      </c>
      <c r="AD40" s="4">
        <f t="shared" si="53"/>
        <v>1</v>
      </c>
      <c r="AF40" s="4">
        <f t="shared" si="54"/>
        <v>0.54860511953087432</v>
      </c>
      <c r="AG40" s="4">
        <f t="shared" si="55"/>
        <v>4.4997895743119742E-2</v>
      </c>
      <c r="AH40" s="4">
        <f t="shared" si="49"/>
        <v>1.212129233776309</v>
      </c>
      <c r="AI40" s="4">
        <f t="shared" si="50"/>
        <v>1</v>
      </c>
      <c r="AL40" s="37" t="s">
        <v>91</v>
      </c>
      <c r="AM40" s="37" t="s">
        <v>13</v>
      </c>
      <c r="AN40" s="22" t="s">
        <v>14</v>
      </c>
      <c r="AO40">
        <v>1089.5060000000001</v>
      </c>
      <c r="AP40">
        <v>236.071</v>
      </c>
      <c r="AQ40">
        <v>3421.0830000000001</v>
      </c>
      <c r="AR40">
        <v>1536.1130000000001</v>
      </c>
      <c r="AS40">
        <v>1925.2840000000001</v>
      </c>
      <c r="AT40">
        <v>1851.4770000000001</v>
      </c>
      <c r="AU40">
        <v>3096.8409999999999</v>
      </c>
      <c r="AV40">
        <v>9763.8109999999997</v>
      </c>
      <c r="AW40">
        <v>13449.468000000001</v>
      </c>
      <c r="AZ40" s="37" t="s">
        <v>91</v>
      </c>
      <c r="BA40" s="37" t="s">
        <v>13</v>
      </c>
      <c r="BB40" s="22" t="s">
        <v>14</v>
      </c>
      <c r="BC40" s="8">
        <f>AO40/$AW40</f>
        <v>8.1007367726366575E-2</v>
      </c>
      <c r="BD40" s="8">
        <f>AP40/$AW40</f>
        <v>1.7552441479469671E-2</v>
      </c>
      <c r="BE40" s="8">
        <f>AQ40/$AR40</f>
        <v>2.2271037352069802</v>
      </c>
      <c r="BF40" s="8">
        <f>AQ40/$AW40</f>
        <v>0.2543656745382048</v>
      </c>
      <c r="BG40" s="8">
        <f>AS40/$AW40</f>
        <v>0.14314945394122652</v>
      </c>
      <c r="BH40" s="8">
        <f t="shared" ref="BH40:BH45" si="57">AT40/$AW40</f>
        <v>0.1376617275865484</v>
      </c>
      <c r="BI40" s="8">
        <f t="shared" ref="BI40:BI45" si="58">AU40/$AW40</f>
        <v>0.23025750907024722</v>
      </c>
      <c r="BJ40" s="8">
        <f t="shared" ref="BJ40:BJ43" si="59">AV40/$AW40</f>
        <v>0.72596261800094986</v>
      </c>
      <c r="BK40" s="8">
        <f t="shared" ref="BK40:BK45" si="60">AW40/$AW40</f>
        <v>1</v>
      </c>
    </row>
    <row r="41" spans="1:63" s="4" customFormat="1" x14ac:dyDescent="0.2">
      <c r="A41" s="36"/>
      <c r="B41" s="37"/>
      <c r="C41" s="4" t="s">
        <v>17</v>
      </c>
      <c r="D41" s="4">
        <v>6</v>
      </c>
      <c r="E41" s="8">
        <v>10222.468000000001</v>
      </c>
      <c r="F41" s="8">
        <v>8046.6189999999997</v>
      </c>
      <c r="G41" s="8">
        <v>390.33499999999998</v>
      </c>
      <c r="H41" s="8">
        <v>3331.6190000000001</v>
      </c>
      <c r="I41" s="8">
        <v>482.28399999999999</v>
      </c>
      <c r="J41" s="8">
        <v>418.09199999999998</v>
      </c>
      <c r="K41" s="8">
        <v>8384.0329999999994</v>
      </c>
      <c r="L41" s="8"/>
      <c r="M41" s="5">
        <v>4207.4679999999998</v>
      </c>
      <c r="N41" s="5">
        <v>10702.418</v>
      </c>
      <c r="O41" s="5">
        <v>56.656999999999996</v>
      </c>
      <c r="P41" s="5">
        <v>10863.154</v>
      </c>
      <c r="Q41" s="5">
        <v>10049.962</v>
      </c>
      <c r="R41" s="8"/>
      <c r="S41" s="8"/>
      <c r="U41" s="36"/>
      <c r="V41" s="37"/>
      <c r="W41" s="4" t="s">
        <v>17</v>
      </c>
      <c r="X41" s="4">
        <v>6</v>
      </c>
      <c r="Y41" s="4">
        <f t="shared" si="56"/>
        <v>1.2704053714982655</v>
      </c>
      <c r="Z41" s="4">
        <f t="shared" si="52"/>
        <v>4.6556949382236451E-2</v>
      </c>
      <c r="AA41" s="4">
        <f t="shared" si="52"/>
        <v>0.39737665631802743</v>
      </c>
      <c r="AB41" s="4">
        <f t="shared" si="52"/>
        <v>5.752410564223686E-2</v>
      </c>
      <c r="AC41" s="4">
        <f t="shared" si="53"/>
        <v>4.9867647228964869E-2</v>
      </c>
      <c r="AD41" s="4">
        <f t="shared" si="53"/>
        <v>1</v>
      </c>
      <c r="AF41" s="4">
        <f t="shared" si="54"/>
        <v>0.39313246782175765</v>
      </c>
      <c r="AG41" s="4">
        <f t="shared" si="55"/>
        <v>5.6375337538589693E-3</v>
      </c>
      <c r="AH41" s="4">
        <f t="shared" si="49"/>
        <v>1.0809149328126815</v>
      </c>
      <c r="AI41" s="4">
        <f t="shared" si="50"/>
        <v>1</v>
      </c>
      <c r="AL41" s="37"/>
      <c r="AM41" s="37"/>
      <c r="AN41" s="22" t="s">
        <v>15</v>
      </c>
      <c r="AO41">
        <v>1505.213</v>
      </c>
      <c r="AP41">
        <v>354.48500000000001</v>
      </c>
      <c r="AQ41">
        <v>5967.0829999999996</v>
      </c>
      <c r="AR41">
        <v>4878.3050000000003</v>
      </c>
      <c r="AS41">
        <v>5363.0619999999999</v>
      </c>
      <c r="AT41">
        <v>6607.4970000000003</v>
      </c>
      <c r="AU41">
        <v>6818.0330000000004</v>
      </c>
      <c r="AV41">
        <v>9842.518</v>
      </c>
      <c r="AW41">
        <v>13142.761</v>
      </c>
      <c r="AZ41" s="37"/>
      <c r="BA41" s="37"/>
      <c r="BB41" s="22" t="s">
        <v>15</v>
      </c>
      <c r="BC41" s="8">
        <f t="shared" ref="BC41:BC45" si="61">AO41/$AW41</f>
        <v>0.11452791388354394</v>
      </c>
      <c r="BD41" s="8">
        <f t="shared" ref="BD41:BD45" si="62">AP41/$AW41</f>
        <v>2.6971882087789622E-2</v>
      </c>
      <c r="BE41" s="8">
        <f t="shared" ref="BE41:BE45" si="63">AQ41/$AR41</f>
        <v>1.2231877670625348</v>
      </c>
      <c r="BF41" s="8">
        <f t="shared" ref="BF41:BF45" si="64">AQ41/$AW41</f>
        <v>0.45402050604131045</v>
      </c>
      <c r="BG41" s="8">
        <f t="shared" ref="BG41:BG45" si="65">AS41/$AW41</f>
        <v>0.4080620502799982</v>
      </c>
      <c r="BH41" s="8">
        <f t="shared" si="57"/>
        <v>0.50274801466754204</v>
      </c>
      <c r="BI41" s="8">
        <f t="shared" si="58"/>
        <v>0.51876717532944561</v>
      </c>
      <c r="BJ41" s="8">
        <f t="shared" si="59"/>
        <v>0.74889271744346564</v>
      </c>
      <c r="BK41" s="8">
        <f t="shared" si="60"/>
        <v>1</v>
      </c>
    </row>
    <row r="42" spans="1:63" s="4" customFormat="1" x14ac:dyDescent="0.2">
      <c r="A42" s="36"/>
      <c r="B42" s="37"/>
      <c r="C42" s="4" t="s">
        <v>18</v>
      </c>
      <c r="D42" s="4">
        <v>7</v>
      </c>
      <c r="E42" s="8">
        <v>6683.518</v>
      </c>
      <c r="F42" s="8">
        <v>5653.4970000000003</v>
      </c>
      <c r="G42" s="8">
        <v>719.91200000000003</v>
      </c>
      <c r="H42" s="8">
        <v>5614.134</v>
      </c>
      <c r="I42" s="8">
        <v>823.82</v>
      </c>
      <c r="J42" s="8">
        <v>130.77799999999999</v>
      </c>
      <c r="K42" s="8">
        <v>6900.134</v>
      </c>
      <c r="L42" s="8"/>
      <c r="M42" s="5">
        <v>2503.933</v>
      </c>
      <c r="N42" s="5">
        <v>10372.489</v>
      </c>
      <c r="O42" s="5">
        <v>43.363999999999997</v>
      </c>
      <c r="P42" s="5">
        <v>10004.912</v>
      </c>
      <c r="Q42" s="5">
        <v>10074.619000000001</v>
      </c>
      <c r="R42" s="8"/>
      <c r="S42" s="8"/>
      <c r="U42" s="36"/>
      <c r="V42" s="37"/>
      <c r="W42" s="4" t="s">
        <v>18</v>
      </c>
      <c r="X42" s="4">
        <v>7</v>
      </c>
      <c r="Y42" s="4">
        <f t="shared" si="56"/>
        <v>1.1821918363094559</v>
      </c>
      <c r="Z42" s="4">
        <f t="shared" si="52"/>
        <v>0.10433304628576778</v>
      </c>
      <c r="AA42" s="4">
        <f t="shared" si="52"/>
        <v>0.81362680782721031</v>
      </c>
      <c r="AB42" s="4">
        <f t="shared" si="52"/>
        <v>0.1193918842735518</v>
      </c>
      <c r="AC42" s="4">
        <f t="shared" si="53"/>
        <v>1.8952965261254347E-2</v>
      </c>
      <c r="AD42" s="4">
        <f t="shared" si="53"/>
        <v>1</v>
      </c>
      <c r="AF42" s="4">
        <f t="shared" si="54"/>
        <v>0.24140136470619541</v>
      </c>
      <c r="AG42" s="4">
        <f t="shared" si="55"/>
        <v>4.3042818790467409E-3</v>
      </c>
      <c r="AH42" s="4">
        <f t="shared" si="49"/>
        <v>0.99308092941281445</v>
      </c>
      <c r="AI42" s="4">
        <f t="shared" si="50"/>
        <v>1</v>
      </c>
      <c r="AL42" s="37"/>
      <c r="AM42" s="37" t="s">
        <v>16</v>
      </c>
      <c r="AN42" s="22" t="s">
        <v>14</v>
      </c>
      <c r="AO42">
        <v>3114.991</v>
      </c>
      <c r="AP42">
        <v>194.071</v>
      </c>
      <c r="AQ42">
        <v>4727.0330000000004</v>
      </c>
      <c r="AR42">
        <v>4076.598</v>
      </c>
      <c r="AS42">
        <v>3694.6480000000001</v>
      </c>
      <c r="AT42">
        <v>6899.74</v>
      </c>
      <c r="AU42">
        <v>7614.3969999999999</v>
      </c>
      <c r="AV42">
        <v>9780.1039999999994</v>
      </c>
      <c r="AW42">
        <v>13369.296</v>
      </c>
      <c r="AZ42" s="37"/>
      <c r="BA42" s="37" t="s">
        <v>16</v>
      </c>
      <c r="BB42" s="22" t="s">
        <v>14</v>
      </c>
      <c r="BC42" s="8">
        <f t="shared" si="61"/>
        <v>0.23299588848956593</v>
      </c>
      <c r="BD42" s="8">
        <f t="shared" si="62"/>
        <v>1.4516171980933027E-2</v>
      </c>
      <c r="BE42" s="8">
        <f t="shared" si="63"/>
        <v>1.1595533825017823</v>
      </c>
      <c r="BF42" s="8">
        <f t="shared" si="64"/>
        <v>0.35357381570428242</v>
      </c>
      <c r="BG42" s="8">
        <f t="shared" si="65"/>
        <v>0.27635322009476043</v>
      </c>
      <c r="BH42" s="8">
        <f t="shared" si="57"/>
        <v>0.51608850608139722</v>
      </c>
      <c r="BI42" s="8">
        <f t="shared" si="58"/>
        <v>0.56954360199669452</v>
      </c>
      <c r="BJ42" s="8">
        <f t="shared" si="59"/>
        <v>0.73153470459476688</v>
      </c>
      <c r="BK42" s="8">
        <f t="shared" si="60"/>
        <v>1</v>
      </c>
    </row>
    <row r="43" spans="1:63" x14ac:dyDescent="0.2">
      <c r="AL43" s="37"/>
      <c r="AM43" s="37"/>
      <c r="AN43" s="22" t="s">
        <v>15</v>
      </c>
      <c r="AO43">
        <v>3086.2840000000001</v>
      </c>
      <c r="AP43">
        <v>4329.4560000000001</v>
      </c>
      <c r="AQ43">
        <v>3563.4259999999999</v>
      </c>
      <c r="AR43">
        <v>4402.8909999999996</v>
      </c>
      <c r="AS43">
        <v>3240.4769999999999</v>
      </c>
      <c r="AT43">
        <v>8377.3259999999991</v>
      </c>
      <c r="AU43">
        <v>3701.2550000000001</v>
      </c>
      <c r="AV43">
        <v>9377.3970000000008</v>
      </c>
      <c r="AW43">
        <v>10691.347</v>
      </c>
      <c r="AZ43" s="37"/>
      <c r="BA43" s="37"/>
      <c r="BB43" s="22" t="s">
        <v>15</v>
      </c>
      <c r="BC43" s="8">
        <f t="shared" si="61"/>
        <v>0.28867120298312271</v>
      </c>
      <c r="BD43" s="8">
        <f t="shared" si="62"/>
        <v>0.40494953535789274</v>
      </c>
      <c r="BE43" s="8">
        <f t="shared" si="63"/>
        <v>0.80933777374911176</v>
      </c>
      <c r="BF43" s="8">
        <f t="shared" si="64"/>
        <v>0.33330000419965788</v>
      </c>
      <c r="BG43" s="8">
        <f t="shared" si="65"/>
        <v>0.30309342686192864</v>
      </c>
      <c r="BH43" s="8">
        <f t="shared" si="57"/>
        <v>0.78356132300261128</v>
      </c>
      <c r="BI43" s="8">
        <f t="shared" si="58"/>
        <v>0.34619164451401679</v>
      </c>
      <c r="BJ43" s="8">
        <f t="shared" si="59"/>
        <v>0.87710154763473691</v>
      </c>
      <c r="BK43" s="8">
        <f t="shared" si="60"/>
        <v>1</v>
      </c>
    </row>
    <row r="44" spans="1:63" x14ac:dyDescent="0.2">
      <c r="A44" s="4" t="s">
        <v>88</v>
      </c>
      <c r="U44" s="4" t="s">
        <v>88</v>
      </c>
      <c r="AL44" s="37"/>
      <c r="AM44" s="37"/>
      <c r="AN44" s="22" t="s">
        <v>17</v>
      </c>
      <c r="AO44">
        <v>329.971</v>
      </c>
      <c r="AP44">
        <v>402.92</v>
      </c>
      <c r="AQ44">
        <v>127.72799999999999</v>
      </c>
      <c r="AR44">
        <v>451.26299999999998</v>
      </c>
      <c r="AS44">
        <v>21.657</v>
      </c>
      <c r="AT44">
        <v>4605.3760000000002</v>
      </c>
      <c r="AU44">
        <v>812.64800000000002</v>
      </c>
      <c r="AV44">
        <v>4593.4470000000001</v>
      </c>
      <c r="AW44">
        <v>6930.933</v>
      </c>
      <c r="AZ44" s="37"/>
      <c r="BA44" s="37"/>
      <c r="BB44" s="22" t="s">
        <v>17</v>
      </c>
      <c r="BC44" s="8">
        <f t="shared" si="61"/>
        <v>4.7608453291930537E-2</v>
      </c>
      <c r="BD44" s="8">
        <f t="shared" si="62"/>
        <v>5.8133587498248797E-2</v>
      </c>
      <c r="BE44" s="8">
        <f t="shared" si="63"/>
        <v>0.28304558539033781</v>
      </c>
      <c r="BF44" s="8">
        <f t="shared" si="64"/>
        <v>1.8428687739442871E-2</v>
      </c>
      <c r="BG44" s="8">
        <f t="shared" si="65"/>
        <v>3.1246875420668473E-3</v>
      </c>
      <c r="BH44" s="8">
        <f t="shared" si="57"/>
        <v>0.66446696281727158</v>
      </c>
      <c r="BI44" s="8">
        <f t="shared" si="58"/>
        <v>0.11724943813480812</v>
      </c>
      <c r="BJ44" s="8">
        <f>AV44/$AW44</f>
        <v>0.66274583811443566</v>
      </c>
      <c r="BK44" s="8">
        <f t="shared" si="60"/>
        <v>1</v>
      </c>
    </row>
    <row r="45" spans="1:63" x14ac:dyDescent="0.2">
      <c r="A45" s="4" t="s">
        <v>70</v>
      </c>
      <c r="D45" s="4" t="s">
        <v>4</v>
      </c>
      <c r="E45" s="4" t="s">
        <v>5</v>
      </c>
      <c r="F45" s="4" t="s">
        <v>6</v>
      </c>
      <c r="G45" s="4" t="s">
        <v>59</v>
      </c>
      <c r="H45" s="4" t="s">
        <v>8</v>
      </c>
      <c r="I45" s="4" t="s">
        <v>9</v>
      </c>
      <c r="J45" s="4" t="s">
        <v>66</v>
      </c>
      <c r="K45" s="4" t="s">
        <v>10</v>
      </c>
      <c r="M45" s="4" t="s">
        <v>106</v>
      </c>
      <c r="N45" s="4" t="s">
        <v>107</v>
      </c>
      <c r="O45" s="4" t="s">
        <v>7</v>
      </c>
      <c r="P45" s="4" t="s">
        <v>60</v>
      </c>
      <c r="Q45" s="4" t="s">
        <v>108</v>
      </c>
      <c r="U45" s="4" t="s">
        <v>70</v>
      </c>
      <c r="X45" s="4" t="s">
        <v>4</v>
      </c>
      <c r="Y45" s="4" t="s">
        <v>5</v>
      </c>
      <c r="Z45" s="4" t="s">
        <v>59</v>
      </c>
      <c r="AA45" s="4" t="s">
        <v>8</v>
      </c>
      <c r="AB45" s="4" t="s">
        <v>9</v>
      </c>
      <c r="AC45" s="4" t="s">
        <v>66</v>
      </c>
      <c r="AD45" s="4" t="s">
        <v>10</v>
      </c>
      <c r="AF45" s="4" t="s">
        <v>109</v>
      </c>
      <c r="AG45" s="4" t="s">
        <v>7</v>
      </c>
      <c r="AH45" s="4" t="s">
        <v>60</v>
      </c>
      <c r="AI45" s="4" t="s">
        <v>108</v>
      </c>
      <c r="AL45" s="37"/>
      <c r="AM45" s="37"/>
      <c r="AN45" s="22" t="s">
        <v>18</v>
      </c>
      <c r="AO45">
        <v>231.142</v>
      </c>
      <c r="AP45">
        <v>219.02099999999999</v>
      </c>
      <c r="AQ45">
        <v>432.74900000000002</v>
      </c>
      <c r="AR45">
        <v>254.678</v>
      </c>
      <c r="AS45">
        <v>112.31399999999999</v>
      </c>
      <c r="AT45">
        <v>2706.2550000000001</v>
      </c>
      <c r="AU45">
        <v>1514.0119999999999</v>
      </c>
      <c r="AV45">
        <v>5740.6189999999997</v>
      </c>
      <c r="AW45">
        <v>8485.5689999999995</v>
      </c>
      <c r="AZ45" s="37"/>
      <c r="BA45" s="37"/>
      <c r="BB45" s="22" t="s">
        <v>18</v>
      </c>
      <c r="BC45" s="8">
        <f t="shared" si="61"/>
        <v>2.723942260088864E-2</v>
      </c>
      <c r="BD45" s="8">
        <f t="shared" si="62"/>
        <v>2.581099747111832E-2</v>
      </c>
      <c r="BE45" s="8">
        <f t="shared" si="63"/>
        <v>1.6992005591374206</v>
      </c>
      <c r="BF45" s="8">
        <f t="shared" si="64"/>
        <v>5.0998230053871468E-2</v>
      </c>
      <c r="BG45" s="8">
        <f t="shared" si="65"/>
        <v>1.3235883180020102E-2</v>
      </c>
      <c r="BH45" s="8">
        <f t="shared" si="57"/>
        <v>0.31892439976623843</v>
      </c>
      <c r="BI45" s="8">
        <f t="shared" si="58"/>
        <v>0.17842197735944401</v>
      </c>
      <c r="BJ45" s="8">
        <f t="shared" ref="BJ45" si="66">AV45/$AW45</f>
        <v>0.67651550532439253</v>
      </c>
      <c r="BK45" s="8">
        <f t="shared" si="60"/>
        <v>1</v>
      </c>
    </row>
    <row r="46" spans="1:63" x14ac:dyDescent="0.2">
      <c r="B46" s="37" t="s">
        <v>67</v>
      </c>
      <c r="C46" s="37"/>
      <c r="D46" s="4">
        <v>1</v>
      </c>
      <c r="E46" s="5">
        <v>57.363999999999997</v>
      </c>
      <c r="F46" s="5">
        <v>1064.77</v>
      </c>
      <c r="G46" s="5">
        <v>1253.0039999999999</v>
      </c>
      <c r="H46" s="5">
        <v>4771.9409999999998</v>
      </c>
      <c r="I46" s="5">
        <v>21.536000000000001</v>
      </c>
      <c r="J46" s="5">
        <v>181.77799999999999</v>
      </c>
      <c r="K46" s="5">
        <v>579.74900000000002</v>
      </c>
      <c r="L46" s="5"/>
      <c r="M46" s="5">
        <v>2709.9119999999998</v>
      </c>
      <c r="N46" s="5">
        <v>3761.134</v>
      </c>
      <c r="O46" s="5">
        <v>64.778000000000006</v>
      </c>
      <c r="P46" s="5">
        <v>573.50599999999997</v>
      </c>
      <c r="Q46" s="5">
        <v>782.577</v>
      </c>
      <c r="R46" s="5"/>
      <c r="S46" s="5"/>
      <c r="V46" s="37" t="s">
        <v>67</v>
      </c>
      <c r="W46" s="37"/>
      <c r="X46" s="4">
        <v>1</v>
      </c>
      <c r="Y46" s="4">
        <f>E46/F46</f>
        <v>5.3874545676531077E-2</v>
      </c>
      <c r="Z46" s="4">
        <f>G46/$K46</f>
        <v>2.1612870397361617</v>
      </c>
      <c r="AA46" s="4">
        <f>H46/$K46</f>
        <v>8.2310465391057157</v>
      </c>
      <c r="AB46" s="4">
        <f>I46/$K46</f>
        <v>3.7147110214937842E-2</v>
      </c>
      <c r="AC46" s="4">
        <f>J46/$K46</f>
        <v>0.31354603457703245</v>
      </c>
      <c r="AD46" s="4">
        <f>K46/$K46</f>
        <v>1</v>
      </c>
      <c r="AF46" s="4">
        <f>M46/N46</f>
        <v>0.72050397566265911</v>
      </c>
      <c r="AG46" s="4">
        <f>O46/$Q46</f>
        <v>8.2775241286160983E-2</v>
      </c>
      <c r="AH46" s="4">
        <f t="shared" ref="AH46:AH52" si="67">P46/$Q46</f>
        <v>0.73284290235976779</v>
      </c>
      <c r="AI46" s="4">
        <f t="shared" ref="AI46:AI52" si="68">Q46/$Q46</f>
        <v>1</v>
      </c>
      <c r="AL46" s="22"/>
      <c r="AM46" s="22"/>
      <c r="AN46" s="22"/>
      <c r="AZ46" s="22"/>
      <c r="BA46" s="22"/>
      <c r="BB46" s="22"/>
    </row>
    <row r="47" spans="1:63" x14ac:dyDescent="0.2">
      <c r="A47" s="37" t="s">
        <v>89</v>
      </c>
      <c r="B47" s="37" t="s">
        <v>13</v>
      </c>
      <c r="C47" s="4" t="s">
        <v>14</v>
      </c>
      <c r="D47" s="4">
        <v>2</v>
      </c>
      <c r="E47" s="5">
        <v>5629.8819999999996</v>
      </c>
      <c r="F47" s="5">
        <v>6822.4470000000001</v>
      </c>
      <c r="G47" s="5">
        <v>6645.0749999999998</v>
      </c>
      <c r="H47" s="5">
        <v>3601.4969999999998</v>
      </c>
      <c r="I47" s="5">
        <v>2530.2339999999999</v>
      </c>
      <c r="J47" s="5">
        <v>3028.1129999999998</v>
      </c>
      <c r="K47" s="5">
        <v>7976.598</v>
      </c>
      <c r="L47" s="5"/>
      <c r="M47" s="5">
        <v>1282.962</v>
      </c>
      <c r="N47" s="5">
        <v>6036.5479999999998</v>
      </c>
      <c r="O47" s="5">
        <v>42.606999999999999</v>
      </c>
      <c r="P47" s="5">
        <v>3453.9409999999998</v>
      </c>
      <c r="Q47" s="5">
        <v>7885.598</v>
      </c>
      <c r="R47" s="5"/>
      <c r="S47" s="5"/>
      <c r="U47" s="37" t="s">
        <v>89</v>
      </c>
      <c r="V47" s="37" t="s">
        <v>13</v>
      </c>
      <c r="W47" s="4" t="s">
        <v>14</v>
      </c>
      <c r="X47" s="4">
        <v>2</v>
      </c>
      <c r="Y47" s="4">
        <f t="shared" ref="Y47:Y52" si="69">E47/F47</f>
        <v>0.82519981467060122</v>
      </c>
      <c r="Z47" s="4">
        <f t="shared" ref="Z47:AD52" si="70">G47/$K47</f>
        <v>0.83307131686967295</v>
      </c>
      <c r="AA47" s="4">
        <f t="shared" si="70"/>
        <v>0.4515078984800287</v>
      </c>
      <c r="AB47" s="4">
        <f t="shared" si="70"/>
        <v>0.31720716024550816</v>
      </c>
      <c r="AC47" s="4">
        <f t="shared" si="70"/>
        <v>0.37962462192528695</v>
      </c>
      <c r="AD47" s="4">
        <f t="shared" si="70"/>
        <v>1</v>
      </c>
      <c r="AF47" s="4">
        <f t="shared" ref="AF47:AF52" si="71">M47/N47</f>
        <v>0.21253239434193186</v>
      </c>
      <c r="AG47" s="4">
        <f t="shared" ref="AG47:AG52" si="72">O47/$Q47</f>
        <v>5.4031412709600463E-3</v>
      </c>
      <c r="AH47" s="4">
        <f t="shared" si="67"/>
        <v>0.43800622349757112</v>
      </c>
      <c r="AI47" s="4">
        <f t="shared" si="68"/>
        <v>1</v>
      </c>
      <c r="AL47" s="22" t="s">
        <v>271</v>
      </c>
      <c r="AM47" s="22"/>
      <c r="AN47" s="22"/>
      <c r="AZ47" s="22" t="s">
        <v>271</v>
      </c>
      <c r="BA47" s="22"/>
      <c r="BB47" s="22"/>
    </row>
    <row r="48" spans="1:63" x14ac:dyDescent="0.2">
      <c r="A48" s="37"/>
      <c r="B48" s="37"/>
      <c r="C48" s="4" t="s">
        <v>15</v>
      </c>
      <c r="D48" s="4">
        <v>3</v>
      </c>
      <c r="E48" s="5">
        <v>7636.2460000000001</v>
      </c>
      <c r="F48" s="5">
        <v>5496.79</v>
      </c>
      <c r="G48" s="5">
        <v>6476.1040000000003</v>
      </c>
      <c r="H48" s="5">
        <v>3547.1840000000002</v>
      </c>
      <c r="I48" s="5">
        <v>3325.527</v>
      </c>
      <c r="J48" s="5">
        <v>1570.2840000000001</v>
      </c>
      <c r="K48" s="5">
        <v>7505.8410000000003</v>
      </c>
      <c r="L48" s="5"/>
      <c r="M48" s="5">
        <v>1024.3050000000001</v>
      </c>
      <c r="N48" s="5">
        <v>6192.9620000000004</v>
      </c>
      <c r="O48" s="5">
        <v>150.607</v>
      </c>
      <c r="P48" s="5">
        <v>4312.6480000000001</v>
      </c>
      <c r="Q48" s="5">
        <v>6683.9120000000003</v>
      </c>
      <c r="R48" s="5"/>
      <c r="S48" s="5"/>
      <c r="U48" s="37"/>
      <c r="V48" s="37"/>
      <c r="W48" s="4" t="s">
        <v>15</v>
      </c>
      <c r="X48" s="4">
        <v>3</v>
      </c>
      <c r="Y48" s="4">
        <f t="shared" si="69"/>
        <v>1.3892191624566339</v>
      </c>
      <c r="Z48" s="4">
        <f t="shared" si="70"/>
        <v>0.86280857801277699</v>
      </c>
      <c r="AA48" s="4">
        <f t="shared" si="70"/>
        <v>0.47258981371974174</v>
      </c>
      <c r="AB48" s="4">
        <f t="shared" si="70"/>
        <v>0.44305854600437178</v>
      </c>
      <c r="AC48" s="4">
        <f t="shared" si="70"/>
        <v>0.209208268600414</v>
      </c>
      <c r="AD48" s="4">
        <f t="shared" si="70"/>
        <v>1</v>
      </c>
      <c r="AF48" s="4">
        <f t="shared" si="71"/>
        <v>0.16539823754771948</v>
      </c>
      <c r="AG48" s="4">
        <f t="shared" si="72"/>
        <v>2.2532762250610121E-2</v>
      </c>
      <c r="AH48" s="4">
        <f t="shared" si="67"/>
        <v>0.64522812388912365</v>
      </c>
      <c r="AI48" s="4">
        <f t="shared" si="68"/>
        <v>1</v>
      </c>
      <c r="AL48" s="22" t="s">
        <v>70</v>
      </c>
      <c r="AM48" s="22"/>
      <c r="AN48" s="22"/>
      <c r="AZ48" s="22" t="s">
        <v>70</v>
      </c>
      <c r="BA48" s="22"/>
      <c r="BB48" s="22"/>
    </row>
    <row r="49" spans="1:63" x14ac:dyDescent="0.2">
      <c r="A49" s="37"/>
      <c r="B49" s="37" t="s">
        <v>16</v>
      </c>
      <c r="C49" s="4" t="s">
        <v>14</v>
      </c>
      <c r="D49" s="4">
        <v>4</v>
      </c>
      <c r="E49" s="5">
        <v>8202.7610000000004</v>
      </c>
      <c r="F49" s="5">
        <v>4852.2550000000001</v>
      </c>
      <c r="G49" s="5">
        <v>3411.326</v>
      </c>
      <c r="H49" s="5">
        <v>3926.4259999999999</v>
      </c>
      <c r="I49" s="5">
        <v>4886.9409999999998</v>
      </c>
      <c r="J49" s="5">
        <v>1760.4559999999999</v>
      </c>
      <c r="K49" s="5">
        <v>7040.0119999999997</v>
      </c>
      <c r="L49" s="5"/>
      <c r="M49" s="5">
        <v>1319.8910000000001</v>
      </c>
      <c r="N49" s="5">
        <v>3578.7190000000001</v>
      </c>
      <c r="O49" s="5">
        <v>44.363999999999997</v>
      </c>
      <c r="P49" s="5">
        <v>3067.1840000000002</v>
      </c>
      <c r="Q49" s="5">
        <v>5672.8410000000003</v>
      </c>
      <c r="R49" s="5"/>
      <c r="S49" s="5"/>
      <c r="U49" s="37"/>
      <c r="V49" s="37" t="s">
        <v>16</v>
      </c>
      <c r="W49" s="4" t="s">
        <v>14</v>
      </c>
      <c r="X49" s="4">
        <v>4</v>
      </c>
      <c r="Y49" s="4">
        <f t="shared" si="69"/>
        <v>1.6905049301819464</v>
      </c>
      <c r="Z49" s="4">
        <f t="shared" si="70"/>
        <v>0.48456252631387564</v>
      </c>
      <c r="AA49" s="4">
        <f t="shared" si="70"/>
        <v>0.55773001523292864</v>
      </c>
      <c r="AB49" s="4">
        <f t="shared" si="70"/>
        <v>0.69416657244334246</v>
      </c>
      <c r="AC49" s="4">
        <f t="shared" si="70"/>
        <v>0.25006434648122761</v>
      </c>
      <c r="AD49" s="4">
        <f t="shared" si="70"/>
        <v>1</v>
      </c>
      <c r="AF49" s="4">
        <f t="shared" si="71"/>
        <v>0.36881660728322063</v>
      </c>
      <c r="AG49" s="4">
        <f t="shared" si="72"/>
        <v>7.8204201386924115E-3</v>
      </c>
      <c r="AH49" s="4">
        <f t="shared" si="67"/>
        <v>0.54067864761236917</v>
      </c>
      <c r="AI49" s="4">
        <f t="shared" si="68"/>
        <v>1</v>
      </c>
      <c r="AL49" s="37" t="s">
        <v>103</v>
      </c>
      <c r="AM49" s="37" t="s">
        <v>13</v>
      </c>
      <c r="AN49" s="22" t="s">
        <v>14</v>
      </c>
      <c r="AO49">
        <v>6626.5690000000004</v>
      </c>
      <c r="AP49">
        <v>213.435</v>
      </c>
      <c r="AQ49">
        <v>5986.4769999999999</v>
      </c>
      <c r="AR49">
        <v>4186.7700000000004</v>
      </c>
      <c r="AS49">
        <v>6176.8909999999996</v>
      </c>
      <c r="AT49">
        <v>2295.134</v>
      </c>
      <c r="AU49">
        <v>4976.9120000000003</v>
      </c>
      <c r="AV49">
        <v>7566.0829999999996</v>
      </c>
      <c r="AW49">
        <v>12939.882</v>
      </c>
      <c r="AZ49" s="37" t="s">
        <v>103</v>
      </c>
      <c r="BA49" s="37" t="s">
        <v>13</v>
      </c>
      <c r="BB49" s="22" t="s">
        <v>14</v>
      </c>
      <c r="BC49" s="8">
        <f>AO49/$AW49</f>
        <v>0.51210428348573822</v>
      </c>
      <c r="BD49" s="8">
        <f>AP49/$AW49</f>
        <v>1.6494354430743652E-2</v>
      </c>
      <c r="BE49" s="8">
        <f>AQ49/$AR49</f>
        <v>1.4298557121599704</v>
      </c>
      <c r="BF49" s="8">
        <f>AQ49/$AW49</f>
        <v>0.46263768093093893</v>
      </c>
      <c r="BG49" s="8">
        <f>AS49/$AW49</f>
        <v>0.47735296195127591</v>
      </c>
      <c r="BH49" s="8">
        <f t="shared" ref="BH49:BH54" si="73">AT49/$AW49</f>
        <v>0.17736900537423758</v>
      </c>
      <c r="BI49" s="8">
        <f t="shared" ref="BI49:BI54" si="74">AU49/$AW49</f>
        <v>0.38461803592953941</v>
      </c>
      <c r="BJ49" s="8">
        <f t="shared" ref="BJ49:BJ52" si="75">AV49/$AW49</f>
        <v>0.58471035516398062</v>
      </c>
      <c r="BK49" s="8">
        <f t="shared" ref="BK49:BK54" si="76">AW49/$AW49</f>
        <v>1</v>
      </c>
    </row>
    <row r="50" spans="1:63" x14ac:dyDescent="0.2">
      <c r="A50" s="37"/>
      <c r="B50" s="37"/>
      <c r="C50" s="4" t="s">
        <v>15</v>
      </c>
      <c r="D50" s="4">
        <v>5</v>
      </c>
      <c r="E50" s="5">
        <v>8436.0040000000008</v>
      </c>
      <c r="F50" s="5">
        <v>5446.79</v>
      </c>
      <c r="G50" s="5">
        <v>1027.7190000000001</v>
      </c>
      <c r="H50" s="5">
        <v>3397.962</v>
      </c>
      <c r="I50" s="5">
        <v>4993.598</v>
      </c>
      <c r="J50" s="5">
        <v>1112.799</v>
      </c>
      <c r="K50" s="5">
        <v>6869.134</v>
      </c>
      <c r="L50" s="5"/>
      <c r="M50" s="5">
        <v>1133.2339999999999</v>
      </c>
      <c r="N50" s="5">
        <v>3999.6689999999999</v>
      </c>
      <c r="O50" s="5">
        <v>54.070999999999998</v>
      </c>
      <c r="P50" s="5">
        <v>4094.77</v>
      </c>
      <c r="Q50" s="5">
        <v>6081.8410000000003</v>
      </c>
      <c r="R50" s="5"/>
      <c r="S50" s="5"/>
      <c r="U50" s="37"/>
      <c r="V50" s="37"/>
      <c r="W50" s="4" t="s">
        <v>15</v>
      </c>
      <c r="X50" s="4">
        <v>5</v>
      </c>
      <c r="Y50" s="4">
        <f t="shared" si="69"/>
        <v>1.5488028728847634</v>
      </c>
      <c r="Z50" s="4">
        <f t="shared" si="70"/>
        <v>0.14961405615322107</v>
      </c>
      <c r="AA50" s="4">
        <f t="shared" si="70"/>
        <v>0.49467108954345629</v>
      </c>
      <c r="AB50" s="4">
        <f t="shared" si="70"/>
        <v>0.72696179751334011</v>
      </c>
      <c r="AC50" s="4">
        <f t="shared" si="70"/>
        <v>0.16199989693023895</v>
      </c>
      <c r="AD50" s="4">
        <f t="shared" si="70"/>
        <v>1</v>
      </c>
      <c r="AF50" s="4">
        <f t="shared" si="71"/>
        <v>0.28333194571850817</v>
      </c>
      <c r="AG50" s="4">
        <f t="shared" si="72"/>
        <v>8.8905645510956293E-3</v>
      </c>
      <c r="AH50" s="4">
        <f t="shared" si="67"/>
        <v>0.67327804196130736</v>
      </c>
      <c r="AI50" s="4">
        <f t="shared" si="68"/>
        <v>1</v>
      </c>
      <c r="AL50" s="37"/>
      <c r="AM50" s="37"/>
      <c r="AN50" s="22" t="s">
        <v>15</v>
      </c>
      <c r="AO50">
        <v>7640.9120000000003</v>
      </c>
      <c r="AP50">
        <v>71.899000000000001</v>
      </c>
      <c r="AQ50">
        <v>6761.3050000000003</v>
      </c>
      <c r="AR50">
        <v>5631.5479999999998</v>
      </c>
      <c r="AS50">
        <v>6241.77</v>
      </c>
      <c r="AT50">
        <v>4130.6480000000001</v>
      </c>
      <c r="AU50">
        <v>5943.79</v>
      </c>
      <c r="AV50">
        <v>7386.4970000000003</v>
      </c>
      <c r="AW50">
        <v>12678.64</v>
      </c>
      <c r="AZ50" s="37"/>
      <c r="BA50" s="37"/>
      <c r="BB50" s="22" t="s">
        <v>15</v>
      </c>
      <c r="BC50" s="8">
        <f t="shared" ref="BC50:BC54" si="77">AO50/$AW50</f>
        <v>0.60266022223203752</v>
      </c>
      <c r="BD50" s="8">
        <f t="shared" ref="BD50:BD54" si="78">AP50/$AW50</f>
        <v>5.6708763715982158E-3</v>
      </c>
      <c r="BE50" s="8">
        <f t="shared" ref="BE50:BE54" si="79">AQ50/$AR50</f>
        <v>1.2006121585041982</v>
      </c>
      <c r="BF50" s="8">
        <f t="shared" ref="BF50:BF54" si="80">AQ50/$AW50</f>
        <v>0.5332831439334188</v>
      </c>
      <c r="BG50" s="8">
        <f t="shared" ref="BG50:BG54" si="81">AS50/$AW50</f>
        <v>0.49230595710580949</v>
      </c>
      <c r="BH50" s="8">
        <f t="shared" si="73"/>
        <v>0.32579582668172613</v>
      </c>
      <c r="BI50" s="8">
        <f t="shared" si="74"/>
        <v>0.46880343633071059</v>
      </c>
      <c r="BJ50" s="8">
        <f t="shared" si="75"/>
        <v>0.58259379554904944</v>
      </c>
      <c r="BK50" s="8">
        <f t="shared" si="76"/>
        <v>1</v>
      </c>
    </row>
    <row r="51" spans="1:63" x14ac:dyDescent="0.2">
      <c r="A51" s="37"/>
      <c r="B51" s="37"/>
      <c r="C51" s="4" t="s">
        <v>17</v>
      </c>
      <c r="D51" s="4">
        <v>6</v>
      </c>
      <c r="E51" s="5">
        <v>7981.518</v>
      </c>
      <c r="F51" s="5">
        <v>3970.3760000000002</v>
      </c>
      <c r="G51" s="5">
        <v>1417.912</v>
      </c>
      <c r="H51" s="5">
        <v>5146.7190000000001</v>
      </c>
      <c r="I51" s="5">
        <v>3239.355</v>
      </c>
      <c r="J51" s="5">
        <v>1271.335</v>
      </c>
      <c r="K51" s="5">
        <v>8466.5480000000007</v>
      </c>
      <c r="L51" s="5"/>
      <c r="M51" s="5">
        <v>2363.1129999999998</v>
      </c>
      <c r="N51" s="5">
        <v>4798.5479999999998</v>
      </c>
      <c r="O51" s="5">
        <v>115.849</v>
      </c>
      <c r="P51" s="5">
        <v>4648.5479999999998</v>
      </c>
      <c r="Q51" s="5">
        <v>6801.598</v>
      </c>
      <c r="R51" s="5"/>
      <c r="S51" s="5"/>
      <c r="U51" s="37"/>
      <c r="V51" s="37"/>
      <c r="W51" s="4" t="s">
        <v>17</v>
      </c>
      <c r="X51" s="4">
        <v>6</v>
      </c>
      <c r="Y51" s="4">
        <f t="shared" si="69"/>
        <v>2.0102675414116948</v>
      </c>
      <c r="Z51" s="4">
        <f t="shared" si="70"/>
        <v>0.16747226850896019</v>
      </c>
      <c r="AA51" s="4">
        <f t="shared" si="70"/>
        <v>0.60788871686548041</v>
      </c>
      <c r="AB51" s="4">
        <f t="shared" si="70"/>
        <v>0.38260634676611999</v>
      </c>
      <c r="AC51" s="4">
        <f t="shared" si="70"/>
        <v>0.15015978176702002</v>
      </c>
      <c r="AD51" s="4">
        <f t="shared" si="70"/>
        <v>1</v>
      </c>
      <c r="AF51" s="4">
        <f t="shared" si="71"/>
        <v>0.49246417874740439</v>
      </c>
      <c r="AG51" s="4">
        <f t="shared" si="72"/>
        <v>1.7032614982537927E-2</v>
      </c>
      <c r="AH51" s="4">
        <f t="shared" si="67"/>
        <v>0.68344938939349253</v>
      </c>
      <c r="AI51" s="4">
        <f t="shared" si="68"/>
        <v>1</v>
      </c>
      <c r="AL51" s="37"/>
      <c r="AM51" s="37" t="s">
        <v>16</v>
      </c>
      <c r="AN51" s="22" t="s">
        <v>14</v>
      </c>
      <c r="AO51">
        <v>4134.326</v>
      </c>
      <c r="AP51">
        <v>624.04200000000003</v>
      </c>
      <c r="AQ51">
        <v>2189.4059999999999</v>
      </c>
      <c r="AR51">
        <v>2539.598</v>
      </c>
      <c r="AS51">
        <v>1899.355</v>
      </c>
      <c r="AT51">
        <v>839.21299999999997</v>
      </c>
      <c r="AU51">
        <v>1325.527</v>
      </c>
      <c r="AV51">
        <v>5634.6689999999999</v>
      </c>
      <c r="AW51">
        <v>11279.518</v>
      </c>
      <c r="AZ51" s="37"/>
      <c r="BA51" s="37" t="s">
        <v>16</v>
      </c>
      <c r="BB51" s="22" t="s">
        <v>14</v>
      </c>
      <c r="BC51" s="8">
        <f t="shared" si="77"/>
        <v>0.36653392458791234</v>
      </c>
      <c r="BD51" s="8">
        <f t="shared" si="78"/>
        <v>5.5325236415243985E-2</v>
      </c>
      <c r="BE51" s="8">
        <f t="shared" si="79"/>
        <v>0.86210730989707818</v>
      </c>
      <c r="BF51" s="8">
        <f t="shared" si="80"/>
        <v>0.1941045707804181</v>
      </c>
      <c r="BG51" s="8">
        <f t="shared" si="81"/>
        <v>0.16838973083778935</v>
      </c>
      <c r="BH51" s="8">
        <f t="shared" si="73"/>
        <v>7.4401494815647257E-2</v>
      </c>
      <c r="BI51" s="8">
        <f t="shared" si="74"/>
        <v>0.1175162803942509</v>
      </c>
      <c r="BJ51" s="8">
        <f t="shared" si="75"/>
        <v>0.49954873958266655</v>
      </c>
      <c r="BK51" s="8">
        <f t="shared" si="76"/>
        <v>1</v>
      </c>
    </row>
    <row r="52" spans="1:63" x14ac:dyDescent="0.2">
      <c r="A52" s="37"/>
      <c r="B52" s="37"/>
      <c r="C52" s="4" t="s">
        <v>18</v>
      </c>
      <c r="D52" s="4">
        <v>7</v>
      </c>
      <c r="E52" s="5">
        <v>4652.8109999999997</v>
      </c>
      <c r="F52" s="5">
        <v>3284.962</v>
      </c>
      <c r="G52" s="5">
        <v>349.55599999999998</v>
      </c>
      <c r="H52" s="5">
        <v>3818.4769999999999</v>
      </c>
      <c r="I52" s="5">
        <v>551.577</v>
      </c>
      <c r="J52" s="5">
        <v>1063.82</v>
      </c>
      <c r="K52" s="5">
        <v>6919.4260000000004</v>
      </c>
      <c r="L52" s="5"/>
      <c r="M52" s="5">
        <v>802.62699999999995</v>
      </c>
      <c r="N52" s="5">
        <v>3286.77</v>
      </c>
      <c r="O52" s="5">
        <v>299.07100000000003</v>
      </c>
      <c r="P52" s="5">
        <v>2873.4769999999999</v>
      </c>
      <c r="Q52" s="5">
        <v>4943.7190000000001</v>
      </c>
      <c r="R52" s="5"/>
      <c r="S52" s="5"/>
      <c r="U52" s="37"/>
      <c r="V52" s="37"/>
      <c r="W52" s="4" t="s">
        <v>18</v>
      </c>
      <c r="X52" s="4">
        <v>7</v>
      </c>
      <c r="Y52" s="4">
        <f t="shared" si="69"/>
        <v>1.4163972064212613</v>
      </c>
      <c r="Z52" s="4">
        <f t="shared" si="70"/>
        <v>5.0518063203508497E-2</v>
      </c>
      <c r="AA52" s="4">
        <f t="shared" si="70"/>
        <v>0.55184880942436554</v>
      </c>
      <c r="AB52" s="4">
        <f t="shared" si="70"/>
        <v>7.9714271097053424E-2</v>
      </c>
      <c r="AC52" s="4">
        <f t="shared" si="70"/>
        <v>0.15374396662382109</v>
      </c>
      <c r="AD52" s="4">
        <f t="shared" si="70"/>
        <v>1</v>
      </c>
      <c r="AF52" s="4">
        <f t="shared" si="71"/>
        <v>0.24419932030534536</v>
      </c>
      <c r="AG52" s="4">
        <f t="shared" si="72"/>
        <v>6.0495145456285038E-2</v>
      </c>
      <c r="AH52" s="4">
        <f t="shared" si="67"/>
        <v>0.58123793039207927</v>
      </c>
      <c r="AI52" s="4">
        <f t="shared" si="68"/>
        <v>1</v>
      </c>
      <c r="AL52" s="37"/>
      <c r="AM52" s="37"/>
      <c r="AN52" s="22" t="s">
        <v>15</v>
      </c>
      <c r="AO52">
        <v>4167.9120000000003</v>
      </c>
      <c r="AP52">
        <v>989.04200000000003</v>
      </c>
      <c r="AQ52">
        <v>1748.527</v>
      </c>
      <c r="AR52">
        <v>1069.0619999999999</v>
      </c>
      <c r="AS52">
        <v>945.45600000000002</v>
      </c>
      <c r="AT52">
        <v>684.11300000000006</v>
      </c>
      <c r="AU52">
        <v>1091.6479999999999</v>
      </c>
      <c r="AV52">
        <v>5167.0829999999996</v>
      </c>
      <c r="AW52">
        <v>34787.927000000003</v>
      </c>
      <c r="AZ52" s="37"/>
      <c r="BA52" s="37"/>
      <c r="BB52" s="22" t="s">
        <v>15</v>
      </c>
      <c r="BC52" s="8">
        <f t="shared" si="77"/>
        <v>0.1198091510310459</v>
      </c>
      <c r="BD52" s="8">
        <f t="shared" si="78"/>
        <v>2.8430610424127888E-2</v>
      </c>
      <c r="BE52" s="8">
        <f t="shared" si="79"/>
        <v>1.6355711829622606</v>
      </c>
      <c r="BF52" s="8">
        <f t="shared" si="80"/>
        <v>5.0262466056111933E-2</v>
      </c>
      <c r="BG52" s="8">
        <f t="shared" si="81"/>
        <v>2.7177704495010582E-2</v>
      </c>
      <c r="BH52" s="8">
        <f t="shared" si="73"/>
        <v>1.9665241909930419E-2</v>
      </c>
      <c r="BI52" s="8">
        <f t="shared" si="74"/>
        <v>3.1380081946245308E-2</v>
      </c>
      <c r="BJ52" s="8">
        <f t="shared" si="75"/>
        <v>0.14853092568579895</v>
      </c>
      <c r="BK52" s="8">
        <f t="shared" si="76"/>
        <v>1</v>
      </c>
    </row>
    <row r="53" spans="1:63" x14ac:dyDescent="0.2">
      <c r="AF53" s="4"/>
      <c r="AG53" s="4"/>
      <c r="AH53" s="4"/>
      <c r="AI53" s="4"/>
      <c r="AL53" s="37"/>
      <c r="AM53" s="37"/>
      <c r="AN53" s="22" t="s">
        <v>17</v>
      </c>
      <c r="AO53">
        <v>1978.4770000000001</v>
      </c>
      <c r="AP53">
        <v>2731.9409999999998</v>
      </c>
      <c r="AQ53">
        <v>1364.4059999999999</v>
      </c>
      <c r="AR53">
        <v>1368.4059999999999</v>
      </c>
      <c r="AS53">
        <v>1136.749</v>
      </c>
      <c r="AT53">
        <v>1717.6479999999999</v>
      </c>
      <c r="AU53">
        <v>1594.0619999999999</v>
      </c>
      <c r="AV53">
        <v>5250.8410000000003</v>
      </c>
      <c r="AW53">
        <v>11157.103999999999</v>
      </c>
      <c r="AZ53" s="37"/>
      <c r="BA53" s="37"/>
      <c r="BB53" s="22" t="s">
        <v>17</v>
      </c>
      <c r="BC53" s="8">
        <f t="shared" si="77"/>
        <v>0.17732890183689246</v>
      </c>
      <c r="BD53" s="8">
        <f t="shared" si="78"/>
        <v>0.24486112166741478</v>
      </c>
      <c r="BE53" s="8">
        <f t="shared" si="79"/>
        <v>0.99707689092272322</v>
      </c>
      <c r="BF53" s="8">
        <f t="shared" si="80"/>
        <v>0.12229033627364234</v>
      </c>
      <c r="BG53" s="8">
        <f t="shared" si="81"/>
        <v>0.1018856685390761</v>
      </c>
      <c r="BH53" s="8">
        <f t="shared" si="73"/>
        <v>0.15395106113557783</v>
      </c>
      <c r="BI53" s="8">
        <f t="shared" si="74"/>
        <v>0.1428741723658756</v>
      </c>
      <c r="BJ53" s="8">
        <f>AV53/$AW53</f>
        <v>0.47062759296677709</v>
      </c>
      <c r="BK53" s="8">
        <f t="shared" si="76"/>
        <v>1</v>
      </c>
    </row>
    <row r="54" spans="1:63" x14ac:dyDescent="0.2">
      <c r="A54" s="4" t="s">
        <v>90</v>
      </c>
      <c r="U54" s="4" t="s">
        <v>90</v>
      </c>
      <c r="AF54" s="4"/>
      <c r="AG54" s="4"/>
      <c r="AH54" s="4"/>
      <c r="AI54" s="4"/>
      <c r="AL54" s="37"/>
      <c r="AM54" s="37"/>
      <c r="AN54" s="22" t="s">
        <v>18</v>
      </c>
      <c r="AO54">
        <v>1491.7190000000001</v>
      </c>
      <c r="AP54">
        <v>295.33499999999998</v>
      </c>
      <c r="AQ54">
        <v>445.678</v>
      </c>
      <c r="AR54">
        <v>68.191999999999993</v>
      </c>
      <c r="AS54">
        <v>403.971</v>
      </c>
      <c r="AT54">
        <v>793.01199999999994</v>
      </c>
      <c r="AU54">
        <v>298.38499999999999</v>
      </c>
      <c r="AV54">
        <v>2037.77</v>
      </c>
      <c r="AW54">
        <v>6883.5690000000004</v>
      </c>
      <c r="AZ54" s="37"/>
      <c r="BA54" s="37"/>
      <c r="BB54" s="22" t="s">
        <v>18</v>
      </c>
      <c r="BC54" s="8">
        <f t="shared" si="77"/>
        <v>0.21670720523031003</v>
      </c>
      <c r="BD54" s="8">
        <f t="shared" si="78"/>
        <v>4.2904342209688022E-2</v>
      </c>
      <c r="BE54" s="8">
        <f t="shared" si="79"/>
        <v>6.5356346785546702</v>
      </c>
      <c r="BF54" s="8">
        <f t="shared" si="80"/>
        <v>6.4745192501157456E-2</v>
      </c>
      <c r="BG54" s="8">
        <f t="shared" si="81"/>
        <v>5.8686271612879884E-2</v>
      </c>
      <c r="BH54" s="8">
        <f t="shared" si="73"/>
        <v>0.11520361022022151</v>
      </c>
      <c r="BI54" s="8">
        <f t="shared" si="74"/>
        <v>4.3347426313297646E-2</v>
      </c>
      <c r="BJ54" s="8">
        <f t="shared" ref="BJ54" si="82">AV54/$AW54</f>
        <v>0.29603393239756876</v>
      </c>
      <c r="BK54" s="8">
        <f t="shared" si="76"/>
        <v>1</v>
      </c>
    </row>
    <row r="55" spans="1:63" x14ac:dyDescent="0.2">
      <c r="A55" s="4" t="s">
        <v>70</v>
      </c>
      <c r="D55" s="4" t="s">
        <v>4</v>
      </c>
      <c r="E55" s="4" t="s">
        <v>5</v>
      </c>
      <c r="F55" s="4" t="s">
        <v>6</v>
      </c>
      <c r="G55" s="4" t="s">
        <v>59</v>
      </c>
      <c r="H55" s="4" t="s">
        <v>8</v>
      </c>
      <c r="I55" s="4" t="s">
        <v>9</v>
      </c>
      <c r="J55" s="4" t="s">
        <v>66</v>
      </c>
      <c r="K55" s="4" t="s">
        <v>10</v>
      </c>
      <c r="M55" s="4" t="s">
        <v>106</v>
      </c>
      <c r="N55" s="4" t="s">
        <v>107</v>
      </c>
      <c r="O55" s="4" t="s">
        <v>7</v>
      </c>
      <c r="P55" s="4" t="s">
        <v>60</v>
      </c>
      <c r="Q55" s="4" t="s">
        <v>108</v>
      </c>
      <c r="U55" s="4" t="s">
        <v>70</v>
      </c>
      <c r="X55" s="4" t="s">
        <v>4</v>
      </c>
      <c r="Y55" s="4" t="s">
        <v>5</v>
      </c>
      <c r="Z55" s="4" t="s">
        <v>59</v>
      </c>
      <c r="AA55" s="4" t="s">
        <v>8</v>
      </c>
      <c r="AB55" s="4" t="s">
        <v>9</v>
      </c>
      <c r="AC55" s="4" t="s">
        <v>66</v>
      </c>
      <c r="AD55" s="4" t="s">
        <v>10</v>
      </c>
      <c r="AF55" s="4" t="s">
        <v>109</v>
      </c>
      <c r="AG55" s="4" t="s">
        <v>7</v>
      </c>
      <c r="AH55" s="4" t="s">
        <v>60</v>
      </c>
      <c r="AI55" s="4" t="s">
        <v>108</v>
      </c>
      <c r="AL55" s="22"/>
      <c r="AM55" s="22"/>
      <c r="AN55" s="22"/>
      <c r="AZ55" s="22"/>
      <c r="BA55" s="22"/>
      <c r="BB55" s="22"/>
    </row>
    <row r="56" spans="1:63" ht="16" x14ac:dyDescent="0.2">
      <c r="B56" s="37" t="s">
        <v>67</v>
      </c>
      <c r="C56" s="37"/>
      <c r="D56" s="4">
        <v>1</v>
      </c>
      <c r="E56" s="5">
        <v>26.95</v>
      </c>
      <c r="F56" s="5">
        <v>1926.548</v>
      </c>
      <c r="G56" s="5">
        <v>472.33499999999998</v>
      </c>
      <c r="H56" s="5">
        <v>2676.4769999999999</v>
      </c>
      <c r="I56" s="5">
        <v>159.72800000000001</v>
      </c>
      <c r="J56" s="5">
        <v>301.77800000000002</v>
      </c>
      <c r="K56" s="5">
        <v>529.87</v>
      </c>
      <c r="L56" s="5"/>
      <c r="M56" s="5">
        <v>3431.69</v>
      </c>
      <c r="N56" s="5">
        <v>3916.0329999999999</v>
      </c>
      <c r="O56" s="5">
        <v>15.657</v>
      </c>
      <c r="P56" s="5">
        <v>123.607</v>
      </c>
      <c r="Q56" s="17">
        <v>3472.3760000000002</v>
      </c>
      <c r="R56" s="5"/>
      <c r="S56" s="5"/>
      <c r="V56" s="37" t="s">
        <v>67</v>
      </c>
      <c r="W56" s="37"/>
      <c r="X56" s="4">
        <v>1</v>
      </c>
      <c r="Y56" s="4">
        <f>E56/F56</f>
        <v>1.398875086424008E-2</v>
      </c>
      <c r="Z56" s="4">
        <f t="shared" ref="Z56:AD62" si="83">G56/$K56</f>
        <v>0.89141676260214764</v>
      </c>
      <c r="AA56" s="4">
        <f t="shared" si="83"/>
        <v>5.0511955762734253</v>
      </c>
      <c r="AB56" s="4">
        <f t="shared" si="83"/>
        <v>0.30144752486458942</v>
      </c>
      <c r="AC56" s="4">
        <f t="shared" si="83"/>
        <v>0.56953214939513463</v>
      </c>
      <c r="AD56" s="4">
        <f t="shared" si="83"/>
        <v>1</v>
      </c>
      <c r="AF56" s="4">
        <f>M56/N56</f>
        <v>0.87631794726959655</v>
      </c>
      <c r="AG56" s="4">
        <f>O56/$Q56</f>
        <v>4.5090163046858974E-3</v>
      </c>
      <c r="AH56" s="4">
        <f t="shared" ref="AH56:AH62" si="84">P56/$Q56</f>
        <v>3.5597239469458378E-2</v>
      </c>
      <c r="AI56" s="4">
        <f t="shared" ref="AI56:AI62" si="85">Q56/$Q56</f>
        <v>1</v>
      </c>
      <c r="AL56" s="22" t="s">
        <v>272</v>
      </c>
      <c r="AM56" s="22"/>
      <c r="AN56" s="22"/>
      <c r="AZ56" s="22" t="s">
        <v>272</v>
      </c>
      <c r="BA56" s="22"/>
      <c r="BB56" s="22"/>
    </row>
    <row r="57" spans="1:63" ht="16" x14ac:dyDescent="0.2">
      <c r="A57" s="37" t="s">
        <v>91</v>
      </c>
      <c r="B57" s="37" t="s">
        <v>13</v>
      </c>
      <c r="C57" s="4" t="s">
        <v>14</v>
      </c>
      <c r="D57" s="4">
        <v>2</v>
      </c>
      <c r="E57" s="5">
        <v>1711.4770000000001</v>
      </c>
      <c r="F57" s="5">
        <v>8409.69</v>
      </c>
      <c r="G57" s="5">
        <v>1629.598</v>
      </c>
      <c r="H57" s="5">
        <v>3779.2550000000001</v>
      </c>
      <c r="I57" s="5">
        <v>3471.5479999999998</v>
      </c>
      <c r="J57" s="5">
        <v>2262.0619999999999</v>
      </c>
      <c r="K57" s="5">
        <v>7968.79</v>
      </c>
      <c r="L57" s="5"/>
      <c r="M57" s="5">
        <v>2011.69</v>
      </c>
      <c r="N57" s="5">
        <v>10927.761</v>
      </c>
      <c r="O57" s="5">
        <v>441.26299999999998</v>
      </c>
      <c r="P57" s="5">
        <v>8568.6689999999999</v>
      </c>
      <c r="Q57" s="17">
        <v>12456.397000000001</v>
      </c>
      <c r="R57" s="5"/>
      <c r="S57" s="5"/>
      <c r="U57" s="37" t="s">
        <v>91</v>
      </c>
      <c r="V57" s="37" t="s">
        <v>13</v>
      </c>
      <c r="W57" s="4" t="s">
        <v>14</v>
      </c>
      <c r="X57" s="4">
        <v>2</v>
      </c>
      <c r="Y57" s="4">
        <f t="shared" ref="Y57:Y62" si="86">E57/F57</f>
        <v>0.20351249570436009</v>
      </c>
      <c r="Z57" s="4">
        <f t="shared" si="83"/>
        <v>0.20449754605153353</v>
      </c>
      <c r="AA57" s="4">
        <f t="shared" si="83"/>
        <v>0.47425707039588194</v>
      </c>
      <c r="AB57" s="4">
        <f t="shared" si="83"/>
        <v>0.43564305245840335</v>
      </c>
      <c r="AC57" s="4">
        <f t="shared" si="83"/>
        <v>0.28386517902968955</v>
      </c>
      <c r="AD57" s="4">
        <f t="shared" si="83"/>
        <v>1</v>
      </c>
      <c r="AF57" s="4">
        <f t="shared" ref="AF57:AF62" si="87">M57/N57</f>
        <v>0.18408986067685779</v>
      </c>
      <c r="AG57" s="4">
        <f t="shared" ref="AG57:AG62" si="88">O57/$Q57</f>
        <v>3.5424609539981743E-2</v>
      </c>
      <c r="AH57" s="4">
        <f t="shared" si="84"/>
        <v>0.68789305607391926</v>
      </c>
      <c r="AI57" s="4">
        <f t="shared" si="85"/>
        <v>1</v>
      </c>
      <c r="AL57" s="22" t="s">
        <v>70</v>
      </c>
      <c r="AM57" s="22"/>
      <c r="AN57" s="22"/>
      <c r="AZ57" s="22" t="s">
        <v>70</v>
      </c>
      <c r="BA57" s="22"/>
      <c r="BB57" s="22"/>
    </row>
    <row r="58" spans="1:63" ht="16" x14ac:dyDescent="0.2">
      <c r="A58" s="37"/>
      <c r="B58" s="37"/>
      <c r="C58" s="4" t="s">
        <v>15</v>
      </c>
      <c r="D58" s="4">
        <v>3</v>
      </c>
      <c r="E58" s="5">
        <v>1808.4259999999999</v>
      </c>
      <c r="F58" s="5">
        <v>9469.4470000000001</v>
      </c>
      <c r="G58" s="5">
        <v>1488.4259999999999</v>
      </c>
      <c r="H58" s="5">
        <v>5389.79</v>
      </c>
      <c r="I58" s="5">
        <v>4089.355</v>
      </c>
      <c r="J58" s="5">
        <v>3045.1840000000002</v>
      </c>
      <c r="K58" s="5">
        <v>8428.7189999999991</v>
      </c>
      <c r="L58" s="5"/>
      <c r="M58" s="5">
        <v>2326.6480000000001</v>
      </c>
      <c r="N58" s="5">
        <v>10461.933000000001</v>
      </c>
      <c r="O58" s="5">
        <v>1359.87</v>
      </c>
      <c r="P58" s="5">
        <v>7260.4970000000003</v>
      </c>
      <c r="Q58" s="17">
        <v>12012.174999999999</v>
      </c>
      <c r="R58" s="5"/>
      <c r="S58" s="5"/>
      <c r="U58" s="37"/>
      <c r="V58" s="37"/>
      <c r="W58" s="4" t="s">
        <v>15</v>
      </c>
      <c r="X58" s="4">
        <v>3</v>
      </c>
      <c r="Y58" s="4">
        <f t="shared" si="86"/>
        <v>0.19097482672430607</v>
      </c>
      <c r="Z58" s="4">
        <f t="shared" si="83"/>
        <v>0.17658982343580323</v>
      </c>
      <c r="AA58" s="4">
        <f t="shared" si="83"/>
        <v>0.63945541428062802</v>
      </c>
      <c r="AB58" s="4">
        <f t="shared" si="83"/>
        <v>0.4851692172915007</v>
      </c>
      <c r="AC58" s="4">
        <f t="shared" si="83"/>
        <v>0.361286691370302</v>
      </c>
      <c r="AD58" s="4">
        <f t="shared" si="83"/>
        <v>1</v>
      </c>
      <c r="AF58" s="4">
        <f t="shared" si="87"/>
        <v>0.22239178935670875</v>
      </c>
      <c r="AG58" s="4">
        <f t="shared" si="88"/>
        <v>0.11320764141381556</v>
      </c>
      <c r="AH58" s="4">
        <f t="shared" si="84"/>
        <v>0.60442817391521519</v>
      </c>
      <c r="AI58" s="4">
        <f t="shared" si="85"/>
        <v>1</v>
      </c>
      <c r="AL58" s="37" t="s">
        <v>105</v>
      </c>
      <c r="AM58" s="37" t="s">
        <v>13</v>
      </c>
      <c r="AN58" s="22" t="s">
        <v>14</v>
      </c>
      <c r="AO58">
        <v>4754.0829999999996</v>
      </c>
      <c r="AQ58">
        <v>7910.9120000000003</v>
      </c>
      <c r="AR58">
        <v>5753.6480000000001</v>
      </c>
      <c r="AS58">
        <v>7108.0119999999997</v>
      </c>
      <c r="AT58">
        <v>3246.4769999999999</v>
      </c>
      <c r="AU58">
        <v>5346.9620000000004</v>
      </c>
      <c r="AV58">
        <v>7990.8109999999997</v>
      </c>
      <c r="AW58">
        <v>11862.347</v>
      </c>
      <c r="AZ58" s="37" t="s">
        <v>105</v>
      </c>
      <c r="BA58" s="37" t="s">
        <v>13</v>
      </c>
      <c r="BB58" s="22" t="s">
        <v>14</v>
      </c>
      <c r="BC58" s="8">
        <f>AO58/$AW58</f>
        <v>0.4007708592574471</v>
      </c>
      <c r="BD58" s="8">
        <f>AP58/$AW58</f>
        <v>0</v>
      </c>
      <c r="BE58" s="8">
        <f>AQ58/$AR58</f>
        <v>1.3749384738169592</v>
      </c>
      <c r="BF58" s="8">
        <f>AQ58/$AW58</f>
        <v>0.66689264780401392</v>
      </c>
      <c r="BG58" s="8">
        <f>AS58/$AW58</f>
        <v>0.59920789705443622</v>
      </c>
      <c r="BH58" s="8">
        <f t="shared" ref="BH58:BH63" si="89">AT58/$AW58</f>
        <v>0.27367914629373091</v>
      </c>
      <c r="BI58" s="8">
        <f t="shared" ref="BI58:BI63" si="90">AU58/$AW58</f>
        <v>0.45075076626910343</v>
      </c>
      <c r="BJ58" s="8">
        <f t="shared" ref="BJ58:BJ61" si="91">AV58/$AW58</f>
        <v>0.67362816144225079</v>
      </c>
      <c r="BK58" s="8">
        <f t="shared" ref="BK58:BK63" si="92">AW58/$AW58</f>
        <v>1</v>
      </c>
    </row>
    <row r="59" spans="1:63" ht="16" x14ac:dyDescent="0.2">
      <c r="A59" s="37"/>
      <c r="B59" s="37" t="s">
        <v>16</v>
      </c>
      <c r="C59" s="4" t="s">
        <v>14</v>
      </c>
      <c r="D59" s="4">
        <v>4</v>
      </c>
      <c r="E59" s="5">
        <v>6444.8609999999999</v>
      </c>
      <c r="F59" s="5">
        <v>10706.004000000001</v>
      </c>
      <c r="G59" s="5">
        <v>1792.4680000000001</v>
      </c>
      <c r="H59" s="5">
        <v>6490.2049999999999</v>
      </c>
      <c r="I59" s="5">
        <v>5174.6689999999999</v>
      </c>
      <c r="J59" s="5">
        <v>3450.3049999999998</v>
      </c>
      <c r="K59" s="5">
        <v>8520.7189999999991</v>
      </c>
      <c r="L59" s="5"/>
      <c r="M59" s="5">
        <v>2651.2550000000001</v>
      </c>
      <c r="N59" s="5">
        <v>11067.103999999999</v>
      </c>
      <c r="O59" s="5">
        <v>1087.749</v>
      </c>
      <c r="P59" s="5">
        <v>8731.1540000000005</v>
      </c>
      <c r="Q59" s="17">
        <v>12441.983</v>
      </c>
      <c r="R59" s="5"/>
      <c r="S59" s="5"/>
      <c r="U59" s="37"/>
      <c r="V59" s="37" t="s">
        <v>16</v>
      </c>
      <c r="W59" s="4" t="s">
        <v>14</v>
      </c>
      <c r="X59" s="4">
        <v>4</v>
      </c>
      <c r="Y59" s="4">
        <f t="shared" si="86"/>
        <v>0.60198567084413568</v>
      </c>
      <c r="Z59" s="4">
        <f t="shared" si="83"/>
        <v>0.21036581537309237</v>
      </c>
      <c r="AA59" s="4">
        <f t="shared" si="83"/>
        <v>0.76169687088613069</v>
      </c>
      <c r="AB59" s="4">
        <f t="shared" si="83"/>
        <v>0.60730426622448186</v>
      </c>
      <c r="AC59" s="4">
        <f t="shared" si="83"/>
        <v>0.4049312035756607</v>
      </c>
      <c r="AD59" s="4">
        <f t="shared" si="83"/>
        <v>1</v>
      </c>
      <c r="AF59" s="4">
        <f t="shared" si="87"/>
        <v>0.23956176792049666</v>
      </c>
      <c r="AG59" s="4">
        <f t="shared" si="88"/>
        <v>8.7425694119659225E-2</v>
      </c>
      <c r="AH59" s="4">
        <f t="shared" si="84"/>
        <v>0.70174939155599236</v>
      </c>
      <c r="AI59" s="4">
        <f t="shared" si="85"/>
        <v>1</v>
      </c>
      <c r="AL59" s="37"/>
      <c r="AM59" s="37"/>
      <c r="AN59" s="22" t="s">
        <v>15</v>
      </c>
      <c r="AO59">
        <v>5207.4260000000004</v>
      </c>
      <c r="AQ59">
        <v>7006.6689999999999</v>
      </c>
      <c r="AR59">
        <v>6932.7190000000001</v>
      </c>
      <c r="AS59">
        <v>7155.5479999999998</v>
      </c>
      <c r="AT59">
        <v>3350.527</v>
      </c>
      <c r="AU59">
        <v>6046.5479999999998</v>
      </c>
      <c r="AV59">
        <v>8728.4969999999994</v>
      </c>
      <c r="AW59">
        <v>12259.468000000001</v>
      </c>
      <c r="AZ59" s="37"/>
      <c r="BA59" s="37"/>
      <c r="BB59" s="22" t="s">
        <v>15</v>
      </c>
      <c r="BC59" s="8">
        <f t="shared" ref="BC59:BC63" si="93">AO59/$AW59</f>
        <v>0.42476769791315577</v>
      </c>
      <c r="BD59" s="8">
        <f t="shared" ref="BD59:BD63" si="94">AP59/$AW59</f>
        <v>0</v>
      </c>
      <c r="BE59" s="8">
        <f t="shared" ref="BE59:BE63" si="95">AQ59/$AR59</f>
        <v>1.0106668105255672</v>
      </c>
      <c r="BF59" s="8">
        <f t="shared" ref="BF59:BF63" si="96">AQ59/$AW59</f>
        <v>0.57153124425953883</v>
      </c>
      <c r="BG59" s="8">
        <f t="shared" ref="BG59:BG63" si="97">AS59/$AW59</f>
        <v>0.58367524594052522</v>
      </c>
      <c r="BH59" s="8">
        <f t="shared" si="89"/>
        <v>0.27330117424345002</v>
      </c>
      <c r="BI59" s="8">
        <f t="shared" si="90"/>
        <v>0.49321455058245589</v>
      </c>
      <c r="BJ59" s="8">
        <f t="shared" si="91"/>
        <v>0.71198007939659358</v>
      </c>
      <c r="BK59" s="8">
        <f t="shared" si="92"/>
        <v>1</v>
      </c>
    </row>
    <row r="60" spans="1:63" ht="16" x14ac:dyDescent="0.2">
      <c r="A60" s="37"/>
      <c r="B60" s="37"/>
      <c r="C60" s="4" t="s">
        <v>15</v>
      </c>
      <c r="D60" s="4">
        <v>5</v>
      </c>
      <c r="E60" s="5">
        <v>4444.9620000000004</v>
      </c>
      <c r="F60" s="5">
        <v>7514.9830000000002</v>
      </c>
      <c r="G60" s="5">
        <v>860.23400000000004</v>
      </c>
      <c r="H60" s="5">
        <v>6019.6189999999997</v>
      </c>
      <c r="I60" s="5">
        <v>3635.8409999999999</v>
      </c>
      <c r="J60" s="5">
        <v>1916.6479999999999</v>
      </c>
      <c r="K60" s="5">
        <v>7920.0119999999997</v>
      </c>
      <c r="L60" s="5"/>
      <c r="M60" s="5">
        <v>2560.4059999999999</v>
      </c>
      <c r="N60" s="5">
        <v>10237.489</v>
      </c>
      <c r="O60" s="5">
        <v>462.678</v>
      </c>
      <c r="P60" s="5">
        <v>8329.1540000000005</v>
      </c>
      <c r="Q60" s="17">
        <v>12293.004000000001</v>
      </c>
      <c r="R60" s="5"/>
      <c r="S60" s="5"/>
      <c r="U60" s="37"/>
      <c r="V60" s="37"/>
      <c r="W60" s="4" t="s">
        <v>15</v>
      </c>
      <c r="X60" s="4">
        <v>5</v>
      </c>
      <c r="Y60" s="4">
        <f t="shared" si="86"/>
        <v>0.59147998072650332</v>
      </c>
      <c r="Z60" s="4">
        <f t="shared" si="83"/>
        <v>0.1086152394718594</v>
      </c>
      <c r="AA60" s="4">
        <f t="shared" si="83"/>
        <v>0.76005175244683976</v>
      </c>
      <c r="AB60" s="4">
        <f t="shared" si="83"/>
        <v>0.45907013777251854</v>
      </c>
      <c r="AC60" s="4">
        <f t="shared" si="83"/>
        <v>0.24200064343336852</v>
      </c>
      <c r="AD60" s="4">
        <f t="shared" si="83"/>
        <v>1</v>
      </c>
      <c r="AF60" s="4">
        <f t="shared" si="87"/>
        <v>0.25010097690947458</v>
      </c>
      <c r="AG60" s="4">
        <f t="shared" si="88"/>
        <v>3.7637505039451707E-2</v>
      </c>
      <c r="AH60" s="4">
        <f t="shared" si="84"/>
        <v>0.67755237043768957</v>
      </c>
      <c r="AI60" s="4">
        <f t="shared" si="85"/>
        <v>1</v>
      </c>
      <c r="AL60" s="37"/>
      <c r="AM60" s="37" t="s">
        <v>16</v>
      </c>
      <c r="AN60" s="22" t="s">
        <v>14</v>
      </c>
      <c r="AO60">
        <v>4969.5479999999998</v>
      </c>
      <c r="AQ60">
        <v>6851.9120000000003</v>
      </c>
      <c r="AR60">
        <v>7660.0829999999996</v>
      </c>
      <c r="AS60">
        <v>5368.1840000000002</v>
      </c>
      <c r="AT60">
        <v>5280.1840000000002</v>
      </c>
      <c r="AU60">
        <v>4408.134</v>
      </c>
      <c r="AV60">
        <v>8702.3760000000002</v>
      </c>
      <c r="AW60">
        <v>11872.811</v>
      </c>
      <c r="AZ60" s="37"/>
      <c r="BA60" s="37" t="s">
        <v>16</v>
      </c>
      <c r="BB60" s="22" t="s">
        <v>14</v>
      </c>
      <c r="BC60" s="8">
        <f t="shared" si="93"/>
        <v>0.41856540965740968</v>
      </c>
      <c r="BD60" s="8">
        <f t="shared" si="94"/>
        <v>0</v>
      </c>
      <c r="BE60" s="8">
        <f t="shared" si="95"/>
        <v>0.89449579071140617</v>
      </c>
      <c r="BF60" s="8">
        <f t="shared" si="96"/>
        <v>0.57710949833194514</v>
      </c>
      <c r="BG60" s="8">
        <f t="shared" si="97"/>
        <v>0.4521409462342153</v>
      </c>
      <c r="BH60" s="8">
        <f t="shared" si="89"/>
        <v>0.44472905363354981</v>
      </c>
      <c r="BI60" s="8">
        <f t="shared" si="90"/>
        <v>0.37127972474252308</v>
      </c>
      <c r="BJ60" s="8">
        <f t="shared" si="91"/>
        <v>0.73296677593873938</v>
      </c>
      <c r="BK60" s="8">
        <f t="shared" si="92"/>
        <v>1</v>
      </c>
    </row>
    <row r="61" spans="1:63" ht="16" x14ac:dyDescent="0.2">
      <c r="A61" s="37"/>
      <c r="B61" s="37"/>
      <c r="C61" s="4" t="s">
        <v>17</v>
      </c>
      <c r="D61" s="4">
        <v>6</v>
      </c>
      <c r="E61" s="5">
        <v>1341.0119999999999</v>
      </c>
      <c r="F61" s="5">
        <v>4641.125</v>
      </c>
      <c r="G61" s="5">
        <v>1147.355</v>
      </c>
      <c r="H61" s="5">
        <v>5281.9620000000004</v>
      </c>
      <c r="I61" s="5">
        <v>917.40599999999995</v>
      </c>
      <c r="J61" s="5">
        <v>165.31399999999999</v>
      </c>
      <c r="K61" s="5">
        <v>2701.3049999999998</v>
      </c>
      <c r="L61" s="5"/>
      <c r="M61" s="5">
        <v>1080.355</v>
      </c>
      <c r="N61" s="5">
        <v>6817.1040000000003</v>
      </c>
      <c r="O61" s="5">
        <v>74.606999999999999</v>
      </c>
      <c r="P61" s="5">
        <v>1945.6479999999999</v>
      </c>
      <c r="Q61" s="17">
        <v>6542.4470000000001</v>
      </c>
      <c r="R61" s="5"/>
      <c r="S61" s="5"/>
      <c r="U61" s="37"/>
      <c r="V61" s="37"/>
      <c r="W61" s="4" t="s">
        <v>17</v>
      </c>
      <c r="X61" s="4">
        <v>6</v>
      </c>
      <c r="Y61" s="4">
        <f t="shared" si="86"/>
        <v>0.28894115112176466</v>
      </c>
      <c r="Z61" s="4">
        <f t="shared" si="83"/>
        <v>0.42474100481063787</v>
      </c>
      <c r="AA61" s="4">
        <f t="shared" si="83"/>
        <v>1.9553371426032975</v>
      </c>
      <c r="AB61" s="4">
        <f t="shared" si="83"/>
        <v>0.33961585233803659</v>
      </c>
      <c r="AC61" s="4">
        <f t="shared" si="83"/>
        <v>6.1197828456986535E-2</v>
      </c>
      <c r="AD61" s="4">
        <f t="shared" si="83"/>
        <v>1</v>
      </c>
      <c r="AF61" s="4">
        <f t="shared" si="87"/>
        <v>0.15847711872959544</v>
      </c>
      <c r="AG61" s="4">
        <f t="shared" si="88"/>
        <v>1.140353143097682E-2</v>
      </c>
      <c r="AH61" s="4">
        <f t="shared" si="84"/>
        <v>0.29738842362804008</v>
      </c>
      <c r="AI61" s="4">
        <f t="shared" si="85"/>
        <v>1</v>
      </c>
      <c r="AL61" s="37"/>
      <c r="AM61" s="37"/>
      <c r="AN61" s="22" t="s">
        <v>15</v>
      </c>
      <c r="AO61">
        <v>6178.598</v>
      </c>
      <c r="AQ61">
        <v>3327.79</v>
      </c>
      <c r="AR61">
        <v>3077.8910000000001</v>
      </c>
      <c r="AS61">
        <v>2490.4769999999999</v>
      </c>
      <c r="AT61">
        <v>4767.7700000000004</v>
      </c>
      <c r="AU61">
        <v>2749.4769999999999</v>
      </c>
      <c r="AV61">
        <v>7413.6689999999999</v>
      </c>
      <c r="AW61">
        <v>10908.397000000001</v>
      </c>
      <c r="AZ61" s="37"/>
      <c r="BA61" s="37"/>
      <c r="BB61" s="22" t="s">
        <v>15</v>
      </c>
      <c r="BC61" s="8">
        <f t="shared" si="93"/>
        <v>0.56640751157113178</v>
      </c>
      <c r="BD61" s="8">
        <f t="shared" si="94"/>
        <v>0</v>
      </c>
      <c r="BE61" s="8">
        <f t="shared" si="95"/>
        <v>1.0811916341416898</v>
      </c>
      <c r="BF61" s="8">
        <f t="shared" si="96"/>
        <v>0.30506682145873493</v>
      </c>
      <c r="BG61" s="8">
        <f t="shared" si="97"/>
        <v>0.22830824730709742</v>
      </c>
      <c r="BH61" s="8">
        <f t="shared" si="89"/>
        <v>0.43707338484288755</v>
      </c>
      <c r="BI61" s="8">
        <f t="shared" si="90"/>
        <v>0.25205142423767668</v>
      </c>
      <c r="BJ61" s="8">
        <f t="shared" si="91"/>
        <v>0.67962955510328416</v>
      </c>
      <c r="BK61" s="8">
        <f t="shared" si="92"/>
        <v>1</v>
      </c>
    </row>
    <row r="62" spans="1:63" ht="16" x14ac:dyDescent="0.2">
      <c r="A62" s="37"/>
      <c r="B62" s="37"/>
      <c r="C62" s="4" t="s">
        <v>18</v>
      </c>
      <c r="D62" s="4">
        <v>7</v>
      </c>
      <c r="E62" s="5">
        <v>3667.3049999999998</v>
      </c>
      <c r="F62" s="5">
        <v>7177.7110000000002</v>
      </c>
      <c r="G62" s="5">
        <v>426.971</v>
      </c>
      <c r="H62" s="5">
        <v>5141.9620000000004</v>
      </c>
      <c r="I62" s="5">
        <v>2287.6190000000001</v>
      </c>
      <c r="J62" s="5">
        <v>314.07100000000003</v>
      </c>
      <c r="K62" s="5">
        <v>5161.1840000000002</v>
      </c>
      <c r="L62" s="5"/>
      <c r="M62" s="5">
        <v>220.38499999999999</v>
      </c>
      <c r="N62" s="5">
        <v>8071.2550000000001</v>
      </c>
      <c r="O62" s="5">
        <v>56.484999999999999</v>
      </c>
      <c r="P62" s="5">
        <v>2935.2339999999999</v>
      </c>
      <c r="Q62" s="17">
        <v>6745.0119999999997</v>
      </c>
      <c r="R62" s="5"/>
      <c r="S62" s="5"/>
      <c r="U62" s="37"/>
      <c r="V62" s="37"/>
      <c r="W62" s="4" t="s">
        <v>18</v>
      </c>
      <c r="X62" s="4">
        <v>7</v>
      </c>
      <c r="Y62" s="4">
        <f t="shared" si="86"/>
        <v>0.5109295985865131</v>
      </c>
      <c r="Z62" s="4">
        <f t="shared" si="83"/>
        <v>8.2727335433109922E-2</v>
      </c>
      <c r="AA62" s="4">
        <f t="shared" si="83"/>
        <v>0.99627566077861207</v>
      </c>
      <c r="AB62" s="4">
        <f t="shared" si="83"/>
        <v>0.4432353118974251</v>
      </c>
      <c r="AC62" s="4">
        <f t="shared" si="83"/>
        <v>6.0852509811702121E-2</v>
      </c>
      <c r="AD62" s="4">
        <f t="shared" si="83"/>
        <v>1</v>
      </c>
      <c r="AF62" s="4">
        <f t="shared" si="87"/>
        <v>2.7304923459858473E-2</v>
      </c>
      <c r="AG62" s="4">
        <f t="shared" si="88"/>
        <v>8.3743364726408202E-3</v>
      </c>
      <c r="AH62" s="4">
        <f t="shared" si="84"/>
        <v>0.43517105677499168</v>
      </c>
      <c r="AI62" s="4">
        <f t="shared" si="85"/>
        <v>1</v>
      </c>
      <c r="AL62" s="37"/>
      <c r="AM62" s="37"/>
      <c r="AN62" s="22" t="s">
        <v>17</v>
      </c>
      <c r="AO62">
        <v>2037.355</v>
      </c>
      <c r="AQ62">
        <v>448.45600000000002</v>
      </c>
      <c r="AR62">
        <v>314.84899999999999</v>
      </c>
      <c r="AS62">
        <v>393.435</v>
      </c>
      <c r="AT62">
        <v>4149.1840000000002</v>
      </c>
      <c r="AU62">
        <v>833.40599999999995</v>
      </c>
      <c r="AV62">
        <v>2917.3760000000002</v>
      </c>
      <c r="AW62">
        <v>5674.69</v>
      </c>
      <c r="AZ62" s="37"/>
      <c r="BA62" s="37"/>
      <c r="BB62" s="22" t="s">
        <v>17</v>
      </c>
      <c r="BC62" s="8">
        <f t="shared" si="93"/>
        <v>0.35902489827638162</v>
      </c>
      <c r="BD62" s="8">
        <f t="shared" si="94"/>
        <v>0</v>
      </c>
      <c r="BE62" s="8">
        <f t="shared" si="95"/>
        <v>1.4243526261795338</v>
      </c>
      <c r="BF62" s="8">
        <f t="shared" si="96"/>
        <v>7.9027400615716462E-2</v>
      </c>
      <c r="BG62" s="8">
        <f t="shared" si="97"/>
        <v>6.933154057754698E-2</v>
      </c>
      <c r="BH62" s="8">
        <f t="shared" si="89"/>
        <v>0.73117368525857807</v>
      </c>
      <c r="BI62" s="8">
        <f t="shared" si="90"/>
        <v>0.14686370533015899</v>
      </c>
      <c r="BJ62" s="8">
        <f>AV62/$AW62</f>
        <v>0.51410314924691924</v>
      </c>
      <c r="BK62" s="8">
        <f t="shared" si="92"/>
        <v>1</v>
      </c>
    </row>
    <row r="63" spans="1:63" x14ac:dyDescent="0.2">
      <c r="AL63" s="37"/>
      <c r="AM63" s="37"/>
      <c r="AN63" s="22" t="s">
        <v>18</v>
      </c>
      <c r="AO63">
        <v>1522.6980000000001</v>
      </c>
      <c r="AQ63">
        <v>398.87</v>
      </c>
      <c r="AR63">
        <v>567.26300000000003</v>
      </c>
      <c r="AS63">
        <v>711.92</v>
      </c>
      <c r="AT63">
        <v>1144.355</v>
      </c>
      <c r="AU63">
        <v>899.94100000000003</v>
      </c>
      <c r="AV63">
        <v>2117.598</v>
      </c>
      <c r="AW63">
        <v>4522.6899999999996</v>
      </c>
      <c r="AZ63" s="37"/>
      <c r="BA63" s="37"/>
      <c r="BB63" s="22" t="s">
        <v>18</v>
      </c>
      <c r="BC63" s="8">
        <f t="shared" si="93"/>
        <v>0.33667971937055163</v>
      </c>
      <c r="BD63" s="8">
        <f t="shared" si="94"/>
        <v>0</v>
      </c>
      <c r="BE63" s="8">
        <f t="shared" si="95"/>
        <v>0.70314827513869227</v>
      </c>
      <c r="BF63" s="8">
        <f t="shared" si="96"/>
        <v>8.819308862645904E-2</v>
      </c>
      <c r="BG63" s="8">
        <f t="shared" si="97"/>
        <v>0.15741074449055761</v>
      </c>
      <c r="BH63" s="8">
        <f t="shared" si="89"/>
        <v>0.253025301314041</v>
      </c>
      <c r="BI63" s="8">
        <f t="shared" si="90"/>
        <v>0.19898356951283419</v>
      </c>
      <c r="BJ63" s="8">
        <f t="shared" ref="BJ63" si="98">AV63/$AW63</f>
        <v>0.46821648178407099</v>
      </c>
      <c r="BK63" s="8">
        <f t="shared" si="92"/>
        <v>1</v>
      </c>
    </row>
    <row r="64" spans="1:63" x14ac:dyDescent="0.2">
      <c r="A64" s="4" t="s">
        <v>102</v>
      </c>
      <c r="U64" s="4" t="s">
        <v>102</v>
      </c>
      <c r="AV64"/>
    </row>
    <row r="65" spans="1:63" x14ac:dyDescent="0.2">
      <c r="A65" s="4" t="s">
        <v>70</v>
      </c>
      <c r="D65" s="4" t="s">
        <v>4</v>
      </c>
      <c r="E65" s="4" t="s">
        <v>5</v>
      </c>
      <c r="F65" s="4" t="s">
        <v>6</v>
      </c>
      <c r="G65" s="4" t="s">
        <v>59</v>
      </c>
      <c r="H65" s="4" t="s">
        <v>8</v>
      </c>
      <c r="I65" s="4" t="s">
        <v>9</v>
      </c>
      <c r="J65" s="4" t="s">
        <v>66</v>
      </c>
      <c r="K65" s="4" t="s">
        <v>10</v>
      </c>
      <c r="M65" s="4" t="s">
        <v>106</v>
      </c>
      <c r="N65" s="4" t="s">
        <v>107</v>
      </c>
      <c r="O65" s="4" t="s">
        <v>7</v>
      </c>
      <c r="P65" s="4" t="s">
        <v>60</v>
      </c>
      <c r="Q65" s="4" t="s">
        <v>108</v>
      </c>
      <c r="U65" s="4" t="s">
        <v>70</v>
      </c>
      <c r="X65" s="4" t="s">
        <v>4</v>
      </c>
      <c r="Y65" s="4" t="s">
        <v>5</v>
      </c>
      <c r="Z65" s="4" t="s">
        <v>59</v>
      </c>
      <c r="AA65" s="4" t="s">
        <v>8</v>
      </c>
      <c r="AB65" s="4" t="s">
        <v>9</v>
      </c>
      <c r="AC65" s="4" t="s">
        <v>66</v>
      </c>
      <c r="AD65" s="4" t="s">
        <v>10</v>
      </c>
      <c r="AF65" s="4" t="s">
        <v>109</v>
      </c>
      <c r="AG65" s="4" t="s">
        <v>7</v>
      </c>
      <c r="AH65" s="4" t="s">
        <v>60</v>
      </c>
      <c r="AI65" s="4" t="s">
        <v>108</v>
      </c>
      <c r="AL65" s="22" t="s">
        <v>273</v>
      </c>
      <c r="AM65" s="22"/>
      <c r="AN65" s="22"/>
      <c r="AZ65" s="22" t="s">
        <v>273</v>
      </c>
      <c r="BA65" s="22"/>
      <c r="BB65" s="22"/>
    </row>
    <row r="66" spans="1:63" x14ac:dyDescent="0.2">
      <c r="B66" s="37" t="s">
        <v>67</v>
      </c>
      <c r="C66" s="37"/>
      <c r="D66" s="4">
        <v>1</v>
      </c>
      <c r="E66" s="5">
        <v>540.99099999999999</v>
      </c>
      <c r="F66" s="5">
        <v>1718.77</v>
      </c>
      <c r="G66" s="5">
        <v>897.82</v>
      </c>
      <c r="H66" s="5">
        <v>4224.3549999999996</v>
      </c>
      <c r="I66" s="5">
        <v>126.607</v>
      </c>
      <c r="J66" s="5">
        <v>537.79899999999998</v>
      </c>
      <c r="K66" s="5">
        <v>966.52700000000004</v>
      </c>
      <c r="L66" s="5"/>
      <c r="M66" s="5">
        <v>279.38499999999999</v>
      </c>
      <c r="N66" s="5">
        <v>1916.941</v>
      </c>
      <c r="O66" s="5">
        <v>402.09199999999998</v>
      </c>
      <c r="P66" s="5">
        <v>232.84899999999999</v>
      </c>
      <c r="Q66" s="5">
        <v>238.38499999999999</v>
      </c>
      <c r="R66" s="5"/>
      <c r="S66" s="5"/>
      <c r="V66" s="37" t="s">
        <v>67</v>
      </c>
      <c r="W66" s="37"/>
      <c r="X66" s="4">
        <v>1</v>
      </c>
      <c r="Y66" s="4">
        <f>E66/F66</f>
        <v>0.31475473739941934</v>
      </c>
      <c r="Z66" s="4">
        <f>G66/$K66</f>
        <v>0.92891352233305435</v>
      </c>
      <c r="AA66" s="4">
        <f>H66/$K66</f>
        <v>4.3706538979252514</v>
      </c>
      <c r="AB66" s="4">
        <f>I66/$K66</f>
        <v>0.13099168466064579</v>
      </c>
      <c r="AC66" s="4">
        <f>J66/$K66</f>
        <v>0.55642418680492112</v>
      </c>
      <c r="AD66" s="4">
        <f>K66/$K66</f>
        <v>1</v>
      </c>
      <c r="AF66" s="4">
        <f>M66/N66</f>
        <v>0.14574522637890264</v>
      </c>
      <c r="AG66" s="4">
        <f>O66/$Q66</f>
        <v>1.6867336451538477</v>
      </c>
      <c r="AH66" s="4">
        <f t="shared" ref="AH66:AH72" si="99">P66/$Q66</f>
        <v>0.97677706231516248</v>
      </c>
      <c r="AI66" s="4">
        <f t="shared" ref="AI66:AI72" si="100">Q66/$Q66</f>
        <v>1</v>
      </c>
      <c r="AL66" s="22" t="s">
        <v>70</v>
      </c>
      <c r="AM66" s="22"/>
      <c r="AN66" s="22"/>
      <c r="AZ66" s="22" t="s">
        <v>70</v>
      </c>
      <c r="BA66" s="22"/>
      <c r="BB66" s="22"/>
    </row>
    <row r="67" spans="1:63" x14ac:dyDescent="0.2">
      <c r="A67" s="37" t="s">
        <v>103</v>
      </c>
      <c r="B67" s="37" t="s">
        <v>13</v>
      </c>
      <c r="C67" s="4" t="s">
        <v>14</v>
      </c>
      <c r="D67" s="4">
        <v>2</v>
      </c>
      <c r="E67" s="5">
        <v>11720.933000000001</v>
      </c>
      <c r="F67" s="5">
        <v>9782.4470000000001</v>
      </c>
      <c r="G67" s="5">
        <v>609.38499999999999</v>
      </c>
      <c r="H67" s="5">
        <v>5751.3760000000002</v>
      </c>
      <c r="I67" s="5">
        <v>6229.4769999999999</v>
      </c>
      <c r="J67" s="5">
        <v>2914.4059999999999</v>
      </c>
      <c r="K67" s="5">
        <v>7653.77</v>
      </c>
      <c r="L67" s="5"/>
      <c r="M67" s="5">
        <v>929.04200000000003</v>
      </c>
      <c r="N67" s="5">
        <v>4405.5479999999998</v>
      </c>
      <c r="O67" s="5">
        <v>84.070999999999998</v>
      </c>
      <c r="P67" s="5">
        <v>3029.0619999999999</v>
      </c>
      <c r="Q67" s="5">
        <v>8030.4470000000001</v>
      </c>
      <c r="R67" s="5"/>
      <c r="S67" s="5"/>
      <c r="U67" s="37" t="s">
        <v>103</v>
      </c>
      <c r="V67" s="37" t="s">
        <v>13</v>
      </c>
      <c r="W67" s="4" t="s">
        <v>14</v>
      </c>
      <c r="X67" s="4">
        <v>2</v>
      </c>
      <c r="Y67" s="4">
        <f t="shared" ref="Y67:Y72" si="101">E67/F67</f>
        <v>1.1981596220250414</v>
      </c>
      <c r="Z67" s="4">
        <f t="shared" ref="Z67:AD72" si="102">G67/$K67</f>
        <v>7.9618932891895103E-2</v>
      </c>
      <c r="AA67" s="4">
        <f t="shared" si="102"/>
        <v>0.7514435369758955</v>
      </c>
      <c r="AB67" s="4">
        <f t="shared" si="102"/>
        <v>0.8139096157841168</v>
      </c>
      <c r="AC67" s="4">
        <f t="shared" si="102"/>
        <v>0.38078045198640664</v>
      </c>
      <c r="AD67" s="4">
        <f t="shared" si="102"/>
        <v>1</v>
      </c>
      <c r="AF67" s="4">
        <f t="shared" ref="AF67:AF72" si="103">M67/N67</f>
        <v>0.21088000857101094</v>
      </c>
      <c r="AG67" s="4">
        <f t="shared" ref="AG67:AG72" si="104">O67/$Q67</f>
        <v>1.0469031175973142E-2</v>
      </c>
      <c r="AH67" s="4">
        <f t="shared" si="99"/>
        <v>0.37719718466481378</v>
      </c>
      <c r="AI67" s="4">
        <f t="shared" si="100"/>
        <v>1</v>
      </c>
      <c r="AL67" s="37" t="s">
        <v>72</v>
      </c>
      <c r="AM67" s="37" t="s">
        <v>13</v>
      </c>
      <c r="AN67" s="22" t="s">
        <v>14</v>
      </c>
      <c r="AO67">
        <v>2102.4769999999999</v>
      </c>
      <c r="AQ67">
        <v>1561.941</v>
      </c>
      <c r="AR67">
        <v>2934.77</v>
      </c>
      <c r="AS67">
        <v>724.74900000000002</v>
      </c>
      <c r="AT67">
        <v>4543.8909999999996</v>
      </c>
      <c r="AU67">
        <v>2663.9409999999998</v>
      </c>
      <c r="AV67">
        <v>3406.8910000000001</v>
      </c>
      <c r="AW67">
        <v>8374.6190000000006</v>
      </c>
      <c r="AZ67" s="37" t="s">
        <v>72</v>
      </c>
      <c r="BA67" s="37" t="s">
        <v>13</v>
      </c>
      <c r="BB67" s="22" t="s">
        <v>14</v>
      </c>
      <c r="BC67" s="8">
        <f>AO67/$AW67</f>
        <v>0.25105345090922937</v>
      </c>
      <c r="BD67" s="8">
        <f>AP67/$AW67</f>
        <v>0</v>
      </c>
      <c r="BE67" s="8">
        <f>AQ67/$AR67</f>
        <v>0.53221921990479659</v>
      </c>
      <c r="BF67" s="8">
        <f>AQ67/$AW67</f>
        <v>0.18650890267366191</v>
      </c>
      <c r="BG67" s="8">
        <f>AS67/$AW67</f>
        <v>8.654113100548215E-2</v>
      </c>
      <c r="BH67" s="8">
        <f t="shared" ref="BH67:BH72" si="105">AT67/$AW67</f>
        <v>0.54257883254151618</v>
      </c>
      <c r="BI67" s="8">
        <f t="shared" ref="BI67:BI72" si="106">AU67/$AW67</f>
        <v>0.31809697850135027</v>
      </c>
      <c r="BJ67" s="8">
        <f t="shared" ref="BJ67:BJ70" si="107">AV67/$AW67</f>
        <v>0.40681146210950014</v>
      </c>
      <c r="BK67" s="8">
        <f t="shared" ref="BK67:BK72" si="108">AW67/$AW67</f>
        <v>1</v>
      </c>
    </row>
    <row r="68" spans="1:63" x14ac:dyDescent="0.2">
      <c r="A68" s="37"/>
      <c r="B68" s="37"/>
      <c r="C68" s="4" t="s">
        <v>15</v>
      </c>
      <c r="D68" s="4">
        <v>3</v>
      </c>
      <c r="E68" s="5">
        <v>12546.245999999999</v>
      </c>
      <c r="F68" s="5">
        <v>10836.933000000001</v>
      </c>
      <c r="G68" s="5">
        <v>1165.376</v>
      </c>
      <c r="H68" s="5">
        <v>5927.6189999999997</v>
      </c>
      <c r="I68" s="5">
        <v>6234.2049999999999</v>
      </c>
      <c r="J68" s="5">
        <v>2135.991</v>
      </c>
      <c r="K68" s="5">
        <v>8639.9619999999995</v>
      </c>
      <c r="L68" s="5"/>
      <c r="M68" s="5">
        <v>366.26299999999998</v>
      </c>
      <c r="N68" s="5">
        <v>3757.4259999999999</v>
      </c>
      <c r="O68" s="5">
        <v>57.243000000000002</v>
      </c>
      <c r="P68" s="5">
        <v>2028.6479999999999</v>
      </c>
      <c r="Q68" s="5">
        <v>9063.4470000000001</v>
      </c>
      <c r="R68" s="5"/>
      <c r="S68" s="5"/>
      <c r="U68" s="37"/>
      <c r="V68" s="37"/>
      <c r="W68" s="4" t="s">
        <v>15</v>
      </c>
      <c r="X68" s="4">
        <v>3</v>
      </c>
      <c r="Y68" s="4">
        <f t="shared" si="101"/>
        <v>1.1577303283133704</v>
      </c>
      <c r="Z68" s="4">
        <f t="shared" si="102"/>
        <v>0.13488207471282859</v>
      </c>
      <c r="AA68" s="4">
        <f t="shared" si="102"/>
        <v>0.68607003132652666</v>
      </c>
      <c r="AB68" s="4">
        <f t="shared" si="102"/>
        <v>0.72155467813400109</v>
      </c>
      <c r="AC68" s="4">
        <f t="shared" si="102"/>
        <v>0.24722226787571522</v>
      </c>
      <c r="AD68" s="4">
        <f t="shared" si="102"/>
        <v>1</v>
      </c>
      <c r="AF68" s="4">
        <f t="shared" si="103"/>
        <v>9.7477102676140528E-2</v>
      </c>
      <c r="AG68" s="4">
        <f t="shared" si="104"/>
        <v>6.3158089852569342E-3</v>
      </c>
      <c r="AH68" s="4">
        <f t="shared" si="99"/>
        <v>0.22382742459905153</v>
      </c>
      <c r="AI68" s="4">
        <f t="shared" si="100"/>
        <v>1</v>
      </c>
      <c r="AL68" s="37"/>
      <c r="AM68" s="37"/>
      <c r="AN68" s="22" t="s">
        <v>15</v>
      </c>
      <c r="AO68">
        <v>2649.9409999999998</v>
      </c>
      <c r="AQ68">
        <v>1816.82</v>
      </c>
      <c r="AR68">
        <v>3631.2339999999999</v>
      </c>
      <c r="AS68">
        <v>1418.87</v>
      </c>
      <c r="AT68">
        <v>4009.5479999999998</v>
      </c>
      <c r="AU68">
        <v>3576.8409999999999</v>
      </c>
      <c r="AV68">
        <v>4709.7190000000001</v>
      </c>
      <c r="AW68">
        <v>9581.2759999999998</v>
      </c>
      <c r="AZ68" s="37"/>
      <c r="BA68" s="37"/>
      <c r="BB68" s="22" t="s">
        <v>15</v>
      </c>
      <c r="BC68" s="8">
        <f t="shared" ref="BC68:BC72" si="109">AO68/$AW68</f>
        <v>0.27657495723951592</v>
      </c>
      <c r="BD68" s="8">
        <f t="shared" ref="BD68:BD72" si="110">AP68/$AW68</f>
        <v>0</v>
      </c>
      <c r="BE68" s="8">
        <f t="shared" ref="BE68:BE72" si="111">AQ68/$AR68</f>
        <v>0.50033129233753593</v>
      </c>
      <c r="BF68" s="8">
        <f t="shared" ref="BF68:BF72" si="112">AQ68/$AW68</f>
        <v>0.18962192509640677</v>
      </c>
      <c r="BG68" s="8">
        <f t="shared" ref="BG68:BG72" si="113">AS68/$AW68</f>
        <v>0.14808779122947716</v>
      </c>
      <c r="BH68" s="8">
        <f t="shared" si="105"/>
        <v>0.41847745540364351</v>
      </c>
      <c r="BI68" s="8">
        <f t="shared" si="106"/>
        <v>0.37331572537937535</v>
      </c>
      <c r="BJ68" s="8">
        <f t="shared" si="107"/>
        <v>0.49155446518814405</v>
      </c>
      <c r="BK68" s="8">
        <f t="shared" si="108"/>
        <v>1</v>
      </c>
    </row>
    <row r="69" spans="1:63" x14ac:dyDescent="0.2">
      <c r="A69" s="37"/>
      <c r="B69" s="37" t="s">
        <v>16</v>
      </c>
      <c r="C69" s="4" t="s">
        <v>14</v>
      </c>
      <c r="D69" s="4">
        <v>4</v>
      </c>
      <c r="E69" s="5">
        <v>10160.903</v>
      </c>
      <c r="F69" s="5">
        <v>6260.5690000000004</v>
      </c>
      <c r="G69" s="5">
        <v>1494.134</v>
      </c>
      <c r="H69" s="5">
        <v>5234.4260000000004</v>
      </c>
      <c r="I69" s="5">
        <v>5348.0829999999996</v>
      </c>
      <c r="J69" s="5">
        <v>923.62699999999995</v>
      </c>
      <c r="K69" s="5">
        <v>6596.598</v>
      </c>
      <c r="L69" s="5"/>
      <c r="M69" s="5">
        <v>797.52700000000004</v>
      </c>
      <c r="N69" s="5">
        <v>1507.1130000000001</v>
      </c>
      <c r="O69" s="5">
        <v>230.02099999999999</v>
      </c>
      <c r="P69" s="5">
        <v>2476.134</v>
      </c>
      <c r="Q69" s="5">
        <v>5579.2759999999998</v>
      </c>
      <c r="R69" s="5"/>
      <c r="S69" s="5"/>
      <c r="U69" s="37"/>
      <c r="V69" s="37" t="s">
        <v>16</v>
      </c>
      <c r="W69" s="4" t="s">
        <v>14</v>
      </c>
      <c r="X69" s="4">
        <v>4</v>
      </c>
      <c r="Y69" s="4">
        <f t="shared" si="101"/>
        <v>1.6229999222115434</v>
      </c>
      <c r="Z69" s="4">
        <f t="shared" si="102"/>
        <v>0.22650069020425379</v>
      </c>
      <c r="AA69" s="4">
        <f t="shared" si="102"/>
        <v>0.79350386365820691</v>
      </c>
      <c r="AB69" s="4">
        <f t="shared" si="102"/>
        <v>0.81073350232953401</v>
      </c>
      <c r="AC69" s="4">
        <f t="shared" si="102"/>
        <v>0.14001565655509096</v>
      </c>
      <c r="AD69" s="4">
        <f t="shared" si="102"/>
        <v>1</v>
      </c>
      <c r="AF69" s="4">
        <f t="shared" si="103"/>
        <v>0.52917531731197331</v>
      </c>
      <c r="AG69" s="4">
        <f t="shared" si="104"/>
        <v>4.1227750697402317E-2</v>
      </c>
      <c r="AH69" s="4">
        <f t="shared" si="99"/>
        <v>0.44380919674882546</v>
      </c>
      <c r="AI69" s="4">
        <f t="shared" si="100"/>
        <v>1</v>
      </c>
      <c r="AL69" s="37"/>
      <c r="AM69" s="37" t="s">
        <v>16</v>
      </c>
      <c r="AN69" s="22" t="s">
        <v>14</v>
      </c>
      <c r="AO69">
        <v>5183.598</v>
      </c>
      <c r="AQ69">
        <v>2895.9409999999998</v>
      </c>
      <c r="AR69">
        <v>3735.527</v>
      </c>
      <c r="AS69">
        <v>993.92</v>
      </c>
      <c r="AT69">
        <v>4954.4470000000001</v>
      </c>
      <c r="AU69">
        <v>3354.7190000000001</v>
      </c>
      <c r="AV69">
        <v>3691.7190000000001</v>
      </c>
      <c r="AW69">
        <v>8925.4470000000001</v>
      </c>
      <c r="AZ69" s="37"/>
      <c r="BA69" s="37" t="s">
        <v>16</v>
      </c>
      <c r="BB69" s="22" t="s">
        <v>14</v>
      </c>
      <c r="BC69" s="8">
        <f t="shared" si="109"/>
        <v>0.58076620700341397</v>
      </c>
      <c r="BD69" s="8">
        <f t="shared" si="110"/>
        <v>0</v>
      </c>
      <c r="BE69" s="8">
        <f t="shared" si="111"/>
        <v>0.77524295768709472</v>
      </c>
      <c r="BF69" s="8">
        <f t="shared" si="112"/>
        <v>0.32445893186077962</v>
      </c>
      <c r="BG69" s="8">
        <f t="shared" si="113"/>
        <v>0.11135800817594906</v>
      </c>
      <c r="BH69" s="8">
        <f t="shared" si="105"/>
        <v>0.55509231078286614</v>
      </c>
      <c r="BI69" s="8">
        <f t="shared" si="106"/>
        <v>0.37586005496419395</v>
      </c>
      <c r="BJ69" s="8">
        <f t="shared" si="107"/>
        <v>0.41361726757214512</v>
      </c>
      <c r="BK69" s="8">
        <f t="shared" si="108"/>
        <v>1</v>
      </c>
    </row>
    <row r="70" spans="1:63" x14ac:dyDescent="0.2">
      <c r="A70" s="37"/>
      <c r="B70" s="37"/>
      <c r="C70" s="4" t="s">
        <v>15</v>
      </c>
      <c r="D70" s="4">
        <v>5</v>
      </c>
      <c r="E70" s="5">
        <v>11390.852999999999</v>
      </c>
      <c r="F70" s="5">
        <v>7246.3969999999999</v>
      </c>
      <c r="G70" s="5">
        <v>1422.0419999999999</v>
      </c>
      <c r="H70" s="5">
        <v>5196.9620000000004</v>
      </c>
      <c r="I70" s="5">
        <v>4690.3050000000003</v>
      </c>
      <c r="J70" s="5">
        <v>821.33500000000004</v>
      </c>
      <c r="K70" s="5">
        <v>6814.5479999999998</v>
      </c>
      <c r="L70" s="5"/>
      <c r="M70" s="5">
        <v>158.65700000000001</v>
      </c>
      <c r="N70" s="5">
        <v>2254.6190000000001</v>
      </c>
      <c r="O70" s="5">
        <v>105.485</v>
      </c>
      <c r="P70" s="5">
        <v>2769.0120000000002</v>
      </c>
      <c r="Q70" s="5">
        <v>4408.1040000000003</v>
      </c>
      <c r="R70" s="5"/>
      <c r="S70" s="5"/>
      <c r="U70" s="37"/>
      <c r="V70" s="37"/>
      <c r="W70" s="4" t="s">
        <v>15</v>
      </c>
      <c r="X70" s="4">
        <v>5</v>
      </c>
      <c r="Y70" s="4">
        <f t="shared" si="101"/>
        <v>1.5719333345937296</v>
      </c>
      <c r="Z70" s="4">
        <f t="shared" si="102"/>
        <v>0.2086773766946832</v>
      </c>
      <c r="AA70" s="4">
        <f t="shared" si="102"/>
        <v>0.76262754330881533</v>
      </c>
      <c r="AB70" s="4">
        <f t="shared" si="102"/>
        <v>0.68827822476266953</v>
      </c>
      <c r="AC70" s="4">
        <f t="shared" si="102"/>
        <v>0.12052670257807269</v>
      </c>
      <c r="AD70" s="4">
        <f t="shared" si="102"/>
        <v>1</v>
      </c>
      <c r="AF70" s="4">
        <f t="shared" si="103"/>
        <v>7.0369760921911856E-2</v>
      </c>
      <c r="AG70" s="4">
        <f t="shared" si="104"/>
        <v>2.3929789315315607E-2</v>
      </c>
      <c r="AH70" s="4">
        <f t="shared" si="99"/>
        <v>0.62816394531526476</v>
      </c>
      <c r="AI70" s="4">
        <f t="shared" si="100"/>
        <v>1</v>
      </c>
      <c r="AL70" s="37"/>
      <c r="AM70" s="37"/>
      <c r="AN70" s="22" t="s">
        <v>15</v>
      </c>
      <c r="AO70">
        <v>7048.0619999999999</v>
      </c>
      <c r="AQ70">
        <v>1757.2840000000001</v>
      </c>
      <c r="AR70">
        <v>3387.2339999999999</v>
      </c>
      <c r="AS70">
        <v>2366.8910000000001</v>
      </c>
      <c r="AT70">
        <v>5471.134</v>
      </c>
      <c r="AU70">
        <v>3749.0120000000002</v>
      </c>
      <c r="AV70">
        <v>6422.3760000000002</v>
      </c>
      <c r="AW70">
        <v>9280.6190000000006</v>
      </c>
      <c r="AZ70" s="37"/>
      <c r="BA70" s="37"/>
      <c r="BB70" s="22" t="s">
        <v>15</v>
      </c>
      <c r="BC70" s="8">
        <f t="shared" si="109"/>
        <v>0.75943878312427215</v>
      </c>
      <c r="BD70" s="8">
        <f t="shared" si="110"/>
        <v>0</v>
      </c>
      <c r="BE70" s="8">
        <f t="shared" si="111"/>
        <v>0.51879616229643422</v>
      </c>
      <c r="BF70" s="8">
        <f t="shared" si="112"/>
        <v>0.18934986987398147</v>
      </c>
      <c r="BG70" s="8">
        <f t="shared" si="113"/>
        <v>0.25503589792879117</v>
      </c>
      <c r="BH70" s="8">
        <f t="shared" si="105"/>
        <v>0.58952253077084615</v>
      </c>
      <c r="BI70" s="8">
        <f t="shared" si="106"/>
        <v>0.40396141679773728</v>
      </c>
      <c r="BJ70" s="8">
        <f t="shared" si="107"/>
        <v>0.69202021977197858</v>
      </c>
      <c r="BK70" s="8">
        <f t="shared" si="108"/>
        <v>1</v>
      </c>
    </row>
    <row r="71" spans="1:63" x14ac:dyDescent="0.2">
      <c r="A71" s="37"/>
      <c r="B71" s="37"/>
      <c r="C71" s="4" t="s">
        <v>17</v>
      </c>
      <c r="D71" s="4">
        <v>6</v>
      </c>
      <c r="E71" s="5">
        <v>12794.347</v>
      </c>
      <c r="F71" s="5">
        <v>8496.8109999999997</v>
      </c>
      <c r="G71" s="5">
        <v>1354.4559999999999</v>
      </c>
      <c r="H71" s="5">
        <v>5467.7190000000001</v>
      </c>
      <c r="I71" s="5">
        <v>2589.0619999999999</v>
      </c>
      <c r="J71" s="5">
        <v>1262.749</v>
      </c>
      <c r="K71" s="5">
        <v>7292.326</v>
      </c>
      <c r="L71" s="5"/>
      <c r="M71" s="5">
        <v>365.79899999999998</v>
      </c>
      <c r="N71" s="5">
        <v>1908.8409999999999</v>
      </c>
      <c r="O71" s="5">
        <v>215.09200000000001</v>
      </c>
      <c r="P71" s="5">
        <v>2960.2049999999999</v>
      </c>
      <c r="Q71" s="5">
        <v>5745.69</v>
      </c>
      <c r="R71" s="5"/>
      <c r="S71" s="5"/>
      <c r="U71" s="37"/>
      <c r="V71" s="37"/>
      <c r="W71" s="4" t="s">
        <v>17</v>
      </c>
      <c r="X71" s="4">
        <v>6</v>
      </c>
      <c r="Y71" s="4">
        <f t="shared" si="101"/>
        <v>1.5057822281794899</v>
      </c>
      <c r="Z71" s="4">
        <f t="shared" si="102"/>
        <v>0.18573717082862173</v>
      </c>
      <c r="AA71" s="4">
        <f t="shared" si="102"/>
        <v>0.74979080748721327</v>
      </c>
      <c r="AB71" s="4">
        <f t="shared" si="102"/>
        <v>0.35503925633604422</v>
      </c>
      <c r="AC71" s="4">
        <f t="shared" si="102"/>
        <v>0.17316134797045551</v>
      </c>
      <c r="AD71" s="4">
        <f t="shared" si="102"/>
        <v>1</v>
      </c>
      <c r="AF71" s="4">
        <f t="shared" si="103"/>
        <v>0.19163408581437635</v>
      </c>
      <c r="AG71" s="4">
        <f t="shared" si="104"/>
        <v>3.7435364595026888E-2</v>
      </c>
      <c r="AH71" s="4">
        <f t="shared" si="99"/>
        <v>0.51520444019778311</v>
      </c>
      <c r="AI71" s="4">
        <f t="shared" si="100"/>
        <v>1</v>
      </c>
      <c r="AL71" s="37"/>
      <c r="AM71" s="37"/>
      <c r="AN71" s="22" t="s">
        <v>17</v>
      </c>
      <c r="AO71">
        <v>630.62699999999995</v>
      </c>
      <c r="AQ71">
        <v>2306.163</v>
      </c>
      <c r="AR71">
        <v>1993.2339999999999</v>
      </c>
      <c r="AS71">
        <v>858.678</v>
      </c>
      <c r="AT71">
        <v>5970.8909999999996</v>
      </c>
      <c r="AU71">
        <v>5038.8909999999996</v>
      </c>
      <c r="AV71">
        <v>5003.1840000000002</v>
      </c>
      <c r="AW71">
        <v>9569.74</v>
      </c>
      <c r="AZ71" s="37"/>
      <c r="BA71" s="37"/>
      <c r="BB71" s="22" t="s">
        <v>17</v>
      </c>
      <c r="BC71" s="8">
        <f t="shared" si="109"/>
        <v>6.5898028577578913E-2</v>
      </c>
      <c r="BD71" s="8">
        <f t="shared" si="110"/>
        <v>0</v>
      </c>
      <c r="BE71" s="8">
        <f t="shared" si="111"/>
        <v>1.1569956161695014</v>
      </c>
      <c r="BF71" s="8">
        <f t="shared" si="112"/>
        <v>0.24098491704058836</v>
      </c>
      <c r="BG71" s="8">
        <f t="shared" si="113"/>
        <v>8.9728456572487861E-2</v>
      </c>
      <c r="BH71" s="8">
        <f t="shared" si="105"/>
        <v>0.62393450605763578</v>
      </c>
      <c r="BI71" s="8">
        <f t="shared" si="106"/>
        <v>0.5265441903332797</v>
      </c>
      <c r="BJ71" s="8">
        <f>AV71/$AW71</f>
        <v>0.52281294998610206</v>
      </c>
      <c r="BK71" s="8">
        <f t="shared" si="108"/>
        <v>1</v>
      </c>
    </row>
    <row r="72" spans="1:63" x14ac:dyDescent="0.2">
      <c r="A72" s="37"/>
      <c r="B72" s="37"/>
      <c r="C72" s="4" t="s">
        <v>18</v>
      </c>
      <c r="D72" s="4">
        <v>7</v>
      </c>
      <c r="E72" s="5">
        <v>5542.4390000000003</v>
      </c>
      <c r="F72" s="5">
        <v>4823.9830000000002</v>
      </c>
      <c r="G72" s="5">
        <v>1238.3050000000001</v>
      </c>
      <c r="H72" s="5">
        <v>4634.4769999999999</v>
      </c>
      <c r="I72" s="5">
        <v>633.16300000000001</v>
      </c>
      <c r="J72" s="5">
        <v>599.33500000000004</v>
      </c>
      <c r="K72" s="5">
        <v>4591.8410000000003</v>
      </c>
      <c r="L72" s="5"/>
      <c r="M72" s="5">
        <v>218.79900000000001</v>
      </c>
      <c r="N72" s="5">
        <v>1607.4059999999999</v>
      </c>
      <c r="O72" s="5">
        <v>57.777999999999999</v>
      </c>
      <c r="P72" s="5">
        <v>1192.8699999999999</v>
      </c>
      <c r="Q72" s="5">
        <v>3666.3760000000002</v>
      </c>
      <c r="R72" s="5"/>
      <c r="S72" s="5"/>
      <c r="U72" s="37"/>
      <c r="V72" s="37"/>
      <c r="W72" s="4" t="s">
        <v>18</v>
      </c>
      <c r="X72" s="4">
        <v>7</v>
      </c>
      <c r="Y72" s="4">
        <f t="shared" si="101"/>
        <v>1.1489341898592926</v>
      </c>
      <c r="Z72" s="4">
        <f t="shared" si="102"/>
        <v>0.26967506061294372</v>
      </c>
      <c r="AA72" s="4">
        <f t="shared" si="102"/>
        <v>1.0092851647084469</v>
      </c>
      <c r="AB72" s="4">
        <f t="shared" si="102"/>
        <v>0.13788870302782696</v>
      </c>
      <c r="AC72" s="4">
        <f t="shared" si="102"/>
        <v>0.130521723204266</v>
      </c>
      <c r="AD72" s="4">
        <f t="shared" si="102"/>
        <v>1</v>
      </c>
      <c r="AF72" s="4">
        <f t="shared" si="103"/>
        <v>0.13611931273119549</v>
      </c>
      <c r="AG72" s="4">
        <f t="shared" si="104"/>
        <v>1.575888561347772E-2</v>
      </c>
      <c r="AH72" s="4">
        <f t="shared" si="99"/>
        <v>0.32535397351499135</v>
      </c>
      <c r="AI72" s="4">
        <f t="shared" si="100"/>
        <v>1</v>
      </c>
      <c r="AL72" s="37"/>
      <c r="AM72" s="37"/>
      <c r="AN72" s="22" t="s">
        <v>18</v>
      </c>
      <c r="AO72">
        <v>933.62699999999995</v>
      </c>
      <c r="AQ72">
        <v>2159.2840000000001</v>
      </c>
      <c r="AR72">
        <v>2088.4259999999999</v>
      </c>
      <c r="AS72">
        <v>437.09199999999998</v>
      </c>
      <c r="AT72">
        <v>4404.3760000000002</v>
      </c>
      <c r="AU72">
        <v>2482.598</v>
      </c>
      <c r="AV72">
        <v>3667.4769999999999</v>
      </c>
      <c r="AW72">
        <v>7944.9620000000004</v>
      </c>
      <c r="AZ72" s="37"/>
      <c r="BA72" s="37"/>
      <c r="BB72" s="22" t="s">
        <v>18</v>
      </c>
      <c r="BC72" s="8">
        <f t="shared" si="109"/>
        <v>0.11751182699174645</v>
      </c>
      <c r="BD72" s="8">
        <f t="shared" si="110"/>
        <v>0</v>
      </c>
      <c r="BE72" s="8">
        <f t="shared" si="111"/>
        <v>1.0339289014789128</v>
      </c>
      <c r="BF72" s="8">
        <f t="shared" si="112"/>
        <v>0.27178028038397162</v>
      </c>
      <c r="BG72" s="8">
        <f t="shared" si="113"/>
        <v>5.5014989373139853E-2</v>
      </c>
      <c r="BH72" s="8">
        <f t="shared" si="105"/>
        <v>0.5543608641551715</v>
      </c>
      <c r="BI72" s="8">
        <f t="shared" si="106"/>
        <v>0.31247449641672292</v>
      </c>
      <c r="BJ72" s="8">
        <f t="shared" ref="BJ72" si="114">AV72/$AW72</f>
        <v>0.46161038907423341</v>
      </c>
      <c r="BK72" s="8">
        <f t="shared" si="108"/>
        <v>1</v>
      </c>
    </row>
    <row r="73" spans="1:63" x14ac:dyDescent="0.2">
      <c r="O73" s="5">
        <v>71.656999999999996</v>
      </c>
      <c r="AF73" s="4"/>
      <c r="AG73" s="4"/>
      <c r="AH73" s="4"/>
      <c r="AI73" s="4"/>
    </row>
    <row r="74" spans="1:63" x14ac:dyDescent="0.2">
      <c r="A74" s="4" t="s">
        <v>104</v>
      </c>
      <c r="U74" s="4" t="s">
        <v>104</v>
      </c>
      <c r="AF74" s="4"/>
      <c r="AG74" s="4"/>
      <c r="AH74" s="4"/>
      <c r="AI74" s="4"/>
      <c r="AL74" s="22" t="s">
        <v>274</v>
      </c>
      <c r="AM74" s="22"/>
      <c r="AN74" s="22"/>
      <c r="AZ74" s="22" t="s">
        <v>274</v>
      </c>
      <c r="BA74" s="22"/>
      <c r="BB74" s="22"/>
    </row>
    <row r="75" spans="1:63" x14ac:dyDescent="0.2">
      <c r="A75" s="4" t="s">
        <v>70</v>
      </c>
      <c r="D75" s="4" t="s">
        <v>4</v>
      </c>
      <c r="E75" s="4" t="s">
        <v>5</v>
      </c>
      <c r="F75" s="4" t="s">
        <v>6</v>
      </c>
      <c r="G75" s="4" t="s">
        <v>59</v>
      </c>
      <c r="H75" s="4" t="s">
        <v>8</v>
      </c>
      <c r="I75" s="4" t="s">
        <v>9</v>
      </c>
      <c r="J75" s="4" t="s">
        <v>66</v>
      </c>
      <c r="K75" s="4" t="s">
        <v>10</v>
      </c>
      <c r="M75" s="4" t="s">
        <v>106</v>
      </c>
      <c r="N75" s="4" t="s">
        <v>107</v>
      </c>
      <c r="O75" s="4" t="s">
        <v>7</v>
      </c>
      <c r="P75" s="4" t="s">
        <v>60</v>
      </c>
      <c r="Q75" s="4" t="s">
        <v>108</v>
      </c>
      <c r="U75" s="4" t="s">
        <v>70</v>
      </c>
      <c r="X75" s="4" t="s">
        <v>4</v>
      </c>
      <c r="Y75" s="4" t="s">
        <v>5</v>
      </c>
      <c r="Z75" s="4" t="s">
        <v>59</v>
      </c>
      <c r="AA75" s="4" t="s">
        <v>8</v>
      </c>
      <c r="AB75" s="4" t="s">
        <v>9</v>
      </c>
      <c r="AC75" s="4" t="s">
        <v>66</v>
      </c>
      <c r="AD75" s="4" t="s">
        <v>10</v>
      </c>
      <c r="AF75" s="4" t="s">
        <v>109</v>
      </c>
      <c r="AG75" s="4" t="s">
        <v>7</v>
      </c>
      <c r="AH75" s="4" t="s">
        <v>60</v>
      </c>
      <c r="AI75" s="4" t="s">
        <v>108</v>
      </c>
      <c r="AL75" s="22" t="s">
        <v>70</v>
      </c>
      <c r="AM75" s="22"/>
      <c r="AN75" s="22"/>
      <c r="AZ75" s="22" t="s">
        <v>70</v>
      </c>
      <c r="BA75" s="22"/>
      <c r="BB75" s="22"/>
    </row>
    <row r="76" spans="1:63" x14ac:dyDescent="0.2">
      <c r="B76" s="37" t="s">
        <v>67</v>
      </c>
      <c r="C76" s="37"/>
      <c r="D76" s="4">
        <v>1</v>
      </c>
      <c r="E76" s="5">
        <v>244.62700000000001</v>
      </c>
      <c r="F76" s="5">
        <v>1654.0119999999999</v>
      </c>
      <c r="G76" s="5">
        <v>231.38499999999999</v>
      </c>
      <c r="H76" s="5">
        <v>4832.3050000000003</v>
      </c>
      <c r="I76" s="5">
        <v>222.971</v>
      </c>
      <c r="J76" s="5">
        <v>317.19200000000001</v>
      </c>
      <c r="K76" s="5">
        <v>493.69799999999998</v>
      </c>
      <c r="L76" s="5"/>
      <c r="M76" s="5">
        <v>892.74900000000002</v>
      </c>
      <c r="N76" s="5">
        <v>873.47699999999998</v>
      </c>
      <c r="O76" s="5">
        <v>147.72800000000001</v>
      </c>
      <c r="P76" s="5">
        <v>57.484999999999999</v>
      </c>
      <c r="Q76" s="5">
        <v>305.09199999999998</v>
      </c>
      <c r="R76" s="5"/>
      <c r="S76" s="5"/>
      <c r="V76" s="37" t="s">
        <v>67</v>
      </c>
      <c r="W76" s="37"/>
      <c r="X76" s="4">
        <v>1</v>
      </c>
      <c r="Y76" s="4">
        <f>E76/F76</f>
        <v>0.14789916880893247</v>
      </c>
      <c r="Z76" s="4">
        <f>G76/$K76</f>
        <v>0.46867720752362779</v>
      </c>
      <c r="AA76" s="4">
        <f>H76/$K76</f>
        <v>9.7879776705597354</v>
      </c>
      <c r="AB76" s="4">
        <f>I76/$K76</f>
        <v>0.45163439997731408</v>
      </c>
      <c r="AC76" s="4">
        <f>J76/$K76</f>
        <v>0.6424818411255464</v>
      </c>
      <c r="AD76" s="4">
        <f>K76/$K76</f>
        <v>1</v>
      </c>
      <c r="AF76" s="4">
        <f>M76/N76</f>
        <v>1.0220635460349843</v>
      </c>
      <c r="AG76" s="4">
        <f>O76/$Q76</f>
        <v>0.48420804216433083</v>
      </c>
      <c r="AH76" s="4">
        <f t="shared" ref="AH76:AH82" si="115">P76/$Q76</f>
        <v>0.18841857538054096</v>
      </c>
      <c r="AI76" s="4">
        <f t="shared" ref="AI76:AI82" si="116">Q76/$Q76</f>
        <v>1</v>
      </c>
      <c r="AL76" s="37" t="s">
        <v>79</v>
      </c>
      <c r="AM76" s="37" t="s">
        <v>13</v>
      </c>
      <c r="AN76" s="22" t="s">
        <v>14</v>
      </c>
      <c r="AO76">
        <v>4803.6480000000001</v>
      </c>
      <c r="AQ76">
        <v>10206.811</v>
      </c>
      <c r="AR76">
        <v>3526.598</v>
      </c>
      <c r="AS76">
        <v>4164.1840000000002</v>
      </c>
      <c r="AT76">
        <v>2996.0120000000002</v>
      </c>
      <c r="AU76">
        <v>1829.6479999999999</v>
      </c>
      <c r="AV76">
        <v>7843.6689999999999</v>
      </c>
      <c r="AW76">
        <v>11899.347</v>
      </c>
      <c r="AZ76" s="37" t="s">
        <v>79</v>
      </c>
      <c r="BA76" s="37" t="s">
        <v>13</v>
      </c>
      <c r="BB76" s="22" t="s">
        <v>14</v>
      </c>
      <c r="BC76" s="8">
        <f>AO76/$AW76</f>
        <v>0.40369005122718082</v>
      </c>
      <c r="BD76" s="8">
        <f>AP76/$AW76</f>
        <v>0</v>
      </c>
      <c r="BE76" s="8">
        <f>AQ76/$AR76</f>
        <v>2.8942371656763828</v>
      </c>
      <c r="BF76" s="8">
        <f>AQ76/$AW76</f>
        <v>0.85776227888807677</v>
      </c>
      <c r="BG76" s="8">
        <f>AS76/$AW76</f>
        <v>0.34995063174475038</v>
      </c>
      <c r="BH76" s="8">
        <f t="shared" ref="BH76:BH81" si="117">AT76/$AW76</f>
        <v>0.25177953042297196</v>
      </c>
      <c r="BI76" s="8">
        <f t="shared" ref="BI76:BI81" si="118">AU76/$AW76</f>
        <v>0.15376037021191163</v>
      </c>
      <c r="BJ76" s="8">
        <f t="shared" ref="BJ76:BJ79" si="119">AV76/$AW76</f>
        <v>0.65916801989218399</v>
      </c>
      <c r="BK76" s="8">
        <f t="shared" ref="BK76:BK81" si="120">AW76/$AW76</f>
        <v>1</v>
      </c>
    </row>
    <row r="77" spans="1:63" x14ac:dyDescent="0.2">
      <c r="A77" s="37" t="s">
        <v>105</v>
      </c>
      <c r="B77" s="37" t="s">
        <v>13</v>
      </c>
      <c r="C77" s="4" t="s">
        <v>14</v>
      </c>
      <c r="D77" s="4">
        <v>2</v>
      </c>
      <c r="E77" s="5">
        <v>4603.5690000000004</v>
      </c>
      <c r="F77" s="5">
        <v>8147.4179999999997</v>
      </c>
      <c r="G77" s="5">
        <v>3894.326</v>
      </c>
      <c r="H77" s="5">
        <v>4562.9120000000003</v>
      </c>
      <c r="I77" s="5">
        <v>1230.2339999999999</v>
      </c>
      <c r="J77" s="5">
        <v>2266.0120000000002</v>
      </c>
      <c r="K77" s="5">
        <v>8081.4260000000004</v>
      </c>
      <c r="L77" s="5"/>
      <c r="M77" s="5">
        <v>239.72800000000001</v>
      </c>
      <c r="N77" s="5">
        <v>3655.77</v>
      </c>
      <c r="O77" s="5">
        <v>80.191999999999993</v>
      </c>
      <c r="P77" s="5">
        <v>1095.8409999999999</v>
      </c>
      <c r="Q77" s="5">
        <v>7058.8410000000003</v>
      </c>
      <c r="R77" s="5"/>
      <c r="S77" s="5"/>
      <c r="U77" s="37" t="s">
        <v>105</v>
      </c>
      <c r="V77" s="37" t="s">
        <v>13</v>
      </c>
      <c r="W77" s="4" t="s">
        <v>14</v>
      </c>
      <c r="X77" s="4">
        <v>2</v>
      </c>
      <c r="Y77" s="4">
        <f t="shared" ref="Y77:Y82" si="121">E77/F77</f>
        <v>0.56503410037388535</v>
      </c>
      <c r="Z77" s="4">
        <f t="shared" ref="Z77:AD82" si="122">G77/$K77</f>
        <v>0.48188599388276276</v>
      </c>
      <c r="AA77" s="4">
        <f t="shared" si="122"/>
        <v>0.56461718513539572</v>
      </c>
      <c r="AB77" s="4">
        <f t="shared" si="122"/>
        <v>0.15222981686647874</v>
      </c>
      <c r="AC77" s="4">
        <f t="shared" si="122"/>
        <v>0.28039754370082709</v>
      </c>
      <c r="AD77" s="4">
        <f t="shared" si="122"/>
        <v>1</v>
      </c>
      <c r="AF77" s="4">
        <f t="shared" ref="AF77:AF82" si="123">M77/N77</f>
        <v>6.5575241330827705E-2</v>
      </c>
      <c r="AG77" s="4">
        <f t="shared" ref="AG77:AG82" si="124">O77/$Q77</f>
        <v>1.1360505216082922E-2</v>
      </c>
      <c r="AH77" s="4">
        <f t="shared" si="115"/>
        <v>0.15524375743836699</v>
      </c>
      <c r="AI77" s="4">
        <f t="shared" si="116"/>
        <v>1</v>
      </c>
      <c r="AL77" s="37"/>
      <c r="AM77" s="37"/>
      <c r="AN77" s="22" t="s">
        <v>15</v>
      </c>
      <c r="AO77">
        <v>5552.8609999999999</v>
      </c>
      <c r="AQ77">
        <v>11970.589</v>
      </c>
      <c r="AR77">
        <v>5428.0829999999996</v>
      </c>
      <c r="AS77">
        <v>6050.134</v>
      </c>
      <c r="AT77">
        <v>3675.2550000000001</v>
      </c>
      <c r="AU77">
        <v>3803.0120000000002</v>
      </c>
      <c r="AV77">
        <v>8218.3760000000002</v>
      </c>
      <c r="AW77">
        <v>12220.64</v>
      </c>
      <c r="AZ77" s="37"/>
      <c r="BA77" s="37"/>
      <c r="BB77" s="22" t="s">
        <v>15</v>
      </c>
      <c r="BC77" s="8">
        <f t="shared" ref="BC77:BC81" si="125">AO77/$AW77</f>
        <v>0.45438381295905944</v>
      </c>
      <c r="BD77" s="8">
        <f t="shared" ref="BD77:BD81" si="126">AP77/$AW77</f>
        <v>0</v>
      </c>
      <c r="BE77" s="8">
        <f t="shared" ref="BE77:BE81" si="127">AQ77/$AR77</f>
        <v>2.2053069195883706</v>
      </c>
      <c r="BF77" s="8">
        <f t="shared" ref="BF77:BF81" si="128">AQ77/$AW77</f>
        <v>0.97953863300121768</v>
      </c>
      <c r="BG77" s="8">
        <f t="shared" ref="BG77:BG81" si="129">AS77/$AW77</f>
        <v>0.49507505335236129</v>
      </c>
      <c r="BH77" s="8">
        <f t="shared" si="117"/>
        <v>0.30074161418714568</v>
      </c>
      <c r="BI77" s="8">
        <f t="shared" si="118"/>
        <v>0.31119581298524468</v>
      </c>
      <c r="BJ77" s="8">
        <f t="shared" si="119"/>
        <v>0.67249963995339035</v>
      </c>
      <c r="BK77" s="8">
        <f t="shared" si="120"/>
        <v>1</v>
      </c>
    </row>
    <row r="78" spans="1:63" x14ac:dyDescent="0.2">
      <c r="A78" s="37"/>
      <c r="B78" s="37"/>
      <c r="C78" s="4" t="s">
        <v>15</v>
      </c>
      <c r="D78" s="4">
        <v>3</v>
      </c>
      <c r="E78" s="5">
        <v>4387.1040000000003</v>
      </c>
      <c r="F78" s="5">
        <v>8974.5889999999999</v>
      </c>
      <c r="G78" s="5">
        <v>3794.64</v>
      </c>
      <c r="H78" s="5">
        <v>4058.79</v>
      </c>
      <c r="I78" s="5">
        <v>1483.355</v>
      </c>
      <c r="J78" s="5">
        <v>2604.134</v>
      </c>
      <c r="K78" s="5">
        <v>8501.0830000000005</v>
      </c>
      <c r="L78" s="5"/>
      <c r="M78" s="5">
        <v>233.72800000000001</v>
      </c>
      <c r="N78" s="5">
        <v>4405.6689999999999</v>
      </c>
      <c r="O78" s="5">
        <v>56.363999999999997</v>
      </c>
      <c r="P78" s="5">
        <v>2139.3760000000002</v>
      </c>
      <c r="Q78" s="5">
        <v>7788.74</v>
      </c>
      <c r="R78" s="5"/>
      <c r="S78" s="5"/>
      <c r="U78" s="37"/>
      <c r="V78" s="37"/>
      <c r="W78" s="4" t="s">
        <v>15</v>
      </c>
      <c r="X78" s="4">
        <v>3</v>
      </c>
      <c r="Y78" s="4">
        <f t="shared" si="121"/>
        <v>0.48883620185838039</v>
      </c>
      <c r="Z78" s="4">
        <f t="shared" si="122"/>
        <v>0.44637136233112884</v>
      </c>
      <c r="AA78" s="4">
        <f t="shared" si="122"/>
        <v>0.47744387391582926</v>
      </c>
      <c r="AB78" s="4">
        <f t="shared" si="122"/>
        <v>0.17449012084695562</v>
      </c>
      <c r="AC78" s="4">
        <f t="shared" si="122"/>
        <v>0.30632967587776755</v>
      </c>
      <c r="AD78" s="4">
        <f t="shared" si="122"/>
        <v>1</v>
      </c>
      <c r="AF78" s="4">
        <f t="shared" si="123"/>
        <v>5.3051647774719352E-2</v>
      </c>
      <c r="AG78" s="4">
        <f t="shared" si="124"/>
        <v>7.2366005284551799E-3</v>
      </c>
      <c r="AH78" s="4">
        <f>P78/$Q78</f>
        <v>0.27467549308360534</v>
      </c>
      <c r="AI78" s="4">
        <f t="shared" si="116"/>
        <v>1</v>
      </c>
      <c r="AL78" s="37"/>
      <c r="AM78" s="37" t="s">
        <v>16</v>
      </c>
      <c r="AN78" s="22" t="s">
        <v>14</v>
      </c>
      <c r="AO78">
        <v>7646.7190000000001</v>
      </c>
      <c r="AQ78">
        <v>12822.347</v>
      </c>
      <c r="AR78">
        <v>4997.9620000000004</v>
      </c>
      <c r="AS78">
        <v>2927.1840000000002</v>
      </c>
      <c r="AT78">
        <v>3414.4259999999999</v>
      </c>
      <c r="AU78">
        <v>2696.598</v>
      </c>
      <c r="AV78">
        <v>7541.6689999999999</v>
      </c>
      <c r="AW78">
        <v>10869.64</v>
      </c>
      <c r="AZ78" s="37"/>
      <c r="BA78" s="37" t="s">
        <v>16</v>
      </c>
      <c r="BB78" s="22" t="s">
        <v>14</v>
      </c>
      <c r="BC78" s="8">
        <f t="shared" si="125"/>
        <v>0.70349330796604126</v>
      </c>
      <c r="BD78" s="8">
        <f t="shared" si="126"/>
        <v>0</v>
      </c>
      <c r="BE78" s="8">
        <f t="shared" si="127"/>
        <v>2.5655151039563724</v>
      </c>
      <c r="BF78" s="8">
        <f t="shared" si="128"/>
        <v>1.1796478080230808</v>
      </c>
      <c r="BG78" s="8">
        <f t="shared" si="129"/>
        <v>0.26929907522236252</v>
      </c>
      <c r="BH78" s="8">
        <f t="shared" si="117"/>
        <v>0.31412503081978799</v>
      </c>
      <c r="BI78" s="8">
        <f t="shared" si="118"/>
        <v>0.24808530917307289</v>
      </c>
      <c r="BJ78" s="8">
        <f t="shared" si="119"/>
        <v>0.69382877445803171</v>
      </c>
      <c r="BK78" s="8">
        <f t="shared" si="120"/>
        <v>1</v>
      </c>
    </row>
    <row r="79" spans="1:63" x14ac:dyDescent="0.2">
      <c r="A79" s="37"/>
      <c r="B79" s="37" t="s">
        <v>16</v>
      </c>
      <c r="C79" s="4" t="s">
        <v>14</v>
      </c>
      <c r="D79" s="4">
        <v>4</v>
      </c>
      <c r="E79" s="5">
        <v>8242.9330000000009</v>
      </c>
      <c r="F79" s="5">
        <v>10919.953</v>
      </c>
      <c r="G79" s="5">
        <v>5420.2550000000001</v>
      </c>
      <c r="H79" s="5">
        <v>4425.3050000000003</v>
      </c>
      <c r="I79" s="5">
        <v>2801.3049999999998</v>
      </c>
      <c r="J79" s="5">
        <v>1644.82</v>
      </c>
      <c r="K79" s="5">
        <v>8427.9619999999995</v>
      </c>
      <c r="L79" s="5"/>
      <c r="M79" s="5">
        <v>59.363999999999997</v>
      </c>
      <c r="N79" s="5">
        <v>3106.518</v>
      </c>
      <c r="O79" s="5">
        <v>125.24299999999999</v>
      </c>
      <c r="P79" s="5">
        <v>1975.355</v>
      </c>
      <c r="Q79" s="5">
        <v>7953.326</v>
      </c>
      <c r="R79" s="5"/>
      <c r="S79" s="5"/>
      <c r="U79" s="37"/>
      <c r="V79" s="37" t="s">
        <v>16</v>
      </c>
      <c r="W79" s="4" t="s">
        <v>14</v>
      </c>
      <c r="X79" s="4">
        <v>4</v>
      </c>
      <c r="Y79" s="4">
        <f t="shared" si="121"/>
        <v>0.75485059322141779</v>
      </c>
      <c r="Z79" s="4">
        <f t="shared" si="122"/>
        <v>0.64312760309075911</v>
      </c>
      <c r="AA79" s="4">
        <f t="shared" si="122"/>
        <v>0.52507415197173413</v>
      </c>
      <c r="AB79" s="4">
        <f t="shared" si="122"/>
        <v>0.33238225326597343</v>
      </c>
      <c r="AC79" s="4">
        <f t="shared" si="122"/>
        <v>0.19516224681601554</v>
      </c>
      <c r="AD79" s="4">
        <f t="shared" si="122"/>
        <v>1</v>
      </c>
      <c r="AF79" s="4">
        <f t="shared" si="123"/>
        <v>1.9109498158388267E-2</v>
      </c>
      <c r="AG79" s="4">
        <f t="shared" si="124"/>
        <v>1.5747248383883673E-2</v>
      </c>
      <c r="AH79" s="4">
        <f t="shared" si="115"/>
        <v>0.24836841844531457</v>
      </c>
      <c r="AI79" s="4">
        <f t="shared" si="116"/>
        <v>1</v>
      </c>
      <c r="AL79" s="37"/>
      <c r="AM79" s="37"/>
      <c r="AN79" s="22" t="s">
        <v>15</v>
      </c>
      <c r="AO79">
        <v>8168.0119999999997</v>
      </c>
      <c r="AQ79">
        <v>12888.882</v>
      </c>
      <c r="AR79">
        <v>4347.8410000000003</v>
      </c>
      <c r="AS79">
        <v>4493.4769999999999</v>
      </c>
      <c r="AT79">
        <v>7007.0330000000004</v>
      </c>
      <c r="AU79">
        <v>3924.962</v>
      </c>
      <c r="AV79">
        <v>8734.6689999999999</v>
      </c>
      <c r="AW79">
        <v>12226.004000000001</v>
      </c>
      <c r="AZ79" s="37"/>
      <c r="BA79" s="37"/>
      <c r="BB79" s="22" t="s">
        <v>15</v>
      </c>
      <c r="BC79" s="8">
        <f t="shared" si="125"/>
        <v>0.66808517320949667</v>
      </c>
      <c r="BD79" s="8">
        <f t="shared" si="126"/>
        <v>0</v>
      </c>
      <c r="BE79" s="8">
        <f t="shared" si="127"/>
        <v>2.9644326919958663</v>
      </c>
      <c r="BF79" s="8">
        <f t="shared" si="128"/>
        <v>1.0542186964767881</v>
      </c>
      <c r="BG79" s="8">
        <f t="shared" si="129"/>
        <v>0.36753439635714169</v>
      </c>
      <c r="BH79" s="8">
        <f t="shared" si="117"/>
        <v>0.57312536459173413</v>
      </c>
      <c r="BI79" s="8">
        <f t="shared" si="118"/>
        <v>0.32103392081337451</v>
      </c>
      <c r="BJ79" s="8">
        <f t="shared" si="119"/>
        <v>0.71443367759408549</v>
      </c>
      <c r="BK79" s="8">
        <f t="shared" si="120"/>
        <v>1</v>
      </c>
    </row>
    <row r="80" spans="1:63" x14ac:dyDescent="0.2">
      <c r="A80" s="37"/>
      <c r="B80" s="37"/>
      <c r="C80" s="4" t="s">
        <v>15</v>
      </c>
      <c r="D80" s="4">
        <v>5</v>
      </c>
      <c r="E80" s="5">
        <v>5461.8609999999999</v>
      </c>
      <c r="F80" s="5">
        <v>6388.4470000000001</v>
      </c>
      <c r="G80" s="5">
        <v>1607.184</v>
      </c>
      <c r="H80" s="5">
        <v>3391.4769999999999</v>
      </c>
      <c r="I80" s="5">
        <v>3999.0619999999999</v>
      </c>
      <c r="J80" s="5">
        <v>1997.355</v>
      </c>
      <c r="K80" s="5">
        <v>6609.8410000000003</v>
      </c>
      <c r="L80" s="5"/>
      <c r="M80" s="5">
        <v>119.607</v>
      </c>
      <c r="N80" s="5">
        <v>2237.4969999999998</v>
      </c>
      <c r="O80" s="5">
        <v>47.656999999999996</v>
      </c>
      <c r="P80" s="5">
        <v>3510.9409999999998</v>
      </c>
      <c r="Q80" s="5">
        <v>7464.0330000000004</v>
      </c>
      <c r="R80" s="5"/>
      <c r="S80" s="5"/>
      <c r="U80" s="37"/>
      <c r="V80" s="37"/>
      <c r="W80" s="4" t="s">
        <v>15</v>
      </c>
      <c r="X80" s="4">
        <v>5</v>
      </c>
      <c r="Y80" s="4">
        <f t="shared" si="121"/>
        <v>0.85495911604181729</v>
      </c>
      <c r="Z80" s="4">
        <f t="shared" si="122"/>
        <v>0.24315017562449684</v>
      </c>
      <c r="AA80" s="4">
        <f t="shared" si="122"/>
        <v>0.51309509563089339</v>
      </c>
      <c r="AB80" s="4">
        <f t="shared" si="122"/>
        <v>0.60501636877498255</v>
      </c>
      <c r="AC80" s="4">
        <f t="shared" si="122"/>
        <v>0.30217897828404644</v>
      </c>
      <c r="AD80" s="4">
        <f t="shared" si="122"/>
        <v>1</v>
      </c>
      <c r="AF80" s="4">
        <f t="shared" si="123"/>
        <v>5.3455714130566434E-2</v>
      </c>
      <c r="AG80" s="4">
        <f t="shared" si="124"/>
        <v>6.3848860260933993E-3</v>
      </c>
      <c r="AH80" s="4">
        <f t="shared" si="115"/>
        <v>0.4703812268782841</v>
      </c>
      <c r="AI80" s="4">
        <f t="shared" si="116"/>
        <v>1</v>
      </c>
      <c r="AL80" s="37"/>
      <c r="AM80" s="37"/>
      <c r="AN80" s="22" t="s">
        <v>17</v>
      </c>
      <c r="AO80">
        <v>1593.991</v>
      </c>
      <c r="AQ80">
        <v>5657.3469999999998</v>
      </c>
      <c r="AR80">
        <v>2647.79</v>
      </c>
      <c r="AS80">
        <v>3425.598</v>
      </c>
      <c r="AT80">
        <v>5675.4470000000001</v>
      </c>
      <c r="AU80">
        <v>5795.4260000000004</v>
      </c>
      <c r="AV80">
        <v>8150.0829999999996</v>
      </c>
      <c r="AW80">
        <v>11729.69</v>
      </c>
      <c r="AZ80" s="37"/>
      <c r="BA80" s="37"/>
      <c r="BB80" s="22" t="s">
        <v>17</v>
      </c>
      <c r="BC80" s="8">
        <f t="shared" si="125"/>
        <v>0.13589370222060429</v>
      </c>
      <c r="BD80" s="8">
        <f t="shared" si="126"/>
        <v>0</v>
      </c>
      <c r="BE80" s="8">
        <f t="shared" si="127"/>
        <v>2.1366297931482481</v>
      </c>
      <c r="BF80" s="8">
        <f t="shared" si="128"/>
        <v>0.48231001842333426</v>
      </c>
      <c r="BG80" s="8">
        <f t="shared" si="129"/>
        <v>0.29204505830929889</v>
      </c>
      <c r="BH80" s="8">
        <f t="shared" si="117"/>
        <v>0.48385311120754254</v>
      </c>
      <c r="BI80" s="8">
        <f t="shared" si="118"/>
        <v>0.49408177027696387</v>
      </c>
      <c r="BJ80" s="8">
        <f>AV80/$AW80</f>
        <v>0.6948250976794782</v>
      </c>
      <c r="BK80" s="8">
        <f t="shared" si="120"/>
        <v>1</v>
      </c>
    </row>
    <row r="81" spans="1:63" x14ac:dyDescent="0.2">
      <c r="A81" s="37"/>
      <c r="B81" s="37"/>
      <c r="C81" s="4" t="s">
        <v>17</v>
      </c>
      <c r="D81" s="4">
        <v>6</v>
      </c>
      <c r="E81" s="5">
        <v>4726.9830000000002</v>
      </c>
      <c r="F81" s="5">
        <v>2851.5479999999998</v>
      </c>
      <c r="G81" s="5">
        <v>929.37599999999998</v>
      </c>
      <c r="H81" s="5">
        <v>2765.0619999999999</v>
      </c>
      <c r="I81" s="5">
        <v>689.62699999999995</v>
      </c>
      <c r="J81" s="5">
        <v>732.87</v>
      </c>
      <c r="K81" s="5">
        <v>4302.7190000000001</v>
      </c>
      <c r="L81" s="5"/>
      <c r="M81" s="5">
        <v>65.191999999999993</v>
      </c>
      <c r="N81" s="5">
        <v>693.30499999999995</v>
      </c>
      <c r="O81" s="5">
        <v>215.364</v>
      </c>
      <c r="P81" s="5">
        <v>1772.6479999999999</v>
      </c>
      <c r="Q81" s="5">
        <v>5333.9120000000003</v>
      </c>
      <c r="R81" s="5"/>
      <c r="S81" s="5"/>
      <c r="U81" s="37"/>
      <c r="V81" s="37"/>
      <c r="W81" s="4" t="s">
        <v>17</v>
      </c>
      <c r="X81" s="4">
        <v>6</v>
      </c>
      <c r="Y81" s="4">
        <f t="shared" si="121"/>
        <v>1.6576901388298568</v>
      </c>
      <c r="Z81" s="4">
        <f t="shared" si="122"/>
        <v>0.21599737282402126</v>
      </c>
      <c r="AA81" s="4">
        <f t="shared" si="122"/>
        <v>0.64263132219417529</v>
      </c>
      <c r="AB81" s="4">
        <f t="shared" si="122"/>
        <v>0.16027702483011322</v>
      </c>
      <c r="AC81" s="4">
        <f t="shared" si="122"/>
        <v>0.17032718148686912</v>
      </c>
      <c r="AD81" s="4">
        <f t="shared" si="122"/>
        <v>1</v>
      </c>
      <c r="AF81" s="4">
        <f>M81/N81</f>
        <v>9.4030765680328282E-2</v>
      </c>
      <c r="AG81" s="4">
        <f t="shared" si="124"/>
        <v>4.0376369163945713E-2</v>
      </c>
      <c r="AH81" s="4">
        <f t="shared" si="115"/>
        <v>0.33233544160458589</v>
      </c>
      <c r="AI81" s="4">
        <f t="shared" si="116"/>
        <v>1</v>
      </c>
      <c r="AL81" s="37"/>
      <c r="AM81" s="37"/>
      <c r="AN81" s="22" t="s">
        <v>18</v>
      </c>
      <c r="AO81">
        <v>706.21299999999997</v>
      </c>
      <c r="AQ81">
        <v>309.19200000000001</v>
      </c>
      <c r="AR81">
        <v>912.13400000000001</v>
      </c>
      <c r="AS81">
        <v>847.64800000000002</v>
      </c>
      <c r="AT81">
        <v>1263.598</v>
      </c>
      <c r="AU81">
        <v>1610.4259999999999</v>
      </c>
      <c r="AV81">
        <v>4519.4260000000004</v>
      </c>
      <c r="AW81">
        <v>7806.2759999999998</v>
      </c>
      <c r="AZ81" s="37"/>
      <c r="BA81" s="37"/>
      <c r="BB81" s="22" t="s">
        <v>18</v>
      </c>
      <c r="BC81" s="8">
        <f t="shared" si="125"/>
        <v>9.0467336794138459E-2</v>
      </c>
      <c r="BD81" s="8">
        <f t="shared" si="126"/>
        <v>0</v>
      </c>
      <c r="BE81" s="8">
        <f t="shared" si="127"/>
        <v>0.33897651003032447</v>
      </c>
      <c r="BF81" s="8">
        <f t="shared" si="128"/>
        <v>3.9608130688692025E-2</v>
      </c>
      <c r="BG81" s="8">
        <f t="shared" si="129"/>
        <v>0.10858545098840984</v>
      </c>
      <c r="BH81" s="8">
        <f t="shared" si="117"/>
        <v>0.16186950089902022</v>
      </c>
      <c r="BI81" s="8">
        <f t="shared" si="118"/>
        <v>0.20629888054175896</v>
      </c>
      <c r="BJ81" s="8">
        <f t="shared" ref="BJ81" si="130">AV81/$AW81</f>
        <v>0.57894775946943211</v>
      </c>
      <c r="BK81" s="8">
        <f t="shared" si="120"/>
        <v>1</v>
      </c>
    </row>
    <row r="82" spans="1:63" x14ac:dyDescent="0.2">
      <c r="A82" s="37"/>
      <c r="B82" s="37"/>
      <c r="C82" s="4" t="s">
        <v>18</v>
      </c>
      <c r="D82" s="4">
        <v>7</v>
      </c>
      <c r="E82" s="5">
        <v>5949.7110000000002</v>
      </c>
      <c r="F82" s="5">
        <v>2880.2550000000001</v>
      </c>
      <c r="G82" s="5">
        <v>285.435</v>
      </c>
      <c r="H82" s="5">
        <v>3026.4059999999999</v>
      </c>
      <c r="I82" s="5">
        <v>127.142</v>
      </c>
      <c r="J82" s="5">
        <v>1201.134</v>
      </c>
      <c r="K82" s="5">
        <v>2820.355</v>
      </c>
      <c r="L82" s="5"/>
      <c r="M82" s="5">
        <v>200.678</v>
      </c>
      <c r="N82" s="5">
        <v>713.577</v>
      </c>
      <c r="O82" s="5">
        <v>43.243000000000002</v>
      </c>
      <c r="P82" s="5">
        <v>2225.9409999999998</v>
      </c>
      <c r="Q82" s="5">
        <v>5495.9620000000004</v>
      </c>
      <c r="R82" s="5"/>
      <c r="S82" s="5"/>
      <c r="U82" s="37"/>
      <c r="V82" s="37"/>
      <c r="W82" s="4" t="s">
        <v>18</v>
      </c>
      <c r="X82" s="4">
        <v>7</v>
      </c>
      <c r="Y82" s="4">
        <f t="shared" si="121"/>
        <v>2.0656889754552981</v>
      </c>
      <c r="Z82" s="4">
        <f t="shared" si="122"/>
        <v>0.10120534471724305</v>
      </c>
      <c r="AA82" s="4">
        <f t="shared" si="122"/>
        <v>1.0730585334115741</v>
      </c>
      <c r="AB82" s="4">
        <f t="shared" si="122"/>
        <v>4.5080140620595635E-2</v>
      </c>
      <c r="AC82" s="4">
        <f t="shared" si="122"/>
        <v>0.4258804299458756</v>
      </c>
      <c r="AD82" s="4">
        <f t="shared" si="122"/>
        <v>1</v>
      </c>
      <c r="AF82" s="4">
        <f t="shared" si="123"/>
        <v>0.28122823465442409</v>
      </c>
      <c r="AG82" s="4">
        <f t="shared" si="124"/>
        <v>7.8681402819015117E-3</v>
      </c>
      <c r="AH82" s="4">
        <f t="shared" si="115"/>
        <v>0.40501389929551906</v>
      </c>
      <c r="AI82" s="4">
        <f t="shared" si="116"/>
        <v>1</v>
      </c>
      <c r="AO82"/>
    </row>
  </sheetData>
  <mergeCells count="124">
    <mergeCell ref="U1:W1"/>
    <mergeCell ref="B4:C4"/>
    <mergeCell ref="V4:W4"/>
    <mergeCell ref="A5:A10"/>
    <mergeCell ref="B5:B6"/>
    <mergeCell ref="U5:U10"/>
    <mergeCell ref="V5:V6"/>
    <mergeCell ref="B7:B10"/>
    <mergeCell ref="V7:V10"/>
    <mergeCell ref="B20:C20"/>
    <mergeCell ref="V20:W20"/>
    <mergeCell ref="A21:A26"/>
    <mergeCell ref="B21:B22"/>
    <mergeCell ref="U21:U26"/>
    <mergeCell ref="V21:V22"/>
    <mergeCell ref="B23:B26"/>
    <mergeCell ref="V23:V26"/>
    <mergeCell ref="A11:A16"/>
    <mergeCell ref="B11:B12"/>
    <mergeCell ref="U11:U16"/>
    <mergeCell ref="V11:V12"/>
    <mergeCell ref="B13:B16"/>
    <mergeCell ref="V13:V16"/>
    <mergeCell ref="B36:C36"/>
    <mergeCell ref="V36:W36"/>
    <mergeCell ref="A37:A42"/>
    <mergeCell ref="B37:B38"/>
    <mergeCell ref="U37:U42"/>
    <mergeCell ref="V37:V38"/>
    <mergeCell ref="B39:B42"/>
    <mergeCell ref="V39:V42"/>
    <mergeCell ref="A27:A32"/>
    <mergeCell ref="B27:B28"/>
    <mergeCell ref="U27:U32"/>
    <mergeCell ref="V27:V28"/>
    <mergeCell ref="B29:B32"/>
    <mergeCell ref="V29:V32"/>
    <mergeCell ref="A57:A62"/>
    <mergeCell ref="B57:B58"/>
    <mergeCell ref="U57:U62"/>
    <mergeCell ref="V57:V58"/>
    <mergeCell ref="B59:B62"/>
    <mergeCell ref="V59:V62"/>
    <mergeCell ref="B46:C46"/>
    <mergeCell ref="V46:W46"/>
    <mergeCell ref="A47:A52"/>
    <mergeCell ref="B47:B48"/>
    <mergeCell ref="U47:U52"/>
    <mergeCell ref="V47:V48"/>
    <mergeCell ref="B49:B52"/>
    <mergeCell ref="V49:V52"/>
    <mergeCell ref="AL13:AL18"/>
    <mergeCell ref="AM13:AM14"/>
    <mergeCell ref="AM15:AM18"/>
    <mergeCell ref="AL4:AL9"/>
    <mergeCell ref="AM4:AM5"/>
    <mergeCell ref="AM6:AM9"/>
    <mergeCell ref="B76:C76"/>
    <mergeCell ref="V76:W76"/>
    <mergeCell ref="A77:A82"/>
    <mergeCell ref="B77:B78"/>
    <mergeCell ref="U77:U82"/>
    <mergeCell ref="V77:V78"/>
    <mergeCell ref="B79:B82"/>
    <mergeCell ref="V79:V82"/>
    <mergeCell ref="B66:C66"/>
    <mergeCell ref="V66:W66"/>
    <mergeCell ref="A67:A72"/>
    <mergeCell ref="B67:B68"/>
    <mergeCell ref="U67:U72"/>
    <mergeCell ref="V67:V68"/>
    <mergeCell ref="B69:B72"/>
    <mergeCell ref="V69:V72"/>
    <mergeCell ref="B56:C56"/>
    <mergeCell ref="V56:W56"/>
    <mergeCell ref="AM51:AM54"/>
    <mergeCell ref="AL31:AL36"/>
    <mergeCell ref="AM31:AM32"/>
    <mergeCell ref="AM33:AM36"/>
    <mergeCell ref="AL40:AL45"/>
    <mergeCell ref="AM40:AM41"/>
    <mergeCell ref="AM42:AM45"/>
    <mergeCell ref="AL22:AL27"/>
    <mergeCell ref="AM22:AM23"/>
    <mergeCell ref="AM24:AM27"/>
    <mergeCell ref="AL76:AL81"/>
    <mergeCell ref="AM76:AM77"/>
    <mergeCell ref="AM78:AM81"/>
    <mergeCell ref="AZ4:AZ9"/>
    <mergeCell ref="BA4:BA5"/>
    <mergeCell ref="BA6:BA9"/>
    <mergeCell ref="AZ13:AZ18"/>
    <mergeCell ref="BA13:BA14"/>
    <mergeCell ref="BA15:BA18"/>
    <mergeCell ref="AZ22:AZ27"/>
    <mergeCell ref="BA22:BA23"/>
    <mergeCell ref="BA24:BA27"/>
    <mergeCell ref="AZ31:AZ36"/>
    <mergeCell ref="BA31:BA32"/>
    <mergeCell ref="BA33:BA36"/>
    <mergeCell ref="AZ40:AZ45"/>
    <mergeCell ref="AL58:AL63"/>
    <mergeCell ref="AM58:AM59"/>
    <mergeCell ref="AM60:AM63"/>
    <mergeCell ref="AL67:AL72"/>
    <mergeCell ref="AM67:AM68"/>
    <mergeCell ref="AM69:AM72"/>
    <mergeCell ref="AL49:AL54"/>
    <mergeCell ref="AM49:AM50"/>
    <mergeCell ref="AZ76:AZ81"/>
    <mergeCell ref="BA76:BA77"/>
    <mergeCell ref="BA78:BA81"/>
    <mergeCell ref="AZ1:BB1"/>
    <mergeCell ref="AZ58:AZ63"/>
    <mergeCell ref="BA58:BA59"/>
    <mergeCell ref="BA60:BA63"/>
    <mergeCell ref="AZ67:AZ72"/>
    <mergeCell ref="BA67:BA68"/>
    <mergeCell ref="BA69:BA72"/>
    <mergeCell ref="BA40:BA41"/>
    <mergeCell ref="BA42:BA45"/>
    <mergeCell ref="AZ49:AZ54"/>
    <mergeCell ref="BA49:BA50"/>
    <mergeCell ref="BA51:BA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337-FA69-4962-9738-E39F60F87FE1}">
  <dimension ref="A1:BI99"/>
  <sheetViews>
    <sheetView zoomScale="150" zoomScaleNormal="150" workbookViewId="0">
      <pane xSplit="2" ySplit="3" topLeftCell="C69" activePane="bottomRight" state="frozen"/>
      <selection pane="topRight" activeCell="C1" sqref="C1"/>
      <selection pane="bottomLeft" activeCell="A4" sqref="A4"/>
      <selection pane="bottomRight" activeCell="BC4" sqref="BC4:BC72"/>
    </sheetView>
  </sheetViews>
  <sheetFormatPr baseColWidth="10" defaultColWidth="8.83203125" defaultRowHeight="15" x14ac:dyDescent="0.2"/>
  <cols>
    <col min="3" max="3" width="12.83203125" bestFit="1" customWidth="1"/>
    <col min="38" max="38" width="18.33203125" bestFit="1" customWidth="1"/>
    <col min="39" max="39" width="3.33203125" bestFit="1" customWidth="1"/>
    <col min="40" max="40" width="12.83203125" bestFit="1" customWidth="1"/>
    <col min="51" max="51" width="18.33203125" bestFit="1" customWidth="1"/>
    <col min="52" max="52" width="3.33203125" bestFit="1" customWidth="1"/>
    <col min="53" max="53" width="12.83203125" bestFit="1" customWidth="1"/>
    <col min="56" max="56" width="12.83203125" bestFit="1" customWidth="1"/>
    <col min="57" max="57" width="11.83203125" bestFit="1" customWidth="1"/>
  </cols>
  <sheetData>
    <row r="1" spans="1:61" x14ac:dyDescent="0.2">
      <c r="A1" t="s">
        <v>0</v>
      </c>
      <c r="S1" t="s">
        <v>1</v>
      </c>
      <c r="AL1" s="28" t="s">
        <v>0</v>
      </c>
      <c r="AY1" s="50" t="s">
        <v>1</v>
      </c>
      <c r="AZ1" s="50"/>
      <c r="BA1" s="50"/>
    </row>
    <row r="2" spans="1:61" x14ac:dyDescent="0.2">
      <c r="A2" s="1" t="s">
        <v>138</v>
      </c>
      <c r="B2" s="1"/>
      <c r="C2" s="1"/>
      <c r="D2" s="1"/>
      <c r="E2" s="3"/>
      <c r="F2" s="3"/>
      <c r="G2" s="51" t="s">
        <v>122</v>
      </c>
      <c r="H2" s="51"/>
      <c r="I2" s="51"/>
      <c r="J2" s="51"/>
      <c r="K2" s="51" t="s">
        <v>123</v>
      </c>
      <c r="L2" s="51"/>
      <c r="M2" s="51"/>
      <c r="N2" s="51"/>
      <c r="O2" s="51"/>
      <c r="P2" s="51"/>
      <c r="Q2" s="51"/>
      <c r="R2" s="1"/>
      <c r="S2" s="1"/>
      <c r="T2" s="1"/>
      <c r="U2" s="1"/>
      <c r="V2" s="1"/>
      <c r="W2" s="3"/>
      <c r="X2" s="3"/>
      <c r="Y2" s="51" t="s">
        <v>122</v>
      </c>
      <c r="Z2" s="51"/>
      <c r="AA2" s="51"/>
      <c r="AB2" s="51"/>
      <c r="AC2" s="51" t="s">
        <v>123</v>
      </c>
      <c r="AD2" s="51"/>
      <c r="AE2" s="51"/>
      <c r="AF2" s="51"/>
      <c r="AG2" s="51"/>
      <c r="AH2" s="51"/>
      <c r="AI2" s="51"/>
      <c r="AL2" s="25" t="s">
        <v>284</v>
      </c>
      <c r="AM2" s="25"/>
      <c r="AN2" s="25"/>
      <c r="AY2" s="25" t="s">
        <v>284</v>
      </c>
      <c r="AZ2" s="25"/>
      <c r="BA2" s="25"/>
    </row>
    <row r="3" spans="1:61" x14ac:dyDescent="0.2">
      <c r="A3" s="48" t="s">
        <v>124</v>
      </c>
      <c r="B3" s="48"/>
      <c r="C3" s="48"/>
      <c r="D3" s="1" t="s">
        <v>4</v>
      </c>
      <c r="E3" s="3"/>
      <c r="F3" s="3"/>
      <c r="G3" s="1" t="s">
        <v>113</v>
      </c>
      <c r="H3" s="1" t="s">
        <v>60</v>
      </c>
      <c r="I3" s="1" t="s">
        <v>114</v>
      </c>
      <c r="J3" s="1" t="s">
        <v>108</v>
      </c>
      <c r="K3" s="1" t="s">
        <v>106</v>
      </c>
      <c r="L3" s="1" t="s">
        <v>107</v>
      </c>
      <c r="M3" s="1" t="s">
        <v>115</v>
      </c>
      <c r="N3" s="1" t="s">
        <v>116</v>
      </c>
      <c r="O3" s="1" t="s">
        <v>117</v>
      </c>
      <c r="P3" s="1" t="s">
        <v>8</v>
      </c>
      <c r="Q3" s="1" t="s">
        <v>108</v>
      </c>
      <c r="R3" s="1"/>
      <c r="S3" s="48" t="s">
        <v>124</v>
      </c>
      <c r="T3" s="48"/>
      <c r="U3" s="48"/>
      <c r="V3" s="1" t="s">
        <v>4</v>
      </c>
      <c r="W3" s="3"/>
      <c r="X3" s="3"/>
      <c r="Y3" s="1" t="s">
        <v>113</v>
      </c>
      <c r="Z3" s="1" t="s">
        <v>60</v>
      </c>
      <c r="AA3" s="1" t="s">
        <v>114</v>
      </c>
      <c r="AB3" s="1" t="s">
        <v>108</v>
      </c>
      <c r="AC3" s="1" t="s">
        <v>106</v>
      </c>
      <c r="AD3" s="1" t="s">
        <v>107</v>
      </c>
      <c r="AE3" s="1" t="s">
        <v>115</v>
      </c>
      <c r="AF3" s="1" t="s">
        <v>116</v>
      </c>
      <c r="AG3" s="1" t="s">
        <v>117</v>
      </c>
      <c r="AH3" s="1" t="s">
        <v>8</v>
      </c>
      <c r="AI3" s="1" t="s">
        <v>108</v>
      </c>
      <c r="AL3" s="48" t="s">
        <v>124</v>
      </c>
      <c r="AM3" s="48"/>
      <c r="AN3" s="48"/>
      <c r="AO3" s="22" t="s">
        <v>244</v>
      </c>
      <c r="AP3" s="22" t="s">
        <v>245</v>
      </c>
      <c r="AQ3" s="22" t="s">
        <v>217</v>
      </c>
      <c r="AR3" s="22" t="s">
        <v>218</v>
      </c>
      <c r="AS3" s="22" t="s">
        <v>219</v>
      </c>
      <c r="AT3" s="22" t="s">
        <v>220</v>
      </c>
      <c r="AU3" s="22" t="s">
        <v>8</v>
      </c>
      <c r="AV3" s="22" t="s">
        <v>108</v>
      </c>
      <c r="AW3" s="22"/>
      <c r="AX3" s="22"/>
      <c r="AY3" s="48" t="s">
        <v>124</v>
      </c>
      <c r="AZ3" s="48"/>
      <c r="BA3" s="48"/>
      <c r="BB3" s="22" t="s">
        <v>244</v>
      </c>
      <c r="BC3" s="22" t="s">
        <v>245</v>
      </c>
      <c r="BD3" s="22" t="s">
        <v>221</v>
      </c>
      <c r="BE3" s="22" t="s">
        <v>222</v>
      </c>
      <c r="BF3" s="22" t="s">
        <v>219</v>
      </c>
      <c r="BG3" s="22" t="s">
        <v>220</v>
      </c>
      <c r="BH3" s="22" t="s">
        <v>8</v>
      </c>
      <c r="BI3" s="22" t="s">
        <v>108</v>
      </c>
    </row>
    <row r="4" spans="1:61" x14ac:dyDescent="0.2">
      <c r="A4" s="49" t="s">
        <v>125</v>
      </c>
      <c r="B4" s="48" t="s">
        <v>13</v>
      </c>
      <c r="C4" s="1" t="s">
        <v>14</v>
      </c>
      <c r="D4" s="1">
        <v>1</v>
      </c>
      <c r="E4" s="3"/>
      <c r="F4" s="3"/>
      <c r="G4">
        <v>8713.0830000000005</v>
      </c>
      <c r="H4">
        <v>5804.598</v>
      </c>
      <c r="I4">
        <v>7284.9620000000004</v>
      </c>
      <c r="J4">
        <v>9262.4969999999994</v>
      </c>
      <c r="K4">
        <v>4681.3760000000002</v>
      </c>
      <c r="L4">
        <v>5615.598</v>
      </c>
      <c r="M4">
        <v>3111.0619999999999</v>
      </c>
      <c r="N4">
        <v>4222.6899999999996</v>
      </c>
      <c r="O4">
        <v>4097.7700000000004</v>
      </c>
      <c r="P4">
        <v>3702.1129999999998</v>
      </c>
      <c r="Q4">
        <v>4471.0619999999999</v>
      </c>
      <c r="R4" s="1"/>
      <c r="S4" s="49" t="s">
        <v>125</v>
      </c>
      <c r="T4" s="48" t="s">
        <v>13</v>
      </c>
      <c r="U4" s="1" t="s">
        <v>14</v>
      </c>
      <c r="V4" s="1">
        <v>1</v>
      </c>
      <c r="W4" s="3"/>
      <c r="X4" s="3"/>
      <c r="Y4">
        <f>G4/$J4</f>
        <v>0.94068402937134565</v>
      </c>
      <c r="Z4">
        <f>H4/$J4</f>
        <v>0.62667744993601626</v>
      </c>
      <c r="AA4">
        <f>I4/$J4</f>
        <v>0.78650087551985182</v>
      </c>
      <c r="AB4">
        <f>J4/$J4</f>
        <v>1</v>
      </c>
      <c r="AC4">
        <f>K4/L4</f>
        <v>0.83363802038536239</v>
      </c>
      <c r="AE4">
        <f>M4/$Q4</f>
        <v>0.6958217085784093</v>
      </c>
      <c r="AF4">
        <f>N4/O4</f>
        <v>1.0304848734799656</v>
      </c>
      <c r="AH4">
        <f t="shared" ref="AH4:AI6" si="0">P4/$Q4</f>
        <v>0.82801647572769066</v>
      </c>
      <c r="AI4">
        <f t="shared" si="0"/>
        <v>1</v>
      </c>
      <c r="AL4" s="49" t="s">
        <v>125</v>
      </c>
      <c r="AM4" s="48" t="s">
        <v>13</v>
      </c>
      <c r="AN4" s="25" t="s">
        <v>14</v>
      </c>
      <c r="AO4">
        <v>5192.2550000000001</v>
      </c>
      <c r="AQ4">
        <v>3342.5479999999998</v>
      </c>
      <c r="AR4">
        <v>2886.6689999999999</v>
      </c>
      <c r="AS4">
        <v>1896.134</v>
      </c>
      <c r="AT4">
        <v>5006.3760000000002</v>
      </c>
      <c r="AU4">
        <v>5578.6689999999999</v>
      </c>
      <c r="AV4">
        <v>9647.2049999999999</v>
      </c>
      <c r="AY4" s="49" t="s">
        <v>125</v>
      </c>
      <c r="AZ4" s="48" t="s">
        <v>13</v>
      </c>
      <c r="BA4" s="25" t="s">
        <v>14</v>
      </c>
      <c r="BB4" s="32">
        <f>AO4/$AV4</f>
        <v>0.53821339963232873</v>
      </c>
      <c r="BC4" s="32">
        <f>AP4/$AV4</f>
        <v>0</v>
      </c>
      <c r="BD4" s="32">
        <f>AQ4/$AR4</f>
        <v>1.1579256229238613</v>
      </c>
      <c r="BE4" s="32">
        <f>AQ4/$AV4</f>
        <v>0.34647838415375226</v>
      </c>
      <c r="BF4" s="32">
        <f>AS4/$AV4</f>
        <v>0.19654749743578581</v>
      </c>
      <c r="BG4" s="32">
        <f t="shared" ref="BG4:BI9" si="1">AT4/$AV4</f>
        <v>0.51894574646231739</v>
      </c>
      <c r="BH4" s="32">
        <f>AU4/$AV4</f>
        <v>0.57826790246501447</v>
      </c>
      <c r="BI4" s="32">
        <f>AV4/$AV4</f>
        <v>1</v>
      </c>
    </row>
    <row r="5" spans="1:61" x14ac:dyDescent="0.2">
      <c r="A5" s="49"/>
      <c r="B5" s="48"/>
      <c r="C5" s="1" t="s">
        <v>15</v>
      </c>
      <c r="D5" s="1">
        <v>2</v>
      </c>
      <c r="E5" s="3"/>
      <c r="F5" s="3"/>
      <c r="G5">
        <v>11029.154</v>
      </c>
      <c r="H5">
        <v>6025.3050000000003</v>
      </c>
      <c r="I5">
        <v>7517.9620000000004</v>
      </c>
      <c r="J5">
        <v>9610.9120000000003</v>
      </c>
      <c r="K5">
        <v>2466.1840000000002</v>
      </c>
      <c r="L5">
        <v>5424.7190000000001</v>
      </c>
      <c r="M5">
        <v>4384.7700000000004</v>
      </c>
      <c r="N5">
        <v>4648.9120000000003</v>
      </c>
      <c r="O5">
        <v>3670.527</v>
      </c>
      <c r="P5">
        <v>3725.6979999999999</v>
      </c>
      <c r="Q5">
        <v>5955.0119999999997</v>
      </c>
      <c r="R5" s="1"/>
      <c r="S5" s="49"/>
      <c r="T5" s="48"/>
      <c r="U5" s="1" t="s">
        <v>15</v>
      </c>
      <c r="V5" s="1">
        <v>2</v>
      </c>
      <c r="W5" s="3"/>
      <c r="X5" s="3"/>
      <c r="Y5">
        <f t="shared" ref="Y5:Z9" si="2">G5/$J5</f>
        <v>1.1475658085309699</v>
      </c>
      <c r="Z5">
        <f t="shared" si="2"/>
        <v>0.6269233346429558</v>
      </c>
      <c r="AA5">
        <f t="shared" ref="AA5:AB9" si="3">I5/$J5</f>
        <v>0.7822319047349513</v>
      </c>
      <c r="AB5">
        <f t="shared" si="3"/>
        <v>1</v>
      </c>
      <c r="AC5">
        <f t="shared" ref="AC5:AC9" si="4">K5/L5</f>
        <v>0.45461967707451761</v>
      </c>
      <c r="AE5">
        <f t="shared" ref="AE5:AE9" si="5">M5/$Q5</f>
        <v>0.73631589659265184</v>
      </c>
      <c r="AF5">
        <f t="shared" ref="AF5" si="6">N5/O5</f>
        <v>1.2665516423118535</v>
      </c>
      <c r="AH5">
        <f t="shared" si="0"/>
        <v>0.62564072079115873</v>
      </c>
      <c r="AI5">
        <f t="shared" si="0"/>
        <v>1</v>
      </c>
      <c r="AL5" s="49"/>
      <c r="AM5" s="48"/>
      <c r="AN5" s="25" t="s">
        <v>15</v>
      </c>
      <c r="AO5">
        <v>5030.6189999999997</v>
      </c>
      <c r="AQ5">
        <v>4145.6689999999999</v>
      </c>
      <c r="AR5">
        <v>2328.6480000000001</v>
      </c>
      <c r="AS5">
        <v>2657.2339999999999</v>
      </c>
      <c r="AT5">
        <v>5408.5479999999998</v>
      </c>
      <c r="AU5">
        <v>6356.6189999999997</v>
      </c>
      <c r="AV5">
        <v>9733.5689999999995</v>
      </c>
      <c r="AY5" s="49"/>
      <c r="AZ5" s="48"/>
      <c r="BA5" s="25" t="s">
        <v>15</v>
      </c>
      <c r="BB5" s="32">
        <f t="shared" ref="BB5:BC9" si="7">AO5/$AV5</f>
        <v>0.51683190410423963</v>
      </c>
      <c r="BC5" s="32">
        <f t="shared" si="7"/>
        <v>0</v>
      </c>
      <c r="BD5" s="32">
        <f>AQ5/$AR5</f>
        <v>1.7802901082516549</v>
      </c>
      <c r="BE5" s="32">
        <f t="shared" ref="BE5:BE9" si="8">AQ5/$AV5</f>
        <v>0.42591458487631823</v>
      </c>
      <c r="BF5" s="32">
        <f t="shared" ref="BF5:BF9" si="9">AS5/$AV5</f>
        <v>0.27299688326039506</v>
      </c>
      <c r="BG5" s="32">
        <f t="shared" si="1"/>
        <v>0.55565928592071423</v>
      </c>
      <c r="BH5" s="32">
        <f t="shared" si="1"/>
        <v>0.65306148238123141</v>
      </c>
      <c r="BI5" s="32">
        <f t="shared" si="1"/>
        <v>1</v>
      </c>
    </row>
    <row r="6" spans="1:61" x14ac:dyDescent="0.2">
      <c r="A6" s="49"/>
      <c r="B6" s="48" t="s">
        <v>16</v>
      </c>
      <c r="C6" s="1" t="s">
        <v>14</v>
      </c>
      <c r="D6" s="1">
        <v>3</v>
      </c>
      <c r="E6" s="3"/>
      <c r="F6" s="3"/>
      <c r="G6">
        <v>6933.5479999999998</v>
      </c>
      <c r="H6">
        <v>5180.7700000000004</v>
      </c>
      <c r="I6">
        <v>5478.8909999999996</v>
      </c>
      <c r="J6">
        <v>8538.2049999999999</v>
      </c>
      <c r="K6">
        <v>1127.0629999999999</v>
      </c>
      <c r="L6">
        <v>2876.1840000000002</v>
      </c>
      <c r="M6">
        <v>2849.82</v>
      </c>
      <c r="N6">
        <v>3021.2759999999998</v>
      </c>
      <c r="O6">
        <v>2985.1129999999998</v>
      </c>
      <c r="P6">
        <v>3468.991</v>
      </c>
      <c r="Q6">
        <v>3802.77</v>
      </c>
      <c r="R6" s="1"/>
      <c r="S6" s="49"/>
      <c r="T6" s="48" t="s">
        <v>16</v>
      </c>
      <c r="U6" s="1" t="s">
        <v>14</v>
      </c>
      <c r="V6" s="1">
        <v>3</v>
      </c>
      <c r="W6" s="3"/>
      <c r="X6" s="3"/>
      <c r="Y6">
        <f t="shared" si="2"/>
        <v>0.81206155157904969</v>
      </c>
      <c r="Z6">
        <f t="shared" si="2"/>
        <v>0.60677507743138059</v>
      </c>
      <c r="AA6">
        <f t="shared" si="3"/>
        <v>0.64169119855988466</v>
      </c>
      <c r="AB6">
        <f t="shared" si="3"/>
        <v>1</v>
      </c>
      <c r="AC6">
        <f t="shared" si="4"/>
        <v>0.39186053465285942</v>
      </c>
      <c r="AE6">
        <f t="shared" si="5"/>
        <v>0.74940635378947451</v>
      </c>
      <c r="AF6">
        <f>N6/O6</f>
        <v>1.0121144492687546</v>
      </c>
      <c r="AH6">
        <f t="shared" si="0"/>
        <v>0.91222740265648461</v>
      </c>
      <c r="AI6">
        <f t="shared" si="0"/>
        <v>1</v>
      </c>
      <c r="AL6" s="49"/>
      <c r="AM6" s="48" t="s">
        <v>16</v>
      </c>
      <c r="AN6" s="25" t="s">
        <v>14</v>
      </c>
      <c r="AO6">
        <v>4719.9620000000004</v>
      </c>
      <c r="AQ6">
        <v>5064.4970000000003</v>
      </c>
      <c r="AR6">
        <v>4799.4970000000003</v>
      </c>
      <c r="AS6">
        <v>2747.1840000000002</v>
      </c>
      <c r="AT6">
        <v>5047.4260000000004</v>
      </c>
      <c r="AU6">
        <v>6565.4970000000003</v>
      </c>
      <c r="AV6">
        <v>9038.3259999999991</v>
      </c>
      <c r="AY6" s="49"/>
      <c r="AZ6" s="48" t="s">
        <v>16</v>
      </c>
      <c r="BA6" s="25" t="s">
        <v>14</v>
      </c>
      <c r="BB6" s="32">
        <f t="shared" si="7"/>
        <v>0.52221639272582121</v>
      </c>
      <c r="BC6" s="32">
        <f t="shared" si="7"/>
        <v>0</v>
      </c>
      <c r="BD6" s="32">
        <f t="shared" ref="BD6:BD9" si="10">AQ6/$AR6</f>
        <v>1.0552141193129196</v>
      </c>
      <c r="BE6" s="32">
        <f>AQ6/$AV6</f>
        <v>0.56033573031112183</v>
      </c>
      <c r="BF6" s="32">
        <f>AS6/$AV6</f>
        <v>0.30394831963352509</v>
      </c>
      <c r="BG6" s="32">
        <f>AT6/$AV6</f>
        <v>0.55844699560515976</v>
      </c>
      <c r="BH6" s="32">
        <f>AU6/$AV6</f>
        <v>0.72640630576945342</v>
      </c>
      <c r="BI6" s="32">
        <f t="shared" si="1"/>
        <v>1</v>
      </c>
    </row>
    <row r="7" spans="1:61" x14ac:dyDescent="0.2">
      <c r="A7" s="49"/>
      <c r="B7" s="48"/>
      <c r="C7" s="1" t="s">
        <v>15</v>
      </c>
      <c r="D7" s="1">
        <v>4</v>
      </c>
      <c r="E7" s="3"/>
      <c r="F7" s="3"/>
      <c r="G7">
        <v>8357.7900000000009</v>
      </c>
      <c r="H7">
        <v>4290.598</v>
      </c>
      <c r="I7">
        <v>2517.355</v>
      </c>
      <c r="J7">
        <v>8135.9620000000004</v>
      </c>
      <c r="K7">
        <v>4019.489</v>
      </c>
      <c r="L7">
        <v>2115.77</v>
      </c>
      <c r="M7">
        <v>4184.7700000000004</v>
      </c>
      <c r="N7">
        <v>2090.0329999999999</v>
      </c>
      <c r="O7">
        <v>1793.941</v>
      </c>
      <c r="P7">
        <v>1252.335</v>
      </c>
      <c r="Q7">
        <v>2647.6480000000001</v>
      </c>
      <c r="R7" s="1"/>
      <c r="S7" s="49"/>
      <c r="T7" s="48"/>
      <c r="U7" s="1" t="s">
        <v>15</v>
      </c>
      <c r="V7" s="1">
        <v>4</v>
      </c>
      <c r="W7" s="3"/>
      <c r="X7" s="3"/>
      <c r="Y7">
        <f t="shared" si="2"/>
        <v>1.0272651224280547</v>
      </c>
      <c r="Z7">
        <f t="shared" si="2"/>
        <v>0.52736209928217459</v>
      </c>
      <c r="AA7">
        <f t="shared" si="3"/>
        <v>0.30941086008022162</v>
      </c>
      <c r="AB7">
        <f t="shared" si="3"/>
        <v>1</v>
      </c>
      <c r="AC7">
        <f t="shared" si="4"/>
        <v>1.8997759680872686</v>
      </c>
      <c r="AE7">
        <f t="shared" si="5"/>
        <v>1.5805613132863583</v>
      </c>
      <c r="AF7">
        <f t="shared" ref="AF7:AF9" si="11">N7/O7</f>
        <v>1.1650511360184086</v>
      </c>
      <c r="AH7">
        <f t="shared" ref="AH7:AH9" si="12">P7/$Q7</f>
        <v>0.47299905425494626</v>
      </c>
      <c r="AI7">
        <f>Q7/$Q7</f>
        <v>1</v>
      </c>
      <c r="AL7" s="49"/>
      <c r="AM7" s="48"/>
      <c r="AN7" s="25" t="s">
        <v>15</v>
      </c>
      <c r="AO7">
        <v>5017.74</v>
      </c>
      <c r="AQ7">
        <v>3221.8409999999999</v>
      </c>
      <c r="AR7">
        <v>2655.6190000000001</v>
      </c>
      <c r="AS7">
        <v>2022.0619999999999</v>
      </c>
      <c r="AT7">
        <v>2540.0120000000002</v>
      </c>
      <c r="AU7">
        <v>5891.6189999999997</v>
      </c>
      <c r="AV7">
        <v>8171.9120000000003</v>
      </c>
      <c r="AY7" s="49"/>
      <c r="AZ7" s="48"/>
      <c r="BA7" s="25" t="s">
        <v>15</v>
      </c>
      <c r="BB7" s="32">
        <f t="shared" si="7"/>
        <v>0.61402276480706097</v>
      </c>
      <c r="BC7" s="32">
        <f t="shared" si="7"/>
        <v>0</v>
      </c>
      <c r="BD7" s="32">
        <f t="shared" si="10"/>
        <v>1.2132165796373651</v>
      </c>
      <c r="BE7" s="32">
        <f t="shared" si="8"/>
        <v>0.39425791662954762</v>
      </c>
      <c r="BF7" s="32">
        <f t="shared" si="9"/>
        <v>0.24744050107245402</v>
      </c>
      <c r="BG7" s="32">
        <f t="shared" si="1"/>
        <v>0.31082224086602989</v>
      </c>
      <c r="BH7" s="32">
        <f t="shared" si="1"/>
        <v>0.72095967259559324</v>
      </c>
      <c r="BI7" s="32">
        <f t="shared" si="1"/>
        <v>1</v>
      </c>
    </row>
    <row r="8" spans="1:61" x14ac:dyDescent="0.2">
      <c r="A8" s="49"/>
      <c r="B8" s="48"/>
      <c r="C8" s="1" t="s">
        <v>17</v>
      </c>
      <c r="D8" s="1">
        <v>5</v>
      </c>
      <c r="E8" s="3"/>
      <c r="F8" s="3"/>
      <c r="G8">
        <v>9033.0830000000005</v>
      </c>
      <c r="H8">
        <v>4792.4260000000004</v>
      </c>
      <c r="I8">
        <v>2153.527</v>
      </c>
      <c r="J8">
        <v>8203.3760000000002</v>
      </c>
      <c r="K8">
        <v>10274.267</v>
      </c>
      <c r="L8">
        <v>3202.1840000000002</v>
      </c>
      <c r="M8">
        <v>3954.6480000000001</v>
      </c>
      <c r="N8">
        <v>3048.9830000000002</v>
      </c>
      <c r="O8">
        <v>1992.7190000000001</v>
      </c>
      <c r="P8">
        <v>47.95</v>
      </c>
      <c r="Q8">
        <v>3239.8910000000001</v>
      </c>
      <c r="R8" s="1"/>
      <c r="S8" s="49"/>
      <c r="T8" s="48"/>
      <c r="U8" s="1" t="s">
        <v>17</v>
      </c>
      <c r="V8" s="1">
        <v>5</v>
      </c>
      <c r="W8" s="3"/>
      <c r="X8" s="3"/>
      <c r="Y8">
        <f t="shared" si="2"/>
        <v>1.1011421395288965</v>
      </c>
      <c r="Z8">
        <f t="shared" si="2"/>
        <v>0.58420167501770004</v>
      </c>
      <c r="AA8">
        <f t="shared" si="3"/>
        <v>0.2625171636653007</v>
      </c>
      <c r="AB8">
        <f t="shared" si="3"/>
        <v>1</v>
      </c>
      <c r="AC8">
        <f t="shared" si="4"/>
        <v>3.2085186235394341</v>
      </c>
      <c r="AE8">
        <f t="shared" si="5"/>
        <v>1.2206114341500995</v>
      </c>
      <c r="AF8">
        <f t="shared" si="11"/>
        <v>1.5300616895809194</v>
      </c>
      <c r="AH8">
        <f t="shared" si="12"/>
        <v>1.4799880613267546E-2</v>
      </c>
      <c r="AI8">
        <f>Q8/$Q8</f>
        <v>1</v>
      </c>
      <c r="AL8" s="49"/>
      <c r="AM8" s="48"/>
      <c r="AN8" s="25" t="s">
        <v>17</v>
      </c>
      <c r="AO8">
        <v>3730.7190000000001</v>
      </c>
      <c r="AQ8">
        <v>5778.9620000000004</v>
      </c>
      <c r="AR8">
        <v>2487.0329999999999</v>
      </c>
      <c r="AS8">
        <v>2680.7190000000001</v>
      </c>
      <c r="AT8">
        <v>3642.7190000000001</v>
      </c>
      <c r="AU8">
        <v>7616.6189999999997</v>
      </c>
      <c r="AV8">
        <v>8538.4969999999994</v>
      </c>
      <c r="AY8" s="49"/>
      <c r="AZ8" s="48"/>
      <c r="BA8" s="25" t="s">
        <v>17</v>
      </c>
      <c r="BB8" s="32">
        <f t="shared" si="7"/>
        <v>0.43692923942000567</v>
      </c>
      <c r="BC8" s="32">
        <f t="shared" si="7"/>
        <v>0</v>
      </c>
      <c r="BD8" s="32">
        <f t="shared" si="10"/>
        <v>2.3236370406021956</v>
      </c>
      <c r="BE8" s="32">
        <f t="shared" si="8"/>
        <v>0.67681255846315824</v>
      </c>
      <c r="BF8" s="32">
        <f t="shared" si="9"/>
        <v>0.31395677717050208</v>
      </c>
      <c r="BG8" s="32">
        <f t="shared" si="1"/>
        <v>0.42662297591719017</v>
      </c>
      <c r="BH8" s="32">
        <f t="shared" si="1"/>
        <v>0.89203275471081156</v>
      </c>
      <c r="BI8" s="32">
        <f t="shared" si="1"/>
        <v>1</v>
      </c>
    </row>
    <row r="9" spans="1:61" x14ac:dyDescent="0.2">
      <c r="A9" s="49"/>
      <c r="B9" s="48"/>
      <c r="C9" s="1" t="s">
        <v>18</v>
      </c>
      <c r="D9" s="1">
        <v>6</v>
      </c>
      <c r="E9" s="3"/>
      <c r="F9" s="3"/>
      <c r="G9">
        <v>2552.1840000000002</v>
      </c>
      <c r="H9">
        <v>2167.1840000000002</v>
      </c>
      <c r="I9">
        <v>378.577</v>
      </c>
      <c r="J9">
        <v>5966.8410000000003</v>
      </c>
      <c r="K9">
        <v>6412.3680000000004</v>
      </c>
      <c r="L9">
        <v>1160.355</v>
      </c>
      <c r="M9">
        <v>1956.941</v>
      </c>
      <c r="N9">
        <v>1471.569</v>
      </c>
      <c r="O9">
        <v>746.87</v>
      </c>
      <c r="P9">
        <v>105.364</v>
      </c>
      <c r="Q9">
        <v>1385.941</v>
      </c>
      <c r="R9" s="1"/>
      <c r="S9" s="49"/>
      <c r="T9" s="48"/>
      <c r="U9" s="1" t="s">
        <v>18</v>
      </c>
      <c r="V9" s="1">
        <v>6</v>
      </c>
      <c r="W9" s="3"/>
      <c r="X9" s="3"/>
      <c r="Y9">
        <f t="shared" si="2"/>
        <v>0.427727837896133</v>
      </c>
      <c r="Z9">
        <f t="shared" si="2"/>
        <v>0.36320458346384626</v>
      </c>
      <c r="AA9">
        <f t="shared" si="3"/>
        <v>6.3446805436913764E-2</v>
      </c>
      <c r="AB9">
        <f t="shared" si="3"/>
        <v>1</v>
      </c>
      <c r="AC9">
        <f t="shared" si="4"/>
        <v>5.5262122367723672</v>
      </c>
      <c r="AE9">
        <f t="shared" si="5"/>
        <v>1.411994449980194</v>
      </c>
      <c r="AF9">
        <f t="shared" si="11"/>
        <v>1.9703147803499939</v>
      </c>
      <c r="AH9">
        <f t="shared" si="12"/>
        <v>7.6023438227168408E-2</v>
      </c>
      <c r="AI9">
        <f>Q9/$Q9</f>
        <v>1</v>
      </c>
      <c r="AL9" s="49"/>
      <c r="AM9" s="48"/>
      <c r="AN9" s="25" t="s">
        <v>18</v>
      </c>
      <c r="AO9">
        <v>1723.376</v>
      </c>
      <c r="AQ9">
        <v>2309.527</v>
      </c>
      <c r="AR9">
        <v>769.52700000000004</v>
      </c>
      <c r="AS9">
        <v>782.11300000000006</v>
      </c>
      <c r="AT9">
        <v>1149.6479999999999</v>
      </c>
      <c r="AU9">
        <v>4889.134</v>
      </c>
      <c r="AV9">
        <v>6371.2550000000001</v>
      </c>
      <c r="AY9" s="49"/>
      <c r="AZ9" s="48"/>
      <c r="BA9" s="25" t="s">
        <v>18</v>
      </c>
      <c r="BB9" s="32">
        <f t="shared" si="7"/>
        <v>0.27049239121648716</v>
      </c>
      <c r="BC9" s="32">
        <f t="shared" si="7"/>
        <v>0</v>
      </c>
      <c r="BD9" s="32">
        <f t="shared" si="10"/>
        <v>3.0012293265863317</v>
      </c>
      <c r="BE9" s="32">
        <f t="shared" si="8"/>
        <v>0.36249169119741714</v>
      </c>
      <c r="BF9" s="32">
        <f t="shared" si="9"/>
        <v>0.12275650558641901</v>
      </c>
      <c r="BG9" s="32">
        <f t="shared" si="1"/>
        <v>0.18044294255998228</v>
      </c>
      <c r="BH9" s="32">
        <f t="shared" si="1"/>
        <v>0.76737377486853064</v>
      </c>
      <c r="BI9" s="32">
        <f t="shared" si="1"/>
        <v>1</v>
      </c>
    </row>
    <row r="10" spans="1:61" x14ac:dyDescent="0.2">
      <c r="A10" s="1"/>
      <c r="B10" s="1"/>
      <c r="C10" s="1"/>
      <c r="D10" s="1"/>
      <c r="E10" s="3"/>
      <c r="F10" s="3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"/>
      <c r="X10" s="3"/>
      <c r="Y10" s="1"/>
      <c r="Z10" s="1"/>
      <c r="AA10" s="1"/>
      <c r="AB10" s="1"/>
      <c r="AD10" s="1"/>
      <c r="AE10" s="1"/>
      <c r="AF10" s="1"/>
      <c r="AG10" s="1"/>
      <c r="AH10" s="1"/>
      <c r="AI10" s="1"/>
      <c r="AL10" s="25"/>
      <c r="AM10" s="25"/>
      <c r="AN10" s="25"/>
      <c r="AY10" s="25"/>
      <c r="AZ10" s="25"/>
      <c r="BA10" s="25"/>
    </row>
    <row r="11" spans="1:61" x14ac:dyDescent="0.2">
      <c r="A11" s="1" t="s">
        <v>139</v>
      </c>
      <c r="B11" s="1"/>
      <c r="C11" s="1"/>
      <c r="D11" s="1"/>
      <c r="E11" s="3"/>
      <c r="F11" s="3"/>
      <c r="G11" s="51" t="s">
        <v>126</v>
      </c>
      <c r="H11" s="51"/>
      <c r="I11" s="51"/>
      <c r="J11" s="51"/>
      <c r="K11" s="51" t="s">
        <v>127</v>
      </c>
      <c r="L11" s="51"/>
      <c r="M11" s="51"/>
      <c r="N11" s="51"/>
      <c r="O11" s="51"/>
      <c r="P11" s="51"/>
      <c r="Q11" s="51"/>
      <c r="R11" s="1"/>
      <c r="S11" s="1"/>
      <c r="T11" s="1"/>
      <c r="U11" s="1"/>
      <c r="V11" s="1"/>
      <c r="W11" s="3"/>
      <c r="X11" s="3"/>
      <c r="Y11" s="51" t="s">
        <v>126</v>
      </c>
      <c r="Z11" s="51"/>
      <c r="AA11" s="51"/>
      <c r="AB11" s="51"/>
      <c r="AC11" s="51" t="s">
        <v>127</v>
      </c>
      <c r="AD11" s="51"/>
      <c r="AE11" s="51"/>
      <c r="AF11" s="51"/>
      <c r="AG11" s="51"/>
      <c r="AH11" s="51"/>
      <c r="AI11" s="51"/>
      <c r="AL11" s="25" t="s">
        <v>275</v>
      </c>
      <c r="AM11" s="25"/>
      <c r="AN11" s="25"/>
      <c r="AY11" s="25" t="s">
        <v>275</v>
      </c>
      <c r="AZ11" s="25"/>
      <c r="BA11" s="25"/>
    </row>
    <row r="12" spans="1:61" x14ac:dyDescent="0.2">
      <c r="A12" s="48" t="s">
        <v>124</v>
      </c>
      <c r="B12" s="48"/>
      <c r="C12" s="48"/>
      <c r="D12" s="1" t="s">
        <v>4</v>
      </c>
      <c r="E12" s="3"/>
      <c r="F12" s="3"/>
      <c r="G12" s="1" t="s">
        <v>113</v>
      </c>
      <c r="H12" s="1" t="s">
        <v>60</v>
      </c>
      <c r="I12" s="1" t="s">
        <v>114</v>
      </c>
      <c r="J12" s="1" t="s">
        <v>108</v>
      </c>
      <c r="K12" s="1" t="s">
        <v>106</v>
      </c>
      <c r="L12" s="1" t="s">
        <v>107</v>
      </c>
      <c r="M12" s="1" t="s">
        <v>115</v>
      </c>
      <c r="N12" s="1" t="s">
        <v>116</v>
      </c>
      <c r="O12" s="1" t="s">
        <v>117</v>
      </c>
      <c r="P12" s="1" t="s">
        <v>8</v>
      </c>
      <c r="Q12" s="1" t="s">
        <v>108</v>
      </c>
      <c r="R12" s="1"/>
      <c r="S12" s="48" t="s">
        <v>124</v>
      </c>
      <c r="T12" s="48"/>
      <c r="U12" s="48"/>
      <c r="V12" s="1" t="s">
        <v>4</v>
      </c>
      <c r="W12" s="3"/>
      <c r="X12" s="3"/>
      <c r="Y12" s="1" t="s">
        <v>113</v>
      </c>
      <c r="Z12" s="1" t="s">
        <v>60</v>
      </c>
      <c r="AA12" s="1" t="s">
        <v>114</v>
      </c>
      <c r="AB12" s="1" t="s">
        <v>108</v>
      </c>
      <c r="AC12" s="1" t="s">
        <v>106</v>
      </c>
      <c r="AD12" s="1" t="s">
        <v>107</v>
      </c>
      <c r="AE12" s="1" t="s">
        <v>115</v>
      </c>
      <c r="AF12" s="1" t="s">
        <v>116</v>
      </c>
      <c r="AG12" s="1" t="s">
        <v>117</v>
      </c>
      <c r="AH12" s="1" t="s">
        <v>8</v>
      </c>
      <c r="AI12" s="1" t="s">
        <v>108</v>
      </c>
      <c r="AL12" s="48" t="s">
        <v>124</v>
      </c>
      <c r="AM12" s="48"/>
      <c r="AN12" s="48"/>
      <c r="AY12" s="48" t="s">
        <v>124</v>
      </c>
      <c r="AZ12" s="48"/>
      <c r="BA12" s="48"/>
    </row>
    <row r="13" spans="1:61" x14ac:dyDescent="0.2">
      <c r="A13" s="49" t="s">
        <v>128</v>
      </c>
      <c r="B13" s="48" t="s">
        <v>13</v>
      </c>
      <c r="C13" s="1" t="s">
        <v>14</v>
      </c>
      <c r="D13" s="1">
        <v>1</v>
      </c>
      <c r="E13" s="3"/>
      <c r="F13" s="3"/>
      <c r="G13">
        <v>10319.325999999999</v>
      </c>
      <c r="H13">
        <v>8695.5480000000007</v>
      </c>
      <c r="I13">
        <v>9584.3760000000002</v>
      </c>
      <c r="J13">
        <v>9885.4969999999994</v>
      </c>
      <c r="K13">
        <v>5885.1040000000003</v>
      </c>
      <c r="L13">
        <v>7092.2550000000001</v>
      </c>
      <c r="M13">
        <v>1915.2339999999999</v>
      </c>
      <c r="N13">
        <v>8647.2759999999998</v>
      </c>
      <c r="O13">
        <v>6265.9620000000004</v>
      </c>
      <c r="P13">
        <v>3327.598</v>
      </c>
      <c r="Q13">
        <v>7270.8410000000003</v>
      </c>
      <c r="R13" s="1"/>
      <c r="S13" s="49" t="s">
        <v>128</v>
      </c>
      <c r="T13" s="48" t="s">
        <v>13</v>
      </c>
      <c r="U13" s="1" t="s">
        <v>14</v>
      </c>
      <c r="V13" s="1">
        <v>1</v>
      </c>
      <c r="W13" s="3"/>
      <c r="X13" s="3"/>
      <c r="Y13">
        <f>G13/$J13</f>
        <v>1.0438854010071521</v>
      </c>
      <c r="Z13">
        <f>H13/$J13</f>
        <v>0.87962679064087534</v>
      </c>
      <c r="AA13">
        <f t="shared" ref="AA13:AB18" si="13">I13/$J13</f>
        <v>0.96953911371375667</v>
      </c>
      <c r="AB13">
        <f t="shared" si="13"/>
        <v>1</v>
      </c>
      <c r="AC13">
        <f>K13/L13</f>
        <v>0.82979306299618394</v>
      </c>
      <c r="AE13">
        <f>M13/$Q13</f>
        <v>0.26341299445277372</v>
      </c>
      <c r="AF13">
        <f>N13/O13</f>
        <v>1.3800396491392701</v>
      </c>
      <c r="AH13">
        <f t="shared" ref="AH13:AI18" si="14">P13/$Q13</f>
        <v>0.45766342573025592</v>
      </c>
      <c r="AI13">
        <f>Q13/$Q13</f>
        <v>1</v>
      </c>
      <c r="AL13" s="49" t="s">
        <v>128</v>
      </c>
      <c r="AM13" s="48" t="s">
        <v>13</v>
      </c>
      <c r="AN13" s="25" t="s">
        <v>14</v>
      </c>
      <c r="AO13">
        <v>4883.4470000000001</v>
      </c>
      <c r="AQ13">
        <v>4988.4260000000004</v>
      </c>
      <c r="AR13">
        <v>6854.9830000000002</v>
      </c>
      <c r="AS13">
        <v>5335.8909999999996</v>
      </c>
      <c r="AT13">
        <v>5772.6689999999999</v>
      </c>
      <c r="AV13">
        <v>11487.397000000001</v>
      </c>
      <c r="AY13" s="49" t="s">
        <v>128</v>
      </c>
      <c r="AZ13" s="48" t="s">
        <v>13</v>
      </c>
      <c r="BA13" s="25" t="s">
        <v>14</v>
      </c>
      <c r="BB13" s="32">
        <f>AO13/$AV13</f>
        <v>0.42511345259504829</v>
      </c>
      <c r="BC13" s="32">
        <f>AP13/$AV13</f>
        <v>0</v>
      </c>
      <c r="BD13" s="32">
        <f>AQ13/$AR13</f>
        <v>0.72770800452750939</v>
      </c>
      <c r="BE13" s="32">
        <f>AQ13/$AV13</f>
        <v>0.4342520764277582</v>
      </c>
      <c r="BF13" s="32">
        <f>AS13/$AV13</f>
        <v>0.46449957287973936</v>
      </c>
      <c r="BG13" s="32">
        <f t="shared" ref="BG13:BG14" si="15">AT13/$AV13</f>
        <v>0.50252193773750475</v>
      </c>
      <c r="BH13" s="32">
        <f>AU13/$AV13</f>
        <v>0</v>
      </c>
      <c r="BI13" s="32">
        <f>AV13/$AV13</f>
        <v>1</v>
      </c>
    </row>
    <row r="14" spans="1:61" x14ac:dyDescent="0.2">
      <c r="A14" s="49"/>
      <c r="B14" s="48"/>
      <c r="C14" s="1" t="s">
        <v>15</v>
      </c>
      <c r="D14" s="1">
        <v>2</v>
      </c>
      <c r="E14" s="3"/>
      <c r="F14" s="3"/>
      <c r="G14">
        <v>8236.9120000000003</v>
      </c>
      <c r="H14">
        <v>8475.8410000000003</v>
      </c>
      <c r="I14">
        <v>4849.3050000000003</v>
      </c>
      <c r="J14">
        <v>9208.7900000000009</v>
      </c>
      <c r="K14">
        <v>4342.9120000000003</v>
      </c>
      <c r="L14">
        <v>6109.7190000000001</v>
      </c>
      <c r="M14">
        <v>1864.2840000000001</v>
      </c>
      <c r="N14">
        <v>5477.9830000000002</v>
      </c>
      <c r="O14">
        <v>4974.4260000000004</v>
      </c>
      <c r="P14">
        <v>4037.527</v>
      </c>
      <c r="Q14">
        <v>6187.134</v>
      </c>
      <c r="R14" s="1"/>
      <c r="S14" s="49"/>
      <c r="T14" s="48"/>
      <c r="U14" s="1" t="s">
        <v>15</v>
      </c>
      <c r="V14" s="1">
        <v>2</v>
      </c>
      <c r="W14" s="3"/>
      <c r="X14" s="3"/>
      <c r="Y14">
        <f>G14/$J14</f>
        <v>0.89446192170741212</v>
      </c>
      <c r="Z14">
        <f t="shared" ref="Z14:Z18" si="16">H14/$J14</f>
        <v>0.92040767570983806</v>
      </c>
      <c r="AA14">
        <f t="shared" si="13"/>
        <v>0.5265952421545067</v>
      </c>
      <c r="AB14">
        <f t="shared" si="13"/>
        <v>1</v>
      </c>
      <c r="AC14">
        <f t="shared" ref="AC14:AC18" si="17">K14/L14</f>
        <v>0.71082025212616162</v>
      </c>
      <c r="AE14">
        <f t="shared" ref="AE14:AE18" si="18">M14/$Q14</f>
        <v>0.30131624755500691</v>
      </c>
      <c r="AF14">
        <f t="shared" ref="AF14" si="19">N14/O14</f>
        <v>1.1012291669430805</v>
      </c>
      <c r="AH14">
        <f t="shared" si="14"/>
        <v>0.65256821656036545</v>
      </c>
      <c r="AI14">
        <f t="shared" si="14"/>
        <v>1</v>
      </c>
      <c r="AL14" s="49"/>
      <c r="AM14" s="48"/>
      <c r="AN14" s="25" t="s">
        <v>15</v>
      </c>
      <c r="AO14">
        <v>2968.3760000000002</v>
      </c>
      <c r="AQ14">
        <v>2530.2339999999999</v>
      </c>
      <c r="AR14">
        <v>6192.134</v>
      </c>
      <c r="AS14">
        <v>3813.4769999999999</v>
      </c>
      <c r="AT14">
        <v>4347.3760000000002</v>
      </c>
      <c r="AV14">
        <v>9384.74</v>
      </c>
      <c r="AY14" s="49"/>
      <c r="AZ14" s="48"/>
      <c r="BA14" s="25" t="s">
        <v>15</v>
      </c>
      <c r="BB14" s="32">
        <f t="shared" ref="BB14:BB18" si="20">AO14/$AV14</f>
        <v>0.31629816063098182</v>
      </c>
      <c r="BC14" s="32">
        <f t="shared" ref="BC14:BC18" si="21">AP14/$AV14</f>
        <v>0</v>
      </c>
      <c r="BD14" s="32">
        <f>AQ14/$AR14</f>
        <v>0.40862067907445154</v>
      </c>
      <c r="BE14" s="32">
        <f t="shared" ref="BE14" si="22">AQ14/$AV14</f>
        <v>0.26961151827328195</v>
      </c>
      <c r="BF14" s="32">
        <f t="shared" ref="BF14" si="23">AS14/$AV14</f>
        <v>0.40634871077941426</v>
      </c>
      <c r="BG14" s="32">
        <f t="shared" si="15"/>
        <v>0.46323883240238944</v>
      </c>
      <c r="BH14" s="32">
        <f t="shared" ref="BH14" si="24">AU14/$AV14</f>
        <v>0</v>
      </c>
      <c r="BI14" s="32">
        <f t="shared" ref="BI14:BI18" si="25">AV14/$AV14</f>
        <v>1</v>
      </c>
    </row>
    <row r="15" spans="1:61" x14ac:dyDescent="0.2">
      <c r="A15" s="49"/>
      <c r="B15" s="48" t="s">
        <v>16</v>
      </c>
      <c r="C15" s="1" t="s">
        <v>14</v>
      </c>
      <c r="D15" s="1">
        <v>3</v>
      </c>
      <c r="E15" s="3"/>
      <c r="F15" s="3"/>
      <c r="G15">
        <v>7308.0829999999996</v>
      </c>
      <c r="H15">
        <v>7385.9620000000004</v>
      </c>
      <c r="I15">
        <v>4570.7700000000004</v>
      </c>
      <c r="J15">
        <v>8590.4969999999994</v>
      </c>
      <c r="K15">
        <v>3514.79</v>
      </c>
      <c r="L15">
        <v>4299.2550000000001</v>
      </c>
      <c r="M15">
        <v>2503.6480000000001</v>
      </c>
      <c r="N15">
        <v>7190.9830000000002</v>
      </c>
      <c r="O15">
        <v>2532.4769999999999</v>
      </c>
      <c r="P15">
        <v>3045.6979999999999</v>
      </c>
      <c r="Q15">
        <v>6432.9620000000004</v>
      </c>
      <c r="R15" s="1"/>
      <c r="S15" s="49"/>
      <c r="T15" s="48" t="s">
        <v>16</v>
      </c>
      <c r="U15" s="1" t="s">
        <v>14</v>
      </c>
      <c r="V15" s="1">
        <v>3</v>
      </c>
      <c r="W15" s="3"/>
      <c r="X15" s="3"/>
      <c r="Y15">
        <f>G15/$J15</f>
        <v>0.85071713545793681</v>
      </c>
      <c r="Z15">
        <f t="shared" si="16"/>
        <v>0.85978285074775085</v>
      </c>
      <c r="AA15">
        <f t="shared" si="13"/>
        <v>0.53207282419166213</v>
      </c>
      <c r="AB15">
        <f t="shared" si="13"/>
        <v>1</v>
      </c>
      <c r="AC15">
        <f t="shared" si="17"/>
        <v>0.81753466588978785</v>
      </c>
      <c r="AE15">
        <f t="shared" si="18"/>
        <v>0.38919054706059197</v>
      </c>
      <c r="AF15">
        <f>N15/O15</f>
        <v>2.8395057487195343</v>
      </c>
      <c r="AH15">
        <f>P15/$Q15</f>
        <v>0.47345188732655341</v>
      </c>
      <c r="AI15">
        <f t="shared" si="14"/>
        <v>1</v>
      </c>
      <c r="AL15" s="49"/>
      <c r="AM15" s="48" t="s">
        <v>16</v>
      </c>
      <c r="AN15" s="25" t="s">
        <v>14</v>
      </c>
      <c r="AO15">
        <v>4179.134</v>
      </c>
      <c r="AQ15">
        <v>1240.577</v>
      </c>
      <c r="AR15">
        <v>4206.5690000000004</v>
      </c>
      <c r="AS15">
        <v>2849.8910000000001</v>
      </c>
      <c r="AT15">
        <v>5230.6689999999999</v>
      </c>
      <c r="AV15">
        <v>9732.3970000000008</v>
      </c>
      <c r="AY15" s="49"/>
      <c r="AZ15" s="48" t="s">
        <v>16</v>
      </c>
      <c r="BA15" s="25" t="s">
        <v>14</v>
      </c>
      <c r="BB15" s="32">
        <f t="shared" si="20"/>
        <v>0.42940439030590299</v>
      </c>
      <c r="BC15" s="32">
        <f t="shared" si="21"/>
        <v>0</v>
      </c>
      <c r="BD15" s="32">
        <f t="shared" ref="BD15:BD18" si="26">AQ15/$AR15</f>
        <v>0.2949142163126291</v>
      </c>
      <c r="BE15" s="32">
        <f>AQ15/$AV15</f>
        <v>0.12746880342016462</v>
      </c>
      <c r="BF15" s="32">
        <f>AS15/$AV15</f>
        <v>0.29282518993008605</v>
      </c>
      <c r="BG15" s="32">
        <f>AT15/$AV15</f>
        <v>0.53744920187698875</v>
      </c>
      <c r="BH15" s="32">
        <f>AU15/$AV15</f>
        <v>0</v>
      </c>
      <c r="BI15" s="32">
        <f t="shared" si="25"/>
        <v>1</v>
      </c>
    </row>
    <row r="16" spans="1:61" x14ac:dyDescent="0.2">
      <c r="A16" s="49"/>
      <c r="B16" s="48"/>
      <c r="C16" s="1" t="s">
        <v>15</v>
      </c>
      <c r="D16" s="1">
        <v>4</v>
      </c>
      <c r="E16" s="3"/>
      <c r="F16" s="3"/>
      <c r="G16">
        <v>7447.6189999999997</v>
      </c>
      <c r="H16">
        <v>7335.2550000000001</v>
      </c>
      <c r="I16">
        <v>3658.77</v>
      </c>
      <c r="J16">
        <v>8213.3760000000002</v>
      </c>
      <c r="K16">
        <v>2782.0119999999997</v>
      </c>
      <c r="L16">
        <v>3966.3049999999998</v>
      </c>
      <c r="M16">
        <v>4282.4769999999999</v>
      </c>
      <c r="N16">
        <v>7123.2759999999998</v>
      </c>
      <c r="O16">
        <v>2685.3049999999998</v>
      </c>
      <c r="P16">
        <v>4053.1129999999998</v>
      </c>
      <c r="Q16">
        <v>5213.8410000000003</v>
      </c>
      <c r="R16" s="1"/>
      <c r="S16" s="49"/>
      <c r="T16" s="48"/>
      <c r="U16" s="1" t="s">
        <v>15</v>
      </c>
      <c r="V16" s="1">
        <v>4</v>
      </c>
      <c r="W16" s="3"/>
      <c r="X16" s="3"/>
      <c r="Y16">
        <f>G16/$J16</f>
        <v>0.90676708335281364</v>
      </c>
      <c r="Z16">
        <f t="shared" si="16"/>
        <v>0.89308647260273977</v>
      </c>
      <c r="AA16">
        <f t="shared" si="13"/>
        <v>0.44546481252045445</v>
      </c>
      <c r="AB16">
        <f t="shared" si="13"/>
        <v>1</v>
      </c>
      <c r="AC16">
        <f t="shared" si="17"/>
        <v>0.70141151525160061</v>
      </c>
      <c r="AE16">
        <f t="shared" si="18"/>
        <v>0.82136701138373791</v>
      </c>
      <c r="AF16">
        <f t="shared" ref="AF16:AF18" si="27">N16/O16</f>
        <v>2.6526878697205718</v>
      </c>
      <c r="AH16">
        <f t="shared" ref="AH16:AH18" si="28">P16/$Q16</f>
        <v>0.77737564302402007</v>
      </c>
      <c r="AI16">
        <f t="shared" si="14"/>
        <v>1</v>
      </c>
      <c r="AL16" s="49"/>
      <c r="AM16" s="48"/>
      <c r="AN16" s="25" t="s">
        <v>15</v>
      </c>
      <c r="AO16">
        <v>3750.4969999999998</v>
      </c>
      <c r="AQ16">
        <v>3223.8409999999999</v>
      </c>
      <c r="AR16">
        <v>1935.941</v>
      </c>
      <c r="AS16">
        <v>1309.1130000000001</v>
      </c>
      <c r="AT16">
        <v>3513.134</v>
      </c>
      <c r="AV16">
        <v>8205.2759999999998</v>
      </c>
      <c r="AY16" s="49"/>
      <c r="AZ16" s="48"/>
      <c r="BA16" s="25" t="s">
        <v>15</v>
      </c>
      <c r="BB16" s="32">
        <f t="shared" si="20"/>
        <v>0.45708358865685933</v>
      </c>
      <c r="BC16" s="32">
        <f t="shared" si="21"/>
        <v>0</v>
      </c>
      <c r="BD16" s="32">
        <f t="shared" si="26"/>
        <v>1.6652578771770419</v>
      </c>
      <c r="BE16" s="32">
        <f t="shared" ref="BE16:BE18" si="29">AQ16/$AV16</f>
        <v>0.39289854478996195</v>
      </c>
      <c r="BF16" s="32">
        <f t="shared" ref="BF16:BF18" si="30">AS16/$AV16</f>
        <v>0.15954527306576891</v>
      </c>
      <c r="BG16" s="32">
        <f t="shared" ref="BG16:BG18" si="31">AT16/$AV16</f>
        <v>0.42815549409916254</v>
      </c>
      <c r="BH16" s="32">
        <f t="shared" ref="BH16:BH18" si="32">AU16/$AV16</f>
        <v>0</v>
      </c>
      <c r="BI16" s="32">
        <f t="shared" si="25"/>
        <v>1</v>
      </c>
    </row>
    <row r="17" spans="1:61" x14ac:dyDescent="0.2">
      <c r="A17" s="49"/>
      <c r="B17" s="48"/>
      <c r="C17" s="1" t="s">
        <v>17</v>
      </c>
      <c r="D17" s="1">
        <v>5</v>
      </c>
      <c r="E17" s="3"/>
      <c r="F17" s="3"/>
      <c r="G17">
        <v>1229.77</v>
      </c>
      <c r="H17">
        <v>2941.77</v>
      </c>
      <c r="I17">
        <v>142.435</v>
      </c>
      <c r="J17">
        <v>4381.4260000000004</v>
      </c>
      <c r="K17">
        <v>7405.924</v>
      </c>
      <c r="L17">
        <v>783.11300000000006</v>
      </c>
      <c r="M17">
        <v>4470.527</v>
      </c>
      <c r="N17">
        <v>1313.548</v>
      </c>
      <c r="O17">
        <v>312.09199999999998</v>
      </c>
      <c r="P17">
        <v>3070.991</v>
      </c>
      <c r="Q17">
        <v>761.40599999999995</v>
      </c>
      <c r="R17" s="1"/>
      <c r="S17" s="49"/>
      <c r="T17" s="48"/>
      <c r="U17" s="1" t="s">
        <v>17</v>
      </c>
      <c r="V17" s="1">
        <v>5</v>
      </c>
      <c r="W17" s="3"/>
      <c r="X17" s="3"/>
      <c r="Y17">
        <f>G17/$J17</f>
        <v>0.28067802582994666</v>
      </c>
      <c r="Z17">
        <f t="shared" si="16"/>
        <v>0.67141839209426335</v>
      </c>
      <c r="AA17">
        <f t="shared" si="13"/>
        <v>3.2508822470127305E-2</v>
      </c>
      <c r="AB17">
        <f t="shared" si="13"/>
        <v>1</v>
      </c>
      <c r="AC17">
        <f t="shared" si="17"/>
        <v>9.4570311053449494</v>
      </c>
      <c r="AE17">
        <f t="shared" si="18"/>
        <v>5.8714102594410873</v>
      </c>
      <c r="AF17">
        <f t="shared" si="27"/>
        <v>4.2088486728272434</v>
      </c>
      <c r="AH17">
        <f t="shared" si="28"/>
        <v>4.033315996984526</v>
      </c>
      <c r="AI17">
        <f t="shared" si="14"/>
        <v>1</v>
      </c>
      <c r="AL17" s="49"/>
      <c r="AM17" s="48"/>
      <c r="AN17" s="25" t="s">
        <v>17</v>
      </c>
      <c r="AO17">
        <v>305.678</v>
      </c>
      <c r="AQ17">
        <v>2799.7190000000001</v>
      </c>
      <c r="AR17">
        <v>459.94099999999997</v>
      </c>
      <c r="AS17">
        <v>1233.1130000000001</v>
      </c>
      <c r="AT17">
        <v>1212.4770000000001</v>
      </c>
      <c r="AV17">
        <v>4333.79</v>
      </c>
      <c r="AY17" s="49"/>
      <c r="AZ17" s="48"/>
      <c r="BA17" s="25" t="s">
        <v>17</v>
      </c>
      <c r="BB17" s="32">
        <f t="shared" si="20"/>
        <v>7.0533643762157372E-2</v>
      </c>
      <c r="BC17" s="32">
        <f t="shared" si="21"/>
        <v>0</v>
      </c>
      <c r="BD17" s="32">
        <f t="shared" si="26"/>
        <v>6.0871263922981429</v>
      </c>
      <c r="BE17" s="32">
        <f t="shared" si="29"/>
        <v>0.64602091933388561</v>
      </c>
      <c r="BF17" s="32">
        <f t="shared" si="30"/>
        <v>0.28453455289711777</v>
      </c>
      <c r="BG17" s="32">
        <f t="shared" si="31"/>
        <v>0.2797729008558329</v>
      </c>
      <c r="BH17" s="32">
        <f t="shared" si="32"/>
        <v>0</v>
      </c>
      <c r="BI17" s="32">
        <f t="shared" si="25"/>
        <v>1</v>
      </c>
    </row>
    <row r="18" spans="1:61" x14ac:dyDescent="0.2">
      <c r="A18" s="49"/>
      <c r="B18" s="48"/>
      <c r="C18" s="1" t="s">
        <v>18</v>
      </c>
      <c r="D18" s="1">
        <v>6</v>
      </c>
      <c r="E18" s="3"/>
      <c r="F18" s="3"/>
      <c r="G18">
        <v>542.28399999999999</v>
      </c>
      <c r="H18">
        <v>2658.8910000000001</v>
      </c>
      <c r="I18">
        <v>114.021</v>
      </c>
      <c r="J18">
        <v>4128.3050000000003</v>
      </c>
      <c r="K18">
        <v>9979.3379999999997</v>
      </c>
      <c r="L18">
        <v>809.23400000000004</v>
      </c>
      <c r="M18">
        <v>2007.1130000000001</v>
      </c>
      <c r="N18">
        <v>1117.4259999999999</v>
      </c>
      <c r="O18">
        <v>255.38499999999999</v>
      </c>
      <c r="P18">
        <v>2076.4560000000001</v>
      </c>
      <c r="Q18">
        <v>1064.355</v>
      </c>
      <c r="R18" s="1"/>
      <c r="S18" s="49"/>
      <c r="T18" s="48"/>
      <c r="U18" s="1" t="s">
        <v>18</v>
      </c>
      <c r="V18" s="1">
        <v>6</v>
      </c>
      <c r="W18" s="3"/>
      <c r="X18" s="3"/>
      <c r="Y18">
        <f>G18/$J18</f>
        <v>0.13135754262342533</v>
      </c>
      <c r="Z18">
        <f t="shared" si="16"/>
        <v>0.64406360479664171</v>
      </c>
      <c r="AA18">
        <f t="shared" si="13"/>
        <v>2.7619325606998511E-2</v>
      </c>
      <c r="AB18">
        <f t="shared" si="13"/>
        <v>1</v>
      </c>
      <c r="AC18">
        <f t="shared" si="17"/>
        <v>12.331832325384251</v>
      </c>
      <c r="AE18">
        <f t="shared" si="18"/>
        <v>1.8857552226465795</v>
      </c>
      <c r="AF18">
        <f t="shared" si="27"/>
        <v>4.3754566634688805</v>
      </c>
      <c r="AH18">
        <f t="shared" si="28"/>
        <v>1.9509054779655286</v>
      </c>
      <c r="AI18">
        <f t="shared" si="14"/>
        <v>1</v>
      </c>
      <c r="AL18" s="49"/>
      <c r="AM18" s="48"/>
      <c r="AN18" s="25" t="s">
        <v>18</v>
      </c>
      <c r="AO18">
        <v>128.435</v>
      </c>
      <c r="AQ18">
        <v>558.28399999999999</v>
      </c>
      <c r="AR18">
        <v>98.95</v>
      </c>
      <c r="AS18">
        <v>994.52700000000004</v>
      </c>
      <c r="AT18">
        <v>577.577</v>
      </c>
      <c r="AV18">
        <v>2447.3049999999998</v>
      </c>
      <c r="AY18" s="49"/>
      <c r="AZ18" s="48"/>
      <c r="BA18" s="25" t="s">
        <v>18</v>
      </c>
      <c r="BB18" s="32">
        <f t="shared" si="20"/>
        <v>5.2480177174483771E-2</v>
      </c>
      <c r="BC18" s="32">
        <f t="shared" si="21"/>
        <v>0</v>
      </c>
      <c r="BD18" s="32">
        <f t="shared" si="26"/>
        <v>5.6420818595250122</v>
      </c>
      <c r="BE18" s="32">
        <f t="shared" si="29"/>
        <v>0.22812195455817727</v>
      </c>
      <c r="BF18" s="32">
        <f t="shared" si="30"/>
        <v>0.40637640179707885</v>
      </c>
      <c r="BG18" s="32">
        <f t="shared" si="31"/>
        <v>0.23600532013786596</v>
      </c>
      <c r="BH18" s="32">
        <f t="shared" si="32"/>
        <v>0</v>
      </c>
      <c r="BI18" s="32">
        <f t="shared" si="25"/>
        <v>1</v>
      </c>
    </row>
    <row r="20" spans="1:61" x14ac:dyDescent="0.2">
      <c r="A20" s="1" t="s">
        <v>202</v>
      </c>
      <c r="B20" s="1"/>
      <c r="C20" s="1"/>
      <c r="D20" s="1"/>
      <c r="E20" s="3"/>
      <c r="F20" s="3"/>
      <c r="G20" s="51" t="s">
        <v>122</v>
      </c>
      <c r="H20" s="51"/>
      <c r="I20" s="51"/>
      <c r="J20" s="51"/>
      <c r="K20" s="51" t="s">
        <v>123</v>
      </c>
      <c r="L20" s="51"/>
      <c r="M20" s="51"/>
      <c r="N20" s="51"/>
      <c r="O20" s="51"/>
      <c r="P20" s="51"/>
      <c r="Q20" s="51"/>
      <c r="R20" s="1"/>
      <c r="S20" s="1"/>
      <c r="T20" s="1"/>
      <c r="U20" s="1"/>
      <c r="V20" s="1"/>
      <c r="W20" s="3"/>
      <c r="X20" s="3"/>
      <c r="Y20" s="51" t="s">
        <v>122</v>
      </c>
      <c r="Z20" s="51"/>
      <c r="AA20" s="51"/>
      <c r="AB20" s="51"/>
      <c r="AC20" s="51" t="s">
        <v>123</v>
      </c>
      <c r="AD20" s="51"/>
      <c r="AE20" s="51"/>
      <c r="AF20" s="51"/>
      <c r="AG20" s="51"/>
      <c r="AH20" s="51"/>
      <c r="AI20" s="51"/>
      <c r="AL20" s="25" t="s">
        <v>276</v>
      </c>
      <c r="AM20" s="25"/>
      <c r="AN20" s="25"/>
      <c r="AY20" s="25" t="s">
        <v>276</v>
      </c>
      <c r="AZ20" s="25"/>
      <c r="BA20" s="25"/>
    </row>
    <row r="21" spans="1:61" x14ac:dyDescent="0.2">
      <c r="A21" s="48" t="s">
        <v>124</v>
      </c>
      <c r="B21" s="48"/>
      <c r="C21" s="48"/>
      <c r="D21" s="1" t="s">
        <v>4</v>
      </c>
      <c r="E21" s="3"/>
      <c r="F21" s="3"/>
      <c r="G21" s="1" t="s">
        <v>113</v>
      </c>
      <c r="H21" s="1" t="s">
        <v>60</v>
      </c>
      <c r="I21" s="1" t="s">
        <v>114</v>
      </c>
      <c r="J21" s="1" t="s">
        <v>108</v>
      </c>
      <c r="K21" s="1" t="s">
        <v>106</v>
      </c>
      <c r="L21" s="1" t="s">
        <v>107</v>
      </c>
      <c r="M21" s="1" t="s">
        <v>115</v>
      </c>
      <c r="N21" s="1" t="s">
        <v>116</v>
      </c>
      <c r="O21" s="1" t="s">
        <v>117</v>
      </c>
      <c r="P21" s="1" t="s">
        <v>8</v>
      </c>
      <c r="Q21" s="1" t="s">
        <v>108</v>
      </c>
      <c r="R21" s="1"/>
      <c r="S21" s="48" t="s">
        <v>124</v>
      </c>
      <c r="T21" s="48"/>
      <c r="U21" s="48"/>
      <c r="V21" s="1" t="s">
        <v>4</v>
      </c>
      <c r="W21" s="3"/>
      <c r="X21" s="3"/>
      <c r="Y21" s="1" t="s">
        <v>113</v>
      </c>
      <c r="Z21" s="1" t="s">
        <v>60</v>
      </c>
      <c r="AA21" s="1" t="s">
        <v>114</v>
      </c>
      <c r="AB21" s="1" t="s">
        <v>108</v>
      </c>
      <c r="AC21" s="1" t="s">
        <v>106</v>
      </c>
      <c r="AD21" s="1" t="s">
        <v>107</v>
      </c>
      <c r="AE21" s="1" t="s">
        <v>115</v>
      </c>
      <c r="AF21" s="1" t="s">
        <v>116</v>
      </c>
      <c r="AG21" s="1" t="s">
        <v>117</v>
      </c>
      <c r="AH21" s="1" t="s">
        <v>8</v>
      </c>
      <c r="AI21" s="1" t="s">
        <v>108</v>
      </c>
      <c r="AL21" s="48" t="s">
        <v>124</v>
      </c>
      <c r="AM21" s="48"/>
      <c r="AN21" s="48"/>
      <c r="AY21" s="48" t="s">
        <v>124</v>
      </c>
      <c r="AZ21" s="48"/>
      <c r="BA21" s="48"/>
    </row>
    <row r="22" spans="1:61" ht="15" customHeight="1" x14ac:dyDescent="0.2">
      <c r="A22" s="49" t="s">
        <v>136</v>
      </c>
      <c r="B22" s="48" t="s">
        <v>13</v>
      </c>
      <c r="C22" s="1" t="s">
        <v>14</v>
      </c>
      <c r="D22" s="1">
        <v>1</v>
      </c>
      <c r="E22" s="3"/>
      <c r="F22" s="3"/>
      <c r="G22">
        <v>5513.7190000000001</v>
      </c>
      <c r="H22">
        <v>4161.2340000000004</v>
      </c>
      <c r="I22">
        <v>3861.2339999999999</v>
      </c>
      <c r="J22">
        <v>6693.4260000000004</v>
      </c>
      <c r="K22">
        <v>3554.2759999999998</v>
      </c>
      <c r="L22">
        <v>4542.9409999999998</v>
      </c>
      <c r="M22">
        <v>2635.9409999999998</v>
      </c>
      <c r="N22">
        <v>6013.2049999999999</v>
      </c>
      <c r="O22">
        <v>7224.69</v>
      </c>
      <c r="P22">
        <v>5738.0119999999997</v>
      </c>
      <c r="Q22">
        <v>7559.4260000000004</v>
      </c>
      <c r="R22" s="1"/>
      <c r="S22" s="49" t="s">
        <v>136</v>
      </c>
      <c r="T22" s="48" t="s">
        <v>13</v>
      </c>
      <c r="U22" s="1" t="s">
        <v>14</v>
      </c>
      <c r="V22" s="1">
        <v>1</v>
      </c>
      <c r="W22" s="3"/>
      <c r="X22" s="3"/>
      <c r="Y22">
        <f>G22/$J22</f>
        <v>0.82375139427850552</v>
      </c>
      <c r="Z22">
        <f>H22/$J22</f>
        <v>0.62168969971431676</v>
      </c>
      <c r="AA22">
        <f t="shared" ref="AA22:AB27" si="33">I22/$J22</f>
        <v>0.57686960310011637</v>
      </c>
      <c r="AB22">
        <f t="shared" si="33"/>
        <v>1</v>
      </c>
      <c r="AC22">
        <f>K22/L22</f>
        <v>0.78237335681885367</v>
      </c>
      <c r="AE22">
        <f>M22/$Q22</f>
        <v>0.3486959195049994</v>
      </c>
      <c r="AF22">
        <f>N22/O22</f>
        <v>0.83231322035962796</v>
      </c>
      <c r="AH22">
        <f t="shared" ref="AH22:AI27" si="34">P22/$Q22</f>
        <v>0.75905392816862016</v>
      </c>
      <c r="AI22">
        <f>Q22/$Q22</f>
        <v>1</v>
      </c>
      <c r="AL22" s="49" t="s">
        <v>136</v>
      </c>
      <c r="AM22" s="48" t="s">
        <v>13</v>
      </c>
      <c r="AN22" s="25" t="s">
        <v>14</v>
      </c>
      <c r="AO22">
        <v>5247.9620000000004</v>
      </c>
      <c r="AQ22">
        <v>3374.2049999999999</v>
      </c>
      <c r="AR22">
        <v>1983.2339999999999</v>
      </c>
      <c r="AS22">
        <v>2139.87</v>
      </c>
      <c r="AT22">
        <v>5757.9120000000003</v>
      </c>
      <c r="AV22">
        <v>10409.569</v>
      </c>
      <c r="AY22" s="49" t="s">
        <v>136</v>
      </c>
      <c r="AZ22" s="48" t="s">
        <v>13</v>
      </c>
      <c r="BA22" s="25" t="s">
        <v>14</v>
      </c>
      <c r="BB22" s="32">
        <f>AO22/$AV22</f>
        <v>0.50414786625651842</v>
      </c>
      <c r="BC22" s="32">
        <f>AP22/$AV22</f>
        <v>0</v>
      </c>
      <c r="BD22" s="32">
        <f>AQ22/$AR22</f>
        <v>1.7013650431567833</v>
      </c>
      <c r="BE22" s="32">
        <f>AQ22/$AV22</f>
        <v>0.32414454431302586</v>
      </c>
      <c r="BF22" s="32">
        <f>AS22/$AV22</f>
        <v>0.20556758882140078</v>
      </c>
      <c r="BG22" s="32">
        <f t="shared" ref="BG22:BG23" si="35">AT22/$AV22</f>
        <v>0.55313644589896094</v>
      </c>
      <c r="BH22" s="32">
        <f>AU22/$AV22</f>
        <v>0</v>
      </c>
      <c r="BI22" s="32">
        <f>AV22/$AV22</f>
        <v>1</v>
      </c>
    </row>
    <row r="23" spans="1:61" x14ac:dyDescent="0.2">
      <c r="A23" s="49"/>
      <c r="B23" s="48"/>
      <c r="C23" s="1" t="s">
        <v>15</v>
      </c>
      <c r="D23" s="1">
        <v>2</v>
      </c>
      <c r="E23" s="3"/>
      <c r="F23" s="3"/>
      <c r="G23">
        <v>5662.598</v>
      </c>
      <c r="H23">
        <v>4631.1840000000002</v>
      </c>
      <c r="I23">
        <v>3289.9409999999998</v>
      </c>
      <c r="J23">
        <v>6599.4260000000004</v>
      </c>
      <c r="K23">
        <v>3788.3759999999997</v>
      </c>
      <c r="L23">
        <v>4693.9409999999998</v>
      </c>
      <c r="M23">
        <v>4292.0619999999999</v>
      </c>
      <c r="N23">
        <v>5756.5690000000004</v>
      </c>
      <c r="O23">
        <v>6414.1040000000003</v>
      </c>
      <c r="P23">
        <v>5846.2049999999999</v>
      </c>
      <c r="Q23">
        <v>7514.9620000000004</v>
      </c>
      <c r="R23" s="1"/>
      <c r="S23" s="49"/>
      <c r="T23" s="48"/>
      <c r="U23" s="1" t="s">
        <v>15</v>
      </c>
      <c r="V23" s="1">
        <v>2</v>
      </c>
      <c r="W23" s="3"/>
      <c r="X23" s="3"/>
      <c r="Y23">
        <f>G23/$J23</f>
        <v>0.85804401776760575</v>
      </c>
      <c r="Z23">
        <f t="shared" ref="Z23:Z27" si="36">H23/$J23</f>
        <v>0.70175557692441737</v>
      </c>
      <c r="AA23">
        <f t="shared" si="33"/>
        <v>0.49851926516033357</v>
      </c>
      <c r="AB23">
        <f t="shared" si="33"/>
        <v>1</v>
      </c>
      <c r="AC23">
        <f t="shared" ref="AC23:AC27" si="37">K23/L23</f>
        <v>0.80707789041234224</v>
      </c>
      <c r="AE23">
        <f t="shared" ref="AE23:AE27" si="38">M23/$Q23</f>
        <v>0.5711355559748672</v>
      </c>
      <c r="AF23">
        <f>N23/O23</f>
        <v>0.89748607132032787</v>
      </c>
      <c r="AH23">
        <f t="shared" si="34"/>
        <v>0.77794205745817469</v>
      </c>
      <c r="AI23">
        <f t="shared" si="34"/>
        <v>1</v>
      </c>
      <c r="AL23" s="49"/>
      <c r="AM23" s="48"/>
      <c r="AN23" s="25" t="s">
        <v>15</v>
      </c>
      <c r="AO23">
        <v>4826.9120000000003</v>
      </c>
      <c r="AQ23">
        <v>5409.2550000000001</v>
      </c>
      <c r="AR23">
        <v>3988.962</v>
      </c>
      <c r="AS23">
        <v>4523.1130000000003</v>
      </c>
      <c r="AT23">
        <v>5565.134</v>
      </c>
      <c r="AV23">
        <v>10294.103999999999</v>
      </c>
      <c r="AY23" s="49"/>
      <c r="AZ23" s="48"/>
      <c r="BA23" s="25" t="s">
        <v>15</v>
      </c>
      <c r="BB23" s="32">
        <f t="shared" ref="BB23:BB27" si="39">AO23/$AV23</f>
        <v>0.4689006444854259</v>
      </c>
      <c r="BC23" s="32">
        <f t="shared" ref="BC23:BC27" si="40">AP23/$AV23</f>
        <v>0</v>
      </c>
      <c r="BD23" s="32">
        <f>AQ23/$AR23</f>
        <v>1.3560557859413052</v>
      </c>
      <c r="BE23" s="32">
        <f t="shared" ref="BE23" si="41">AQ23/$AV23</f>
        <v>0.52547118233893897</v>
      </c>
      <c r="BF23" s="32">
        <f t="shared" ref="BF23" si="42">AS23/$AV23</f>
        <v>0.43938870250387996</v>
      </c>
      <c r="BG23" s="32">
        <f t="shared" si="35"/>
        <v>0.54061373384220723</v>
      </c>
      <c r="BH23" s="32">
        <f t="shared" ref="BH23" si="43">AU23/$AV23</f>
        <v>0</v>
      </c>
      <c r="BI23" s="32">
        <f t="shared" ref="BI23:BI27" si="44">AV23/$AV23</f>
        <v>1</v>
      </c>
    </row>
    <row r="24" spans="1:61" x14ac:dyDescent="0.2">
      <c r="A24" s="49"/>
      <c r="B24" s="48" t="s">
        <v>16</v>
      </c>
      <c r="C24" s="1" t="s">
        <v>14</v>
      </c>
      <c r="D24" s="1">
        <v>3</v>
      </c>
      <c r="E24" s="3"/>
      <c r="F24" s="3"/>
      <c r="G24">
        <v>5017.1840000000002</v>
      </c>
      <c r="H24">
        <v>2679.9409999999998</v>
      </c>
      <c r="I24">
        <v>879.04200000000003</v>
      </c>
      <c r="J24">
        <v>4824.7190000000001</v>
      </c>
      <c r="K24">
        <v>2026.376</v>
      </c>
      <c r="L24">
        <v>3424.77</v>
      </c>
      <c r="M24">
        <v>2553.4769999999999</v>
      </c>
      <c r="N24">
        <v>3706.69</v>
      </c>
      <c r="O24">
        <v>6473.8109999999997</v>
      </c>
      <c r="P24">
        <v>6754.2550000000001</v>
      </c>
      <c r="Q24">
        <v>6106.0119999999997</v>
      </c>
      <c r="R24" s="1"/>
      <c r="S24" s="49"/>
      <c r="T24" s="48" t="s">
        <v>16</v>
      </c>
      <c r="U24" s="1" t="s">
        <v>14</v>
      </c>
      <c r="V24" s="1">
        <v>3</v>
      </c>
      <c r="W24" s="3"/>
      <c r="X24" s="3"/>
      <c r="Y24">
        <f>G24/$J24</f>
        <v>1.0398914423824477</v>
      </c>
      <c r="Z24">
        <f t="shared" si="36"/>
        <v>0.55546053562912157</v>
      </c>
      <c r="AA24">
        <f t="shared" si="33"/>
        <v>0.18219548122906226</v>
      </c>
      <c r="AB24">
        <f t="shared" si="33"/>
        <v>1</v>
      </c>
      <c r="AC24">
        <f t="shared" si="37"/>
        <v>0.59168236115125983</v>
      </c>
      <c r="AE24">
        <f t="shared" si="38"/>
        <v>0.41819062917007044</v>
      </c>
      <c r="AF24">
        <f>N24/O24</f>
        <v>0.57256691614877242</v>
      </c>
      <c r="AH24">
        <f t="shared" si="34"/>
        <v>1.1061647111076756</v>
      </c>
      <c r="AI24">
        <f t="shared" si="34"/>
        <v>1</v>
      </c>
      <c r="AL24" s="49"/>
      <c r="AM24" s="48" t="s">
        <v>16</v>
      </c>
      <c r="AN24" s="25" t="s">
        <v>14</v>
      </c>
      <c r="AO24">
        <v>2961.134</v>
      </c>
      <c r="AQ24">
        <v>3712.3470000000002</v>
      </c>
      <c r="AR24">
        <v>3523.4769999999999</v>
      </c>
      <c r="AS24">
        <v>2167.2339999999999</v>
      </c>
      <c r="AT24">
        <v>3482.7190000000001</v>
      </c>
      <c r="AV24">
        <v>8254.1039999999994</v>
      </c>
      <c r="AY24" s="49"/>
      <c r="AZ24" s="48" t="s">
        <v>16</v>
      </c>
      <c r="BA24" s="25" t="s">
        <v>14</v>
      </c>
      <c r="BB24" s="32">
        <f t="shared" si="39"/>
        <v>0.35874687307065678</v>
      </c>
      <c r="BC24" s="32">
        <f t="shared" si="40"/>
        <v>0</v>
      </c>
      <c r="BD24" s="32">
        <f t="shared" ref="BD24:BD27" si="45">AQ24/$AR24</f>
        <v>1.0536033015115467</v>
      </c>
      <c r="BE24" s="32">
        <f>AQ24/$AV24</f>
        <v>0.44975772052302715</v>
      </c>
      <c r="BF24" s="32">
        <f>AS24/$AV24</f>
        <v>0.2625644164405973</v>
      </c>
      <c r="BG24" s="32">
        <f>AT24/$AV24</f>
        <v>0.42193786266807398</v>
      </c>
      <c r="BH24" s="32">
        <f>AU24/$AV24</f>
        <v>0</v>
      </c>
      <c r="BI24" s="32">
        <f t="shared" si="44"/>
        <v>1</v>
      </c>
    </row>
    <row r="25" spans="1:61" x14ac:dyDescent="0.2">
      <c r="A25" s="49"/>
      <c r="B25" s="48"/>
      <c r="C25" s="1" t="s">
        <v>15</v>
      </c>
      <c r="D25" s="1">
        <v>4</v>
      </c>
      <c r="E25" s="3"/>
      <c r="F25" s="3"/>
      <c r="G25">
        <v>2991.4769999999999</v>
      </c>
      <c r="H25">
        <v>3184.355</v>
      </c>
      <c r="I25">
        <v>1513.6980000000001</v>
      </c>
      <c r="J25">
        <v>5710.598</v>
      </c>
      <c r="K25">
        <v>2437.8409999999999</v>
      </c>
      <c r="L25">
        <v>3139.1840000000002</v>
      </c>
      <c r="M25">
        <v>4553.3549999999996</v>
      </c>
      <c r="N25">
        <v>2916.2550000000001</v>
      </c>
      <c r="O25">
        <v>6613.0540000000001</v>
      </c>
      <c r="P25">
        <v>5256.8410000000003</v>
      </c>
      <c r="Q25">
        <v>6746.5479999999998</v>
      </c>
      <c r="R25" s="1"/>
      <c r="S25" s="49"/>
      <c r="T25" s="48"/>
      <c r="U25" s="1" t="s">
        <v>15</v>
      </c>
      <c r="V25" s="1">
        <v>4</v>
      </c>
      <c r="W25" s="3"/>
      <c r="X25" s="3"/>
      <c r="Y25">
        <f t="shared" ref="Y25:Y27" si="46">G25/$J25</f>
        <v>0.52384653936417869</v>
      </c>
      <c r="Z25">
        <f t="shared" si="36"/>
        <v>0.55762198634889026</v>
      </c>
      <c r="AA25">
        <f t="shared" si="33"/>
        <v>0.26506821177046608</v>
      </c>
      <c r="AB25">
        <f t="shared" si="33"/>
        <v>1</v>
      </c>
      <c r="AC25">
        <f t="shared" si="37"/>
        <v>0.77658429706573417</v>
      </c>
      <c r="AE25">
        <f t="shared" si="38"/>
        <v>0.67491626829009443</v>
      </c>
      <c r="AF25">
        <f>N25/O25</f>
        <v>0.4409846040876122</v>
      </c>
      <c r="AH25">
        <f t="shared" si="34"/>
        <v>0.77918974266543428</v>
      </c>
      <c r="AI25">
        <f t="shared" si="34"/>
        <v>1</v>
      </c>
      <c r="AL25" s="49"/>
      <c r="AM25" s="48"/>
      <c r="AN25" s="25" t="s">
        <v>15</v>
      </c>
      <c r="AO25">
        <v>3302.569</v>
      </c>
      <c r="AQ25">
        <v>4442.933</v>
      </c>
      <c r="AR25">
        <v>4678.6689999999999</v>
      </c>
      <c r="AS25">
        <v>2766.2339999999999</v>
      </c>
      <c r="AT25">
        <v>2636.8409999999999</v>
      </c>
      <c r="AV25">
        <v>8006.74</v>
      </c>
      <c r="AY25" s="49"/>
      <c r="AZ25" s="48"/>
      <c r="BA25" s="25" t="s">
        <v>15</v>
      </c>
      <c r="BB25" s="32">
        <f t="shared" si="39"/>
        <v>0.4124736159785381</v>
      </c>
      <c r="BC25" s="32">
        <f t="shared" si="40"/>
        <v>0</v>
      </c>
      <c r="BD25" s="32">
        <f t="shared" si="45"/>
        <v>0.94961473017219211</v>
      </c>
      <c r="BE25" s="32">
        <f t="shared" ref="BE25:BE27" si="47">AQ25/$AV25</f>
        <v>0.55489912248930273</v>
      </c>
      <c r="BF25" s="32">
        <f t="shared" ref="BF25:BF27" si="48">AS25/$AV25</f>
        <v>0.34548817621154176</v>
      </c>
      <c r="BG25" s="32">
        <f t="shared" ref="BG25:BG27" si="49">AT25/$AV25</f>
        <v>0.32932766644102346</v>
      </c>
      <c r="BH25" s="32">
        <f t="shared" ref="BH25:BH27" si="50">AU25/$AV25</f>
        <v>0</v>
      </c>
      <c r="BI25" s="32">
        <f t="shared" si="44"/>
        <v>1</v>
      </c>
    </row>
    <row r="26" spans="1:61" x14ac:dyDescent="0.2">
      <c r="A26" s="49"/>
      <c r="B26" s="48"/>
      <c r="C26" s="1" t="s">
        <v>17</v>
      </c>
      <c r="D26" s="1">
        <v>5</v>
      </c>
      <c r="E26" s="3"/>
      <c r="F26" s="3"/>
      <c r="G26">
        <v>1869.991</v>
      </c>
      <c r="H26">
        <v>1731.941</v>
      </c>
      <c r="I26">
        <v>437.16300000000001</v>
      </c>
      <c r="J26">
        <v>3783.7190000000001</v>
      </c>
      <c r="K26">
        <v>12544.58</v>
      </c>
      <c r="L26">
        <v>1536.2339999999999</v>
      </c>
      <c r="M26">
        <v>3617.82</v>
      </c>
      <c r="N26">
        <v>1865.548</v>
      </c>
      <c r="O26">
        <v>4433.3969999999999</v>
      </c>
      <c r="P26">
        <v>4306.3549999999996</v>
      </c>
      <c r="Q26">
        <v>5729.1840000000002</v>
      </c>
      <c r="R26" s="1"/>
      <c r="S26" s="49"/>
      <c r="T26" s="48"/>
      <c r="U26" s="1" t="s">
        <v>17</v>
      </c>
      <c r="V26" s="1">
        <v>5</v>
      </c>
      <c r="W26" s="3"/>
      <c r="X26" s="3"/>
      <c r="Y26">
        <f t="shared" si="46"/>
        <v>0.49422036890160181</v>
      </c>
      <c r="Z26">
        <f t="shared" si="36"/>
        <v>0.45773510136455692</v>
      </c>
      <c r="AA26">
        <f t="shared" si="33"/>
        <v>0.11553791388842564</v>
      </c>
      <c r="AB26">
        <f t="shared" si="33"/>
        <v>1</v>
      </c>
      <c r="AC26">
        <f t="shared" si="37"/>
        <v>8.1658002621996388</v>
      </c>
      <c r="AE26">
        <f t="shared" si="38"/>
        <v>0.63147212587342283</v>
      </c>
      <c r="AF26">
        <f t="shared" ref="AF26:AF27" si="51">N26/O26</f>
        <v>0.42079425776667417</v>
      </c>
      <c r="AH26">
        <f t="shared" si="34"/>
        <v>0.75165241681886974</v>
      </c>
      <c r="AI26">
        <f t="shared" si="34"/>
        <v>1</v>
      </c>
      <c r="AL26" s="49"/>
      <c r="AM26" s="48"/>
      <c r="AN26" s="25" t="s">
        <v>17</v>
      </c>
      <c r="AO26">
        <v>3103.962</v>
      </c>
      <c r="AQ26">
        <v>2718.4969999999998</v>
      </c>
      <c r="AR26">
        <v>1525.355</v>
      </c>
      <c r="AS26">
        <v>564.50599999999997</v>
      </c>
      <c r="AT26">
        <v>1937.8409999999999</v>
      </c>
      <c r="AV26">
        <v>5096.79</v>
      </c>
      <c r="AY26" s="49"/>
      <c r="AZ26" s="48"/>
      <c r="BA26" s="25" t="s">
        <v>17</v>
      </c>
      <c r="BB26" s="32">
        <f t="shared" si="39"/>
        <v>0.60900331385048234</v>
      </c>
      <c r="BC26" s="32">
        <f t="shared" si="40"/>
        <v>0</v>
      </c>
      <c r="BD26" s="32">
        <f t="shared" si="45"/>
        <v>1.7822061093974844</v>
      </c>
      <c r="BE26" s="32">
        <f t="shared" si="47"/>
        <v>0.53337433953527613</v>
      </c>
      <c r="BF26" s="32">
        <f t="shared" si="48"/>
        <v>0.11075716284171017</v>
      </c>
      <c r="BG26" s="32">
        <f t="shared" si="49"/>
        <v>0.38020813100010004</v>
      </c>
      <c r="BH26" s="32">
        <f t="shared" si="50"/>
        <v>0</v>
      </c>
      <c r="BI26" s="32">
        <f t="shared" si="44"/>
        <v>1</v>
      </c>
    </row>
    <row r="27" spans="1:61" x14ac:dyDescent="0.2">
      <c r="A27" s="49"/>
      <c r="B27" s="48"/>
      <c r="C27" s="1" t="s">
        <v>18</v>
      </c>
      <c r="D27" s="1">
        <v>6</v>
      </c>
      <c r="E27" s="3"/>
      <c r="F27" s="3"/>
      <c r="G27">
        <v>1614.527</v>
      </c>
      <c r="H27">
        <v>822.40599999999995</v>
      </c>
      <c r="I27">
        <v>39.950000000000003</v>
      </c>
      <c r="J27">
        <v>1392.2840000000001</v>
      </c>
      <c r="K27">
        <v>8687.9950000000008</v>
      </c>
      <c r="L27">
        <v>803.99099999999999</v>
      </c>
      <c r="M27">
        <v>1282.4770000000001</v>
      </c>
      <c r="N27">
        <v>1106.74</v>
      </c>
      <c r="O27">
        <v>1830.0329999999999</v>
      </c>
      <c r="P27">
        <v>1957.527</v>
      </c>
      <c r="Q27">
        <v>3728.9409999999998</v>
      </c>
      <c r="R27" s="1"/>
      <c r="S27" s="49"/>
      <c r="T27" s="48"/>
      <c r="U27" s="1" t="s">
        <v>18</v>
      </c>
      <c r="V27" s="1">
        <v>6</v>
      </c>
      <c r="W27" s="3"/>
      <c r="X27" s="3"/>
      <c r="Y27">
        <f t="shared" si="46"/>
        <v>1.1596247604655372</v>
      </c>
      <c r="Z27">
        <f t="shared" si="36"/>
        <v>0.59068839403455031</v>
      </c>
      <c r="AA27">
        <f t="shared" si="33"/>
        <v>2.8693858436928097E-2</v>
      </c>
      <c r="AB27">
        <f t="shared" si="33"/>
        <v>1</v>
      </c>
      <c r="AC27">
        <f t="shared" si="37"/>
        <v>10.806084893985133</v>
      </c>
      <c r="AE27">
        <f t="shared" si="38"/>
        <v>0.34392525920898187</v>
      </c>
      <c r="AF27">
        <f t="shared" si="51"/>
        <v>0.6047650506848784</v>
      </c>
      <c r="AH27">
        <f t="shared" si="34"/>
        <v>0.52495520846267085</v>
      </c>
      <c r="AI27">
        <f t="shared" si="34"/>
        <v>1</v>
      </c>
      <c r="AL27" s="49"/>
      <c r="AM27" s="48"/>
      <c r="AN27" s="25" t="s">
        <v>18</v>
      </c>
      <c r="AO27">
        <v>431.62700000000001</v>
      </c>
      <c r="AQ27">
        <v>1025.1130000000001</v>
      </c>
      <c r="AR27">
        <v>482.04199999999997</v>
      </c>
      <c r="AS27">
        <v>69.899000000000001</v>
      </c>
      <c r="AT27">
        <v>676.23400000000004</v>
      </c>
      <c r="AV27">
        <v>2651.8409999999999</v>
      </c>
      <c r="AY27" s="49"/>
      <c r="AZ27" s="48"/>
      <c r="BA27" s="25" t="s">
        <v>18</v>
      </c>
      <c r="BB27" s="32">
        <f t="shared" si="39"/>
        <v>0.1627650375720113</v>
      </c>
      <c r="BC27" s="32">
        <f t="shared" si="40"/>
        <v>0</v>
      </c>
      <c r="BD27" s="32">
        <f t="shared" si="45"/>
        <v>2.1266051505885382</v>
      </c>
      <c r="BE27" s="32">
        <f t="shared" si="47"/>
        <v>0.38656653999994722</v>
      </c>
      <c r="BF27" s="32">
        <f t="shared" si="48"/>
        <v>2.6358669316900975E-2</v>
      </c>
      <c r="BG27" s="32">
        <f t="shared" si="49"/>
        <v>0.2550054848688138</v>
      </c>
      <c r="BH27" s="32">
        <f t="shared" si="50"/>
        <v>0</v>
      </c>
      <c r="BI27" s="32">
        <f t="shared" si="44"/>
        <v>1</v>
      </c>
    </row>
    <row r="28" spans="1:61" x14ac:dyDescent="0.2">
      <c r="A28" s="1"/>
      <c r="B28" s="1"/>
      <c r="C28" s="1"/>
      <c r="D28" s="1"/>
      <c r="E28" s="3"/>
      <c r="F28" s="3"/>
      <c r="G28" s="1"/>
      <c r="H28" s="1"/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/>
      <c r="X28" s="3"/>
      <c r="Y28" s="1"/>
      <c r="Z28" s="1"/>
      <c r="AA28" s="1"/>
      <c r="AB28" s="1"/>
      <c r="AD28" s="1"/>
      <c r="AE28" s="1"/>
      <c r="AF28" s="1"/>
      <c r="AG28" s="1"/>
      <c r="AH28" s="1"/>
      <c r="AI28" s="1"/>
      <c r="AL28" s="25"/>
      <c r="AM28" s="25"/>
      <c r="AN28" s="25"/>
      <c r="AY28" s="25"/>
      <c r="AZ28" s="25"/>
      <c r="BA28" s="25"/>
    </row>
    <row r="29" spans="1:61" x14ac:dyDescent="0.2">
      <c r="A29" s="1" t="s">
        <v>203</v>
      </c>
      <c r="B29" s="1"/>
      <c r="C29" s="1"/>
      <c r="D29" s="1"/>
      <c r="E29" s="3"/>
      <c r="F29" s="3"/>
      <c r="G29" s="51" t="s">
        <v>126</v>
      </c>
      <c r="H29" s="51"/>
      <c r="I29" s="51"/>
      <c r="J29" s="51"/>
      <c r="K29" s="51" t="s">
        <v>127</v>
      </c>
      <c r="L29" s="51"/>
      <c r="M29" s="51"/>
      <c r="N29" s="51"/>
      <c r="O29" s="51"/>
      <c r="P29" s="51"/>
      <c r="Q29" s="51"/>
      <c r="R29" s="1"/>
      <c r="S29" s="1"/>
      <c r="T29" s="1"/>
      <c r="U29" s="1"/>
      <c r="V29" s="1"/>
      <c r="W29" s="3"/>
      <c r="X29" s="3"/>
      <c r="Y29" s="51" t="s">
        <v>126</v>
      </c>
      <c r="Z29" s="51"/>
      <c r="AA29" s="51"/>
      <c r="AB29" s="51"/>
      <c r="AC29" s="51" t="s">
        <v>127</v>
      </c>
      <c r="AD29" s="51"/>
      <c r="AE29" s="51"/>
      <c r="AF29" s="51"/>
      <c r="AG29" s="51"/>
      <c r="AH29" s="51"/>
      <c r="AI29" s="51"/>
      <c r="AL29" s="25" t="s">
        <v>277</v>
      </c>
      <c r="AM29" s="25"/>
      <c r="AN29" s="25"/>
      <c r="AY29" s="25" t="s">
        <v>277</v>
      </c>
      <c r="AZ29" s="25"/>
      <c r="BA29" s="25"/>
    </row>
    <row r="30" spans="1:61" x14ac:dyDescent="0.2">
      <c r="A30" s="48" t="s">
        <v>124</v>
      </c>
      <c r="B30" s="48"/>
      <c r="C30" s="48"/>
      <c r="D30" s="1" t="s">
        <v>4</v>
      </c>
      <c r="E30" s="3"/>
      <c r="F30" s="3"/>
      <c r="G30" s="1" t="s">
        <v>113</v>
      </c>
      <c r="H30" s="1" t="s">
        <v>60</v>
      </c>
      <c r="I30" s="1" t="s">
        <v>114</v>
      </c>
      <c r="J30" s="1" t="s">
        <v>108</v>
      </c>
      <c r="K30" s="1" t="s">
        <v>106</v>
      </c>
      <c r="L30" s="1" t="s">
        <v>107</v>
      </c>
      <c r="M30" s="1" t="s">
        <v>115</v>
      </c>
      <c r="N30" s="1" t="s">
        <v>116</v>
      </c>
      <c r="O30" s="1" t="s">
        <v>117</v>
      </c>
      <c r="P30" s="1" t="s">
        <v>8</v>
      </c>
      <c r="Q30" s="1" t="s">
        <v>108</v>
      </c>
      <c r="R30" s="1"/>
      <c r="S30" s="48" t="s">
        <v>124</v>
      </c>
      <c r="T30" s="48"/>
      <c r="U30" s="48"/>
      <c r="V30" s="1" t="s">
        <v>4</v>
      </c>
      <c r="W30" s="3"/>
      <c r="X30" s="3"/>
      <c r="Y30" s="1" t="s">
        <v>113</v>
      </c>
      <c r="Z30" s="1" t="s">
        <v>60</v>
      </c>
      <c r="AA30" s="1" t="s">
        <v>114</v>
      </c>
      <c r="AB30" s="1" t="s">
        <v>108</v>
      </c>
      <c r="AC30" s="1" t="s">
        <v>106</v>
      </c>
      <c r="AD30" s="1" t="s">
        <v>107</v>
      </c>
      <c r="AE30" s="1" t="s">
        <v>115</v>
      </c>
      <c r="AF30" s="1" t="s">
        <v>116</v>
      </c>
      <c r="AG30" s="1" t="s">
        <v>117</v>
      </c>
      <c r="AH30" s="1" t="s">
        <v>8</v>
      </c>
      <c r="AI30" s="1" t="s">
        <v>108</v>
      </c>
      <c r="AL30" s="48" t="s">
        <v>124</v>
      </c>
      <c r="AM30" s="48"/>
      <c r="AN30" s="48"/>
      <c r="AY30" s="48" t="s">
        <v>124</v>
      </c>
      <c r="AZ30" s="48"/>
      <c r="BA30" s="48"/>
    </row>
    <row r="31" spans="1:61" ht="15" customHeight="1" x14ac:dyDescent="0.2">
      <c r="A31" s="49" t="s">
        <v>137</v>
      </c>
      <c r="B31" s="48" t="s">
        <v>13</v>
      </c>
      <c r="C31" s="1" t="s">
        <v>14</v>
      </c>
      <c r="D31" s="1">
        <v>1</v>
      </c>
      <c r="E31" s="3"/>
      <c r="F31" s="3"/>
      <c r="G31">
        <v>6935.9030000000002</v>
      </c>
      <c r="H31">
        <v>8841.7900000000009</v>
      </c>
      <c r="I31">
        <v>6905.9620000000004</v>
      </c>
      <c r="J31">
        <v>9811.4969999999994</v>
      </c>
      <c r="K31">
        <v>8015.59</v>
      </c>
      <c r="L31">
        <v>7664.0119999999997</v>
      </c>
      <c r="M31">
        <v>1440.941</v>
      </c>
      <c r="N31">
        <v>8855.2250000000004</v>
      </c>
      <c r="O31">
        <v>5428.0119999999997</v>
      </c>
      <c r="P31">
        <v>4570.0619999999999</v>
      </c>
      <c r="Q31">
        <v>8509.134</v>
      </c>
      <c r="R31" s="1"/>
      <c r="S31" s="49" t="s">
        <v>137</v>
      </c>
      <c r="T31" s="48" t="s">
        <v>13</v>
      </c>
      <c r="U31" s="1" t="s">
        <v>14</v>
      </c>
      <c r="V31" s="1">
        <v>1</v>
      </c>
      <c r="W31" s="3"/>
      <c r="X31" s="3"/>
      <c r="Y31">
        <f>G31/$J31</f>
        <v>0.70691587634384445</v>
      </c>
      <c r="Z31">
        <f>H31/$J31</f>
        <v>0.90116625424234464</v>
      </c>
      <c r="AA31">
        <f t="shared" ref="AA31:AB36" si="52">I31/$J31</f>
        <v>0.70386425231542149</v>
      </c>
      <c r="AB31">
        <f t="shared" si="52"/>
        <v>1</v>
      </c>
      <c r="AC31">
        <f>K31/L31</f>
        <v>1.0458738843310789</v>
      </c>
      <c r="AE31">
        <f>M31/$Q31</f>
        <v>0.16934049927995024</v>
      </c>
      <c r="AF31">
        <f>N31/O31</f>
        <v>1.6313937773166309</v>
      </c>
      <c r="AH31">
        <f t="shared" ref="AH31:AI36" si="53">P31/$Q31</f>
        <v>0.53707721608332881</v>
      </c>
      <c r="AI31">
        <f>Q31/$Q31</f>
        <v>1</v>
      </c>
      <c r="AL31" s="49" t="s">
        <v>137</v>
      </c>
      <c r="AM31" s="48" t="s">
        <v>13</v>
      </c>
      <c r="AN31" s="25" t="s">
        <v>14</v>
      </c>
      <c r="AO31">
        <v>4282.79</v>
      </c>
      <c r="AQ31">
        <v>8486.8109999999997</v>
      </c>
      <c r="AR31">
        <v>6763.518</v>
      </c>
      <c r="AS31">
        <v>5992.1840000000002</v>
      </c>
      <c r="AT31">
        <v>7211.134</v>
      </c>
      <c r="AV31">
        <v>12414.983</v>
      </c>
      <c r="AY31" s="49" t="s">
        <v>137</v>
      </c>
      <c r="AZ31" s="48" t="s">
        <v>13</v>
      </c>
      <c r="BA31" s="25" t="s">
        <v>14</v>
      </c>
      <c r="BB31" s="32">
        <f>AO31/$AV31</f>
        <v>0.34496946149664481</v>
      </c>
      <c r="BC31" s="32">
        <f>AP31/$AV31</f>
        <v>0</v>
      </c>
      <c r="BD31" s="32">
        <f>AQ31/$AR31</f>
        <v>1.2547924024154293</v>
      </c>
      <c r="BE31" s="32">
        <f>AQ31/$AV31</f>
        <v>0.6835942505922078</v>
      </c>
      <c r="BF31" s="32">
        <f>AS31/$AV31</f>
        <v>0.48265744705409586</v>
      </c>
      <c r="BG31" s="32">
        <f t="shared" ref="BG31:BG32" si="54">AT31/$AV31</f>
        <v>0.58084123031018242</v>
      </c>
      <c r="BH31" s="32">
        <f>AU31/$AV31</f>
        <v>0</v>
      </c>
      <c r="BI31" s="32">
        <f>AV31/$AV31</f>
        <v>1</v>
      </c>
    </row>
    <row r="32" spans="1:61" x14ac:dyDescent="0.2">
      <c r="A32" s="49"/>
      <c r="B32" s="48"/>
      <c r="C32" s="1" t="s">
        <v>15</v>
      </c>
      <c r="D32" s="1">
        <v>2</v>
      </c>
      <c r="E32" s="3"/>
      <c r="F32" s="3"/>
      <c r="G32">
        <v>5952.0829999999996</v>
      </c>
      <c r="H32">
        <v>8356.3760000000002</v>
      </c>
      <c r="I32">
        <v>7172.6189999999997</v>
      </c>
      <c r="J32">
        <v>7827.134</v>
      </c>
      <c r="K32">
        <v>8055.2970000000005</v>
      </c>
      <c r="L32">
        <v>8237.2549999999992</v>
      </c>
      <c r="M32">
        <v>2647.9409999999998</v>
      </c>
      <c r="N32">
        <v>9501.5889999999999</v>
      </c>
      <c r="O32">
        <v>5245.7190000000001</v>
      </c>
      <c r="P32">
        <v>6127.2550000000001</v>
      </c>
      <c r="Q32">
        <v>8797.6190000000006</v>
      </c>
      <c r="R32" s="1"/>
      <c r="S32" s="49"/>
      <c r="T32" s="48"/>
      <c r="U32" s="1" t="s">
        <v>15</v>
      </c>
      <c r="V32" s="1">
        <v>2</v>
      </c>
      <c r="W32" s="3"/>
      <c r="X32" s="3"/>
      <c r="Y32">
        <f>G32/$J32</f>
        <v>0.76044220017186359</v>
      </c>
      <c r="Z32">
        <f>H32/$J32</f>
        <v>1.0676163203542957</v>
      </c>
      <c r="AA32">
        <f t="shared" si="52"/>
        <v>0.91637871537653492</v>
      </c>
      <c r="AB32">
        <f t="shared" si="52"/>
        <v>1</v>
      </c>
      <c r="AC32">
        <f t="shared" ref="AC32:AC36" si="55">K32/L32</f>
        <v>0.97791035970113849</v>
      </c>
      <c r="AE32">
        <f t="shared" ref="AE32:AE36" si="56">M32/$Q32</f>
        <v>0.30098382300938464</v>
      </c>
      <c r="AF32">
        <f>N32/O32</f>
        <v>1.8113034647871913</v>
      </c>
      <c r="AH32">
        <f t="shared" si="53"/>
        <v>0.69646741919603472</v>
      </c>
      <c r="AI32">
        <f t="shared" si="53"/>
        <v>1</v>
      </c>
      <c r="AL32" s="49"/>
      <c r="AM32" s="48"/>
      <c r="AN32" s="25" t="s">
        <v>15</v>
      </c>
      <c r="AO32">
        <v>7902.1540000000005</v>
      </c>
      <c r="AQ32">
        <v>9627.69</v>
      </c>
      <c r="AR32">
        <v>9088.3970000000008</v>
      </c>
      <c r="AS32">
        <v>6706.8909999999996</v>
      </c>
      <c r="AT32">
        <v>6610.3760000000002</v>
      </c>
      <c r="AV32">
        <v>11230.933000000001</v>
      </c>
      <c r="AY32" s="49"/>
      <c r="AZ32" s="48"/>
      <c r="BA32" s="25" t="s">
        <v>15</v>
      </c>
      <c r="BB32" s="32">
        <f t="shared" ref="BB32:BB36" si="57">AO32/$AV32</f>
        <v>0.70360619193436558</v>
      </c>
      <c r="BC32" s="32">
        <f t="shared" ref="BC32:BC36" si="58">AP32/$AV32</f>
        <v>0</v>
      </c>
      <c r="BD32" s="32">
        <f>AQ32/$AR32</f>
        <v>1.0593386270428107</v>
      </c>
      <c r="BE32" s="32">
        <f t="shared" ref="BE32" si="59">AQ32/$AV32</f>
        <v>0.85724756794471124</v>
      </c>
      <c r="BF32" s="32">
        <f t="shared" ref="BF32" si="60">AS32/$AV32</f>
        <v>0.59718021646108999</v>
      </c>
      <c r="BG32" s="32">
        <f t="shared" si="54"/>
        <v>0.58858654040585945</v>
      </c>
      <c r="BH32" s="32">
        <f t="shared" ref="BH32" si="61">AU32/$AV32</f>
        <v>0</v>
      </c>
      <c r="BI32" s="32">
        <f t="shared" ref="BI32:BI36" si="62">AV32/$AV32</f>
        <v>1</v>
      </c>
    </row>
    <row r="33" spans="1:61" x14ac:dyDescent="0.2">
      <c r="A33" s="49"/>
      <c r="B33" s="48" t="s">
        <v>16</v>
      </c>
      <c r="C33" s="1" t="s">
        <v>14</v>
      </c>
      <c r="D33" s="1">
        <v>3</v>
      </c>
      <c r="E33" s="3"/>
      <c r="F33" s="3"/>
      <c r="G33">
        <v>5887.9830000000002</v>
      </c>
      <c r="H33">
        <v>8975.9330000000009</v>
      </c>
      <c r="I33">
        <v>7851.2049999999999</v>
      </c>
      <c r="J33">
        <v>7134.134</v>
      </c>
      <c r="K33">
        <v>8073.1039999999994</v>
      </c>
      <c r="L33">
        <v>8494.6190000000006</v>
      </c>
      <c r="M33">
        <v>5072.598</v>
      </c>
      <c r="N33">
        <v>10899.094999999999</v>
      </c>
      <c r="O33">
        <v>3695.8409999999999</v>
      </c>
      <c r="P33">
        <v>6318.7190000000001</v>
      </c>
      <c r="Q33">
        <v>8587.9120000000003</v>
      </c>
      <c r="R33" s="1"/>
      <c r="S33" s="49"/>
      <c r="T33" s="48" t="s">
        <v>16</v>
      </c>
      <c r="U33" s="1" t="s">
        <v>14</v>
      </c>
      <c r="V33" s="1">
        <v>3</v>
      </c>
      <c r="W33" s="3"/>
      <c r="X33" s="3"/>
      <c r="Y33">
        <f>G33/$J33</f>
        <v>0.82532554056315732</v>
      </c>
      <c r="Z33">
        <f t="shared" ref="Z33:Z36" si="63">H33/$J33</f>
        <v>1.2581671440429911</v>
      </c>
      <c r="AA33">
        <f t="shared" si="52"/>
        <v>1.1005126901176794</v>
      </c>
      <c r="AB33">
        <f t="shared" si="52"/>
        <v>1</v>
      </c>
      <c r="AC33">
        <f t="shared" si="55"/>
        <v>0.95037858672649111</v>
      </c>
      <c r="AE33">
        <f t="shared" si="56"/>
        <v>0.59066720758200597</v>
      </c>
      <c r="AF33">
        <f>N33/O33</f>
        <v>2.949016204972021</v>
      </c>
      <c r="AH33">
        <f t="shared" si="53"/>
        <v>0.73576895059008518</v>
      </c>
      <c r="AI33">
        <f t="shared" si="53"/>
        <v>1</v>
      </c>
      <c r="AL33" s="49"/>
      <c r="AM33" s="48" t="s">
        <v>16</v>
      </c>
      <c r="AN33" s="25" t="s">
        <v>14</v>
      </c>
      <c r="AO33">
        <v>6253.74</v>
      </c>
      <c r="AQ33">
        <v>3280.0830000000001</v>
      </c>
      <c r="AR33">
        <v>5561.0330000000004</v>
      </c>
      <c r="AS33">
        <v>1654.355</v>
      </c>
      <c r="AT33">
        <v>6605.8609999999999</v>
      </c>
      <c r="AV33">
        <v>11320.174999999999</v>
      </c>
      <c r="AY33" s="49"/>
      <c r="AZ33" s="48" t="s">
        <v>16</v>
      </c>
      <c r="BA33" s="25" t="s">
        <v>14</v>
      </c>
      <c r="BB33" s="32">
        <f t="shared" si="57"/>
        <v>0.55244198963355251</v>
      </c>
      <c r="BC33" s="32">
        <f t="shared" si="58"/>
        <v>0</v>
      </c>
      <c r="BD33" s="32">
        <f t="shared" ref="BD33:BD36" si="64">AQ33/$AR33</f>
        <v>0.58983339965794124</v>
      </c>
      <c r="BE33" s="32">
        <f>AQ33/$AV33</f>
        <v>0.28975550289637753</v>
      </c>
      <c r="BF33" s="32">
        <f>AS33/$AV33</f>
        <v>0.14614217536389676</v>
      </c>
      <c r="BG33" s="32">
        <f>AT33/$AV33</f>
        <v>0.58354760416689677</v>
      </c>
      <c r="BH33" s="32">
        <f>AU33/$AV33</f>
        <v>0</v>
      </c>
      <c r="BI33" s="32">
        <f t="shared" si="62"/>
        <v>1</v>
      </c>
    </row>
    <row r="34" spans="1:61" x14ac:dyDescent="0.2">
      <c r="A34" s="49"/>
      <c r="B34" s="48"/>
      <c r="C34" s="1" t="s">
        <v>15</v>
      </c>
      <c r="D34" s="1">
        <v>4</v>
      </c>
      <c r="E34" s="3"/>
      <c r="F34" s="3"/>
      <c r="G34">
        <v>4927.9120000000003</v>
      </c>
      <c r="H34">
        <v>7821.0829999999996</v>
      </c>
      <c r="I34">
        <v>6524.0829999999996</v>
      </c>
      <c r="J34">
        <v>6133.4769999999999</v>
      </c>
      <c r="K34">
        <v>7666.3969999999999</v>
      </c>
      <c r="L34">
        <v>7911.5690000000004</v>
      </c>
      <c r="M34">
        <v>3398.355</v>
      </c>
      <c r="N34">
        <v>8958.2170000000006</v>
      </c>
      <c r="O34">
        <v>4030.4259999999999</v>
      </c>
      <c r="P34">
        <v>6381.2550000000001</v>
      </c>
      <c r="Q34">
        <v>7573.79</v>
      </c>
      <c r="R34" s="1"/>
      <c r="S34" s="49"/>
      <c r="T34" s="48"/>
      <c r="U34" s="1" t="s">
        <v>15</v>
      </c>
      <c r="V34" s="1">
        <v>4</v>
      </c>
      <c r="W34" s="3"/>
      <c r="X34" s="3"/>
      <c r="Y34">
        <f t="shared" ref="Y34:Y36" si="65">G34/$J34</f>
        <v>0.80344509321547963</v>
      </c>
      <c r="Z34">
        <f t="shared" si="63"/>
        <v>1.2751467071613702</v>
      </c>
      <c r="AA34">
        <f t="shared" si="52"/>
        <v>1.0636842691347828</v>
      </c>
      <c r="AB34">
        <f t="shared" si="52"/>
        <v>1</v>
      </c>
      <c r="AC34">
        <f t="shared" si="55"/>
        <v>0.96901095092515777</v>
      </c>
      <c r="AE34">
        <f t="shared" si="56"/>
        <v>0.44869939620718291</v>
      </c>
      <c r="AF34">
        <f>N34/O34</f>
        <v>2.2226476804188939</v>
      </c>
      <c r="AH34">
        <f t="shared" si="53"/>
        <v>0.84254448565381401</v>
      </c>
      <c r="AI34">
        <f t="shared" si="53"/>
        <v>1</v>
      </c>
      <c r="AL34" s="49"/>
      <c r="AM34" s="48"/>
      <c r="AN34" s="25" t="s">
        <v>15</v>
      </c>
      <c r="AO34">
        <v>6006.0829999999996</v>
      </c>
      <c r="AQ34">
        <v>2518.962</v>
      </c>
      <c r="AR34">
        <v>3545.962</v>
      </c>
      <c r="AS34">
        <v>1836.77</v>
      </c>
      <c r="AT34">
        <v>5880.3760000000002</v>
      </c>
      <c r="AV34">
        <v>10947.054</v>
      </c>
      <c r="AY34" s="49"/>
      <c r="AZ34" s="48"/>
      <c r="BA34" s="25" t="s">
        <v>15</v>
      </c>
      <c r="BB34" s="32">
        <f t="shared" si="57"/>
        <v>0.54864833954413672</v>
      </c>
      <c r="BC34" s="32">
        <f t="shared" si="58"/>
        <v>0</v>
      </c>
      <c r="BD34" s="32">
        <f t="shared" si="64"/>
        <v>0.71037478687024846</v>
      </c>
      <c r="BE34" s="32">
        <f t="shared" ref="BE34:BE36" si="66">AQ34/$AV34</f>
        <v>0.23010409923985028</v>
      </c>
      <c r="BF34" s="32">
        <f t="shared" ref="BF34:BF36" si="67">AS34/$AV34</f>
        <v>0.1677866940274525</v>
      </c>
      <c r="BG34" s="32">
        <f t="shared" ref="BG34:BG36" si="68">AT34/$AV34</f>
        <v>0.53716515877239668</v>
      </c>
      <c r="BH34" s="32">
        <f t="shared" ref="BH34:BH36" si="69">AU34/$AV34</f>
        <v>0</v>
      </c>
      <c r="BI34" s="32">
        <f t="shared" si="62"/>
        <v>1</v>
      </c>
    </row>
    <row r="35" spans="1:61" x14ac:dyDescent="0.2">
      <c r="A35" s="49"/>
      <c r="B35" s="48"/>
      <c r="C35" s="1" t="s">
        <v>17</v>
      </c>
      <c r="D35" s="1">
        <v>5</v>
      </c>
      <c r="E35" s="3"/>
      <c r="F35" s="3"/>
      <c r="G35">
        <v>2724.6480000000001</v>
      </c>
      <c r="H35">
        <v>7700.8410000000003</v>
      </c>
      <c r="I35">
        <v>4101.3050000000003</v>
      </c>
      <c r="J35">
        <v>6271.1840000000002</v>
      </c>
      <c r="K35">
        <v>15619.793999999998</v>
      </c>
      <c r="L35">
        <v>7660.8410000000003</v>
      </c>
      <c r="M35">
        <v>1476.6980000000001</v>
      </c>
      <c r="N35">
        <v>9660.3880000000008</v>
      </c>
      <c r="O35">
        <v>3111.134</v>
      </c>
      <c r="P35">
        <v>6123.3760000000002</v>
      </c>
      <c r="Q35">
        <v>7651.5479999999998</v>
      </c>
      <c r="R35" s="1"/>
      <c r="S35" s="49"/>
      <c r="T35" s="48"/>
      <c r="U35" s="1" t="s">
        <v>17</v>
      </c>
      <c r="V35" s="1">
        <v>5</v>
      </c>
      <c r="W35" s="3"/>
      <c r="X35" s="3"/>
      <c r="Y35">
        <f t="shared" si="65"/>
        <v>0.43447106638873934</v>
      </c>
      <c r="Z35">
        <f t="shared" si="63"/>
        <v>1.2279724211568341</v>
      </c>
      <c r="AA35">
        <f t="shared" si="52"/>
        <v>0.65399213290504632</v>
      </c>
      <c r="AB35">
        <f t="shared" si="52"/>
        <v>1</v>
      </c>
      <c r="AC35">
        <f t="shared" si="55"/>
        <v>2.0389137432822322</v>
      </c>
      <c r="AE35">
        <f t="shared" si="56"/>
        <v>0.19299336552551197</v>
      </c>
      <c r="AF35">
        <f t="shared" ref="AF35:AF36" si="70">N35/O35</f>
        <v>3.1051018696076738</v>
      </c>
      <c r="AH35">
        <f t="shared" si="53"/>
        <v>0.80027936830560309</v>
      </c>
      <c r="AI35">
        <f t="shared" si="53"/>
        <v>1</v>
      </c>
      <c r="AL35" s="49"/>
      <c r="AM35" s="48"/>
      <c r="AN35" s="25" t="s">
        <v>17</v>
      </c>
      <c r="AO35">
        <v>2441.79</v>
      </c>
      <c r="AQ35">
        <v>1679.4770000000001</v>
      </c>
      <c r="AR35">
        <v>719.06200000000001</v>
      </c>
      <c r="AS35">
        <v>1133.0419999999999</v>
      </c>
      <c r="AT35">
        <v>3339.4969999999998</v>
      </c>
      <c r="AV35">
        <v>8422.5689999999995</v>
      </c>
      <c r="AY35" s="49"/>
      <c r="AZ35" s="48"/>
      <c r="BA35" s="25" t="s">
        <v>17</v>
      </c>
      <c r="BB35" s="32">
        <f t="shared" si="57"/>
        <v>0.28991035870409609</v>
      </c>
      <c r="BC35" s="32">
        <f t="shared" si="58"/>
        <v>0</v>
      </c>
      <c r="BD35" s="32">
        <f t="shared" si="64"/>
        <v>2.3356497770706839</v>
      </c>
      <c r="BE35" s="32">
        <f t="shared" si="66"/>
        <v>0.19940198768333037</v>
      </c>
      <c r="BF35" s="32">
        <f t="shared" si="67"/>
        <v>0.13452451383894867</v>
      </c>
      <c r="BG35" s="32">
        <f t="shared" si="68"/>
        <v>0.39649387259397934</v>
      </c>
      <c r="BH35" s="32">
        <f t="shared" si="69"/>
        <v>0</v>
      </c>
      <c r="BI35" s="32">
        <f t="shared" si="62"/>
        <v>1</v>
      </c>
    </row>
    <row r="36" spans="1:61" x14ac:dyDescent="0.2">
      <c r="A36" s="49"/>
      <c r="B36" s="48"/>
      <c r="C36" s="1" t="s">
        <v>18</v>
      </c>
      <c r="D36" s="1">
        <v>6</v>
      </c>
      <c r="E36" s="3"/>
      <c r="F36" s="3"/>
      <c r="G36">
        <v>1979.82</v>
      </c>
      <c r="H36">
        <v>6933.0119999999997</v>
      </c>
      <c r="I36">
        <v>2851.7190000000001</v>
      </c>
      <c r="J36">
        <v>2773.134</v>
      </c>
      <c r="K36">
        <v>9059.994999999999</v>
      </c>
      <c r="L36">
        <v>5901.4970000000003</v>
      </c>
      <c r="M36">
        <v>1701.3050000000001</v>
      </c>
      <c r="N36">
        <v>7065.1750000000002</v>
      </c>
      <c r="O36">
        <v>2320.0619999999999</v>
      </c>
      <c r="P36">
        <v>4786.2049999999999</v>
      </c>
      <c r="Q36">
        <v>5443.7190000000001</v>
      </c>
      <c r="R36" s="1"/>
      <c r="S36" s="49"/>
      <c r="T36" s="48"/>
      <c r="U36" s="1" t="s">
        <v>18</v>
      </c>
      <c r="V36" s="1">
        <v>6</v>
      </c>
      <c r="W36" s="3"/>
      <c r="X36" s="3"/>
      <c r="Y36">
        <f t="shared" si="65"/>
        <v>0.71392871747272213</v>
      </c>
      <c r="Z36">
        <f t="shared" si="63"/>
        <v>2.5000638267029287</v>
      </c>
      <c r="AA36">
        <f t="shared" si="52"/>
        <v>1.0283379742919023</v>
      </c>
      <c r="AB36">
        <f t="shared" si="52"/>
        <v>1</v>
      </c>
      <c r="AC36">
        <f t="shared" si="55"/>
        <v>1.5352028476842399</v>
      </c>
      <c r="AE36">
        <f t="shared" si="56"/>
        <v>0.31252623436294197</v>
      </c>
      <c r="AF36">
        <f t="shared" si="70"/>
        <v>3.045252669971751</v>
      </c>
      <c r="AH36">
        <f t="shared" si="53"/>
        <v>0.87921602860103543</v>
      </c>
      <c r="AI36">
        <f t="shared" si="53"/>
        <v>1</v>
      </c>
      <c r="AL36" s="49"/>
      <c r="AM36" s="48"/>
      <c r="AN36" s="25" t="s">
        <v>18</v>
      </c>
      <c r="AO36">
        <v>1502.4770000000001</v>
      </c>
      <c r="AQ36">
        <v>751.28399999999999</v>
      </c>
      <c r="AR36">
        <v>1255.8409999999999</v>
      </c>
      <c r="AS36">
        <v>743.79899999999998</v>
      </c>
      <c r="AT36">
        <v>4100.9120000000003</v>
      </c>
      <c r="AV36">
        <v>9302.9830000000002</v>
      </c>
      <c r="AY36" s="49"/>
      <c r="AZ36" s="48"/>
      <c r="BA36" s="25" t="s">
        <v>18</v>
      </c>
      <c r="BB36" s="32">
        <f t="shared" si="57"/>
        <v>0.16150486354753094</v>
      </c>
      <c r="BC36" s="32">
        <f t="shared" si="58"/>
        <v>0</v>
      </c>
      <c r="BD36" s="32">
        <f t="shared" si="64"/>
        <v>0.59823178252660969</v>
      </c>
      <c r="BE36" s="32">
        <f t="shared" si="66"/>
        <v>8.075732267811303E-2</v>
      </c>
      <c r="BF36" s="32">
        <f t="shared" si="67"/>
        <v>7.9952742039838182E-2</v>
      </c>
      <c r="BG36" s="32">
        <f t="shared" si="68"/>
        <v>0.44081688636859812</v>
      </c>
      <c r="BH36" s="32">
        <f t="shared" si="69"/>
        <v>0</v>
      </c>
      <c r="BI36" s="32">
        <f t="shared" si="62"/>
        <v>1</v>
      </c>
    </row>
    <row r="38" spans="1:61" x14ac:dyDescent="0.2">
      <c r="A38" s="1" t="s">
        <v>141</v>
      </c>
      <c r="B38" s="1"/>
      <c r="C38" s="1"/>
      <c r="D38" s="1"/>
      <c r="E38" s="3"/>
      <c r="F38" s="3"/>
      <c r="G38" s="52" t="s">
        <v>122</v>
      </c>
      <c r="H38" s="53"/>
      <c r="I38" s="53"/>
      <c r="J38" s="54"/>
      <c r="K38" s="52" t="s">
        <v>123</v>
      </c>
      <c r="L38" s="53"/>
      <c r="M38" s="53"/>
      <c r="N38" s="53"/>
      <c r="O38" s="53"/>
      <c r="P38" s="53"/>
      <c r="Q38" s="54"/>
      <c r="R38" s="1"/>
      <c r="S38" s="1"/>
      <c r="T38" s="1"/>
      <c r="U38" s="1"/>
      <c r="V38" s="1"/>
      <c r="W38" s="3"/>
      <c r="X38" s="3"/>
      <c r="Y38" s="52" t="s">
        <v>122</v>
      </c>
      <c r="Z38" s="53"/>
      <c r="AA38" s="53"/>
      <c r="AB38" s="54"/>
      <c r="AC38" s="52" t="s">
        <v>123</v>
      </c>
      <c r="AD38" s="53"/>
      <c r="AE38" s="53"/>
      <c r="AF38" s="53"/>
      <c r="AG38" s="53"/>
      <c r="AH38" s="53"/>
      <c r="AI38" s="54"/>
      <c r="AL38" s="25" t="s">
        <v>278</v>
      </c>
      <c r="AM38" s="25"/>
      <c r="AN38" s="25"/>
      <c r="AY38" s="25" t="s">
        <v>278</v>
      </c>
      <c r="AZ38" s="25"/>
      <c r="BA38" s="25"/>
    </row>
    <row r="39" spans="1:61" x14ac:dyDescent="0.2">
      <c r="A39" s="48" t="s">
        <v>124</v>
      </c>
      <c r="B39" s="48"/>
      <c r="C39" s="48"/>
      <c r="D39" s="1" t="s">
        <v>4</v>
      </c>
      <c r="E39" s="3"/>
      <c r="F39" s="3"/>
      <c r="G39" s="1" t="s">
        <v>113</v>
      </c>
      <c r="H39" s="1" t="s">
        <v>60</v>
      </c>
      <c r="I39" s="1" t="s">
        <v>114</v>
      </c>
      <c r="J39" s="1" t="s">
        <v>108</v>
      </c>
      <c r="K39" s="1" t="s">
        <v>106</v>
      </c>
      <c r="L39" s="1" t="s">
        <v>107</v>
      </c>
      <c r="M39" s="1" t="s">
        <v>115</v>
      </c>
      <c r="N39" s="1" t="s">
        <v>116</v>
      </c>
      <c r="O39" s="1" t="s">
        <v>117</v>
      </c>
      <c r="P39" s="1" t="s">
        <v>8</v>
      </c>
      <c r="Q39" s="1" t="s">
        <v>108</v>
      </c>
      <c r="R39" s="1"/>
      <c r="S39" s="48" t="s">
        <v>124</v>
      </c>
      <c r="T39" s="48"/>
      <c r="U39" s="48"/>
      <c r="V39" s="1" t="s">
        <v>4</v>
      </c>
      <c r="W39" s="3"/>
      <c r="X39" s="3"/>
      <c r="Y39" s="1" t="s">
        <v>113</v>
      </c>
      <c r="Z39" s="1" t="s">
        <v>60</v>
      </c>
      <c r="AA39" s="1" t="s">
        <v>114</v>
      </c>
      <c r="AB39" s="1" t="s">
        <v>108</v>
      </c>
      <c r="AC39" s="1" t="s">
        <v>106</v>
      </c>
      <c r="AD39" s="1" t="s">
        <v>107</v>
      </c>
      <c r="AE39" s="1" t="s">
        <v>115</v>
      </c>
      <c r="AF39" s="1" t="s">
        <v>116</v>
      </c>
      <c r="AG39" s="1" t="s">
        <v>117</v>
      </c>
      <c r="AH39" s="1" t="s">
        <v>8</v>
      </c>
      <c r="AI39" s="1" t="s">
        <v>108</v>
      </c>
      <c r="AL39" s="48" t="s">
        <v>124</v>
      </c>
      <c r="AM39" s="48"/>
      <c r="AN39" s="48"/>
      <c r="AY39" s="48" t="s">
        <v>124</v>
      </c>
      <c r="AZ39" s="48"/>
      <c r="BA39" s="48"/>
    </row>
    <row r="40" spans="1:61" ht="15" customHeight="1" x14ac:dyDescent="0.2">
      <c r="A40" s="49" t="s">
        <v>121</v>
      </c>
      <c r="B40" s="48" t="s">
        <v>13</v>
      </c>
      <c r="C40" s="1" t="s">
        <v>14</v>
      </c>
      <c r="D40" s="1">
        <v>1</v>
      </c>
      <c r="E40" s="3"/>
      <c r="F40" s="3"/>
      <c r="G40">
        <v>6361.134</v>
      </c>
      <c r="H40">
        <v>2138.0619999999999</v>
      </c>
      <c r="I40">
        <v>7003.933</v>
      </c>
      <c r="J40">
        <v>5364.8909999999996</v>
      </c>
      <c r="K40">
        <v>6934.4470000000001</v>
      </c>
      <c r="L40">
        <v>8534.6689999999999</v>
      </c>
      <c r="M40">
        <v>976.77</v>
      </c>
      <c r="N40">
        <v>9324.0329999999994</v>
      </c>
      <c r="O40">
        <v>5053.6689999999999</v>
      </c>
      <c r="Q40">
        <v>6869.0119999999997</v>
      </c>
      <c r="R40" s="1"/>
      <c r="S40" s="49" t="s">
        <v>121</v>
      </c>
      <c r="T40" s="48" t="s">
        <v>13</v>
      </c>
      <c r="U40" s="1" t="s">
        <v>14</v>
      </c>
      <c r="V40" s="1">
        <v>1</v>
      </c>
      <c r="W40" s="3"/>
      <c r="X40" s="3"/>
      <c r="Y40">
        <f>G40/$J40</f>
        <v>1.1856967830287699</v>
      </c>
      <c r="Z40">
        <f>H40/$J40</f>
        <v>0.39852850691654312</v>
      </c>
      <c r="AA40">
        <f t="shared" ref="AA40:AB45" si="71">I40/$J40</f>
        <v>1.3055126376286117</v>
      </c>
      <c r="AB40">
        <f t="shared" si="71"/>
        <v>1</v>
      </c>
      <c r="AC40">
        <f>K40/L40</f>
        <v>0.81250333199799551</v>
      </c>
      <c r="AE40">
        <f>M40/$Q40</f>
        <v>0.14219948953357484</v>
      </c>
      <c r="AF40">
        <f>N40/O40</f>
        <v>1.8450027099123429</v>
      </c>
      <c r="AH40">
        <f t="shared" ref="AH40:AI45" si="72">P40/$Q40</f>
        <v>0</v>
      </c>
      <c r="AI40">
        <f>Q40/$Q40</f>
        <v>1</v>
      </c>
      <c r="AL40" s="49" t="s">
        <v>121</v>
      </c>
      <c r="AM40" s="48" t="s">
        <v>13</v>
      </c>
      <c r="AN40" s="25" t="s">
        <v>14</v>
      </c>
      <c r="AO40">
        <v>4385.2759999999998</v>
      </c>
      <c r="AQ40">
        <v>5054.2550000000001</v>
      </c>
      <c r="AR40">
        <v>3712.598</v>
      </c>
      <c r="AS40">
        <v>194.19200000000001</v>
      </c>
      <c r="AT40">
        <v>5550.6189999999997</v>
      </c>
      <c r="AV40">
        <v>11839.761</v>
      </c>
      <c r="AY40" s="49" t="s">
        <v>121</v>
      </c>
      <c r="AZ40" s="48" t="s">
        <v>13</v>
      </c>
      <c r="BA40" s="25" t="s">
        <v>14</v>
      </c>
      <c r="BB40" s="32">
        <f>AO40/$AV40</f>
        <v>0.37038551707251521</v>
      </c>
      <c r="BC40" s="32">
        <f>AP40/$AV40</f>
        <v>0</v>
      </c>
      <c r="BD40" s="32">
        <f>AQ40/$AR40</f>
        <v>1.3613795514623452</v>
      </c>
      <c r="BE40" s="32">
        <f>AQ40/$AV40</f>
        <v>0.42688826235597155</v>
      </c>
      <c r="BF40" s="32">
        <f>AS40/$AV40</f>
        <v>1.6401682432609914E-2</v>
      </c>
      <c r="BG40" s="32">
        <f t="shared" ref="BG40:BG41" si="73">AT40/$AV40</f>
        <v>0.46881174375057061</v>
      </c>
      <c r="BH40" s="32">
        <f>AU40/$AV40</f>
        <v>0</v>
      </c>
      <c r="BI40" s="32">
        <f>AV40/$AV40</f>
        <v>1</v>
      </c>
    </row>
    <row r="41" spans="1:61" x14ac:dyDescent="0.2">
      <c r="A41" s="49"/>
      <c r="B41" s="48"/>
      <c r="C41" s="1" t="s">
        <v>15</v>
      </c>
      <c r="D41" s="1">
        <v>2</v>
      </c>
      <c r="E41" s="3"/>
      <c r="F41" s="3"/>
      <c r="G41">
        <v>7033.4970000000003</v>
      </c>
      <c r="H41">
        <v>4467.4769999999999</v>
      </c>
      <c r="I41">
        <v>8173.1540000000005</v>
      </c>
      <c r="J41">
        <v>5222.6689999999999</v>
      </c>
      <c r="K41">
        <v>6572.0829999999996</v>
      </c>
      <c r="L41">
        <v>8936.4969999999994</v>
      </c>
      <c r="M41">
        <v>2384.6480000000001</v>
      </c>
      <c r="N41">
        <v>10185.569</v>
      </c>
      <c r="O41">
        <v>4511.4970000000003</v>
      </c>
      <c r="Q41">
        <v>6229.4260000000004</v>
      </c>
      <c r="R41" s="1"/>
      <c r="S41" s="49"/>
      <c r="T41" s="48"/>
      <c r="U41" s="1" t="s">
        <v>15</v>
      </c>
      <c r="V41" s="1">
        <v>2</v>
      </c>
      <c r="W41" s="3"/>
      <c r="X41" s="3"/>
      <c r="Y41">
        <f>G41/$J41</f>
        <v>1.3467246344732933</v>
      </c>
      <c r="Z41">
        <f t="shared" ref="Z41:Z45" si="74">H41/$J41</f>
        <v>0.85540113685167485</v>
      </c>
      <c r="AA41">
        <f t="shared" si="71"/>
        <v>1.5649381570993683</v>
      </c>
      <c r="AB41">
        <f t="shared" si="71"/>
        <v>1</v>
      </c>
      <c r="AC41">
        <f t="shared" ref="AC41:AC45" si="75">K41/L41</f>
        <v>0.73542048970642526</v>
      </c>
      <c r="AE41">
        <f t="shared" ref="AE41:AE45" si="76">M41/$Q41</f>
        <v>0.38280380889025728</v>
      </c>
      <c r="AF41">
        <f>N41/O41</f>
        <v>2.2576916265266274</v>
      </c>
      <c r="AH41">
        <f t="shared" si="72"/>
        <v>0</v>
      </c>
      <c r="AI41">
        <f t="shared" si="72"/>
        <v>1</v>
      </c>
      <c r="AL41" s="49"/>
      <c r="AM41" s="48"/>
      <c r="AN41" s="25" t="s">
        <v>15</v>
      </c>
      <c r="AO41">
        <v>5388.8109999999997</v>
      </c>
      <c r="AQ41">
        <v>6703.79</v>
      </c>
      <c r="AR41">
        <v>4807.0619999999999</v>
      </c>
      <c r="AS41">
        <v>150.364</v>
      </c>
      <c r="AT41">
        <v>5577.6189999999997</v>
      </c>
      <c r="AV41">
        <v>11993.174999999999</v>
      </c>
      <c r="AY41" s="49"/>
      <c r="AZ41" s="48"/>
      <c r="BA41" s="25" t="s">
        <v>15</v>
      </c>
      <c r="BB41" s="32">
        <f t="shared" ref="BB41:BB45" si="77">AO41/$AV41</f>
        <v>0.44932313586685763</v>
      </c>
      <c r="BC41" s="32">
        <f t="shared" ref="BC41:BC45" si="78">AP41/$AV41</f>
        <v>0</v>
      </c>
      <c r="BD41" s="32">
        <f>AQ41/$AR41</f>
        <v>1.3945711538565553</v>
      </c>
      <c r="BE41" s="32">
        <f t="shared" ref="BE41" si="79">AQ41/$AV41</f>
        <v>0.55896707919295774</v>
      </c>
      <c r="BF41" s="32">
        <f t="shared" ref="BF41" si="80">AS41/$AV41</f>
        <v>1.253746401599243E-2</v>
      </c>
      <c r="BG41" s="32">
        <f t="shared" si="73"/>
        <v>0.46506608967183422</v>
      </c>
      <c r="BH41" s="32">
        <f t="shared" ref="BH41" si="81">AU41/$AV41</f>
        <v>0</v>
      </c>
      <c r="BI41" s="32">
        <f t="shared" ref="BI41:BI45" si="82">AV41/$AV41</f>
        <v>1</v>
      </c>
    </row>
    <row r="42" spans="1:61" x14ac:dyDescent="0.2">
      <c r="A42" s="49"/>
      <c r="B42" s="48" t="s">
        <v>16</v>
      </c>
      <c r="C42" s="1" t="s">
        <v>14</v>
      </c>
      <c r="D42" s="1">
        <v>3</v>
      </c>
      <c r="E42" s="3"/>
      <c r="F42" s="3"/>
      <c r="G42">
        <v>5484.8410000000003</v>
      </c>
      <c r="H42">
        <v>2738.77</v>
      </c>
      <c r="I42">
        <v>7610.0330000000004</v>
      </c>
      <c r="J42">
        <v>4772.2340000000004</v>
      </c>
      <c r="K42">
        <v>5729.6180000000004</v>
      </c>
      <c r="L42">
        <v>7846.4260000000004</v>
      </c>
      <c r="M42">
        <v>1304.82</v>
      </c>
      <c r="N42">
        <v>9866.7610000000004</v>
      </c>
      <c r="O42">
        <v>3092.6689999999999</v>
      </c>
      <c r="Q42">
        <v>4651.8909999999996</v>
      </c>
      <c r="R42" s="1"/>
      <c r="S42" s="49"/>
      <c r="T42" s="48" t="s">
        <v>16</v>
      </c>
      <c r="U42" s="1" t="s">
        <v>14</v>
      </c>
      <c r="V42" s="1">
        <v>3</v>
      </c>
      <c r="W42" s="3"/>
      <c r="X42" s="3"/>
      <c r="Y42">
        <f t="shared" ref="Y42:Y45" si="83">G42/$J42</f>
        <v>1.1493235662794405</v>
      </c>
      <c r="Z42">
        <f t="shared" si="74"/>
        <v>0.57389683741409159</v>
      </c>
      <c r="AA42">
        <f t="shared" si="71"/>
        <v>1.5946479154207442</v>
      </c>
      <c r="AB42">
        <f t="shared" si="71"/>
        <v>1</v>
      </c>
      <c r="AC42">
        <f t="shared" si="75"/>
        <v>0.73022010275761218</v>
      </c>
      <c r="AE42">
        <f t="shared" si="76"/>
        <v>0.28049238470978793</v>
      </c>
      <c r="AF42">
        <f>N42/O42</f>
        <v>3.1903708414964553</v>
      </c>
      <c r="AH42">
        <f t="shared" si="72"/>
        <v>0</v>
      </c>
      <c r="AI42">
        <f t="shared" si="72"/>
        <v>1</v>
      </c>
      <c r="AL42" s="49"/>
      <c r="AM42" s="48" t="s">
        <v>16</v>
      </c>
      <c r="AN42" s="25" t="s">
        <v>14</v>
      </c>
      <c r="AO42">
        <v>5680.0330000000004</v>
      </c>
      <c r="AQ42">
        <v>4397.6689999999999</v>
      </c>
      <c r="AR42">
        <v>3882.77</v>
      </c>
      <c r="AS42">
        <v>492.31400000000002</v>
      </c>
      <c r="AT42">
        <v>5646.4470000000001</v>
      </c>
      <c r="AV42">
        <v>11529.983</v>
      </c>
      <c r="AY42" s="49"/>
      <c r="AZ42" s="48" t="s">
        <v>16</v>
      </c>
      <c r="BA42" s="25" t="s">
        <v>14</v>
      </c>
      <c r="BB42" s="32">
        <f t="shared" si="77"/>
        <v>0.49263151558853124</v>
      </c>
      <c r="BC42" s="32">
        <f t="shared" si="78"/>
        <v>0</v>
      </c>
      <c r="BD42" s="32">
        <f t="shared" ref="BD42:BD45" si="84">AQ42/$AR42</f>
        <v>1.1326112543364659</v>
      </c>
      <c r="BE42" s="32">
        <f>AQ42/$AV42</f>
        <v>0.38141157710293239</v>
      </c>
      <c r="BF42" s="32">
        <f>AS42/$AV42</f>
        <v>4.2698588540850409E-2</v>
      </c>
      <c r="BG42" s="32">
        <f>AT42/$AV42</f>
        <v>0.48971858848360833</v>
      </c>
      <c r="BH42" s="32">
        <f>AU42/$AV42</f>
        <v>0</v>
      </c>
      <c r="BI42" s="32">
        <f t="shared" si="82"/>
        <v>1</v>
      </c>
    </row>
    <row r="43" spans="1:61" x14ac:dyDescent="0.2">
      <c r="A43" s="49"/>
      <c r="B43" s="48"/>
      <c r="C43" s="1" t="s">
        <v>15</v>
      </c>
      <c r="D43" s="1">
        <v>4</v>
      </c>
      <c r="E43" s="3"/>
      <c r="F43" s="3"/>
      <c r="G43">
        <v>6606.2550000000001</v>
      </c>
      <c r="H43">
        <v>3986.134</v>
      </c>
      <c r="I43">
        <v>9066.8610000000008</v>
      </c>
      <c r="J43">
        <v>5796.6480000000001</v>
      </c>
      <c r="K43">
        <v>5463.3759999999993</v>
      </c>
      <c r="L43">
        <v>8381.6689999999999</v>
      </c>
      <c r="M43">
        <v>6059.2550000000001</v>
      </c>
      <c r="N43">
        <v>9532.9830000000002</v>
      </c>
      <c r="O43">
        <v>3050.3049999999998</v>
      </c>
      <c r="Q43">
        <v>5078.598</v>
      </c>
      <c r="R43" s="1"/>
      <c r="S43" s="49"/>
      <c r="T43" s="48"/>
      <c r="U43" s="1" t="s">
        <v>15</v>
      </c>
      <c r="V43" s="1">
        <v>4</v>
      </c>
      <c r="W43" s="3"/>
      <c r="X43" s="3"/>
      <c r="Y43">
        <f t="shared" si="83"/>
        <v>1.1396681323413118</v>
      </c>
      <c r="Z43">
        <f t="shared" si="74"/>
        <v>0.68766190391412418</v>
      </c>
      <c r="AA43">
        <f t="shared" si="71"/>
        <v>1.5641558707722119</v>
      </c>
      <c r="AB43">
        <f t="shared" si="71"/>
        <v>1</v>
      </c>
      <c r="AC43">
        <f t="shared" si="75"/>
        <v>0.65182435622308632</v>
      </c>
      <c r="AE43">
        <f t="shared" si="76"/>
        <v>1.1930960079927571</v>
      </c>
      <c r="AF43">
        <f>N43/O43</f>
        <v>3.1252556711541963</v>
      </c>
      <c r="AH43">
        <f t="shared" si="72"/>
        <v>0</v>
      </c>
      <c r="AI43">
        <f t="shared" si="72"/>
        <v>1</v>
      </c>
      <c r="AL43" s="49"/>
      <c r="AM43" s="48"/>
      <c r="AN43" s="25" t="s">
        <v>15</v>
      </c>
      <c r="AO43">
        <v>6243.8109999999997</v>
      </c>
      <c r="AQ43">
        <v>3974.3760000000002</v>
      </c>
      <c r="AR43">
        <v>3840.598</v>
      </c>
      <c r="AS43">
        <v>266.31400000000002</v>
      </c>
      <c r="AT43">
        <v>7004.9120000000003</v>
      </c>
      <c r="AV43">
        <v>12655.468000000001</v>
      </c>
      <c r="AY43" s="49"/>
      <c r="AZ43" s="48"/>
      <c r="BA43" s="25" t="s">
        <v>15</v>
      </c>
      <c r="BB43" s="32">
        <f t="shared" si="77"/>
        <v>0.4933686371772264</v>
      </c>
      <c r="BC43" s="32">
        <f t="shared" si="78"/>
        <v>0</v>
      </c>
      <c r="BD43" s="32">
        <f t="shared" si="84"/>
        <v>1.0348325963821259</v>
      </c>
      <c r="BE43" s="32">
        <f t="shared" ref="BE43:BE45" si="85">AQ43/$AV43</f>
        <v>0.31404417442326116</v>
      </c>
      <c r="BF43" s="32">
        <f t="shared" ref="BF43:BF45" si="86">AS43/$AV43</f>
        <v>2.1043394049117741E-2</v>
      </c>
      <c r="BG43" s="32">
        <f t="shared" ref="BG43:BG45" si="87">AT43/$AV43</f>
        <v>0.55350872840103582</v>
      </c>
      <c r="BH43" s="32">
        <f t="shared" ref="BH43:BH45" si="88">AU43/$AV43</f>
        <v>0</v>
      </c>
      <c r="BI43" s="32">
        <f t="shared" si="82"/>
        <v>1</v>
      </c>
    </row>
    <row r="44" spans="1:61" x14ac:dyDescent="0.2">
      <c r="A44" s="49"/>
      <c r="B44" s="48"/>
      <c r="C44" s="1" t="s">
        <v>17</v>
      </c>
      <c r="D44" s="1">
        <v>5</v>
      </c>
      <c r="E44" s="3"/>
      <c r="F44" s="3"/>
      <c r="G44">
        <v>6357.6189999999997</v>
      </c>
      <c r="H44">
        <v>2506.0619999999999</v>
      </c>
      <c r="I44">
        <v>3433.3760000000002</v>
      </c>
      <c r="J44">
        <v>4887.527</v>
      </c>
      <c r="K44">
        <v>8285.116</v>
      </c>
      <c r="L44">
        <v>5900.598</v>
      </c>
      <c r="M44">
        <v>3266.4259999999999</v>
      </c>
      <c r="N44">
        <v>5659.9830000000002</v>
      </c>
      <c r="O44">
        <v>2210.77</v>
      </c>
      <c r="Q44">
        <v>4391.0119999999997</v>
      </c>
      <c r="R44" s="1"/>
      <c r="S44" s="49"/>
      <c r="T44" s="48"/>
      <c r="U44" s="1" t="s">
        <v>17</v>
      </c>
      <c r="V44" s="1">
        <v>5</v>
      </c>
      <c r="W44" s="3"/>
      <c r="X44" s="3"/>
      <c r="Y44">
        <f t="shared" si="83"/>
        <v>1.3007844253341208</v>
      </c>
      <c r="Z44">
        <f t="shared" si="74"/>
        <v>0.51274642574864548</v>
      </c>
      <c r="AA44">
        <f t="shared" si="71"/>
        <v>0.70247714232576108</v>
      </c>
      <c r="AB44">
        <f t="shared" si="71"/>
        <v>1</v>
      </c>
      <c r="AC44">
        <f t="shared" si="75"/>
        <v>1.4041146338049126</v>
      </c>
      <c r="AE44">
        <f t="shared" si="76"/>
        <v>0.74388910802338959</v>
      </c>
      <c r="AF44">
        <f t="shared" ref="AF44:AF45" si="89">N44/O44</f>
        <v>2.5601862699421472</v>
      </c>
      <c r="AH44">
        <f t="shared" si="72"/>
        <v>0</v>
      </c>
      <c r="AI44">
        <f t="shared" si="72"/>
        <v>1</v>
      </c>
      <c r="AL44" s="49"/>
      <c r="AM44" s="48"/>
      <c r="AN44" s="25" t="s">
        <v>17</v>
      </c>
      <c r="AO44">
        <v>1003.1130000000001</v>
      </c>
      <c r="AQ44">
        <v>2888.0830000000001</v>
      </c>
      <c r="AR44">
        <v>2615.7190000000001</v>
      </c>
      <c r="AS44">
        <v>256.435</v>
      </c>
      <c r="AT44">
        <v>5943.6189999999997</v>
      </c>
      <c r="AV44">
        <v>11692.832</v>
      </c>
      <c r="AY44" s="49"/>
      <c r="AZ44" s="48"/>
      <c r="BA44" s="25" t="s">
        <v>17</v>
      </c>
      <c r="BB44" s="32">
        <f t="shared" si="77"/>
        <v>8.5788712264060582E-2</v>
      </c>
      <c r="BC44" s="32">
        <f t="shared" si="78"/>
        <v>0</v>
      </c>
      <c r="BD44" s="32">
        <f t="shared" si="84"/>
        <v>1.1041258636726652</v>
      </c>
      <c r="BE44" s="32">
        <f t="shared" si="85"/>
        <v>0.24699602286255373</v>
      </c>
      <c r="BF44" s="32">
        <f t="shared" si="86"/>
        <v>2.1930957359175263E-2</v>
      </c>
      <c r="BG44" s="32">
        <f t="shared" si="87"/>
        <v>0.50831304169939318</v>
      </c>
      <c r="BH44" s="32">
        <f t="shared" si="88"/>
        <v>0</v>
      </c>
      <c r="BI44" s="32">
        <f t="shared" si="82"/>
        <v>1</v>
      </c>
    </row>
    <row r="45" spans="1:61" x14ac:dyDescent="0.2">
      <c r="A45" s="49"/>
      <c r="B45" s="48"/>
      <c r="C45" s="1" t="s">
        <v>18</v>
      </c>
      <c r="D45" s="1">
        <v>6</v>
      </c>
      <c r="E45" s="3"/>
      <c r="F45" s="3"/>
      <c r="G45">
        <v>5687.79</v>
      </c>
      <c r="H45">
        <v>594.04200000000003</v>
      </c>
      <c r="I45">
        <v>461.45600000000002</v>
      </c>
      <c r="J45">
        <v>4036.3049999999998</v>
      </c>
      <c r="K45">
        <v>4032.4679999999998</v>
      </c>
      <c r="L45">
        <v>3592.4769999999999</v>
      </c>
      <c r="M45">
        <v>4867.0829999999996</v>
      </c>
      <c r="N45">
        <v>2185.3760000000002</v>
      </c>
      <c r="O45">
        <v>1378.7190000000001</v>
      </c>
      <c r="Q45">
        <v>2818.2339999999999</v>
      </c>
      <c r="R45" s="1"/>
      <c r="S45" s="49"/>
      <c r="T45" s="48"/>
      <c r="U45" s="1" t="s">
        <v>18</v>
      </c>
      <c r="V45" s="1">
        <v>6</v>
      </c>
      <c r="W45" s="3"/>
      <c r="X45" s="3"/>
      <c r="Y45">
        <f t="shared" si="83"/>
        <v>1.4091576330331825</v>
      </c>
      <c r="Z45">
        <f t="shared" si="74"/>
        <v>0.14717470557849321</v>
      </c>
      <c r="AA45">
        <f t="shared" si="71"/>
        <v>0.11432634550659578</v>
      </c>
      <c r="AB45">
        <f t="shared" si="71"/>
        <v>1</v>
      </c>
      <c r="AC45">
        <f t="shared" si="75"/>
        <v>1.1224756623354861</v>
      </c>
      <c r="AE45">
        <f t="shared" si="76"/>
        <v>1.7269974743048306</v>
      </c>
      <c r="AF45">
        <f t="shared" si="89"/>
        <v>1.5850771622063671</v>
      </c>
      <c r="AH45">
        <f t="shared" si="72"/>
        <v>0</v>
      </c>
      <c r="AI45">
        <f t="shared" si="72"/>
        <v>1</v>
      </c>
      <c r="AL45" s="49"/>
      <c r="AM45" s="48"/>
      <c r="AN45" s="25" t="s">
        <v>18</v>
      </c>
      <c r="AO45">
        <v>624.11300000000006</v>
      </c>
      <c r="AQ45">
        <v>2053.3049999999998</v>
      </c>
      <c r="AR45">
        <v>1446.0619999999999</v>
      </c>
      <c r="AS45">
        <v>69.484999999999999</v>
      </c>
      <c r="AT45">
        <v>5213.4970000000003</v>
      </c>
      <c r="AV45">
        <v>10630.397000000001</v>
      </c>
      <c r="AY45" s="49"/>
      <c r="AZ45" s="48"/>
      <c r="BA45" s="25" t="s">
        <v>18</v>
      </c>
      <c r="BB45" s="32">
        <f t="shared" si="77"/>
        <v>5.8710225027343757E-2</v>
      </c>
      <c r="BC45" s="32">
        <f t="shared" si="78"/>
        <v>0</v>
      </c>
      <c r="BD45" s="32">
        <f t="shared" si="84"/>
        <v>1.4199287444106823</v>
      </c>
      <c r="BE45" s="32">
        <f t="shared" si="85"/>
        <v>0.19315412208970179</v>
      </c>
      <c r="BF45" s="32">
        <f t="shared" si="86"/>
        <v>6.5364444996739062E-3</v>
      </c>
      <c r="BG45" s="32">
        <f t="shared" si="87"/>
        <v>0.49043295372693985</v>
      </c>
      <c r="BH45" s="32">
        <f t="shared" si="88"/>
        <v>0</v>
      </c>
      <c r="BI45" s="32">
        <f t="shared" si="82"/>
        <v>1</v>
      </c>
    </row>
    <row r="46" spans="1:61" x14ac:dyDescent="0.2">
      <c r="A46" s="1"/>
      <c r="B46" s="1"/>
      <c r="C46" s="1"/>
      <c r="D46" s="1"/>
      <c r="E46" s="3"/>
      <c r="F46" s="3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3"/>
      <c r="X46" s="3"/>
      <c r="Y46" s="1"/>
      <c r="Z46" s="1"/>
      <c r="AA46" s="1"/>
      <c r="AB46" s="1"/>
      <c r="AD46" s="1"/>
      <c r="AE46" s="1"/>
      <c r="AF46" s="1"/>
      <c r="AG46" s="1"/>
      <c r="AH46" s="1"/>
      <c r="AI46" s="1"/>
      <c r="AL46" s="25"/>
      <c r="AM46" s="25"/>
      <c r="AN46" s="25"/>
      <c r="AY46" s="25"/>
      <c r="AZ46" s="25"/>
      <c r="BA46" s="25"/>
    </row>
    <row r="47" spans="1:61" x14ac:dyDescent="0.2">
      <c r="A47" s="1" t="s">
        <v>142</v>
      </c>
      <c r="B47" s="1"/>
      <c r="C47" s="1"/>
      <c r="D47" s="1"/>
      <c r="E47" s="3"/>
      <c r="F47" s="3"/>
      <c r="G47" s="51" t="s">
        <v>126</v>
      </c>
      <c r="H47" s="51"/>
      <c r="I47" s="51"/>
      <c r="J47" s="51"/>
      <c r="K47" s="51" t="s">
        <v>127</v>
      </c>
      <c r="L47" s="51"/>
      <c r="M47" s="51"/>
      <c r="N47" s="51"/>
      <c r="O47" s="51"/>
      <c r="P47" s="51"/>
      <c r="Q47" s="51"/>
      <c r="R47" s="1"/>
      <c r="S47" s="1"/>
      <c r="T47" s="1"/>
      <c r="U47" s="1"/>
      <c r="V47" s="1"/>
      <c r="W47" s="3"/>
      <c r="X47" s="3"/>
      <c r="Y47" s="51" t="s">
        <v>126</v>
      </c>
      <c r="Z47" s="51"/>
      <c r="AA47" s="51"/>
      <c r="AB47" s="51"/>
      <c r="AC47" s="51" t="s">
        <v>127</v>
      </c>
      <c r="AD47" s="51"/>
      <c r="AE47" s="51"/>
      <c r="AF47" s="51"/>
      <c r="AG47" s="51"/>
      <c r="AH47" s="51"/>
      <c r="AI47" s="51"/>
      <c r="AL47" s="25" t="s">
        <v>279</v>
      </c>
      <c r="AM47" s="25"/>
      <c r="AN47" s="25"/>
      <c r="AY47" s="25" t="s">
        <v>279</v>
      </c>
      <c r="AZ47" s="25"/>
      <c r="BA47" s="25"/>
    </row>
    <row r="48" spans="1:61" x14ac:dyDescent="0.2">
      <c r="A48" s="48" t="s">
        <v>124</v>
      </c>
      <c r="B48" s="48"/>
      <c r="C48" s="48"/>
      <c r="D48" s="1" t="s">
        <v>4</v>
      </c>
      <c r="E48" s="3"/>
      <c r="F48" s="3"/>
      <c r="G48" s="1" t="s">
        <v>113</v>
      </c>
      <c r="H48" s="1" t="s">
        <v>60</v>
      </c>
      <c r="I48" s="1" t="s">
        <v>114</v>
      </c>
      <c r="J48" s="1" t="s">
        <v>108</v>
      </c>
      <c r="K48" s="1" t="s">
        <v>106</v>
      </c>
      <c r="L48" s="1" t="s">
        <v>107</v>
      </c>
      <c r="M48" s="1" t="s">
        <v>115</v>
      </c>
      <c r="N48" s="1" t="s">
        <v>116</v>
      </c>
      <c r="O48" s="1" t="s">
        <v>117</v>
      </c>
      <c r="P48" s="1" t="s">
        <v>8</v>
      </c>
      <c r="Q48" s="1" t="s">
        <v>108</v>
      </c>
      <c r="R48" s="1"/>
      <c r="S48" s="48" t="s">
        <v>124</v>
      </c>
      <c r="T48" s="48"/>
      <c r="U48" s="48"/>
      <c r="V48" s="1" t="s">
        <v>4</v>
      </c>
      <c r="W48" s="3"/>
      <c r="X48" s="3"/>
      <c r="Y48" s="1" t="s">
        <v>113</v>
      </c>
      <c r="Z48" s="1" t="s">
        <v>60</v>
      </c>
      <c r="AA48" s="1" t="s">
        <v>114</v>
      </c>
      <c r="AB48" s="1" t="s">
        <v>108</v>
      </c>
      <c r="AC48" s="1" t="s">
        <v>106</v>
      </c>
      <c r="AD48" s="1" t="s">
        <v>107</v>
      </c>
      <c r="AE48" s="1" t="s">
        <v>115</v>
      </c>
      <c r="AF48" s="1" t="s">
        <v>116</v>
      </c>
      <c r="AG48" s="1" t="s">
        <v>117</v>
      </c>
      <c r="AH48" s="1" t="s">
        <v>8</v>
      </c>
      <c r="AI48" s="1" t="s">
        <v>108</v>
      </c>
      <c r="AL48" s="48" t="s">
        <v>124</v>
      </c>
      <c r="AM48" s="48"/>
      <c r="AN48" s="48"/>
      <c r="AY48" s="48" t="s">
        <v>124</v>
      </c>
      <c r="AZ48" s="48"/>
      <c r="BA48" s="48"/>
    </row>
    <row r="49" spans="1:61" x14ac:dyDescent="0.2">
      <c r="A49" s="49" t="s">
        <v>140</v>
      </c>
      <c r="B49" s="48" t="s">
        <v>13</v>
      </c>
      <c r="C49" s="1" t="s">
        <v>14</v>
      </c>
      <c r="D49" s="1">
        <v>1</v>
      </c>
      <c r="E49" s="3"/>
      <c r="F49" s="3"/>
      <c r="G49">
        <v>6497.2550000000001</v>
      </c>
      <c r="H49">
        <v>5680.79</v>
      </c>
      <c r="I49">
        <v>11662.64</v>
      </c>
      <c r="J49">
        <v>6137.9620000000004</v>
      </c>
      <c r="K49">
        <v>8423.6190000000006</v>
      </c>
      <c r="L49">
        <v>9758.4969999999994</v>
      </c>
      <c r="M49">
        <v>4654.598</v>
      </c>
      <c r="N49">
        <v>7803.2759999999998</v>
      </c>
      <c r="O49">
        <v>6524.7190000000001</v>
      </c>
      <c r="P49">
        <v>4762.134</v>
      </c>
      <c r="Q49">
        <v>8262.7900000000009</v>
      </c>
      <c r="R49" s="1"/>
      <c r="S49" s="49" t="s">
        <v>140</v>
      </c>
      <c r="T49" s="48" t="s">
        <v>13</v>
      </c>
      <c r="U49" s="1" t="s">
        <v>14</v>
      </c>
      <c r="V49" s="1">
        <v>1</v>
      </c>
      <c r="W49" s="3"/>
      <c r="X49" s="3"/>
      <c r="Y49">
        <f>G49/$J49</f>
        <v>1.0585362046881359</v>
      </c>
      <c r="Z49">
        <f>H49/$J49</f>
        <v>0.92551729710936614</v>
      </c>
      <c r="AA49">
        <f t="shared" ref="AA49:AB54" si="90">I49/$J49</f>
        <v>1.9000834478936166</v>
      </c>
      <c r="AB49">
        <f t="shared" si="90"/>
        <v>1</v>
      </c>
      <c r="AC49">
        <f>K49/L49</f>
        <v>0.8632086478071368</v>
      </c>
      <c r="AE49">
        <f>M49/$Q49</f>
        <v>0.5633203796780506</v>
      </c>
      <c r="AF49">
        <f>N49/O49</f>
        <v>1.195955871816089</v>
      </c>
      <c r="AH49">
        <f t="shared" ref="AH49:AI54" si="91">P49/$Q49</f>
        <v>0.57633486994102467</v>
      </c>
      <c r="AI49">
        <f>Q49/$Q49</f>
        <v>1</v>
      </c>
      <c r="AL49" s="49" t="s">
        <v>140</v>
      </c>
      <c r="AM49" s="48" t="s">
        <v>13</v>
      </c>
      <c r="AN49" s="25" t="s">
        <v>14</v>
      </c>
      <c r="AO49">
        <v>5330.6189999999997</v>
      </c>
      <c r="AQ49">
        <v>6037.7190000000001</v>
      </c>
      <c r="AR49">
        <v>3505.527</v>
      </c>
      <c r="AS49">
        <v>290.899</v>
      </c>
      <c r="AT49">
        <v>5854.5690000000004</v>
      </c>
      <c r="AV49">
        <v>13648.933000000001</v>
      </c>
      <c r="AY49" s="49" t="s">
        <v>140</v>
      </c>
      <c r="AZ49" s="48" t="s">
        <v>13</v>
      </c>
      <c r="BA49" s="25" t="s">
        <v>14</v>
      </c>
      <c r="BB49" s="32">
        <f>AO49/$AV49</f>
        <v>0.39055206733009823</v>
      </c>
      <c r="BC49" s="32">
        <f>AP49/$AV49</f>
        <v>0</v>
      </c>
      <c r="BD49" s="32">
        <f>AQ49/$AR49</f>
        <v>1.722342746183384</v>
      </c>
      <c r="BE49" s="32">
        <f>AQ49/$AV49</f>
        <v>0.44235831474885251</v>
      </c>
      <c r="BF49" s="32">
        <f>AS49/$AV49</f>
        <v>2.1312948052422852E-2</v>
      </c>
      <c r="BG49" s="32">
        <f t="shared" ref="BG49:BG50" si="92">AT49/$AV49</f>
        <v>0.42893968341701144</v>
      </c>
      <c r="BH49" s="32">
        <f>AU49/$AV49</f>
        <v>0</v>
      </c>
      <c r="BI49" s="32">
        <f>AV49/$AV49</f>
        <v>1</v>
      </c>
    </row>
    <row r="50" spans="1:61" x14ac:dyDescent="0.2">
      <c r="A50" s="49"/>
      <c r="B50" s="48"/>
      <c r="C50" s="1" t="s">
        <v>15</v>
      </c>
      <c r="D50" s="1">
        <v>2</v>
      </c>
      <c r="E50" s="3"/>
      <c r="F50" s="3"/>
      <c r="G50">
        <v>6104.2550000000001</v>
      </c>
      <c r="H50">
        <v>7473.79</v>
      </c>
      <c r="I50">
        <v>12502.397000000001</v>
      </c>
      <c r="J50">
        <v>6412.6689999999999</v>
      </c>
      <c r="K50">
        <v>8765.4259999999995</v>
      </c>
      <c r="L50">
        <v>10340.569</v>
      </c>
      <c r="M50">
        <v>5152.9620000000004</v>
      </c>
      <c r="N50">
        <v>7256.4970000000003</v>
      </c>
      <c r="O50">
        <v>5204.4260000000004</v>
      </c>
      <c r="P50">
        <v>5419.8410000000003</v>
      </c>
      <c r="Q50">
        <v>8178.0829999999996</v>
      </c>
      <c r="R50" s="1"/>
      <c r="S50" s="49"/>
      <c r="T50" s="48"/>
      <c r="U50" s="1" t="s">
        <v>15</v>
      </c>
      <c r="V50" s="1">
        <v>2</v>
      </c>
      <c r="W50" s="3"/>
      <c r="X50" s="3"/>
      <c r="Y50">
        <f>G50/$J50</f>
        <v>0.95190551703198778</v>
      </c>
      <c r="Z50">
        <f t="shared" ref="Z50:Z54" si="93">H50/$J50</f>
        <v>1.1654725980710996</v>
      </c>
      <c r="AA50">
        <f t="shared" si="90"/>
        <v>1.9496401576317133</v>
      </c>
      <c r="AB50">
        <f t="shared" si="90"/>
        <v>1</v>
      </c>
      <c r="AC50">
        <f t="shared" ref="AC50:AC54" si="94">K50/L50</f>
        <v>0.84767346941933275</v>
      </c>
      <c r="AE50">
        <f t="shared" ref="AE50:AE54" si="95">M50/$Q50</f>
        <v>0.63009411863391462</v>
      </c>
      <c r="AF50">
        <f>N50/O50</f>
        <v>1.3942934340886006</v>
      </c>
      <c r="AH50">
        <f t="shared" si="91"/>
        <v>0.6627275609699731</v>
      </c>
      <c r="AI50">
        <f t="shared" si="91"/>
        <v>1</v>
      </c>
      <c r="AL50" s="49"/>
      <c r="AM50" s="48"/>
      <c r="AN50" s="25" t="s">
        <v>15</v>
      </c>
      <c r="AO50">
        <v>7727.3469999999998</v>
      </c>
      <c r="AQ50">
        <v>6882.3760000000002</v>
      </c>
      <c r="AR50">
        <v>4965.4260000000004</v>
      </c>
      <c r="AS50">
        <v>263.48500000000001</v>
      </c>
      <c r="AT50">
        <v>6423.9830000000002</v>
      </c>
      <c r="AV50">
        <v>13411.125</v>
      </c>
      <c r="AY50" s="49"/>
      <c r="AZ50" s="48"/>
      <c r="BA50" s="25" t="s">
        <v>15</v>
      </c>
      <c r="BB50" s="32">
        <f t="shared" ref="BB50:BB54" si="96">AO50/$AV50</f>
        <v>0.57618932043359528</v>
      </c>
      <c r="BC50" s="32">
        <f t="shared" ref="BC50:BC54" si="97">AP50/$AV50</f>
        <v>0</v>
      </c>
      <c r="BD50" s="32">
        <f>AQ50/$AR50</f>
        <v>1.3860595243993163</v>
      </c>
      <c r="BE50" s="32">
        <f t="shared" ref="BE50" si="98">AQ50/$AV50</f>
        <v>0.51318409156577094</v>
      </c>
      <c r="BF50" s="32">
        <f t="shared" ref="BF50" si="99">AS50/$AV50</f>
        <v>1.9646748501710335E-2</v>
      </c>
      <c r="BG50" s="32">
        <f t="shared" si="92"/>
        <v>0.47900403582846335</v>
      </c>
      <c r="BH50" s="32">
        <f t="shared" ref="BH50" si="100">AU50/$AV50</f>
        <v>0</v>
      </c>
      <c r="BI50" s="32">
        <f t="shared" ref="BI50:BI54" si="101">AV50/$AV50</f>
        <v>1</v>
      </c>
    </row>
    <row r="51" spans="1:61" x14ac:dyDescent="0.2">
      <c r="A51" s="49"/>
      <c r="B51" s="48" t="s">
        <v>16</v>
      </c>
      <c r="C51" s="1" t="s">
        <v>14</v>
      </c>
      <c r="D51" s="1">
        <v>3</v>
      </c>
      <c r="E51" s="3"/>
      <c r="F51" s="3"/>
      <c r="G51">
        <v>5630.79</v>
      </c>
      <c r="H51">
        <v>7243.2049999999999</v>
      </c>
      <c r="I51">
        <v>12926.225</v>
      </c>
      <c r="J51">
        <v>5380.3050000000003</v>
      </c>
      <c r="K51">
        <v>7224.8410000000003</v>
      </c>
      <c r="L51">
        <v>8314.2549999999992</v>
      </c>
      <c r="M51">
        <v>1435.0619999999999</v>
      </c>
      <c r="N51">
        <v>8573.7610000000004</v>
      </c>
      <c r="O51">
        <v>4029.4769999999999</v>
      </c>
      <c r="P51">
        <v>3464.0120000000002</v>
      </c>
      <c r="Q51">
        <v>6724.5479999999998</v>
      </c>
      <c r="R51" s="1"/>
      <c r="S51" s="49"/>
      <c r="T51" s="48" t="s">
        <v>16</v>
      </c>
      <c r="U51" s="1" t="s">
        <v>14</v>
      </c>
      <c r="V51" s="1">
        <v>3</v>
      </c>
      <c r="W51" s="3"/>
      <c r="X51" s="3"/>
      <c r="Y51">
        <f>G51/$J51</f>
        <v>1.0465559108637892</v>
      </c>
      <c r="Z51">
        <f t="shared" si="93"/>
        <v>1.3462443114284413</v>
      </c>
      <c r="AA51">
        <f t="shared" si="90"/>
        <v>2.4025078503913813</v>
      </c>
      <c r="AB51">
        <f t="shared" si="90"/>
        <v>1</v>
      </c>
      <c r="AC51">
        <f t="shared" si="94"/>
        <v>0.86897034069799406</v>
      </c>
      <c r="AE51">
        <f t="shared" si="95"/>
        <v>0.21340646241204614</v>
      </c>
      <c r="AF51">
        <f>N51/O51</f>
        <v>2.1277602527573678</v>
      </c>
      <c r="AH51">
        <f t="shared" si="91"/>
        <v>0.51512934400944133</v>
      </c>
      <c r="AI51">
        <f t="shared" si="91"/>
        <v>1</v>
      </c>
      <c r="AL51" s="49"/>
      <c r="AM51" s="48" t="s">
        <v>16</v>
      </c>
      <c r="AN51" s="25" t="s">
        <v>14</v>
      </c>
      <c r="AO51">
        <v>7630.8609999999999</v>
      </c>
      <c r="AQ51">
        <v>4804.9120000000003</v>
      </c>
      <c r="AR51">
        <v>3945.3049999999998</v>
      </c>
      <c r="AS51">
        <v>1010.678</v>
      </c>
      <c r="AT51">
        <v>6682.1540000000005</v>
      </c>
      <c r="AV51">
        <v>13389.66</v>
      </c>
      <c r="AY51" s="49"/>
      <c r="AZ51" s="48" t="s">
        <v>16</v>
      </c>
      <c r="BA51" s="25" t="s">
        <v>14</v>
      </c>
      <c r="BB51" s="32">
        <f t="shared" si="96"/>
        <v>0.56990700286639095</v>
      </c>
      <c r="BC51" s="32">
        <f t="shared" si="97"/>
        <v>0</v>
      </c>
      <c r="BD51" s="32">
        <f t="shared" ref="BD51:BD54" si="102">AQ51/$AR51</f>
        <v>1.2178810003282383</v>
      </c>
      <c r="BE51" s="32">
        <f>AQ51/$AV51</f>
        <v>0.35885242791825933</v>
      </c>
      <c r="BF51" s="32">
        <f>AS51/$AV51</f>
        <v>7.5481976390737338E-2</v>
      </c>
      <c r="BG51" s="32">
        <f>AT51/$AV51</f>
        <v>0.49905329933695108</v>
      </c>
      <c r="BH51" s="32">
        <f>AU51/$AV51</f>
        <v>0</v>
      </c>
      <c r="BI51" s="32">
        <f t="shared" si="101"/>
        <v>1</v>
      </c>
    </row>
    <row r="52" spans="1:61" x14ac:dyDescent="0.2">
      <c r="A52" s="49"/>
      <c r="B52" s="48"/>
      <c r="C52" s="1" t="s">
        <v>15</v>
      </c>
      <c r="D52" s="1">
        <v>4</v>
      </c>
      <c r="E52" s="3"/>
      <c r="F52" s="3"/>
      <c r="G52">
        <v>7038.9830000000002</v>
      </c>
      <c r="H52">
        <v>8025.0829999999996</v>
      </c>
      <c r="I52">
        <v>11013.74</v>
      </c>
      <c r="J52">
        <v>6401.0119999999997</v>
      </c>
      <c r="K52">
        <v>2265.4769999999999</v>
      </c>
      <c r="L52">
        <v>5010.0829999999996</v>
      </c>
      <c r="M52">
        <v>438.62700000000001</v>
      </c>
      <c r="N52">
        <v>4093.74</v>
      </c>
      <c r="O52">
        <v>3943.0120000000002</v>
      </c>
      <c r="P52">
        <v>6386.2049999999999</v>
      </c>
      <c r="Q52">
        <v>5760.7190000000001</v>
      </c>
      <c r="R52" s="1"/>
      <c r="S52" s="49"/>
      <c r="T52" s="48"/>
      <c r="U52" s="1" t="s">
        <v>15</v>
      </c>
      <c r="V52" s="1">
        <v>4</v>
      </c>
      <c r="W52" s="3"/>
      <c r="X52" s="3"/>
      <c r="Y52">
        <f t="shared" ref="Y52:Y54" si="103">G52/$J52</f>
        <v>1.0996672088725972</v>
      </c>
      <c r="Z52">
        <f t="shared" si="93"/>
        <v>1.2537209741209672</v>
      </c>
      <c r="AA52">
        <f t="shared" si="90"/>
        <v>1.7206248012033099</v>
      </c>
      <c r="AB52">
        <f t="shared" si="90"/>
        <v>1</v>
      </c>
      <c r="AC52">
        <f t="shared" si="94"/>
        <v>0.45218352670005668</v>
      </c>
      <c r="AE52">
        <f t="shared" si="95"/>
        <v>7.614101642520664E-2</v>
      </c>
      <c r="AF52">
        <f>N52/O52</f>
        <v>1.0382266145778911</v>
      </c>
      <c r="AH52">
        <f t="shared" si="91"/>
        <v>1.1085777660739917</v>
      </c>
      <c r="AI52">
        <f t="shared" si="91"/>
        <v>1</v>
      </c>
      <c r="AL52" s="49"/>
      <c r="AM52" s="48"/>
      <c r="AN52" s="25" t="s">
        <v>15</v>
      </c>
      <c r="AO52">
        <v>8323.0540000000001</v>
      </c>
      <c r="AQ52">
        <v>7259.9120000000003</v>
      </c>
      <c r="AR52">
        <v>5302.7190000000001</v>
      </c>
      <c r="AS52">
        <v>1527.0920000000001</v>
      </c>
      <c r="AT52">
        <v>8860.2250000000004</v>
      </c>
      <c r="AV52">
        <v>14542.832</v>
      </c>
      <c r="AY52" s="49"/>
      <c r="AZ52" s="48"/>
      <c r="BA52" s="25" t="s">
        <v>15</v>
      </c>
      <c r="BB52" s="32">
        <f t="shared" si="96"/>
        <v>0.57231315056104615</v>
      </c>
      <c r="BC52" s="32">
        <f t="shared" si="97"/>
        <v>0</v>
      </c>
      <c r="BD52" s="32">
        <f t="shared" si="102"/>
        <v>1.3690923467753053</v>
      </c>
      <c r="BE52" s="32">
        <f t="shared" ref="BE52:BE54" si="104">AQ52/$AV52</f>
        <v>0.49920895737501469</v>
      </c>
      <c r="BF52" s="32">
        <f t="shared" ref="BF52:BF54" si="105">AS52/$AV52</f>
        <v>0.10500650767333351</v>
      </c>
      <c r="BG52" s="32">
        <f t="shared" ref="BG52:BG54" si="106">AT52/$AV52</f>
        <v>0.60925031658207973</v>
      </c>
      <c r="BH52" s="32">
        <f t="shared" ref="BH52:BH54" si="107">AU52/$AV52</f>
        <v>0</v>
      </c>
      <c r="BI52" s="32">
        <f t="shared" si="101"/>
        <v>1</v>
      </c>
    </row>
    <row r="53" spans="1:61" x14ac:dyDescent="0.2">
      <c r="A53" s="49"/>
      <c r="B53" s="48"/>
      <c r="C53" s="1" t="s">
        <v>17</v>
      </c>
      <c r="D53" s="1">
        <v>5</v>
      </c>
      <c r="E53" s="3"/>
      <c r="F53" s="3"/>
      <c r="G53">
        <v>6313.1040000000003</v>
      </c>
      <c r="H53">
        <v>7962.0330000000004</v>
      </c>
      <c r="I53">
        <v>10725.619000000001</v>
      </c>
      <c r="J53">
        <v>6114.3050000000003</v>
      </c>
      <c r="K53">
        <v>6730.7190000000001</v>
      </c>
      <c r="L53">
        <v>8568.3760000000002</v>
      </c>
      <c r="M53">
        <v>1916.527</v>
      </c>
      <c r="N53">
        <v>8016.0039999999999</v>
      </c>
      <c r="O53">
        <v>3519.1840000000002</v>
      </c>
      <c r="P53">
        <v>5429.5479999999998</v>
      </c>
      <c r="Q53">
        <v>7606.3760000000002</v>
      </c>
      <c r="R53" s="1"/>
      <c r="S53" s="49"/>
      <c r="T53" s="48"/>
      <c r="U53" s="1" t="s">
        <v>17</v>
      </c>
      <c r="V53" s="1">
        <v>5</v>
      </c>
      <c r="W53" s="3"/>
      <c r="X53" s="3"/>
      <c r="Y53">
        <f t="shared" si="103"/>
        <v>1.0325137525851262</v>
      </c>
      <c r="Z53">
        <f t="shared" si="93"/>
        <v>1.3021975514796857</v>
      </c>
      <c r="AA53">
        <f t="shared" si="90"/>
        <v>1.75418449030593</v>
      </c>
      <c r="AB53">
        <f t="shared" si="90"/>
        <v>1</v>
      </c>
      <c r="AC53">
        <f t="shared" si="94"/>
        <v>0.78553030352542885</v>
      </c>
      <c r="AE53">
        <f t="shared" si="95"/>
        <v>0.2519632213816409</v>
      </c>
      <c r="AF53">
        <f t="shared" ref="AF53:AF54" si="108">N53/O53</f>
        <v>2.277801899531255</v>
      </c>
      <c r="AH53">
        <f t="shared" si="91"/>
        <v>0.71381535701101284</v>
      </c>
      <c r="AI53">
        <f t="shared" si="91"/>
        <v>1</v>
      </c>
      <c r="AL53" s="49"/>
      <c r="AM53" s="48"/>
      <c r="AN53" s="25" t="s">
        <v>17</v>
      </c>
      <c r="AO53">
        <v>8921.2759999999998</v>
      </c>
      <c r="AQ53">
        <v>6928.4470000000001</v>
      </c>
      <c r="AR53">
        <v>6260.4970000000003</v>
      </c>
      <c r="AS53">
        <v>2407.335</v>
      </c>
      <c r="AT53">
        <v>7835.326</v>
      </c>
      <c r="AV53">
        <v>13125.347</v>
      </c>
      <c r="AY53" s="49"/>
      <c r="AZ53" s="48"/>
      <c r="BA53" s="25" t="s">
        <v>17</v>
      </c>
      <c r="BB53" s="32">
        <f t="shared" si="96"/>
        <v>0.67969829673836435</v>
      </c>
      <c r="BC53" s="32">
        <f t="shared" si="97"/>
        <v>0</v>
      </c>
      <c r="BD53" s="32">
        <f t="shared" si="102"/>
        <v>1.1066928072962896</v>
      </c>
      <c r="BE53" s="32">
        <f t="shared" si="104"/>
        <v>0.5278677203734119</v>
      </c>
      <c r="BF53" s="32">
        <f t="shared" si="105"/>
        <v>0.18341115095852323</v>
      </c>
      <c r="BG53" s="32">
        <f t="shared" si="106"/>
        <v>0.59696143652430678</v>
      </c>
      <c r="BH53" s="32">
        <f t="shared" si="107"/>
        <v>0</v>
      </c>
      <c r="BI53" s="32">
        <f t="shared" si="101"/>
        <v>1</v>
      </c>
    </row>
    <row r="54" spans="1:61" x14ac:dyDescent="0.2">
      <c r="A54" s="49"/>
      <c r="B54" s="48"/>
      <c r="C54" s="1" t="s">
        <v>18</v>
      </c>
      <c r="D54" s="1">
        <v>6</v>
      </c>
      <c r="E54" s="3"/>
      <c r="F54" s="3"/>
      <c r="G54">
        <v>4326.8410000000003</v>
      </c>
      <c r="H54">
        <v>7677.2049999999999</v>
      </c>
      <c r="I54">
        <v>13093.589</v>
      </c>
      <c r="J54">
        <v>4898.5479999999998</v>
      </c>
      <c r="K54">
        <v>5288.8909999999996</v>
      </c>
      <c r="L54">
        <v>6793.326</v>
      </c>
      <c r="M54">
        <v>1337.6980000000001</v>
      </c>
      <c r="N54">
        <v>6349.0749999999998</v>
      </c>
      <c r="O54">
        <v>3233.5479999999998</v>
      </c>
      <c r="P54">
        <v>3251.7190000000001</v>
      </c>
      <c r="Q54">
        <v>7253.3760000000002</v>
      </c>
      <c r="R54" s="1"/>
      <c r="S54" s="49"/>
      <c r="T54" s="48"/>
      <c r="U54" s="1" t="s">
        <v>18</v>
      </c>
      <c r="V54" s="1">
        <v>6</v>
      </c>
      <c r="W54" s="3"/>
      <c r="X54" s="3"/>
      <c r="Y54">
        <f t="shared" si="103"/>
        <v>0.88329051792490354</v>
      </c>
      <c r="Z54">
        <f t="shared" si="93"/>
        <v>1.567240945684313</v>
      </c>
      <c r="AA54">
        <f t="shared" si="90"/>
        <v>2.6729530873230192</v>
      </c>
      <c r="AB54">
        <f t="shared" si="90"/>
        <v>1</v>
      </c>
      <c r="AC54">
        <f t="shared" si="94"/>
        <v>0.7785422045107212</v>
      </c>
      <c r="AE54">
        <f t="shared" si="95"/>
        <v>0.18442419088711243</v>
      </c>
      <c r="AF54">
        <f t="shared" si="108"/>
        <v>1.9635010830208799</v>
      </c>
      <c r="AH54">
        <f t="shared" si="91"/>
        <v>0.44830421034288032</v>
      </c>
      <c r="AI54">
        <f t="shared" si="91"/>
        <v>1</v>
      </c>
      <c r="AL54" s="49"/>
      <c r="AM54" s="48"/>
      <c r="AN54" s="25" t="s">
        <v>18</v>
      </c>
      <c r="AO54">
        <v>5884.3469999999998</v>
      </c>
      <c r="AQ54">
        <v>4001.8910000000001</v>
      </c>
      <c r="AR54">
        <v>4495.8410000000003</v>
      </c>
      <c r="AS54">
        <v>3840.991</v>
      </c>
      <c r="AT54">
        <v>7321.9120000000003</v>
      </c>
      <c r="AV54">
        <v>14468.103999999999</v>
      </c>
      <c r="AY54" s="49"/>
      <c r="AZ54" s="48"/>
      <c r="BA54" s="25" t="s">
        <v>18</v>
      </c>
      <c r="BB54" s="32">
        <f t="shared" si="96"/>
        <v>0.40671168800003099</v>
      </c>
      <c r="BC54" s="32">
        <f t="shared" si="97"/>
        <v>0</v>
      </c>
      <c r="BD54" s="32">
        <f t="shared" si="102"/>
        <v>0.89013179069277582</v>
      </c>
      <c r="BE54" s="32">
        <f t="shared" si="104"/>
        <v>0.27660092849761103</v>
      </c>
      <c r="BF54" s="32">
        <f t="shared" si="105"/>
        <v>0.26547991360858342</v>
      </c>
      <c r="BG54" s="32">
        <f t="shared" si="106"/>
        <v>0.50607266854039756</v>
      </c>
      <c r="BH54" s="32">
        <f t="shared" si="107"/>
        <v>0</v>
      </c>
      <c r="BI54" s="32">
        <f t="shared" si="101"/>
        <v>1</v>
      </c>
    </row>
    <row r="56" spans="1:61" x14ac:dyDescent="0.2">
      <c r="A56" s="1" t="s">
        <v>155</v>
      </c>
      <c r="B56" s="1"/>
      <c r="C56" s="1"/>
      <c r="D56" s="1"/>
      <c r="E56" s="3"/>
      <c r="F56" s="3"/>
      <c r="G56" s="51" t="s">
        <v>122</v>
      </c>
      <c r="H56" s="51"/>
      <c r="I56" s="51"/>
      <c r="J56" s="51"/>
      <c r="K56" s="51" t="s">
        <v>123</v>
      </c>
      <c r="L56" s="51"/>
      <c r="M56" s="51"/>
      <c r="N56" s="51"/>
      <c r="O56" s="51"/>
      <c r="P56" s="51"/>
      <c r="Q56" s="51"/>
      <c r="R56" s="1"/>
      <c r="S56" s="1"/>
      <c r="T56" s="1"/>
      <c r="U56" s="1"/>
      <c r="V56" s="1"/>
      <c r="W56" s="3"/>
      <c r="X56" s="3"/>
      <c r="Y56" s="51" t="s">
        <v>122</v>
      </c>
      <c r="Z56" s="51"/>
      <c r="AA56" s="51"/>
      <c r="AB56" s="51"/>
      <c r="AC56" s="51" t="s">
        <v>123</v>
      </c>
      <c r="AD56" s="51"/>
      <c r="AE56" s="51"/>
      <c r="AF56" s="51"/>
      <c r="AG56" s="51"/>
      <c r="AH56" s="51"/>
      <c r="AI56" s="51"/>
      <c r="AL56" s="25" t="s">
        <v>280</v>
      </c>
      <c r="AM56" s="25"/>
      <c r="AN56" s="25"/>
      <c r="AY56" s="25" t="s">
        <v>280</v>
      </c>
      <c r="AZ56" s="25"/>
      <c r="BA56" s="25"/>
    </row>
    <row r="57" spans="1:61" x14ac:dyDescent="0.2">
      <c r="A57" s="48" t="s">
        <v>124</v>
      </c>
      <c r="B57" s="48"/>
      <c r="C57" s="48"/>
      <c r="D57" s="1" t="s">
        <v>4</v>
      </c>
      <c r="E57" s="3"/>
      <c r="F57" s="3"/>
      <c r="G57" s="1" t="s">
        <v>113</v>
      </c>
      <c r="H57" s="1" t="s">
        <v>60</v>
      </c>
      <c r="I57" s="1" t="s">
        <v>114</v>
      </c>
      <c r="J57" s="1" t="s">
        <v>108</v>
      </c>
      <c r="K57" s="1" t="s">
        <v>106</v>
      </c>
      <c r="L57" s="1" t="s">
        <v>107</v>
      </c>
      <c r="M57" s="1" t="s">
        <v>115</v>
      </c>
      <c r="N57" s="1" t="s">
        <v>116</v>
      </c>
      <c r="O57" s="1" t="s">
        <v>117</v>
      </c>
      <c r="P57" s="1" t="s">
        <v>8</v>
      </c>
      <c r="Q57" s="1" t="s">
        <v>108</v>
      </c>
      <c r="R57" s="1"/>
      <c r="S57" s="48" t="s">
        <v>124</v>
      </c>
      <c r="T57" s="48"/>
      <c r="U57" s="48"/>
      <c r="V57" s="1" t="s">
        <v>4</v>
      </c>
      <c r="W57" s="3"/>
      <c r="X57" s="3"/>
      <c r="Y57" s="1" t="s">
        <v>113</v>
      </c>
      <c r="Z57" s="1" t="s">
        <v>60</v>
      </c>
      <c r="AA57" s="1" t="s">
        <v>114</v>
      </c>
      <c r="AB57" s="1" t="s">
        <v>108</v>
      </c>
      <c r="AC57" s="1" t="s">
        <v>106</v>
      </c>
      <c r="AD57" s="1" t="s">
        <v>107</v>
      </c>
      <c r="AE57" s="1" t="s">
        <v>115</v>
      </c>
      <c r="AF57" s="1" t="s">
        <v>116</v>
      </c>
      <c r="AG57" s="1" t="s">
        <v>117</v>
      </c>
      <c r="AH57" s="1" t="s">
        <v>8</v>
      </c>
      <c r="AI57" s="1" t="s">
        <v>108</v>
      </c>
      <c r="AL57" s="48" t="s">
        <v>124</v>
      </c>
      <c r="AM57" s="48"/>
      <c r="AN57" s="48"/>
      <c r="AY57" s="48" t="s">
        <v>124</v>
      </c>
      <c r="AZ57" s="48"/>
      <c r="BA57" s="48"/>
    </row>
    <row r="58" spans="1:61" x14ac:dyDescent="0.2">
      <c r="A58" s="49" t="s">
        <v>144</v>
      </c>
      <c r="B58" s="48" t="s">
        <v>13</v>
      </c>
      <c r="C58" s="1" t="s">
        <v>14</v>
      </c>
      <c r="D58" s="1">
        <v>1</v>
      </c>
      <c r="E58" s="3"/>
      <c r="F58" s="3"/>
      <c r="G58">
        <v>7394.2550000000001</v>
      </c>
      <c r="H58">
        <v>5380.1840000000002</v>
      </c>
      <c r="I58">
        <v>3497.8910000000001</v>
      </c>
      <c r="J58">
        <v>5136.82</v>
      </c>
      <c r="K58">
        <v>4731.2759999999998</v>
      </c>
      <c r="L58">
        <v>5312.598</v>
      </c>
      <c r="M58">
        <v>1107.577</v>
      </c>
      <c r="N58">
        <v>6599.326</v>
      </c>
      <c r="O58">
        <v>5474.9620000000004</v>
      </c>
      <c r="P58">
        <v>6114.0119999999997</v>
      </c>
      <c r="Q58">
        <v>6411.134</v>
      </c>
      <c r="R58" s="1"/>
      <c r="S58" s="49" t="s">
        <v>144</v>
      </c>
      <c r="T58" s="48" t="s">
        <v>13</v>
      </c>
      <c r="U58" s="1" t="s">
        <v>14</v>
      </c>
      <c r="V58" s="1">
        <v>1</v>
      </c>
      <c r="W58" s="3"/>
      <c r="X58" s="3"/>
      <c r="Y58">
        <f>G58/$J58</f>
        <v>1.439461573502673</v>
      </c>
      <c r="Z58">
        <f>H58/$J58</f>
        <v>1.0473763923984101</v>
      </c>
      <c r="AA58">
        <f t="shared" ref="AA58:AB63" si="109">I58/$J58</f>
        <v>0.6809448257871602</v>
      </c>
      <c r="AB58">
        <f t="shared" si="109"/>
        <v>1</v>
      </c>
      <c r="AC58">
        <f>K58/L58</f>
        <v>0.89057670089097651</v>
      </c>
      <c r="AE58">
        <f>M58/$Q58</f>
        <v>0.17275836068938819</v>
      </c>
      <c r="AF58">
        <f>N58/O58</f>
        <v>1.2053647130336247</v>
      </c>
      <c r="AH58">
        <f t="shared" ref="AH58:AI63" si="110">P58/$Q58</f>
        <v>0.95365531277306004</v>
      </c>
      <c r="AI58">
        <f>Q58/$Q58</f>
        <v>1</v>
      </c>
      <c r="AL58" s="49" t="s">
        <v>144</v>
      </c>
      <c r="AM58" s="48" t="s">
        <v>13</v>
      </c>
      <c r="AN58" s="25" t="s">
        <v>14</v>
      </c>
      <c r="AO58">
        <v>5094.2049999999999</v>
      </c>
      <c r="AQ58">
        <v>6419.3760000000002</v>
      </c>
      <c r="AR58">
        <v>3186.2049999999999</v>
      </c>
      <c r="AS58">
        <v>382.60700000000003</v>
      </c>
      <c r="AT58">
        <v>6389.4970000000003</v>
      </c>
      <c r="AV58">
        <v>11094.933000000001</v>
      </c>
      <c r="AY58" s="49" t="s">
        <v>144</v>
      </c>
      <c r="AZ58" s="48" t="s">
        <v>13</v>
      </c>
      <c r="BA58" s="25" t="s">
        <v>14</v>
      </c>
      <c r="BB58" s="32">
        <f>AO58/$AV58</f>
        <v>0.45914698177988089</v>
      </c>
      <c r="BC58" s="32">
        <f>AP58/$AV58</f>
        <v>0</v>
      </c>
      <c r="BD58" s="32">
        <f>AQ58/$AR58</f>
        <v>2.014740420029471</v>
      </c>
      <c r="BE58" s="32">
        <f>AQ58/$AV58</f>
        <v>0.57858627897978288</v>
      </c>
      <c r="BF58" s="32">
        <f>AS58/$AV58</f>
        <v>3.4484840962987338E-2</v>
      </c>
      <c r="BG58" s="32">
        <f t="shared" ref="BG58:BG59" si="111">AT58/$AV58</f>
        <v>0.57589324784566065</v>
      </c>
      <c r="BH58" s="32">
        <f>AU58/$AV58</f>
        <v>0</v>
      </c>
      <c r="BI58" s="32">
        <f>AV58/$AV58</f>
        <v>1</v>
      </c>
    </row>
    <row r="59" spans="1:61" x14ac:dyDescent="0.2">
      <c r="A59" s="49"/>
      <c r="B59" s="48"/>
      <c r="C59" s="1" t="s">
        <v>15</v>
      </c>
      <c r="D59" s="1">
        <v>2</v>
      </c>
      <c r="E59" s="3"/>
      <c r="F59" s="3"/>
      <c r="G59">
        <v>6849.134</v>
      </c>
      <c r="H59">
        <v>4763.6480000000001</v>
      </c>
      <c r="I59">
        <v>3553.4769999999999</v>
      </c>
      <c r="J59">
        <v>5263.2340000000004</v>
      </c>
      <c r="K59">
        <v>3299.7909999999997</v>
      </c>
      <c r="L59">
        <v>3545.77</v>
      </c>
      <c r="M59">
        <v>547.04200000000003</v>
      </c>
      <c r="N59">
        <v>4856.6689999999999</v>
      </c>
      <c r="O59">
        <v>3574.2550000000001</v>
      </c>
      <c r="P59">
        <v>5320.6689999999999</v>
      </c>
      <c r="Q59">
        <v>4171.0119999999997</v>
      </c>
      <c r="R59" s="1"/>
      <c r="S59" s="49"/>
      <c r="T59" s="48"/>
      <c r="U59" s="1" t="s">
        <v>15</v>
      </c>
      <c r="V59" s="1">
        <v>2</v>
      </c>
      <c r="W59" s="3"/>
      <c r="X59" s="3"/>
      <c r="Y59">
        <f>G59/$J59</f>
        <v>1.3013166429613428</v>
      </c>
      <c r="Z59">
        <f t="shared" ref="Z59:Z63" si="112">H59/$J59</f>
        <v>0.9050800325427294</v>
      </c>
      <c r="AA59">
        <f t="shared" si="109"/>
        <v>0.67515086731845853</v>
      </c>
      <c r="AB59">
        <f t="shared" si="109"/>
        <v>1</v>
      </c>
      <c r="AC59">
        <f t="shared" ref="AC59:AC63" si="113">K59/L59</f>
        <v>0.93062748006779905</v>
      </c>
      <c r="AE59">
        <f t="shared" ref="AE59:AE63" si="114">M59/$Q59</f>
        <v>0.13115330284353055</v>
      </c>
      <c r="AF59">
        <f>N59/O59</f>
        <v>1.3587919720333328</v>
      </c>
      <c r="AH59">
        <f t="shared" si="110"/>
        <v>1.2756302307449607</v>
      </c>
      <c r="AI59">
        <f t="shared" si="110"/>
        <v>1</v>
      </c>
      <c r="AL59" s="49"/>
      <c r="AM59" s="48"/>
      <c r="AN59" s="25" t="s">
        <v>15</v>
      </c>
      <c r="AO59">
        <v>4756.0540000000001</v>
      </c>
      <c r="AQ59">
        <v>6957.9620000000004</v>
      </c>
      <c r="AR59">
        <v>3842.9830000000002</v>
      </c>
      <c r="AS59">
        <v>303.899</v>
      </c>
      <c r="AT59">
        <v>4629.5479999999998</v>
      </c>
      <c r="AV59">
        <v>8850.4470000000001</v>
      </c>
      <c r="AY59" s="49"/>
      <c r="AZ59" s="48"/>
      <c r="BA59" s="25" t="s">
        <v>15</v>
      </c>
      <c r="BB59" s="32">
        <f t="shared" ref="BB59:BB63" si="115">AO59/$AV59</f>
        <v>0.53738008938983539</v>
      </c>
      <c r="BC59" s="32">
        <f t="shared" ref="BC59:BC63" si="116">AP59/$AV59</f>
        <v>0</v>
      </c>
      <c r="BD59" s="32">
        <f>AQ59/$AR59</f>
        <v>1.8105627841705259</v>
      </c>
      <c r="BE59" s="32">
        <f t="shared" ref="BE59" si="117">AQ59/$AV59</f>
        <v>0.78617068719805905</v>
      </c>
      <c r="BF59" s="32">
        <f t="shared" ref="BF59" si="118">AS59/$AV59</f>
        <v>3.433713574014962E-2</v>
      </c>
      <c r="BG59" s="32">
        <f t="shared" si="111"/>
        <v>0.52308634806806931</v>
      </c>
      <c r="BH59" s="32">
        <f t="shared" ref="BH59" si="119">AU59/$AV59</f>
        <v>0</v>
      </c>
      <c r="BI59" s="32">
        <f t="shared" ref="BI59:BI63" si="120">AV59/$AV59</f>
        <v>1</v>
      </c>
    </row>
    <row r="60" spans="1:61" x14ac:dyDescent="0.2">
      <c r="A60" s="49"/>
      <c r="B60" s="48" t="s">
        <v>16</v>
      </c>
      <c r="C60" s="1" t="s">
        <v>14</v>
      </c>
      <c r="D60" s="1">
        <v>3</v>
      </c>
      <c r="E60" s="3"/>
      <c r="F60" s="3"/>
      <c r="G60">
        <v>6932.8410000000003</v>
      </c>
      <c r="H60">
        <v>3803.1840000000002</v>
      </c>
      <c r="I60">
        <v>5408.0330000000004</v>
      </c>
      <c r="J60">
        <v>4799.0619999999999</v>
      </c>
      <c r="K60">
        <v>4039.4969999999998</v>
      </c>
      <c r="L60">
        <v>3871.4259999999999</v>
      </c>
      <c r="M60">
        <v>598.04200000000003</v>
      </c>
      <c r="N60">
        <v>7516.8109999999997</v>
      </c>
      <c r="O60">
        <v>2934.598</v>
      </c>
      <c r="P60">
        <v>5076.134</v>
      </c>
      <c r="Q60">
        <v>4401.598</v>
      </c>
      <c r="R60" s="1"/>
      <c r="S60" s="49"/>
      <c r="T60" s="48" t="s">
        <v>16</v>
      </c>
      <c r="U60" s="1" t="s">
        <v>14</v>
      </c>
      <c r="V60" s="1">
        <v>3</v>
      </c>
      <c r="W60" s="3"/>
      <c r="X60" s="3"/>
      <c r="Y60">
        <f t="shared" ref="Y60:Y63" si="121">G60/$J60</f>
        <v>1.4446241786415763</v>
      </c>
      <c r="Z60">
        <f t="shared" si="112"/>
        <v>0.79248486475065338</v>
      </c>
      <c r="AA60">
        <f t="shared" si="109"/>
        <v>1.1268937554880518</v>
      </c>
      <c r="AB60">
        <f t="shared" si="109"/>
        <v>1</v>
      </c>
      <c r="AC60">
        <f t="shared" si="113"/>
        <v>1.0434132022670717</v>
      </c>
      <c r="AE60">
        <f t="shared" si="114"/>
        <v>0.13586929110745688</v>
      </c>
      <c r="AF60">
        <f>N60/O60</f>
        <v>2.5614448725174621</v>
      </c>
      <c r="AH60">
        <f t="shared" si="110"/>
        <v>1.1532479794838149</v>
      </c>
      <c r="AI60">
        <f t="shared" si="110"/>
        <v>1</v>
      </c>
      <c r="AL60" s="49"/>
      <c r="AM60" s="48" t="s">
        <v>16</v>
      </c>
      <c r="AN60" s="25" t="s">
        <v>14</v>
      </c>
      <c r="AO60">
        <v>7657.4970000000003</v>
      </c>
      <c r="AQ60">
        <v>9650.0830000000005</v>
      </c>
      <c r="AR60">
        <v>7431.2759999999998</v>
      </c>
      <c r="AS60">
        <v>611.77800000000002</v>
      </c>
      <c r="AT60">
        <v>5411.326</v>
      </c>
      <c r="AV60">
        <v>9555.518</v>
      </c>
      <c r="AY60" s="49"/>
      <c r="AZ60" s="48" t="s">
        <v>16</v>
      </c>
      <c r="BA60" s="25" t="s">
        <v>14</v>
      </c>
      <c r="BB60" s="32">
        <f t="shared" si="115"/>
        <v>0.80136911468326466</v>
      </c>
      <c r="BC60" s="32">
        <f t="shared" si="116"/>
        <v>0</v>
      </c>
      <c r="BD60" s="32">
        <f t="shared" ref="BD60:BD63" si="122">AQ60/$AR60</f>
        <v>1.2985768527504564</v>
      </c>
      <c r="BE60" s="32">
        <f>AQ60/$AV60</f>
        <v>1.009896376104362</v>
      </c>
      <c r="BF60" s="32">
        <f>AS60/$AV60</f>
        <v>6.4023530697132278E-2</v>
      </c>
      <c r="BG60" s="32">
        <f>AT60/$AV60</f>
        <v>0.56630378384510394</v>
      </c>
      <c r="BH60" s="32">
        <f>AU60/$AV60</f>
        <v>0</v>
      </c>
      <c r="BI60" s="32">
        <f t="shared" si="120"/>
        <v>1</v>
      </c>
    </row>
    <row r="61" spans="1:61" x14ac:dyDescent="0.2">
      <c r="A61" s="49"/>
      <c r="B61" s="48"/>
      <c r="C61" s="1" t="s">
        <v>15</v>
      </c>
      <c r="D61" s="1">
        <v>4</v>
      </c>
      <c r="E61" s="3"/>
      <c r="F61" s="3"/>
      <c r="G61">
        <v>6385.9620000000004</v>
      </c>
      <c r="H61">
        <v>2335.1129999999998</v>
      </c>
      <c r="I61">
        <v>2011.0830000000001</v>
      </c>
      <c r="J61">
        <v>4568.7700000000004</v>
      </c>
      <c r="K61">
        <v>5334.7910000000002</v>
      </c>
      <c r="L61">
        <v>4995.6689999999999</v>
      </c>
      <c r="M61">
        <v>6419.0619999999999</v>
      </c>
      <c r="N61">
        <v>6766.69</v>
      </c>
      <c r="O61">
        <v>3450.2550000000001</v>
      </c>
      <c r="P61">
        <v>4818.8410000000003</v>
      </c>
      <c r="Q61">
        <v>4570.598</v>
      </c>
      <c r="R61" s="1"/>
      <c r="S61" s="49"/>
      <c r="T61" s="48"/>
      <c r="U61" s="1" t="s">
        <v>15</v>
      </c>
      <c r="V61" s="1">
        <v>4</v>
      </c>
      <c r="W61" s="3"/>
      <c r="X61" s="3"/>
      <c r="Y61">
        <f t="shared" si="121"/>
        <v>1.3977420618678549</v>
      </c>
      <c r="Z61">
        <f t="shared" si="112"/>
        <v>0.51110320720894231</v>
      </c>
      <c r="AA61">
        <f t="shared" si="109"/>
        <v>0.44018039866309749</v>
      </c>
      <c r="AB61">
        <f t="shared" si="109"/>
        <v>1</v>
      </c>
      <c r="AC61">
        <f t="shared" si="113"/>
        <v>1.0678832004282111</v>
      </c>
      <c r="AE61">
        <f t="shared" si="114"/>
        <v>1.4044249789633654</v>
      </c>
      <c r="AF61">
        <f>N61/O61</f>
        <v>1.9612144609601319</v>
      </c>
      <c r="AH61">
        <f t="shared" si="110"/>
        <v>1.0543130242475931</v>
      </c>
      <c r="AI61">
        <f t="shared" si="110"/>
        <v>1</v>
      </c>
      <c r="AL61" s="49"/>
      <c r="AM61" s="48"/>
      <c r="AN61" s="25" t="s">
        <v>15</v>
      </c>
      <c r="AO61">
        <v>4055.2550000000001</v>
      </c>
      <c r="AQ61">
        <v>6515.3760000000002</v>
      </c>
      <c r="AR61">
        <v>2717.6689999999999</v>
      </c>
      <c r="AS61">
        <v>308.31400000000002</v>
      </c>
      <c r="AT61">
        <v>2576.4470000000001</v>
      </c>
      <c r="AV61">
        <v>6777.933</v>
      </c>
      <c r="AY61" s="49"/>
      <c r="AZ61" s="48"/>
      <c r="BA61" s="25" t="s">
        <v>15</v>
      </c>
      <c r="BB61" s="32">
        <f t="shared" si="115"/>
        <v>0.59830260936483148</v>
      </c>
      <c r="BC61" s="32">
        <f t="shared" si="116"/>
        <v>0</v>
      </c>
      <c r="BD61" s="32">
        <f t="shared" si="122"/>
        <v>2.3974133715327364</v>
      </c>
      <c r="BE61" s="32">
        <f t="shared" ref="BE61:BE63" si="123">AQ61/$AV61</f>
        <v>0.96126296910872389</v>
      </c>
      <c r="BF61" s="32">
        <f t="shared" ref="BF61:BF63" si="124">AS61/$AV61</f>
        <v>4.5487909071984044E-2</v>
      </c>
      <c r="BG61" s="32">
        <f t="shared" ref="BG61:BG63" si="125">AT61/$AV61</f>
        <v>0.38012281915445317</v>
      </c>
      <c r="BH61" s="32">
        <f t="shared" ref="BH61:BH63" si="126">AU61/$AV61</f>
        <v>0</v>
      </c>
      <c r="BI61" s="32">
        <f t="shared" si="120"/>
        <v>1</v>
      </c>
    </row>
    <row r="62" spans="1:61" x14ac:dyDescent="0.2">
      <c r="A62" s="49"/>
      <c r="B62" s="48"/>
      <c r="C62" s="1" t="s">
        <v>17</v>
      </c>
      <c r="D62" s="1">
        <v>5</v>
      </c>
      <c r="E62" s="3"/>
      <c r="F62" s="3"/>
      <c r="G62">
        <v>6426.134</v>
      </c>
      <c r="H62">
        <v>1924.1130000000001</v>
      </c>
      <c r="I62">
        <v>934.64800000000002</v>
      </c>
      <c r="J62">
        <v>3569.2339999999999</v>
      </c>
      <c r="K62">
        <v>5376.8530000000001</v>
      </c>
      <c r="L62">
        <v>2332.0120000000002</v>
      </c>
      <c r="M62">
        <v>1741.355</v>
      </c>
      <c r="N62">
        <v>3166.154</v>
      </c>
      <c r="O62">
        <v>1962.184</v>
      </c>
      <c r="P62">
        <v>4732.7700000000004</v>
      </c>
      <c r="Q62">
        <v>2719.6480000000001</v>
      </c>
      <c r="R62" s="1"/>
      <c r="S62" s="49"/>
      <c r="T62" s="48"/>
      <c r="U62" s="1" t="s">
        <v>17</v>
      </c>
      <c r="V62" s="1">
        <v>5</v>
      </c>
      <c r="W62" s="3"/>
      <c r="X62" s="3"/>
      <c r="Y62">
        <f t="shared" si="121"/>
        <v>1.800423844443934</v>
      </c>
      <c r="Z62">
        <f t="shared" si="112"/>
        <v>0.53908289565772383</v>
      </c>
      <c r="AA62">
        <f t="shared" si="109"/>
        <v>0.2618623491763219</v>
      </c>
      <c r="AB62">
        <f t="shared" si="109"/>
        <v>1</v>
      </c>
      <c r="AC62">
        <f t="shared" si="113"/>
        <v>2.305671240113687</v>
      </c>
      <c r="AE62">
        <f t="shared" si="114"/>
        <v>0.6402869047759121</v>
      </c>
      <c r="AF62">
        <f t="shared" ref="AF62:AF63" si="127">N62/O62</f>
        <v>1.6135866972720194</v>
      </c>
      <c r="AH62">
        <f t="shared" si="110"/>
        <v>1.7402141747755593</v>
      </c>
      <c r="AI62">
        <f t="shared" si="110"/>
        <v>1</v>
      </c>
      <c r="AL62" s="49"/>
      <c r="AM62" s="48"/>
      <c r="AN62" s="25" t="s">
        <v>17</v>
      </c>
      <c r="AO62">
        <v>2971.6689999999999</v>
      </c>
      <c r="AQ62">
        <v>3700.2049999999999</v>
      </c>
      <c r="AR62">
        <v>1689.4770000000001</v>
      </c>
      <c r="AS62">
        <v>313.971</v>
      </c>
      <c r="AT62">
        <v>2653.2550000000001</v>
      </c>
      <c r="AV62">
        <v>7872.64</v>
      </c>
      <c r="AY62" s="49"/>
      <c r="AZ62" s="48"/>
      <c r="BA62" s="25" t="s">
        <v>17</v>
      </c>
      <c r="BB62" s="32">
        <f t="shared" si="115"/>
        <v>0.37746791419396791</v>
      </c>
      <c r="BC62" s="32">
        <f t="shared" si="116"/>
        <v>0</v>
      </c>
      <c r="BD62" s="32">
        <f t="shared" si="122"/>
        <v>2.190148193790149</v>
      </c>
      <c r="BE62" s="32">
        <f t="shared" si="123"/>
        <v>0.47000815482481095</v>
      </c>
      <c r="BF62" s="32">
        <f t="shared" si="124"/>
        <v>3.9881285058125354E-2</v>
      </c>
      <c r="BG62" s="32">
        <f t="shared" si="125"/>
        <v>0.33702226953093245</v>
      </c>
      <c r="BH62" s="32">
        <f t="shared" si="126"/>
        <v>0</v>
      </c>
      <c r="BI62" s="32">
        <f t="shared" si="120"/>
        <v>1</v>
      </c>
    </row>
    <row r="63" spans="1:61" x14ac:dyDescent="0.2">
      <c r="A63" s="49"/>
      <c r="B63" s="48"/>
      <c r="C63" s="1" t="s">
        <v>18</v>
      </c>
      <c r="D63" s="1">
        <v>6</v>
      </c>
      <c r="E63" s="3"/>
      <c r="F63" s="3"/>
      <c r="G63">
        <v>178.435</v>
      </c>
      <c r="H63">
        <v>25.242999999999999</v>
      </c>
      <c r="I63">
        <v>483.678</v>
      </c>
      <c r="J63">
        <v>72.191999999999993</v>
      </c>
      <c r="K63">
        <v>9218.6099999999988</v>
      </c>
      <c r="L63">
        <v>285.38499999999999</v>
      </c>
      <c r="M63">
        <v>730.74900000000002</v>
      </c>
      <c r="N63">
        <v>231.33500000000001</v>
      </c>
      <c r="O63">
        <v>195.84899999999999</v>
      </c>
      <c r="P63">
        <v>1167.4059999999999</v>
      </c>
      <c r="Q63">
        <v>187.84899999999999</v>
      </c>
      <c r="R63" s="1"/>
      <c r="S63" s="49"/>
      <c r="T63" s="48"/>
      <c r="U63" s="1" t="s">
        <v>18</v>
      </c>
      <c r="V63" s="1">
        <v>6</v>
      </c>
      <c r="W63" s="3"/>
      <c r="X63" s="3"/>
      <c r="Y63">
        <f t="shared" si="121"/>
        <v>2.4716727615248231</v>
      </c>
      <c r="Z63">
        <f t="shared" si="112"/>
        <v>0.34966478280141844</v>
      </c>
      <c r="AA63">
        <f t="shared" si="109"/>
        <v>6.6998836436170217</v>
      </c>
      <c r="AB63">
        <f t="shared" si="109"/>
        <v>1</v>
      </c>
      <c r="AC63">
        <f t="shared" si="113"/>
        <v>32.302363473903668</v>
      </c>
      <c r="AE63">
        <f t="shared" si="114"/>
        <v>3.8900872509302689</v>
      </c>
      <c r="AF63">
        <f t="shared" si="127"/>
        <v>1.1811906111340882</v>
      </c>
      <c r="AH63">
        <f t="shared" si="110"/>
        <v>6.2145978951178877</v>
      </c>
      <c r="AI63">
        <f t="shared" si="110"/>
        <v>1</v>
      </c>
      <c r="AL63" s="49"/>
      <c r="AM63" s="48"/>
      <c r="AN63" s="25" t="s">
        <v>18</v>
      </c>
      <c r="AO63">
        <v>448.74900000000002</v>
      </c>
      <c r="AQ63">
        <v>338.02100000000002</v>
      </c>
      <c r="AR63">
        <v>258.678</v>
      </c>
      <c r="AS63">
        <v>34.656999999999996</v>
      </c>
      <c r="AT63">
        <v>306.678</v>
      </c>
      <c r="AV63">
        <v>1166.0619999999999</v>
      </c>
      <c r="AY63" s="49"/>
      <c r="AZ63" s="48"/>
      <c r="BA63" s="25" t="s">
        <v>18</v>
      </c>
      <c r="BB63" s="32">
        <f t="shared" si="115"/>
        <v>0.38484145782985818</v>
      </c>
      <c r="BC63" s="32">
        <f t="shared" si="116"/>
        <v>0</v>
      </c>
      <c r="BD63" s="32">
        <f t="shared" si="122"/>
        <v>1.3067249630815145</v>
      </c>
      <c r="BE63" s="32">
        <f t="shared" si="123"/>
        <v>0.28988252768720707</v>
      </c>
      <c r="BF63" s="32">
        <f t="shared" si="124"/>
        <v>2.9721404179194586E-2</v>
      </c>
      <c r="BG63" s="32">
        <f t="shared" si="125"/>
        <v>0.26300316792760592</v>
      </c>
      <c r="BH63" s="32">
        <f t="shared" si="126"/>
        <v>0</v>
      </c>
      <c r="BI63" s="32">
        <f t="shared" si="120"/>
        <v>1</v>
      </c>
    </row>
    <row r="64" spans="1:61" x14ac:dyDescent="0.2">
      <c r="A64" s="1"/>
      <c r="B64" s="1"/>
      <c r="C64" s="1"/>
      <c r="D64" s="1"/>
      <c r="E64" s="3"/>
      <c r="F64" s="3"/>
      <c r="G64" s="1"/>
      <c r="H64" s="1"/>
      <c r="I64" s="1"/>
      <c r="J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  <c r="Y64" s="1"/>
      <c r="Z64" s="1"/>
      <c r="AA64" s="1"/>
      <c r="AB64" s="1"/>
      <c r="AD64" s="1"/>
      <c r="AE64" s="1"/>
      <c r="AF64" s="1"/>
      <c r="AG64" s="1"/>
      <c r="AH64" s="1"/>
      <c r="AI64" s="1"/>
      <c r="AL64" s="25"/>
      <c r="AM64" s="25"/>
      <c r="AN64" s="25"/>
      <c r="AY64" s="25"/>
      <c r="AZ64" s="25"/>
      <c r="BA64" s="25"/>
    </row>
    <row r="65" spans="1:61" x14ac:dyDescent="0.2">
      <c r="A65" s="1" t="s">
        <v>156</v>
      </c>
      <c r="B65" s="1"/>
      <c r="C65" s="1"/>
      <c r="D65" s="1"/>
      <c r="E65" s="3"/>
      <c r="F65" s="3"/>
      <c r="G65" s="51" t="s">
        <v>126</v>
      </c>
      <c r="H65" s="51"/>
      <c r="I65" s="51"/>
      <c r="J65" s="51"/>
      <c r="K65" s="51" t="s">
        <v>127</v>
      </c>
      <c r="L65" s="51"/>
      <c r="M65" s="51"/>
      <c r="N65" s="51"/>
      <c r="O65" s="51"/>
      <c r="P65" s="51"/>
      <c r="Q65" s="51"/>
      <c r="R65" s="1"/>
      <c r="S65" s="1"/>
      <c r="T65" s="1"/>
      <c r="U65" s="1"/>
      <c r="V65" s="1"/>
      <c r="W65" s="3"/>
      <c r="X65" s="3"/>
      <c r="Y65" s="51" t="s">
        <v>126</v>
      </c>
      <c r="Z65" s="51"/>
      <c r="AA65" s="51"/>
      <c r="AB65" s="51"/>
      <c r="AC65" s="51" t="s">
        <v>127</v>
      </c>
      <c r="AD65" s="51"/>
      <c r="AE65" s="51"/>
      <c r="AF65" s="51"/>
      <c r="AG65" s="51"/>
      <c r="AH65" s="51"/>
      <c r="AI65" s="51"/>
      <c r="AL65" s="25" t="s">
        <v>281</v>
      </c>
      <c r="AM65" s="25"/>
      <c r="AN65" s="25"/>
      <c r="AY65" s="25" t="s">
        <v>281</v>
      </c>
      <c r="AZ65" s="25"/>
      <c r="BA65" s="25"/>
    </row>
    <row r="66" spans="1:61" x14ac:dyDescent="0.2">
      <c r="A66" s="48" t="s">
        <v>124</v>
      </c>
      <c r="B66" s="48"/>
      <c r="C66" s="48"/>
      <c r="D66" s="1" t="s">
        <v>4</v>
      </c>
      <c r="E66" s="3"/>
      <c r="F66" s="3"/>
      <c r="G66" s="1" t="s">
        <v>113</v>
      </c>
      <c r="H66" s="1" t="s">
        <v>60</v>
      </c>
      <c r="I66" s="1" t="s">
        <v>114</v>
      </c>
      <c r="J66" s="1" t="s">
        <v>108</v>
      </c>
      <c r="K66" s="1" t="s">
        <v>106</v>
      </c>
      <c r="L66" s="1" t="s">
        <v>107</v>
      </c>
      <c r="M66" s="1" t="s">
        <v>115</v>
      </c>
      <c r="N66" s="1" t="s">
        <v>116</v>
      </c>
      <c r="O66" s="1" t="s">
        <v>117</v>
      </c>
      <c r="P66" s="1" t="s">
        <v>8</v>
      </c>
      <c r="Q66" s="1" t="s">
        <v>108</v>
      </c>
      <c r="R66" s="1"/>
      <c r="S66" s="48" t="s">
        <v>124</v>
      </c>
      <c r="T66" s="48"/>
      <c r="U66" s="48"/>
      <c r="V66" s="1" t="s">
        <v>4</v>
      </c>
      <c r="W66" s="3"/>
      <c r="X66" s="3"/>
      <c r="Y66" s="1" t="s">
        <v>113</v>
      </c>
      <c r="Z66" s="1" t="s">
        <v>60</v>
      </c>
      <c r="AA66" s="1" t="s">
        <v>114</v>
      </c>
      <c r="AB66" s="1" t="s">
        <v>108</v>
      </c>
      <c r="AC66" s="1" t="s">
        <v>106</v>
      </c>
      <c r="AD66" s="1" t="s">
        <v>107</v>
      </c>
      <c r="AE66" s="1" t="s">
        <v>115</v>
      </c>
      <c r="AF66" s="1" t="s">
        <v>116</v>
      </c>
      <c r="AG66" s="1" t="s">
        <v>117</v>
      </c>
      <c r="AH66" s="1" t="s">
        <v>8</v>
      </c>
      <c r="AI66" s="1" t="s">
        <v>108</v>
      </c>
      <c r="AL66" s="48" t="s">
        <v>124</v>
      </c>
      <c r="AM66" s="48"/>
      <c r="AN66" s="48"/>
      <c r="AY66" s="48" t="s">
        <v>124</v>
      </c>
      <c r="AZ66" s="48"/>
      <c r="BA66" s="48"/>
    </row>
    <row r="67" spans="1:61" x14ac:dyDescent="0.2">
      <c r="A67" s="49" t="s">
        <v>154</v>
      </c>
      <c r="B67" s="48" t="s">
        <v>13</v>
      </c>
      <c r="C67" s="1" t="s">
        <v>14</v>
      </c>
      <c r="D67" s="1">
        <v>1</v>
      </c>
      <c r="E67" s="3"/>
      <c r="F67" s="3"/>
      <c r="G67">
        <v>8281.4470000000001</v>
      </c>
      <c r="H67">
        <v>7602.3760000000002</v>
      </c>
      <c r="I67">
        <v>8433.0830000000005</v>
      </c>
      <c r="J67">
        <v>7335.4769999999999</v>
      </c>
      <c r="K67">
        <v>7072.7910000000002</v>
      </c>
      <c r="L67">
        <v>7835.5479999999998</v>
      </c>
      <c r="M67">
        <v>5031.4260000000004</v>
      </c>
      <c r="N67">
        <v>9592.2759999999998</v>
      </c>
      <c r="O67">
        <v>6676.3969999999999</v>
      </c>
      <c r="P67">
        <v>8305.134</v>
      </c>
      <c r="Q67">
        <v>9214.0830000000005</v>
      </c>
      <c r="R67" s="1"/>
      <c r="S67" s="49" t="s">
        <v>154</v>
      </c>
      <c r="T67" s="48" t="s">
        <v>13</v>
      </c>
      <c r="U67" s="1" t="s">
        <v>14</v>
      </c>
      <c r="V67" s="1">
        <v>1</v>
      </c>
      <c r="W67" s="3"/>
      <c r="X67" s="3"/>
      <c r="Y67">
        <f>G67/$J67</f>
        <v>1.1289582122607706</v>
      </c>
      <c r="Z67">
        <f>H67/$J67</f>
        <v>1.0363846822776488</v>
      </c>
      <c r="AA67">
        <f t="shared" ref="AA67:AB72" si="128">I67/$J67</f>
        <v>1.1496298059417269</v>
      </c>
      <c r="AB67">
        <f t="shared" si="128"/>
        <v>1</v>
      </c>
      <c r="AC67">
        <f>K67/L67</f>
        <v>0.90265428786857027</v>
      </c>
      <c r="AE67">
        <f>M67/$Q67</f>
        <v>0.54605824583954798</v>
      </c>
      <c r="AF67">
        <f>N67/O67</f>
        <v>1.4367443997114011</v>
      </c>
      <c r="AH67">
        <f t="shared" ref="AH67:AI72" si="129">P67/$Q67</f>
        <v>0.9013522018414637</v>
      </c>
      <c r="AI67">
        <f>Q67/$Q67</f>
        <v>1</v>
      </c>
      <c r="AL67" s="49" t="s">
        <v>154</v>
      </c>
      <c r="AM67" s="48" t="s">
        <v>13</v>
      </c>
      <c r="AN67" s="25" t="s">
        <v>14</v>
      </c>
      <c r="AO67">
        <v>8724.1540000000005</v>
      </c>
      <c r="AQ67">
        <v>3608.1129999999998</v>
      </c>
      <c r="AR67">
        <v>2100.598</v>
      </c>
      <c r="AS67">
        <v>46.484999999999999</v>
      </c>
      <c r="AT67">
        <v>11480.811</v>
      </c>
      <c r="AV67">
        <v>15942.418</v>
      </c>
      <c r="AY67" s="49" t="s">
        <v>154</v>
      </c>
      <c r="AZ67" s="48" t="s">
        <v>13</v>
      </c>
      <c r="BA67" s="25" t="s">
        <v>14</v>
      </c>
      <c r="BB67" s="32">
        <f>AO67/$AV67</f>
        <v>0.54722903388933852</v>
      </c>
      <c r="BC67" s="32">
        <f>AP67/$AV67</f>
        <v>0</v>
      </c>
      <c r="BD67" s="32">
        <f>AQ67/$AR67</f>
        <v>1.7176599235074963</v>
      </c>
      <c r="BE67" s="32">
        <f>AQ67/$AV67</f>
        <v>0.22632156552412563</v>
      </c>
      <c r="BF67" s="32">
        <f>AS67/$AV67</f>
        <v>2.915806121756436E-3</v>
      </c>
      <c r="BG67" s="32">
        <f t="shared" ref="BG67:BG68" si="130">AT67/$AV67</f>
        <v>0.72014238994360835</v>
      </c>
      <c r="BH67" s="32">
        <f>AU67/$AV67</f>
        <v>0</v>
      </c>
      <c r="BI67" s="32">
        <f>AV67/$AV67</f>
        <v>1</v>
      </c>
    </row>
    <row r="68" spans="1:61" x14ac:dyDescent="0.2">
      <c r="A68" s="49"/>
      <c r="B68" s="48"/>
      <c r="C68" s="1" t="s">
        <v>15</v>
      </c>
      <c r="D68" s="1">
        <v>2</v>
      </c>
      <c r="E68" s="3"/>
      <c r="F68" s="3"/>
      <c r="G68">
        <v>7976.4970000000003</v>
      </c>
      <c r="H68">
        <v>6935.3050000000003</v>
      </c>
      <c r="I68">
        <v>8115.3760000000002</v>
      </c>
      <c r="J68">
        <v>7141.3760000000002</v>
      </c>
      <c r="K68">
        <v>7624.74</v>
      </c>
      <c r="L68">
        <v>8304.5480000000007</v>
      </c>
      <c r="M68">
        <v>5905.4260000000004</v>
      </c>
      <c r="N68">
        <v>9871.1540000000005</v>
      </c>
      <c r="O68">
        <v>6469.3969999999999</v>
      </c>
      <c r="P68">
        <v>8780.2759999999998</v>
      </c>
      <c r="Q68">
        <v>8888.0830000000005</v>
      </c>
      <c r="R68" s="1"/>
      <c r="S68" s="49"/>
      <c r="T68" s="48"/>
      <c r="U68" s="1" t="s">
        <v>15</v>
      </c>
      <c r="V68" s="1">
        <v>2</v>
      </c>
      <c r="W68" s="3"/>
      <c r="X68" s="3"/>
      <c r="Y68">
        <f>G68/$J68</f>
        <v>1.1169411889249354</v>
      </c>
      <c r="Z68">
        <f t="shared" ref="Z68:Z72" si="131">H68/$J68</f>
        <v>0.97114407643568967</v>
      </c>
      <c r="AA68">
        <f t="shared" si="128"/>
        <v>1.1363882814740465</v>
      </c>
      <c r="AB68">
        <f t="shared" si="128"/>
        <v>1</v>
      </c>
      <c r="AC68">
        <f t="shared" ref="AC68:AC72" si="132">K68/L68</f>
        <v>0.91814027686997524</v>
      </c>
      <c r="AE68">
        <f t="shared" ref="AE68:AE72" si="133">M68/$Q68</f>
        <v>0.66442066303836267</v>
      </c>
      <c r="AF68">
        <f>N68/O68</f>
        <v>1.5258228858114598</v>
      </c>
      <c r="AH68">
        <f t="shared" si="129"/>
        <v>0.98787061281943467</v>
      </c>
      <c r="AI68">
        <f t="shared" si="129"/>
        <v>1</v>
      </c>
      <c r="AL68" s="49"/>
      <c r="AM68" s="48"/>
      <c r="AN68" s="25" t="s">
        <v>15</v>
      </c>
      <c r="AO68">
        <v>7468.9120000000003</v>
      </c>
      <c r="AQ68">
        <v>3717.2840000000001</v>
      </c>
      <c r="AR68">
        <v>3628.134</v>
      </c>
      <c r="AS68">
        <v>40.656999999999996</v>
      </c>
      <c r="AT68">
        <v>10270.154</v>
      </c>
      <c r="AV68">
        <v>17652.61</v>
      </c>
      <c r="AY68" s="49"/>
      <c r="AZ68" s="48"/>
      <c r="BA68" s="25" t="s">
        <v>15</v>
      </c>
      <c r="BB68" s="32">
        <f t="shared" ref="BB68:BB72" si="134">AO68/$AV68</f>
        <v>0.42310525185794057</v>
      </c>
      <c r="BC68" s="32">
        <f t="shared" ref="BC68:BC72" si="135">AP68/$AV68</f>
        <v>0</v>
      </c>
      <c r="BD68" s="32">
        <f>AQ68/$AR68</f>
        <v>1.0245718598045166</v>
      </c>
      <c r="BE68" s="32">
        <f t="shared" ref="BE68" si="136">AQ68/$AV68</f>
        <v>0.21057985193124415</v>
      </c>
      <c r="BF68" s="32">
        <f t="shared" ref="BF68" si="137">AS68/$AV68</f>
        <v>2.3031721654758132E-3</v>
      </c>
      <c r="BG68" s="32">
        <f t="shared" si="130"/>
        <v>0.58179238084339935</v>
      </c>
      <c r="BH68" s="32">
        <f t="shared" ref="BH68" si="138">AU68/$AV68</f>
        <v>0</v>
      </c>
      <c r="BI68" s="32">
        <f t="shared" ref="BI68:BI72" si="139">AV68/$AV68</f>
        <v>1</v>
      </c>
    </row>
    <row r="69" spans="1:61" x14ac:dyDescent="0.2">
      <c r="A69" s="49"/>
      <c r="B69" s="48" t="s">
        <v>16</v>
      </c>
      <c r="C69" s="1" t="s">
        <v>14</v>
      </c>
      <c r="D69" s="1">
        <v>3</v>
      </c>
      <c r="E69" s="3"/>
      <c r="F69" s="3"/>
      <c r="G69">
        <v>7884.4970000000003</v>
      </c>
      <c r="H69">
        <v>6234.8410000000003</v>
      </c>
      <c r="I69">
        <v>8658.8109999999997</v>
      </c>
      <c r="J69">
        <v>6313.4769999999999</v>
      </c>
      <c r="K69">
        <v>6959.8409999999994</v>
      </c>
      <c r="L69">
        <v>8048.2049999999999</v>
      </c>
      <c r="M69">
        <v>6208.7190000000001</v>
      </c>
      <c r="N69">
        <v>9185.4470000000001</v>
      </c>
      <c r="O69">
        <v>6442.518</v>
      </c>
      <c r="P69">
        <v>9291.6190000000006</v>
      </c>
      <c r="Q69">
        <v>8633.2049999999999</v>
      </c>
      <c r="R69" s="1"/>
      <c r="S69" s="49"/>
      <c r="T69" s="48" t="s">
        <v>16</v>
      </c>
      <c r="U69" s="1" t="s">
        <v>14</v>
      </c>
      <c r="V69" s="1">
        <v>3</v>
      </c>
      <c r="W69" s="3"/>
      <c r="X69" s="3"/>
      <c r="Y69">
        <f>G69/$J69</f>
        <v>1.2488359425400617</v>
      </c>
      <c r="Z69">
        <f t="shared" si="131"/>
        <v>0.98754473961020217</v>
      </c>
      <c r="AA69">
        <f t="shared" si="128"/>
        <v>1.371480564513025</v>
      </c>
      <c r="AB69">
        <f t="shared" si="128"/>
        <v>1</v>
      </c>
      <c r="AC69">
        <f t="shared" si="132"/>
        <v>0.86476934919028525</v>
      </c>
      <c r="AE69">
        <f t="shared" si="133"/>
        <v>0.71916733125183518</v>
      </c>
      <c r="AF69">
        <f>N69/O69</f>
        <v>1.4257541849320405</v>
      </c>
      <c r="AH69">
        <f t="shared" si="129"/>
        <v>1.0762653035576013</v>
      </c>
      <c r="AI69">
        <f t="shared" si="129"/>
        <v>1</v>
      </c>
      <c r="AL69" s="49"/>
      <c r="AM69" s="48" t="s">
        <v>16</v>
      </c>
      <c r="AN69" s="25" t="s">
        <v>14</v>
      </c>
      <c r="AO69">
        <v>6951.9120000000003</v>
      </c>
      <c r="AQ69">
        <v>4671.1130000000003</v>
      </c>
      <c r="AR69">
        <v>2311.962</v>
      </c>
      <c r="AS69">
        <v>77.364000000000004</v>
      </c>
      <c r="AT69">
        <v>9563.8109999999997</v>
      </c>
      <c r="AV69">
        <v>16388.075000000001</v>
      </c>
      <c r="AY69" s="49"/>
      <c r="AZ69" s="48" t="s">
        <v>16</v>
      </c>
      <c r="BA69" s="25" t="s">
        <v>14</v>
      </c>
      <c r="BB69" s="32">
        <f t="shared" si="134"/>
        <v>0.42420552749483997</v>
      </c>
      <c r="BC69" s="32">
        <f t="shared" si="135"/>
        <v>0</v>
      </c>
      <c r="BD69" s="32">
        <f t="shared" ref="BD69:BD72" si="140">AQ69/$AR69</f>
        <v>2.020410802599697</v>
      </c>
      <c r="BE69" s="32">
        <f>AQ69/$AV69</f>
        <v>0.28503121934699471</v>
      </c>
      <c r="BF69" s="32">
        <f>AS69/$AV69</f>
        <v>4.7207496914677292E-3</v>
      </c>
      <c r="BG69" s="32">
        <f>AT69/$AV69</f>
        <v>0.58358355084413505</v>
      </c>
      <c r="BH69" s="32">
        <f>AU69/$AV69</f>
        <v>0</v>
      </c>
      <c r="BI69" s="32">
        <f t="shared" si="139"/>
        <v>1</v>
      </c>
    </row>
    <row r="70" spans="1:61" x14ac:dyDescent="0.2">
      <c r="A70" s="49"/>
      <c r="B70" s="48"/>
      <c r="C70" s="1" t="s">
        <v>15</v>
      </c>
      <c r="D70" s="1">
        <v>4</v>
      </c>
      <c r="E70" s="3"/>
      <c r="F70" s="3"/>
      <c r="G70">
        <v>6101.9620000000004</v>
      </c>
      <c r="H70">
        <v>5383.134</v>
      </c>
      <c r="I70">
        <v>7274.2049999999999</v>
      </c>
      <c r="J70">
        <v>5596.5479999999998</v>
      </c>
      <c r="K70">
        <v>5527.2550000000001</v>
      </c>
      <c r="L70">
        <v>6780.6689999999999</v>
      </c>
      <c r="M70">
        <v>6083.4260000000004</v>
      </c>
      <c r="N70">
        <v>7882.1540000000005</v>
      </c>
      <c r="O70">
        <v>5840.3969999999999</v>
      </c>
      <c r="P70">
        <v>8670.4259999999995</v>
      </c>
      <c r="Q70">
        <v>8034.9620000000004</v>
      </c>
      <c r="R70" s="1"/>
      <c r="S70" s="49"/>
      <c r="T70" s="48"/>
      <c r="U70" s="1" t="s">
        <v>15</v>
      </c>
      <c r="V70" s="1">
        <v>4</v>
      </c>
      <c r="W70" s="3"/>
      <c r="X70" s="3"/>
      <c r="Y70">
        <f t="shared" ref="Y70:Y72" si="141">G70/$J70</f>
        <v>1.0903081685353186</v>
      </c>
      <c r="Z70">
        <f t="shared" si="131"/>
        <v>0.96186685078015954</v>
      </c>
      <c r="AA70">
        <f t="shared" si="128"/>
        <v>1.2997663917114621</v>
      </c>
      <c r="AB70">
        <f t="shared" si="128"/>
        <v>1</v>
      </c>
      <c r="AC70">
        <f t="shared" si="132"/>
        <v>0.81514891819671487</v>
      </c>
      <c r="AE70">
        <f t="shared" si="133"/>
        <v>0.75711944872919124</v>
      </c>
      <c r="AF70">
        <f>N70/O70</f>
        <v>1.3495921595740838</v>
      </c>
      <c r="AH70">
        <f t="shared" si="129"/>
        <v>1.0790873684281268</v>
      </c>
      <c r="AI70">
        <f t="shared" si="129"/>
        <v>1</v>
      </c>
      <c r="AL70" s="49"/>
      <c r="AM70" s="48"/>
      <c r="AN70" s="25" t="s">
        <v>15</v>
      </c>
      <c r="AO70">
        <v>6613.9120000000003</v>
      </c>
      <c r="AQ70">
        <v>3463.2339999999999</v>
      </c>
      <c r="AR70">
        <v>885.89099999999996</v>
      </c>
      <c r="AS70">
        <v>95.364000000000004</v>
      </c>
      <c r="AT70">
        <v>7634.518</v>
      </c>
      <c r="AV70">
        <v>13607.439</v>
      </c>
      <c r="AY70" s="49"/>
      <c r="AZ70" s="48"/>
      <c r="BA70" s="25" t="s">
        <v>15</v>
      </c>
      <c r="BB70" s="32">
        <f t="shared" si="134"/>
        <v>0.48605119596714708</v>
      </c>
      <c r="BC70" s="32">
        <f t="shared" si="135"/>
        <v>0</v>
      </c>
      <c r="BD70" s="32">
        <f t="shared" si="140"/>
        <v>3.9093229302476264</v>
      </c>
      <c r="BE70" s="32">
        <f t="shared" ref="BE70:BE72" si="142">AQ70/$AV70</f>
        <v>0.25451034540739076</v>
      </c>
      <c r="BF70" s="32">
        <f t="shared" ref="BF70:BF72" si="143">AS70/$AV70</f>
        <v>7.008225427282827E-3</v>
      </c>
      <c r="BG70" s="32">
        <f t="shared" ref="BG70:BG72" si="144">AT70/$AV70</f>
        <v>0.56105472896112196</v>
      </c>
      <c r="BH70" s="32">
        <f t="shared" ref="BH70:BH72" si="145">AU70/$AV70</f>
        <v>0</v>
      </c>
      <c r="BI70" s="32">
        <f t="shared" si="139"/>
        <v>1</v>
      </c>
    </row>
    <row r="71" spans="1:61" x14ac:dyDescent="0.2">
      <c r="A71" s="49"/>
      <c r="B71" s="48"/>
      <c r="C71" s="1" t="s">
        <v>17</v>
      </c>
      <c r="D71" s="1">
        <v>5</v>
      </c>
      <c r="E71" s="3"/>
      <c r="F71" s="3"/>
      <c r="G71">
        <v>6818.3760000000002</v>
      </c>
      <c r="H71">
        <v>3800.1840000000002</v>
      </c>
      <c r="I71">
        <v>1507.941</v>
      </c>
      <c r="J71">
        <v>5072.3050000000003</v>
      </c>
      <c r="K71">
        <v>8088.8020000000006</v>
      </c>
      <c r="L71">
        <v>5642.2550000000001</v>
      </c>
      <c r="M71">
        <v>6625.8410000000003</v>
      </c>
      <c r="N71">
        <v>5543.4470000000001</v>
      </c>
      <c r="O71">
        <v>4798.8109999999997</v>
      </c>
      <c r="P71">
        <v>8259.2549999999992</v>
      </c>
      <c r="Q71">
        <v>7299.5479999999998</v>
      </c>
      <c r="R71" s="1"/>
      <c r="S71" s="49"/>
      <c r="T71" s="48"/>
      <c r="U71" s="1" t="s">
        <v>17</v>
      </c>
      <c r="V71" s="1">
        <v>5</v>
      </c>
      <c r="W71" s="3"/>
      <c r="X71" s="3"/>
      <c r="Y71">
        <f t="shared" si="141"/>
        <v>1.3442362003073554</v>
      </c>
      <c r="Z71">
        <f t="shared" si="131"/>
        <v>0.74920258146937146</v>
      </c>
      <c r="AA71">
        <f t="shared" si="128"/>
        <v>0.29728910229175887</v>
      </c>
      <c r="AB71">
        <f t="shared" si="128"/>
        <v>1</v>
      </c>
      <c r="AC71">
        <f t="shared" si="132"/>
        <v>1.4336115613349627</v>
      </c>
      <c r="AE71">
        <f t="shared" si="133"/>
        <v>0.90770565519947266</v>
      </c>
      <c r="AF71">
        <f t="shared" ref="AF71:AF72" si="146">N71/O71</f>
        <v>1.1551709371342194</v>
      </c>
      <c r="AH71">
        <f t="shared" si="129"/>
        <v>1.1314748529634986</v>
      </c>
      <c r="AI71">
        <f t="shared" si="129"/>
        <v>1</v>
      </c>
      <c r="AL71" s="49"/>
      <c r="AM71" s="48"/>
      <c r="AN71" s="25" t="s">
        <v>17</v>
      </c>
      <c r="AO71">
        <v>4351.326</v>
      </c>
      <c r="AQ71">
        <v>3592.1840000000002</v>
      </c>
      <c r="AR71">
        <v>130.678</v>
      </c>
      <c r="AS71">
        <v>77.899000000000001</v>
      </c>
      <c r="AT71">
        <v>6951.69</v>
      </c>
      <c r="AV71">
        <v>12282.075000000001</v>
      </c>
      <c r="AY71" s="49"/>
      <c r="AZ71" s="48"/>
      <c r="BA71" s="25" t="s">
        <v>17</v>
      </c>
      <c r="BB71" s="32">
        <f t="shared" si="134"/>
        <v>0.35428264360867362</v>
      </c>
      <c r="BC71" s="32">
        <f t="shared" si="135"/>
        <v>0</v>
      </c>
      <c r="BD71" s="32">
        <f t="shared" si="140"/>
        <v>27.488819847258149</v>
      </c>
      <c r="BE71" s="32">
        <f t="shared" si="142"/>
        <v>0.29247370660087973</v>
      </c>
      <c r="BF71" s="32">
        <f t="shared" si="143"/>
        <v>6.3424950588560972E-3</v>
      </c>
      <c r="BG71" s="32">
        <f t="shared" si="144"/>
        <v>0.56600289446205132</v>
      </c>
      <c r="BH71" s="32">
        <f t="shared" si="145"/>
        <v>0</v>
      </c>
      <c r="BI71" s="32">
        <f t="shared" si="139"/>
        <v>1</v>
      </c>
    </row>
    <row r="72" spans="1:61" x14ac:dyDescent="0.2">
      <c r="A72" s="49"/>
      <c r="B72" s="48"/>
      <c r="C72" s="1" t="s">
        <v>18</v>
      </c>
      <c r="D72" s="1">
        <v>6</v>
      </c>
      <c r="E72" s="3"/>
      <c r="F72" s="3"/>
      <c r="G72">
        <v>3594.598</v>
      </c>
      <c r="H72">
        <v>2344.355</v>
      </c>
      <c r="I72">
        <v>367.92</v>
      </c>
      <c r="J72">
        <v>2895.2339999999999</v>
      </c>
      <c r="K72">
        <v>13869.045000000002</v>
      </c>
      <c r="L72">
        <v>5292.3760000000002</v>
      </c>
      <c r="M72">
        <v>6991.79</v>
      </c>
      <c r="N72">
        <v>4553.2049999999999</v>
      </c>
      <c r="O72">
        <v>4080.4969999999998</v>
      </c>
      <c r="P72">
        <v>7649.5479999999998</v>
      </c>
      <c r="Q72">
        <v>6478.9620000000004</v>
      </c>
      <c r="R72" s="1"/>
      <c r="S72" s="49"/>
      <c r="T72" s="48"/>
      <c r="U72" s="1" t="s">
        <v>18</v>
      </c>
      <c r="V72" s="1">
        <v>6</v>
      </c>
      <c r="W72" s="3"/>
      <c r="X72" s="3"/>
      <c r="Y72">
        <f t="shared" si="141"/>
        <v>1.2415569864128426</v>
      </c>
      <c r="Z72">
        <f t="shared" si="131"/>
        <v>0.80972902362986898</v>
      </c>
      <c r="AA72">
        <f t="shared" si="128"/>
        <v>0.12707781132716733</v>
      </c>
      <c r="AB72">
        <f t="shared" si="128"/>
        <v>1</v>
      </c>
      <c r="AC72">
        <f t="shared" si="132"/>
        <v>2.6205706094956218</v>
      </c>
      <c r="AE72">
        <f t="shared" si="133"/>
        <v>1.0791528025631265</v>
      </c>
      <c r="AF72">
        <f t="shared" si="146"/>
        <v>1.1158456923262043</v>
      </c>
      <c r="AH72">
        <f t="shared" si="129"/>
        <v>1.1806749291012972</v>
      </c>
      <c r="AI72">
        <f t="shared" si="129"/>
        <v>1</v>
      </c>
      <c r="AL72" s="49"/>
      <c r="AM72" s="48"/>
      <c r="AN72" s="25" t="s">
        <v>18</v>
      </c>
      <c r="AO72">
        <v>3521.2049999999999</v>
      </c>
      <c r="AQ72">
        <v>2596.355</v>
      </c>
      <c r="AR72">
        <v>415.79899999999998</v>
      </c>
      <c r="AS72">
        <v>44.363999999999997</v>
      </c>
      <c r="AT72">
        <v>5747.2759999999998</v>
      </c>
      <c r="AV72">
        <v>10336.418</v>
      </c>
      <c r="AY72" s="49"/>
      <c r="AZ72" s="48"/>
      <c r="BA72" s="25" t="s">
        <v>18</v>
      </c>
      <c r="BB72" s="32">
        <f t="shared" si="134"/>
        <v>0.34066008166465406</v>
      </c>
      <c r="BC72" s="32">
        <f t="shared" si="135"/>
        <v>0</v>
      </c>
      <c r="BD72" s="32">
        <f t="shared" si="140"/>
        <v>6.2442550366884007</v>
      </c>
      <c r="BE72" s="32">
        <f t="shared" si="142"/>
        <v>0.25118517846317751</v>
      </c>
      <c r="BF72" s="32">
        <f t="shared" si="143"/>
        <v>4.2920090886417323E-3</v>
      </c>
      <c r="BG72" s="32">
        <f t="shared" si="144"/>
        <v>0.55602201845939281</v>
      </c>
      <c r="BH72" s="32">
        <f t="shared" si="145"/>
        <v>0</v>
      </c>
      <c r="BI72" s="32">
        <f t="shared" si="139"/>
        <v>1</v>
      </c>
    </row>
    <row r="74" spans="1:61" x14ac:dyDescent="0.2">
      <c r="A74" s="3" t="s">
        <v>157</v>
      </c>
      <c r="B74" s="3"/>
      <c r="C74" s="3"/>
      <c r="D74" s="3"/>
      <c r="E74" s="51" t="s">
        <v>119</v>
      </c>
      <c r="F74" s="51"/>
      <c r="G74" s="51"/>
      <c r="H74" s="51"/>
      <c r="I74" s="51"/>
      <c r="J74" s="51"/>
      <c r="K74" s="51" t="s">
        <v>120</v>
      </c>
      <c r="L74" s="51"/>
      <c r="M74" s="51"/>
      <c r="N74" s="51"/>
      <c r="O74" s="51"/>
      <c r="P74" s="51"/>
      <c r="Q74" s="51"/>
      <c r="R74" s="3"/>
      <c r="S74" s="3" t="s">
        <v>157</v>
      </c>
      <c r="T74" s="3"/>
      <c r="U74" s="3"/>
      <c r="V74" s="3"/>
      <c r="W74" s="51" t="s">
        <v>119</v>
      </c>
      <c r="X74" s="51"/>
      <c r="Y74" s="51"/>
      <c r="Z74" s="51"/>
      <c r="AA74" s="51"/>
      <c r="AB74" s="51"/>
      <c r="AC74" s="51" t="s">
        <v>123</v>
      </c>
      <c r="AD74" s="51"/>
      <c r="AE74" s="51"/>
      <c r="AF74" s="51"/>
      <c r="AG74" s="51"/>
      <c r="AH74" s="51"/>
      <c r="AI74" s="51"/>
      <c r="AL74" s="25" t="s">
        <v>282</v>
      </c>
      <c r="AM74" s="25"/>
      <c r="AN74" s="25"/>
      <c r="AY74" s="25" t="s">
        <v>282</v>
      </c>
      <c r="AZ74" s="25"/>
      <c r="BA74" s="25"/>
    </row>
    <row r="75" spans="1:61" x14ac:dyDescent="0.2">
      <c r="A75" s="48" t="s">
        <v>124</v>
      </c>
      <c r="B75" s="48"/>
      <c r="C75" s="48"/>
      <c r="D75" s="3" t="s">
        <v>4</v>
      </c>
      <c r="E75" s="3" t="s">
        <v>159</v>
      </c>
      <c r="F75" s="3" t="s">
        <v>160</v>
      </c>
      <c r="G75" s="3" t="s">
        <v>113</v>
      </c>
      <c r="H75" s="3" t="s">
        <v>60</v>
      </c>
      <c r="I75" s="3" t="s">
        <v>114</v>
      </c>
      <c r="J75" s="3" t="s">
        <v>108</v>
      </c>
      <c r="K75" s="3" t="s">
        <v>106</v>
      </c>
      <c r="L75" s="3" t="s">
        <v>107</v>
      </c>
      <c r="M75" s="3" t="s">
        <v>115</v>
      </c>
      <c r="N75" s="3" t="s">
        <v>116</v>
      </c>
      <c r="O75" s="3" t="s">
        <v>117</v>
      </c>
      <c r="P75" s="3" t="s">
        <v>8</v>
      </c>
      <c r="Q75" s="3" t="s">
        <v>108</v>
      </c>
      <c r="R75" s="3"/>
      <c r="S75" s="48" t="s">
        <v>124</v>
      </c>
      <c r="T75" s="48"/>
      <c r="U75" s="48"/>
      <c r="V75" s="3" t="s">
        <v>4</v>
      </c>
      <c r="W75" s="3" t="s">
        <v>159</v>
      </c>
      <c r="X75" s="3" t="s">
        <v>160</v>
      </c>
      <c r="Y75" s="3" t="s">
        <v>113</v>
      </c>
      <c r="Z75" s="3" t="s">
        <v>60</v>
      </c>
      <c r="AA75" s="3" t="s">
        <v>114</v>
      </c>
      <c r="AB75" s="3" t="s">
        <v>108</v>
      </c>
      <c r="AC75" s="3" t="s">
        <v>106</v>
      </c>
      <c r="AD75" s="3" t="s">
        <v>107</v>
      </c>
      <c r="AE75" s="3" t="s">
        <v>115</v>
      </c>
      <c r="AF75" s="3" t="s">
        <v>116</v>
      </c>
      <c r="AG75" s="3" t="s">
        <v>117</v>
      </c>
      <c r="AH75" s="3" t="s">
        <v>8</v>
      </c>
      <c r="AI75" s="3" t="s">
        <v>108</v>
      </c>
      <c r="AL75" s="48" t="s">
        <v>124</v>
      </c>
      <c r="AM75" s="48"/>
      <c r="AN75" s="48"/>
      <c r="AY75" s="48" t="s">
        <v>124</v>
      </c>
      <c r="AZ75" s="48"/>
      <c r="BA75" s="48"/>
    </row>
    <row r="76" spans="1:61" ht="15" customHeight="1" x14ac:dyDescent="0.2">
      <c r="A76" s="49" t="s">
        <v>158</v>
      </c>
      <c r="B76" s="48" t="s">
        <v>13</v>
      </c>
      <c r="C76" s="3" t="s">
        <v>14</v>
      </c>
      <c r="D76" s="3">
        <v>1</v>
      </c>
      <c r="E76">
        <v>383.31400000000002</v>
      </c>
      <c r="F76">
        <v>5204.8909999999996</v>
      </c>
      <c r="G76">
        <v>9050.9120000000003</v>
      </c>
      <c r="H76">
        <v>7625.1840000000002</v>
      </c>
      <c r="I76">
        <v>8589.2549999999992</v>
      </c>
      <c r="J76">
        <v>6581.4260000000004</v>
      </c>
      <c r="K76">
        <v>8305.6899999999987</v>
      </c>
      <c r="L76">
        <v>9579.9830000000002</v>
      </c>
      <c r="M76">
        <v>5904.6189999999997</v>
      </c>
      <c r="N76">
        <v>30613.491999999998</v>
      </c>
      <c r="O76">
        <v>8702.69</v>
      </c>
      <c r="P76">
        <v>9649.8610000000008</v>
      </c>
      <c r="Q76">
        <v>11057.325999999999</v>
      </c>
      <c r="R76" s="3"/>
      <c r="S76" s="49" t="s">
        <v>158</v>
      </c>
      <c r="T76" s="48" t="s">
        <v>13</v>
      </c>
      <c r="U76" s="3" t="s">
        <v>14</v>
      </c>
      <c r="V76" s="3">
        <v>1</v>
      </c>
      <c r="W76" s="3">
        <f>E76/$J76</f>
        <v>5.824178529090808E-2</v>
      </c>
      <c r="X76" s="3">
        <f>F76/$J76</f>
        <v>0.790845479383951</v>
      </c>
      <c r="Y76">
        <f>G76/$J76</f>
        <v>1.3752205069235754</v>
      </c>
      <c r="Z76">
        <f>H76/$J76</f>
        <v>1.1585914663478705</v>
      </c>
      <c r="AA76">
        <f t="shared" ref="AA76:AA81" si="147">I76/$J76</f>
        <v>1.3050750703570926</v>
      </c>
      <c r="AB76">
        <f t="shared" ref="AB76:AB81" si="148">J76/$J76</f>
        <v>1</v>
      </c>
      <c r="AC76">
        <f>K76/L76</f>
        <v>0.86698379318627172</v>
      </c>
      <c r="AE76">
        <f>M76/$Q76</f>
        <v>0.53400062546767635</v>
      </c>
      <c r="AF76">
        <f>N76/O76</f>
        <v>3.5177045258420092</v>
      </c>
      <c r="AH76">
        <f t="shared" ref="AH76:AH81" si="149">P76/$Q76</f>
        <v>0.87271199203134664</v>
      </c>
      <c r="AI76">
        <f>Q76/$Q76</f>
        <v>1</v>
      </c>
      <c r="AL76" s="49" t="s">
        <v>158</v>
      </c>
      <c r="AM76" s="48" t="s">
        <v>13</v>
      </c>
      <c r="AN76" s="25" t="s">
        <v>14</v>
      </c>
      <c r="AQ76">
        <v>10339.225</v>
      </c>
      <c r="AR76">
        <v>5942.1540000000005</v>
      </c>
      <c r="AS76">
        <v>5042.527</v>
      </c>
      <c r="AT76">
        <v>9383.8610000000008</v>
      </c>
      <c r="AV76">
        <v>13881.61</v>
      </c>
      <c r="AY76" s="49" t="s">
        <v>158</v>
      </c>
      <c r="AZ76" s="48" t="s">
        <v>13</v>
      </c>
      <c r="BA76" s="25" t="s">
        <v>14</v>
      </c>
      <c r="BB76" s="32"/>
      <c r="BC76" s="32"/>
      <c r="BD76" s="32">
        <f>AQ76/$AR76</f>
        <v>1.7399793071670642</v>
      </c>
      <c r="BE76" s="32">
        <f>AQ76/$AV76</f>
        <v>0.74481454240538381</v>
      </c>
      <c r="BF76" s="32">
        <f>AS76/$AV76</f>
        <v>0.36325231727443719</v>
      </c>
      <c r="BG76" s="32">
        <f t="shared" ref="BG76:BG77" si="150">AT76/$AV76</f>
        <v>0.67599226602677931</v>
      </c>
      <c r="BH76" s="32">
        <f>AU76/$AV76</f>
        <v>0</v>
      </c>
      <c r="BI76" s="32">
        <f>AV76/$AV76</f>
        <v>1</v>
      </c>
    </row>
    <row r="77" spans="1:61" x14ac:dyDescent="0.2">
      <c r="A77" s="49"/>
      <c r="B77" s="48"/>
      <c r="C77" s="3" t="s">
        <v>15</v>
      </c>
      <c r="D77" s="3">
        <v>2</v>
      </c>
      <c r="E77">
        <v>214.02099999999999</v>
      </c>
      <c r="F77">
        <v>5084.8410000000003</v>
      </c>
      <c r="G77">
        <v>8695.3760000000002</v>
      </c>
      <c r="H77">
        <v>7947.598</v>
      </c>
      <c r="I77">
        <v>8706.0329999999994</v>
      </c>
      <c r="J77">
        <v>6966.7190000000001</v>
      </c>
      <c r="K77">
        <v>8741.0959999999995</v>
      </c>
      <c r="L77">
        <v>9797.2759999999998</v>
      </c>
      <c r="M77">
        <v>7435.8609999999999</v>
      </c>
      <c r="N77">
        <v>12316.589</v>
      </c>
      <c r="O77">
        <v>8082.8819999999996</v>
      </c>
      <c r="P77">
        <v>9369.518</v>
      </c>
      <c r="Q77">
        <v>10720.397000000001</v>
      </c>
      <c r="R77" s="3"/>
      <c r="S77" s="49"/>
      <c r="T77" s="48"/>
      <c r="U77" s="3" t="s">
        <v>15</v>
      </c>
      <c r="V77" s="3">
        <v>2</v>
      </c>
      <c r="W77" s="3">
        <f t="shared" ref="W77:X81" si="151">E77/$J77</f>
        <v>3.0720486932227349E-2</v>
      </c>
      <c r="X77" s="3">
        <f t="shared" si="151"/>
        <v>0.72987600045301104</v>
      </c>
      <c r="Y77">
        <f>G77/$J77</f>
        <v>1.2481307197835882</v>
      </c>
      <c r="Z77">
        <f t="shared" ref="Z77:Z81" si="152">H77/$J77</f>
        <v>1.1407949710617007</v>
      </c>
      <c r="AA77">
        <f t="shared" si="147"/>
        <v>1.2496604212111899</v>
      </c>
      <c r="AB77">
        <f t="shared" si="148"/>
        <v>1</v>
      </c>
      <c r="AC77">
        <f>K77/L77</f>
        <v>0.89219656565763783</v>
      </c>
      <c r="AE77">
        <f t="shared" ref="AE77:AE81" si="153">M77/$Q77</f>
        <v>0.693618062838531</v>
      </c>
      <c r="AF77">
        <f>N77/O77</f>
        <v>1.5237868126739944</v>
      </c>
      <c r="AH77">
        <f t="shared" si="149"/>
        <v>0.87398983451825518</v>
      </c>
      <c r="AI77">
        <f t="shared" ref="AI77:AI81" si="154">Q77/$Q77</f>
        <v>1</v>
      </c>
      <c r="AL77" s="49"/>
      <c r="AM77" s="48"/>
      <c r="AN77" s="25" t="s">
        <v>15</v>
      </c>
      <c r="AQ77">
        <v>10438.569</v>
      </c>
      <c r="AR77">
        <v>5055.3760000000002</v>
      </c>
      <c r="AS77">
        <v>7067.527</v>
      </c>
      <c r="AT77">
        <v>10515.518</v>
      </c>
      <c r="AV77">
        <v>13969.903</v>
      </c>
      <c r="AY77" s="49"/>
      <c r="AZ77" s="48"/>
      <c r="BA77" s="25" t="s">
        <v>15</v>
      </c>
      <c r="BB77" s="32"/>
      <c r="BC77" s="32"/>
      <c r="BD77" s="32">
        <f>AQ77/$AR77</f>
        <v>2.0648452261513288</v>
      </c>
      <c r="BE77" s="32">
        <f t="shared" ref="BE77" si="155">AQ77/$AV77</f>
        <v>0.74721843093685036</v>
      </c>
      <c r="BF77" s="32">
        <f t="shared" ref="BF77" si="156">AS77/$AV77</f>
        <v>0.50591095729154312</v>
      </c>
      <c r="BG77" s="32">
        <f t="shared" si="150"/>
        <v>0.75272662952634672</v>
      </c>
      <c r="BH77" s="32">
        <f t="shared" ref="BH77" si="157">AU77/$AV77</f>
        <v>0</v>
      </c>
      <c r="BI77" s="32">
        <f t="shared" ref="BI77:BI81" si="158">AV77/$AV77</f>
        <v>1</v>
      </c>
    </row>
    <row r="78" spans="1:61" x14ac:dyDescent="0.2">
      <c r="A78" s="49"/>
      <c r="B78" s="48" t="s">
        <v>16</v>
      </c>
      <c r="C78" s="3" t="s">
        <v>14</v>
      </c>
      <c r="D78" s="3">
        <v>3</v>
      </c>
      <c r="E78">
        <v>613.79899999999998</v>
      </c>
      <c r="F78">
        <v>4730.2550000000001</v>
      </c>
      <c r="G78">
        <v>8419.74</v>
      </c>
      <c r="H78">
        <v>8603.9619999999995</v>
      </c>
      <c r="I78">
        <v>8917.3259999999991</v>
      </c>
      <c r="J78">
        <v>7407.3760000000002</v>
      </c>
      <c r="K78">
        <v>6683.1459999999997</v>
      </c>
      <c r="L78">
        <v>9688.4680000000008</v>
      </c>
      <c r="M78">
        <v>10263.397000000001</v>
      </c>
      <c r="N78">
        <v>11942.418</v>
      </c>
      <c r="O78">
        <v>8381.0040000000008</v>
      </c>
      <c r="P78">
        <v>8835.1540000000005</v>
      </c>
      <c r="Q78">
        <v>10962.569</v>
      </c>
      <c r="R78" s="3"/>
      <c r="S78" s="49"/>
      <c r="T78" s="48" t="s">
        <v>16</v>
      </c>
      <c r="U78" s="3" t="s">
        <v>14</v>
      </c>
      <c r="V78" s="3">
        <v>3</v>
      </c>
      <c r="W78" s="3">
        <f t="shared" si="151"/>
        <v>8.286321634003728E-2</v>
      </c>
      <c r="X78" s="3">
        <f t="shared" si="151"/>
        <v>0.63858713260944222</v>
      </c>
      <c r="Y78">
        <f t="shared" ref="Y78:Y81" si="159">G78/$J78</f>
        <v>1.1366697194796105</v>
      </c>
      <c r="Z78">
        <f t="shared" si="152"/>
        <v>1.1615397949287305</v>
      </c>
      <c r="AA78">
        <f t="shared" si="147"/>
        <v>1.2038441142990444</v>
      </c>
      <c r="AB78">
        <f t="shared" si="148"/>
        <v>1</v>
      </c>
      <c r="AC78">
        <f t="shared" ref="AC78:AC81" si="160">K78/L78</f>
        <v>0.6898042084672209</v>
      </c>
      <c r="AE78">
        <f>M78/$Q78</f>
        <v>0.9362218837573566</v>
      </c>
      <c r="AF78">
        <f>N78/O78</f>
        <v>1.4249388259449582</v>
      </c>
      <c r="AH78">
        <f>P78/$Q78</f>
        <v>0.80593827961310904</v>
      </c>
      <c r="AI78">
        <f t="shared" si="154"/>
        <v>1</v>
      </c>
      <c r="AL78" s="49"/>
      <c r="AM78" s="48" t="s">
        <v>16</v>
      </c>
      <c r="AN78" s="25" t="s">
        <v>14</v>
      </c>
      <c r="AQ78">
        <v>8396.4470000000001</v>
      </c>
      <c r="AR78">
        <v>4287.8410000000003</v>
      </c>
      <c r="AS78">
        <v>5683.6480000000001</v>
      </c>
      <c r="AT78">
        <v>9410.74</v>
      </c>
      <c r="AV78">
        <v>13236.66</v>
      </c>
      <c r="AY78" s="49"/>
      <c r="AZ78" s="48" t="s">
        <v>16</v>
      </c>
      <c r="BA78" s="25" t="s">
        <v>14</v>
      </c>
      <c r="BB78" s="32"/>
      <c r="BC78" s="32"/>
      <c r="BD78" s="32">
        <f t="shared" ref="BD78:BD81" si="161">AQ78/$AR78</f>
        <v>1.9581992429290171</v>
      </c>
      <c r="BE78" s="32">
        <f>AQ78/$AV78</f>
        <v>0.63433275463749916</v>
      </c>
      <c r="BF78" s="32">
        <f>AS78/$AV78</f>
        <v>0.4293868694972901</v>
      </c>
      <c r="BG78" s="32">
        <f>AT78/$AV78</f>
        <v>0.71096031778409352</v>
      </c>
      <c r="BH78" s="32">
        <f>AU78/$AV78</f>
        <v>0</v>
      </c>
      <c r="BI78" s="32">
        <f t="shared" si="158"/>
        <v>1</v>
      </c>
    </row>
    <row r="79" spans="1:61" x14ac:dyDescent="0.2">
      <c r="A79" s="49"/>
      <c r="B79" s="48"/>
      <c r="C79" s="3" t="s">
        <v>15</v>
      </c>
      <c r="D79" s="3">
        <v>4</v>
      </c>
      <c r="E79">
        <v>986.09199999999998</v>
      </c>
      <c r="F79">
        <v>4354.7190000000001</v>
      </c>
      <c r="G79">
        <v>8423.518</v>
      </c>
      <c r="H79">
        <v>7387.4260000000004</v>
      </c>
      <c r="I79">
        <v>8426.69</v>
      </c>
      <c r="J79">
        <v>6678.5479999999998</v>
      </c>
      <c r="K79">
        <v>4755.933</v>
      </c>
      <c r="L79">
        <v>9098.8109999999997</v>
      </c>
      <c r="M79">
        <v>11047.69</v>
      </c>
      <c r="N79">
        <v>10940.468000000001</v>
      </c>
      <c r="O79">
        <v>7989.8109999999997</v>
      </c>
      <c r="P79">
        <v>8314.1540000000005</v>
      </c>
      <c r="Q79">
        <v>10932.397000000001</v>
      </c>
      <c r="R79" s="3"/>
      <c r="S79" s="49"/>
      <c r="T79" s="48"/>
      <c r="U79" s="3" t="s">
        <v>15</v>
      </c>
      <c r="V79" s="3">
        <v>4</v>
      </c>
      <c r="W79" s="3">
        <f t="shared" si="151"/>
        <v>0.14765065699909621</v>
      </c>
      <c r="X79" s="3">
        <f t="shared" si="151"/>
        <v>0.65204577402153885</v>
      </c>
      <c r="Y79">
        <f t="shared" si="159"/>
        <v>1.2612798470565758</v>
      </c>
      <c r="Z79">
        <f t="shared" si="152"/>
        <v>1.1061425327780829</v>
      </c>
      <c r="AA79">
        <f t="shared" si="147"/>
        <v>1.2617548005943808</v>
      </c>
      <c r="AB79">
        <f t="shared" si="148"/>
        <v>1</v>
      </c>
      <c r="AC79">
        <f t="shared" si="160"/>
        <v>0.52269829541464263</v>
      </c>
      <c r="AE79">
        <f t="shared" si="153"/>
        <v>1.0105459946249664</v>
      </c>
      <c r="AF79">
        <f>N79/O79</f>
        <v>1.3693024778683753</v>
      </c>
      <c r="AH79">
        <f t="shared" si="149"/>
        <v>0.76050604455729154</v>
      </c>
      <c r="AI79">
        <f t="shared" si="154"/>
        <v>1</v>
      </c>
      <c r="AL79" s="49"/>
      <c r="AM79" s="48"/>
      <c r="AN79" s="25" t="s">
        <v>15</v>
      </c>
      <c r="AQ79">
        <v>5497.4470000000001</v>
      </c>
      <c r="AR79">
        <v>2226.8409999999999</v>
      </c>
      <c r="AS79">
        <v>3930.355</v>
      </c>
      <c r="AT79">
        <v>9549.3259999999991</v>
      </c>
      <c r="AV79">
        <v>13249.245999999999</v>
      </c>
      <c r="AY79" s="49"/>
      <c r="AZ79" s="48"/>
      <c r="BA79" s="25" t="s">
        <v>15</v>
      </c>
      <c r="BB79" s="32"/>
      <c r="BC79" s="32"/>
      <c r="BD79" s="32">
        <f t="shared" si="161"/>
        <v>2.4687200388352828</v>
      </c>
      <c r="BE79" s="32">
        <f t="shared" ref="BE79:BE81" si="162">AQ79/$AV79</f>
        <v>0.41492527197396745</v>
      </c>
      <c r="BF79" s="32">
        <f t="shared" ref="BF79:BF81" si="163">AS79/$AV79</f>
        <v>0.29664744695660417</v>
      </c>
      <c r="BG79" s="32">
        <f t="shared" ref="BG79:BG81" si="164">AT79/$AV79</f>
        <v>0.72074486351902589</v>
      </c>
      <c r="BH79" s="32">
        <f t="shared" ref="BH79:BH81" si="165">AU79/$AV79</f>
        <v>0</v>
      </c>
      <c r="BI79" s="32">
        <f t="shared" si="158"/>
        <v>1</v>
      </c>
    </row>
    <row r="80" spans="1:61" x14ac:dyDescent="0.2">
      <c r="A80" s="49"/>
      <c r="B80" s="48"/>
      <c r="C80" s="3" t="s">
        <v>17</v>
      </c>
      <c r="D80" s="3">
        <v>5</v>
      </c>
      <c r="E80">
        <v>771.79899999999998</v>
      </c>
      <c r="F80">
        <v>3228.4059999999999</v>
      </c>
      <c r="G80">
        <v>6798.9830000000002</v>
      </c>
      <c r="H80">
        <v>5800.4260000000004</v>
      </c>
      <c r="I80">
        <v>4858.74</v>
      </c>
      <c r="J80">
        <v>4845.6189999999997</v>
      </c>
      <c r="K80">
        <v>12028.694</v>
      </c>
      <c r="L80">
        <v>6769.74</v>
      </c>
      <c r="M80">
        <v>8866.1540000000005</v>
      </c>
      <c r="N80">
        <v>7729.3469999999998</v>
      </c>
      <c r="O80">
        <v>4597.1540000000005</v>
      </c>
      <c r="P80">
        <v>8375.0329999999994</v>
      </c>
      <c r="Q80">
        <v>8343.6190000000006</v>
      </c>
      <c r="R80" s="3"/>
      <c r="S80" s="49"/>
      <c r="T80" s="48"/>
      <c r="U80" s="3" t="s">
        <v>17</v>
      </c>
      <c r="V80" s="3">
        <v>5</v>
      </c>
      <c r="W80" s="3">
        <f t="shared" si="151"/>
        <v>0.15927768980598764</v>
      </c>
      <c r="X80" s="3">
        <f t="shared" si="151"/>
        <v>0.66625254688823043</v>
      </c>
      <c r="Y80">
        <f t="shared" si="159"/>
        <v>1.4031196014379175</v>
      </c>
      <c r="Z80">
        <f t="shared" si="152"/>
        <v>1.1970454135993773</v>
      </c>
      <c r="AA80">
        <f t="shared" si="147"/>
        <v>1.0027078067838187</v>
      </c>
      <c r="AB80">
        <f t="shared" si="148"/>
        <v>1</v>
      </c>
      <c r="AC80">
        <f t="shared" si="160"/>
        <v>1.7768324928283803</v>
      </c>
      <c r="AE80">
        <f t="shared" si="153"/>
        <v>1.0626269008687956</v>
      </c>
      <c r="AF80">
        <f t="shared" ref="AF80:AF81" si="166">N80/O80</f>
        <v>1.6813330595407505</v>
      </c>
      <c r="AH80">
        <f t="shared" si="149"/>
        <v>1.0037650328951979</v>
      </c>
      <c r="AI80">
        <f t="shared" si="154"/>
        <v>1</v>
      </c>
      <c r="AL80" s="49"/>
      <c r="AM80" s="48"/>
      <c r="AN80" s="25" t="s">
        <v>17</v>
      </c>
      <c r="AQ80">
        <v>3784.8609999999999</v>
      </c>
      <c r="AR80">
        <v>974.06200000000001</v>
      </c>
      <c r="AS80">
        <v>2943.598</v>
      </c>
      <c r="AT80">
        <v>6569.0829999999996</v>
      </c>
      <c r="AV80">
        <v>12422.882</v>
      </c>
      <c r="AY80" s="49"/>
      <c r="AZ80" s="48"/>
      <c r="BA80" s="25" t="s">
        <v>17</v>
      </c>
      <c r="BB80" s="32"/>
      <c r="BC80" s="32"/>
      <c r="BD80" s="32">
        <f t="shared" si="161"/>
        <v>3.8856469095396391</v>
      </c>
      <c r="BE80" s="32">
        <f t="shared" si="162"/>
        <v>0.30466851411773854</v>
      </c>
      <c r="BF80" s="32">
        <f t="shared" si="163"/>
        <v>0.23694968687620152</v>
      </c>
      <c r="BG80" s="32">
        <f t="shared" si="164"/>
        <v>0.52878897183439399</v>
      </c>
      <c r="BH80" s="32">
        <f t="shared" si="165"/>
        <v>0</v>
      </c>
      <c r="BI80" s="32">
        <f t="shared" si="158"/>
        <v>1</v>
      </c>
    </row>
    <row r="81" spans="1:61" x14ac:dyDescent="0.2">
      <c r="A81" s="49"/>
      <c r="B81" s="48"/>
      <c r="C81" s="3" t="s">
        <v>18</v>
      </c>
      <c r="D81" s="3">
        <v>6</v>
      </c>
      <c r="E81">
        <v>173.84899999999999</v>
      </c>
      <c r="F81">
        <v>2847.2840000000001</v>
      </c>
      <c r="G81">
        <v>6889.933</v>
      </c>
      <c r="H81">
        <v>6140.134</v>
      </c>
      <c r="I81">
        <v>4377.9120000000003</v>
      </c>
      <c r="J81">
        <v>4269.9120000000003</v>
      </c>
      <c r="K81">
        <v>7664.1580000000004</v>
      </c>
      <c r="L81">
        <v>7002.326</v>
      </c>
      <c r="M81">
        <v>10212.347</v>
      </c>
      <c r="N81">
        <v>7848.2960000000003</v>
      </c>
      <c r="O81">
        <v>5185.4470000000001</v>
      </c>
      <c r="P81">
        <v>8576.1039999999994</v>
      </c>
      <c r="Q81">
        <v>8579.74</v>
      </c>
      <c r="R81" s="3"/>
      <c r="S81" s="49"/>
      <c r="T81" s="48"/>
      <c r="U81" s="3" t="s">
        <v>18</v>
      </c>
      <c r="V81" s="3">
        <v>6</v>
      </c>
      <c r="W81" s="3">
        <f t="shared" si="151"/>
        <v>4.0714890611328755E-2</v>
      </c>
      <c r="X81" s="3">
        <f t="shared" si="151"/>
        <v>0.6668249837467376</v>
      </c>
      <c r="Y81">
        <f t="shared" si="159"/>
        <v>1.613600701841162</v>
      </c>
      <c r="Z81">
        <f t="shared" si="152"/>
        <v>1.438000127403094</v>
      </c>
      <c r="AA81">
        <f t="shared" si="147"/>
        <v>1.0252932613131136</v>
      </c>
      <c r="AB81">
        <f t="shared" si="148"/>
        <v>1</v>
      </c>
      <c r="AC81">
        <f t="shared" si="160"/>
        <v>1.0945160222474646</v>
      </c>
      <c r="AE81">
        <f t="shared" si="153"/>
        <v>1.1902863023821235</v>
      </c>
      <c r="AF81">
        <f t="shared" si="166"/>
        <v>1.5135235207302282</v>
      </c>
      <c r="AH81">
        <f t="shared" si="149"/>
        <v>0.99957621093413085</v>
      </c>
      <c r="AI81">
        <f t="shared" si="154"/>
        <v>1</v>
      </c>
      <c r="AL81" s="49"/>
      <c r="AM81" s="48"/>
      <c r="AN81" s="25" t="s">
        <v>18</v>
      </c>
      <c r="AQ81">
        <v>3648.326</v>
      </c>
      <c r="AR81">
        <v>1075.6479999999999</v>
      </c>
      <c r="AS81">
        <v>2771.598</v>
      </c>
      <c r="AT81">
        <v>5882.2550000000001</v>
      </c>
      <c r="AV81">
        <v>12066.225</v>
      </c>
      <c r="AY81" s="49"/>
      <c r="AZ81" s="48"/>
      <c r="BA81" s="25" t="s">
        <v>18</v>
      </c>
      <c r="BB81" s="32"/>
      <c r="BC81" s="32"/>
      <c r="BD81" s="32">
        <f t="shared" si="161"/>
        <v>3.3917471142976146</v>
      </c>
      <c r="BE81" s="32">
        <f t="shared" si="162"/>
        <v>0.3023585255537668</v>
      </c>
      <c r="BF81" s="32">
        <f t="shared" si="163"/>
        <v>0.22969884947446279</v>
      </c>
      <c r="BG81" s="32">
        <f t="shared" si="164"/>
        <v>0.4874975396198894</v>
      </c>
      <c r="BH81" s="32">
        <f t="shared" si="165"/>
        <v>0</v>
      </c>
      <c r="BI81" s="32">
        <f t="shared" si="158"/>
        <v>1</v>
      </c>
    </row>
    <row r="82" spans="1:6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D82" s="3"/>
      <c r="AE82" s="3"/>
      <c r="AF82" s="3"/>
      <c r="AG82" s="3"/>
      <c r="AH82" s="3"/>
      <c r="AI82" s="3"/>
      <c r="AL82" s="25"/>
      <c r="AM82" s="25"/>
      <c r="AN82" s="25"/>
      <c r="AY82" s="25"/>
      <c r="AZ82" s="25"/>
      <c r="BA82" s="25"/>
    </row>
    <row r="83" spans="1:61" x14ac:dyDescent="0.2">
      <c r="A83" s="3" t="s">
        <v>161</v>
      </c>
      <c r="B83" s="3"/>
      <c r="C83" s="3"/>
      <c r="D83" s="3"/>
      <c r="E83" s="51" t="s">
        <v>163</v>
      </c>
      <c r="F83" s="51"/>
      <c r="G83" s="51"/>
      <c r="H83" s="51"/>
      <c r="I83" s="51"/>
      <c r="J83" s="51"/>
      <c r="K83" s="51" t="s">
        <v>163</v>
      </c>
      <c r="L83" s="51"/>
      <c r="M83" s="51"/>
      <c r="N83" s="51"/>
      <c r="O83" s="51"/>
      <c r="P83" s="51"/>
      <c r="Q83" s="51"/>
      <c r="R83" s="3"/>
      <c r="S83" s="3" t="s">
        <v>161</v>
      </c>
      <c r="T83" s="3"/>
      <c r="U83" s="3"/>
      <c r="V83" s="3"/>
      <c r="W83" s="51" t="s">
        <v>163</v>
      </c>
      <c r="X83" s="51"/>
      <c r="Y83" s="51"/>
      <c r="Z83" s="51"/>
      <c r="AA83" s="51"/>
      <c r="AB83" s="51"/>
      <c r="AC83" s="51" t="s">
        <v>163</v>
      </c>
      <c r="AD83" s="51"/>
      <c r="AE83" s="51"/>
      <c r="AF83" s="51"/>
      <c r="AG83" s="51"/>
      <c r="AH83" s="51"/>
      <c r="AI83" s="51"/>
      <c r="AL83" s="25" t="s">
        <v>283</v>
      </c>
      <c r="AM83" s="25"/>
      <c r="AN83" s="25"/>
      <c r="AY83" s="25" t="s">
        <v>283</v>
      </c>
      <c r="AZ83" s="25"/>
      <c r="BA83" s="25"/>
    </row>
    <row r="84" spans="1:61" x14ac:dyDescent="0.2">
      <c r="A84" s="48" t="s">
        <v>124</v>
      </c>
      <c r="B84" s="48"/>
      <c r="C84" s="48"/>
      <c r="D84" s="3" t="s">
        <v>4</v>
      </c>
      <c r="E84" s="3" t="s">
        <v>159</v>
      </c>
      <c r="F84" s="3" t="s">
        <v>160</v>
      </c>
      <c r="G84" s="3" t="s">
        <v>113</v>
      </c>
      <c r="H84" s="3" t="s">
        <v>60</v>
      </c>
      <c r="I84" s="3" t="s">
        <v>114</v>
      </c>
      <c r="J84" s="3" t="s">
        <v>108</v>
      </c>
      <c r="K84" s="3" t="s">
        <v>106</v>
      </c>
      <c r="L84" s="3" t="s">
        <v>107</v>
      </c>
      <c r="M84" s="3" t="s">
        <v>115</v>
      </c>
      <c r="N84" s="3" t="s">
        <v>116</v>
      </c>
      <c r="O84" s="3" t="s">
        <v>117</v>
      </c>
      <c r="P84" s="3" t="s">
        <v>8</v>
      </c>
      <c r="Q84" s="3" t="s">
        <v>108</v>
      </c>
      <c r="R84" s="3"/>
      <c r="S84" s="48" t="s">
        <v>124</v>
      </c>
      <c r="T84" s="48"/>
      <c r="U84" s="48"/>
      <c r="V84" s="3" t="s">
        <v>4</v>
      </c>
      <c r="W84" s="3" t="s">
        <v>159</v>
      </c>
      <c r="X84" s="3" t="s">
        <v>160</v>
      </c>
      <c r="Y84" s="3" t="s">
        <v>113</v>
      </c>
      <c r="Z84" s="3" t="s">
        <v>60</v>
      </c>
      <c r="AA84" s="3" t="s">
        <v>114</v>
      </c>
      <c r="AB84" s="3" t="s">
        <v>108</v>
      </c>
      <c r="AC84" s="3" t="s">
        <v>106</v>
      </c>
      <c r="AD84" s="3" t="s">
        <v>107</v>
      </c>
      <c r="AE84" s="3" t="s">
        <v>115</v>
      </c>
      <c r="AF84" s="3" t="s">
        <v>116</v>
      </c>
      <c r="AG84" s="3" t="s">
        <v>117</v>
      </c>
      <c r="AH84" s="3" t="s">
        <v>8</v>
      </c>
      <c r="AI84" s="3" t="s">
        <v>108</v>
      </c>
      <c r="AL84" s="48" t="s">
        <v>124</v>
      </c>
      <c r="AM84" s="48"/>
      <c r="AN84" s="48"/>
      <c r="AY84" s="48" t="s">
        <v>124</v>
      </c>
      <c r="AZ84" s="48"/>
      <c r="BA84" s="48"/>
    </row>
    <row r="85" spans="1:61" ht="15" customHeight="1" x14ac:dyDescent="0.2">
      <c r="A85" s="49" t="s">
        <v>162</v>
      </c>
      <c r="B85" s="48" t="s">
        <v>13</v>
      </c>
      <c r="C85" s="3" t="s">
        <v>14</v>
      </c>
      <c r="D85" s="3">
        <v>7</v>
      </c>
      <c r="E85">
        <v>445.50599999999997</v>
      </c>
      <c r="F85" s="2">
        <v>3476.77</v>
      </c>
      <c r="G85">
        <v>5257.0540000000001</v>
      </c>
      <c r="H85">
        <v>4483.2550000000001</v>
      </c>
      <c r="I85">
        <v>3159.79</v>
      </c>
      <c r="J85">
        <v>4902.4970000000003</v>
      </c>
      <c r="K85">
        <v>1033.2539999999999</v>
      </c>
      <c r="L85">
        <v>2333.3760000000002</v>
      </c>
      <c r="M85">
        <v>1264.3050000000001</v>
      </c>
      <c r="N85">
        <v>2616.2759999999998</v>
      </c>
      <c r="O85">
        <v>3004.962</v>
      </c>
      <c r="P85">
        <v>4062.74</v>
      </c>
      <c r="Q85">
        <v>8803.5689999999995</v>
      </c>
      <c r="R85" s="3"/>
      <c r="S85" s="49" t="s">
        <v>162</v>
      </c>
      <c r="T85" s="48" t="s">
        <v>13</v>
      </c>
      <c r="U85" s="3" t="s">
        <v>14</v>
      </c>
      <c r="V85" s="3">
        <v>7</v>
      </c>
      <c r="W85" s="3">
        <f>E85/$J85</f>
        <v>9.087328355325866E-2</v>
      </c>
      <c r="X85" s="3">
        <f>F85/$J85</f>
        <v>0.70918350383488249</v>
      </c>
      <c r="Y85">
        <f>G85/$J85</f>
        <v>1.0723217168720347</v>
      </c>
      <c r="Z85">
        <f>H85/$J85</f>
        <v>0.91448398642569284</v>
      </c>
      <c r="AA85">
        <f t="shared" ref="AA85:AA90" si="167">I85/$J85</f>
        <v>0.64452665651809671</v>
      </c>
      <c r="AB85">
        <f t="shared" ref="AB85:AB90" si="168">J85/$J85</f>
        <v>1</v>
      </c>
      <c r="AC85">
        <f>K85/L85</f>
        <v>0.44281504566773627</v>
      </c>
      <c r="AE85">
        <f>M85/$Q85</f>
        <v>0.14361277795403207</v>
      </c>
      <c r="AF85">
        <f>N85/O85</f>
        <v>0.87065194168844728</v>
      </c>
      <c r="AH85">
        <f>P85/$Q85</f>
        <v>0.46148783521773956</v>
      </c>
      <c r="AI85">
        <f>Q85/$Q85</f>
        <v>1</v>
      </c>
      <c r="AL85" s="49" t="s">
        <v>162</v>
      </c>
      <c r="AM85" s="48" t="s">
        <v>13</v>
      </c>
      <c r="AN85" s="25" t="s">
        <v>14</v>
      </c>
      <c r="AQ85">
        <v>4708.0619999999999</v>
      </c>
      <c r="AR85">
        <v>4185.2049999999999</v>
      </c>
      <c r="AS85">
        <v>5381.0619999999999</v>
      </c>
      <c r="AT85">
        <v>9037.3469999999998</v>
      </c>
      <c r="AV85">
        <v>11604.004000000001</v>
      </c>
      <c r="AY85" s="49" t="s">
        <v>162</v>
      </c>
      <c r="AZ85" s="48" t="s">
        <v>13</v>
      </c>
      <c r="BA85" s="25" t="s">
        <v>14</v>
      </c>
      <c r="BB85" s="32"/>
      <c r="BC85" s="32"/>
      <c r="BD85" s="32">
        <f>AQ85/$AR85</f>
        <v>1.1249298421463225</v>
      </c>
      <c r="BE85" s="32">
        <f>AQ85/$AV85</f>
        <v>0.40572736789818409</v>
      </c>
      <c r="BF85" s="32">
        <f>AS85/$AV85</f>
        <v>0.46372459023626666</v>
      </c>
      <c r="BG85" s="32">
        <f t="shared" ref="BG85:BG86" si="169">AT85/$AV85</f>
        <v>0.77881281323239804</v>
      </c>
      <c r="BH85" s="32">
        <f>AU85/$AV85</f>
        <v>0</v>
      </c>
      <c r="BI85" s="32">
        <f>AV85/$AV85</f>
        <v>1</v>
      </c>
    </row>
    <row r="86" spans="1:61" x14ac:dyDescent="0.2">
      <c r="A86" s="49"/>
      <c r="B86" s="48"/>
      <c r="C86" s="3" t="s">
        <v>15</v>
      </c>
      <c r="D86" s="3">
        <v>8</v>
      </c>
      <c r="E86">
        <v>358.79899999999998</v>
      </c>
      <c r="F86" s="2">
        <v>2738.6979999999999</v>
      </c>
      <c r="G86">
        <v>4225.8609999999999</v>
      </c>
      <c r="H86">
        <v>4233.5479999999998</v>
      </c>
      <c r="I86">
        <v>2879.6689999999999</v>
      </c>
      <c r="J86">
        <v>4370.4970000000003</v>
      </c>
      <c r="K86">
        <v>812.59799999999996</v>
      </c>
      <c r="L86">
        <v>1441.4770000000001</v>
      </c>
      <c r="M86">
        <v>166.607</v>
      </c>
      <c r="N86">
        <v>2161.569</v>
      </c>
      <c r="O86">
        <v>2949.2049999999999</v>
      </c>
      <c r="P86">
        <v>3308.962</v>
      </c>
      <c r="Q86">
        <v>7431.0829999999996</v>
      </c>
      <c r="R86" s="3"/>
      <c r="S86" s="49"/>
      <c r="T86" s="48"/>
      <c r="U86" s="3" t="s">
        <v>15</v>
      </c>
      <c r="V86" s="3">
        <v>8</v>
      </c>
      <c r="W86" s="3">
        <f t="shared" ref="W86:W90" si="170">E86/$J86</f>
        <v>8.2095697583135271E-2</v>
      </c>
      <c r="X86" s="3">
        <f t="shared" ref="X86:X90" si="171">F86/$J86</f>
        <v>0.62663308086014013</v>
      </c>
      <c r="Y86">
        <f>G86/$J86</f>
        <v>0.96690628091038611</v>
      </c>
      <c r="Z86">
        <f t="shared" ref="Z86:Z90" si="172">H86/$J86</f>
        <v>0.9686651197792836</v>
      </c>
      <c r="AA86">
        <f t="shared" si="167"/>
        <v>0.65888822255226343</v>
      </c>
      <c r="AB86">
        <f t="shared" si="168"/>
        <v>1</v>
      </c>
      <c r="AC86">
        <f t="shared" ref="AC86:AC90" si="173">K86/L86</f>
        <v>0.56372595608532072</v>
      </c>
      <c r="AE86">
        <f t="shared" ref="AE86:AE90" si="174">M86/$Q86</f>
        <v>2.2420285172430453E-2</v>
      </c>
      <c r="AF86">
        <f>N86/O86</f>
        <v>0.732932773408427</v>
      </c>
      <c r="AH86">
        <f t="shared" ref="AH86:AH90" si="175">P86/$Q86</f>
        <v>0.445286642606468</v>
      </c>
      <c r="AI86">
        <f t="shared" ref="AI86:AI90" si="176">Q86/$Q86</f>
        <v>1</v>
      </c>
      <c r="AL86" s="49"/>
      <c r="AM86" s="48"/>
      <c r="AN86" s="25" t="s">
        <v>15</v>
      </c>
      <c r="AQ86">
        <v>5023.1840000000002</v>
      </c>
      <c r="AR86">
        <v>4033.326</v>
      </c>
      <c r="AS86">
        <v>5803.8410000000003</v>
      </c>
      <c r="AT86">
        <v>8665.8109999999997</v>
      </c>
      <c r="AV86">
        <v>11018.225</v>
      </c>
      <c r="AY86" s="49"/>
      <c r="AZ86" s="48"/>
      <c r="BA86" s="25" t="s">
        <v>15</v>
      </c>
      <c r="BB86" s="32"/>
      <c r="BC86" s="32"/>
      <c r="BD86" s="32">
        <f>AQ86/$AR86</f>
        <v>1.2454197850607662</v>
      </c>
      <c r="BE86" s="32">
        <f t="shared" ref="BE86" si="177">AQ86/$AV86</f>
        <v>0.45589775122580994</v>
      </c>
      <c r="BF86" s="32">
        <f t="shared" ref="BF86" si="178">AS86/$AV86</f>
        <v>0.5267491814697921</v>
      </c>
      <c r="BG86" s="32">
        <f t="shared" si="169"/>
        <v>0.78649791595288709</v>
      </c>
      <c r="BH86" s="32">
        <f t="shared" ref="BH86" si="179">AU86/$AV86</f>
        <v>0</v>
      </c>
      <c r="BI86" s="32">
        <f t="shared" ref="BI86:BI90" si="180">AV86/$AV86</f>
        <v>1</v>
      </c>
    </row>
    <row r="87" spans="1:61" x14ac:dyDescent="0.2">
      <c r="A87" s="49"/>
      <c r="B87" s="48" t="s">
        <v>16</v>
      </c>
      <c r="C87" s="3" t="s">
        <v>14</v>
      </c>
      <c r="D87" s="3">
        <v>9</v>
      </c>
      <c r="E87">
        <v>305.84899999999999</v>
      </c>
      <c r="F87" s="2">
        <v>4077.1840000000002</v>
      </c>
      <c r="G87">
        <v>5227.5479999999998</v>
      </c>
      <c r="H87">
        <v>3649.3760000000002</v>
      </c>
      <c r="I87">
        <v>3282.134</v>
      </c>
      <c r="J87">
        <v>3282.77</v>
      </c>
      <c r="K87">
        <v>1003.0120000000001</v>
      </c>
      <c r="L87">
        <v>2160.598</v>
      </c>
      <c r="M87">
        <v>321.04199999999997</v>
      </c>
      <c r="N87">
        <v>3894.761</v>
      </c>
      <c r="O87">
        <v>4201.4970000000003</v>
      </c>
      <c r="P87">
        <v>4544.2049999999999</v>
      </c>
      <c r="Q87">
        <v>6742.2049999999999</v>
      </c>
      <c r="R87" s="3"/>
      <c r="S87" s="49"/>
      <c r="T87" s="48" t="s">
        <v>16</v>
      </c>
      <c r="U87" s="3" t="s">
        <v>14</v>
      </c>
      <c r="V87" s="3">
        <v>9</v>
      </c>
      <c r="W87" s="3">
        <f>E87/$J87</f>
        <v>9.3167964858945337E-2</v>
      </c>
      <c r="X87" s="3">
        <f>F87/$J87</f>
        <v>1.2419950224962457</v>
      </c>
      <c r="Y87">
        <f>G87/$J87</f>
        <v>1.5924198161918135</v>
      </c>
      <c r="Z87">
        <f t="shared" si="172"/>
        <v>1.1116758103674642</v>
      </c>
      <c r="AA87">
        <f t="shared" si="167"/>
        <v>0.99980626117577531</v>
      </c>
      <c r="AB87">
        <f t="shared" si="168"/>
        <v>1</v>
      </c>
      <c r="AC87">
        <f t="shared" si="173"/>
        <v>0.46422888478097268</v>
      </c>
      <c r="AE87">
        <f t="shared" si="174"/>
        <v>4.7616766324963415E-2</v>
      </c>
      <c r="AF87">
        <f>N87/O87</f>
        <v>0.92699364060000511</v>
      </c>
      <c r="AH87">
        <f t="shared" si="175"/>
        <v>0.67399389368908247</v>
      </c>
      <c r="AI87">
        <f t="shared" si="176"/>
        <v>1</v>
      </c>
      <c r="AL87" s="49"/>
      <c r="AM87" s="48" t="s">
        <v>16</v>
      </c>
      <c r="AN87" s="25" t="s">
        <v>14</v>
      </c>
      <c r="AQ87">
        <v>5087.7700000000004</v>
      </c>
      <c r="AR87">
        <v>1807.355</v>
      </c>
      <c r="AS87">
        <v>5492.1840000000002</v>
      </c>
      <c r="AT87">
        <v>6536.326</v>
      </c>
      <c r="AV87">
        <v>9505.1540000000005</v>
      </c>
      <c r="AY87" s="49"/>
      <c r="AZ87" s="48" t="s">
        <v>16</v>
      </c>
      <c r="BA87" s="25" t="s">
        <v>14</v>
      </c>
      <c r="BB87" s="32"/>
      <c r="BC87" s="32"/>
      <c r="BD87" s="32">
        <f>AQ87/$AR87</f>
        <v>2.8150363376315113</v>
      </c>
      <c r="BE87" s="32">
        <f>AQ87/$AV87</f>
        <v>0.53526434185074756</v>
      </c>
      <c r="BF87" s="32">
        <f>AS87/$AV87</f>
        <v>0.57781115382244197</v>
      </c>
      <c r="BG87" s="32">
        <f>AT87/$AV87</f>
        <v>0.68766124146962793</v>
      </c>
      <c r="BH87" s="32">
        <f>AU87/$AV87</f>
        <v>0</v>
      </c>
      <c r="BI87" s="32">
        <f t="shared" si="180"/>
        <v>1</v>
      </c>
    </row>
    <row r="88" spans="1:61" x14ac:dyDescent="0.2">
      <c r="A88" s="49"/>
      <c r="B88" s="48"/>
      <c r="C88" s="3" t="s">
        <v>15</v>
      </c>
      <c r="D88" s="3">
        <v>7</v>
      </c>
      <c r="E88">
        <v>362.55599999999998</v>
      </c>
      <c r="F88">
        <v>3919.4769999999999</v>
      </c>
      <c r="G88">
        <v>1114.1130000000001</v>
      </c>
      <c r="H88">
        <v>3499.0619999999999</v>
      </c>
      <c r="I88">
        <v>2876.8409999999999</v>
      </c>
      <c r="J88">
        <v>5626.4769999999999</v>
      </c>
      <c r="K88">
        <v>4998.1539999999995</v>
      </c>
      <c r="L88">
        <v>1105.6980000000001</v>
      </c>
      <c r="M88">
        <v>631.69799999999998</v>
      </c>
      <c r="N88">
        <v>3541.69</v>
      </c>
      <c r="O88">
        <v>1698.4770000000001</v>
      </c>
      <c r="P88">
        <v>5092.0119999999997</v>
      </c>
      <c r="Q88">
        <v>9394.4969999999994</v>
      </c>
      <c r="R88" s="3"/>
      <c r="S88" s="49"/>
      <c r="T88" s="48"/>
      <c r="U88" s="3" t="s">
        <v>15</v>
      </c>
      <c r="V88" s="3">
        <v>7</v>
      </c>
      <c r="W88" s="3">
        <f t="shared" si="170"/>
        <v>6.4437480149656695E-2</v>
      </c>
      <c r="X88" s="3">
        <f t="shared" si="171"/>
        <v>0.69661299601864546</v>
      </c>
      <c r="Y88">
        <f t="shared" ref="Y88:Y90" si="181">G88/$J88</f>
        <v>0.19801253964070237</v>
      </c>
      <c r="Z88">
        <f t="shared" si="172"/>
        <v>0.62189217160222998</v>
      </c>
      <c r="AA88">
        <f t="shared" si="167"/>
        <v>0.51130414289439019</v>
      </c>
      <c r="AB88">
        <f t="shared" si="168"/>
        <v>1</v>
      </c>
      <c r="AC88">
        <f t="shared" si="173"/>
        <v>4.5203608942043845</v>
      </c>
      <c r="AE88">
        <f t="shared" si="174"/>
        <v>6.7241279655525996E-2</v>
      </c>
      <c r="AF88">
        <f>N88/O88</f>
        <v>2.0852151662930964</v>
      </c>
      <c r="AH88">
        <f t="shared" si="175"/>
        <v>0.54202071702189059</v>
      </c>
      <c r="AI88">
        <f t="shared" si="176"/>
        <v>1</v>
      </c>
      <c r="AL88" s="49"/>
      <c r="AM88" s="48"/>
      <c r="AN88" s="25" t="s">
        <v>15</v>
      </c>
      <c r="AQ88">
        <v>10175.296</v>
      </c>
      <c r="AR88">
        <v>1762.962</v>
      </c>
      <c r="AS88">
        <v>53.363999999999997</v>
      </c>
      <c r="AT88">
        <v>4707.326</v>
      </c>
      <c r="AV88">
        <v>8012.5690000000004</v>
      </c>
      <c r="AY88" s="49"/>
      <c r="AZ88" s="48"/>
      <c r="BA88" s="25" t="s">
        <v>15</v>
      </c>
      <c r="BB88" s="32"/>
      <c r="BC88" s="32"/>
      <c r="BD88" s="32">
        <f t="shared" ref="BD88:BD90" si="182">AQ88/$AR88</f>
        <v>5.7717046652168342</v>
      </c>
      <c r="BE88" s="32">
        <f t="shared" ref="BE88:BE90" si="183">AQ88/$AV88</f>
        <v>1.2699168019645135</v>
      </c>
      <c r="BF88" s="32">
        <f t="shared" ref="BF88:BF90" si="184">AS88/$AV88</f>
        <v>6.6600362505458604E-3</v>
      </c>
      <c r="BG88" s="32">
        <f t="shared" ref="BG88:BG90" si="185">AT88/$AV88</f>
        <v>0.58749272549166187</v>
      </c>
      <c r="BH88" s="32">
        <f t="shared" ref="BH88:BH90" si="186">AU88/$AV88</f>
        <v>0</v>
      </c>
      <c r="BI88" s="32">
        <f t="shared" si="180"/>
        <v>1</v>
      </c>
    </row>
    <row r="89" spans="1:61" x14ac:dyDescent="0.2">
      <c r="A89" s="49"/>
      <c r="B89" s="48"/>
      <c r="C89" s="3" t="s">
        <v>17</v>
      </c>
      <c r="D89" s="3">
        <v>8</v>
      </c>
      <c r="E89">
        <v>150.26300000000001</v>
      </c>
      <c r="F89">
        <v>1755.991</v>
      </c>
      <c r="G89">
        <v>1055.991</v>
      </c>
      <c r="H89">
        <v>1756.2339999999999</v>
      </c>
      <c r="I89">
        <v>497.45600000000002</v>
      </c>
      <c r="J89">
        <v>3667.77</v>
      </c>
      <c r="K89">
        <v>7430.4800000000005</v>
      </c>
      <c r="L89">
        <v>681.40599999999995</v>
      </c>
      <c r="M89">
        <v>293.92</v>
      </c>
      <c r="N89">
        <v>1734.962</v>
      </c>
      <c r="O89">
        <v>754.94100000000003</v>
      </c>
      <c r="P89">
        <v>3663.134</v>
      </c>
      <c r="Q89">
        <v>8233.7900000000009</v>
      </c>
      <c r="R89" s="3"/>
      <c r="S89" s="49"/>
      <c r="T89" s="48"/>
      <c r="U89" s="3" t="s">
        <v>17</v>
      </c>
      <c r="V89" s="3">
        <v>8</v>
      </c>
      <c r="W89" s="3">
        <f t="shared" si="170"/>
        <v>4.0968490390618825E-2</v>
      </c>
      <c r="X89" s="3">
        <f t="shared" si="171"/>
        <v>0.47876257235322828</v>
      </c>
      <c r="Y89">
        <f t="shared" si="181"/>
        <v>0.28791091044422085</v>
      </c>
      <c r="Z89">
        <f t="shared" si="172"/>
        <v>0.47882882514443381</v>
      </c>
      <c r="AA89">
        <f t="shared" si="167"/>
        <v>0.1356290061808674</v>
      </c>
      <c r="AB89">
        <f t="shared" si="168"/>
        <v>1</v>
      </c>
      <c r="AC89">
        <f t="shared" si="173"/>
        <v>10.904629545381169</v>
      </c>
      <c r="AE89">
        <f t="shared" si="174"/>
        <v>3.5696805480829603E-2</v>
      </c>
      <c r="AF89">
        <f t="shared" ref="AF89:AF90" si="187">N89/O89</f>
        <v>2.2981425038512944</v>
      </c>
      <c r="AH89">
        <f t="shared" si="175"/>
        <v>0.44489038462239133</v>
      </c>
      <c r="AI89">
        <f t="shared" si="176"/>
        <v>1</v>
      </c>
      <c r="AL89" s="49"/>
      <c r="AM89" s="48"/>
      <c r="AN89" s="25" t="s">
        <v>17</v>
      </c>
      <c r="AQ89">
        <v>5740.2960000000003</v>
      </c>
      <c r="AR89">
        <v>893.99099999999999</v>
      </c>
      <c r="AS89">
        <v>128.899</v>
      </c>
      <c r="AT89">
        <v>2338.0830000000001</v>
      </c>
      <c r="AV89">
        <v>5039.2049999999999</v>
      </c>
      <c r="AY89" s="49"/>
      <c r="AZ89" s="48"/>
      <c r="BA89" s="25" t="s">
        <v>17</v>
      </c>
      <c r="BB89" s="32"/>
      <c r="BC89" s="32"/>
      <c r="BD89" s="32">
        <f t="shared" si="182"/>
        <v>6.4209773923898563</v>
      </c>
      <c r="BE89" s="32">
        <f t="shared" si="183"/>
        <v>1.1391273028185995</v>
      </c>
      <c r="BF89" s="32">
        <f t="shared" si="184"/>
        <v>2.5579233232226117E-2</v>
      </c>
      <c r="BG89" s="32">
        <f t="shared" si="185"/>
        <v>0.46397854423465607</v>
      </c>
      <c r="BH89" s="32">
        <f t="shared" si="186"/>
        <v>0</v>
      </c>
      <c r="BI89" s="32">
        <f t="shared" si="180"/>
        <v>1</v>
      </c>
    </row>
    <row r="90" spans="1:61" x14ac:dyDescent="0.2">
      <c r="A90" s="49"/>
      <c r="B90" s="48"/>
      <c r="C90" s="3" t="s">
        <v>18</v>
      </c>
      <c r="D90" s="3">
        <v>9</v>
      </c>
      <c r="E90">
        <v>268.62700000000001</v>
      </c>
      <c r="F90">
        <v>993.16300000000001</v>
      </c>
      <c r="G90">
        <v>1201.2339999999999</v>
      </c>
      <c r="H90">
        <v>1605.82</v>
      </c>
      <c r="I90">
        <v>381.50599999999997</v>
      </c>
      <c r="J90">
        <v>4875.7700000000004</v>
      </c>
      <c r="K90">
        <v>6199.8939999999993</v>
      </c>
      <c r="L90">
        <v>844.94100000000003</v>
      </c>
      <c r="M90">
        <v>240.84899999999999</v>
      </c>
      <c r="N90">
        <v>1193.184</v>
      </c>
      <c r="O90">
        <v>627.40599999999995</v>
      </c>
      <c r="P90">
        <v>2721.6480000000001</v>
      </c>
      <c r="Q90">
        <v>7852.2049999999999</v>
      </c>
      <c r="R90" s="3"/>
      <c r="S90" s="49"/>
      <c r="T90" s="48"/>
      <c r="U90" s="3" t="s">
        <v>18</v>
      </c>
      <c r="V90" s="3">
        <v>9</v>
      </c>
      <c r="W90" s="3">
        <f t="shared" si="170"/>
        <v>5.5094272289299945E-2</v>
      </c>
      <c r="X90" s="3">
        <f t="shared" si="171"/>
        <v>0.20369357045143638</v>
      </c>
      <c r="Y90">
        <f t="shared" si="181"/>
        <v>0.24636806083962118</v>
      </c>
      <c r="Z90">
        <f t="shared" si="172"/>
        <v>0.32934695442976181</v>
      </c>
      <c r="AA90">
        <f t="shared" si="167"/>
        <v>7.8245282283618781E-2</v>
      </c>
      <c r="AB90">
        <f t="shared" si="168"/>
        <v>1</v>
      </c>
      <c r="AC90">
        <f t="shared" si="173"/>
        <v>7.3376649967275807</v>
      </c>
      <c r="AE90">
        <f t="shared" si="174"/>
        <v>3.0672785542404966E-2</v>
      </c>
      <c r="AF90">
        <f t="shared" si="187"/>
        <v>1.9017733333758364</v>
      </c>
      <c r="AH90">
        <f t="shared" si="175"/>
        <v>0.34660939188419049</v>
      </c>
      <c r="AI90">
        <f t="shared" si="176"/>
        <v>1</v>
      </c>
      <c r="AL90" s="49"/>
      <c r="AM90" s="48"/>
      <c r="AN90" s="25" t="s">
        <v>18</v>
      </c>
      <c r="AQ90">
        <v>2510.0039999999999</v>
      </c>
      <c r="AR90">
        <v>848.52700000000004</v>
      </c>
      <c r="AS90">
        <v>47.656999999999996</v>
      </c>
      <c r="AT90">
        <v>2505.3760000000002</v>
      </c>
      <c r="AV90">
        <v>3342.0830000000001</v>
      </c>
      <c r="AY90" s="49"/>
      <c r="AZ90" s="48"/>
      <c r="BA90" s="25" t="s">
        <v>18</v>
      </c>
      <c r="BB90" s="32"/>
      <c r="BC90" s="32"/>
      <c r="BD90" s="32">
        <f t="shared" si="182"/>
        <v>2.9580720472065116</v>
      </c>
      <c r="BE90" s="32">
        <f t="shared" si="183"/>
        <v>0.75102982182070277</v>
      </c>
      <c r="BF90" s="32">
        <f t="shared" si="184"/>
        <v>1.4259669792760981E-2</v>
      </c>
      <c r="BG90" s="32">
        <f t="shared" si="185"/>
        <v>0.74964505669069259</v>
      </c>
      <c r="BH90" s="32">
        <f t="shared" si="186"/>
        <v>0</v>
      </c>
      <c r="BI90" s="32">
        <f t="shared" si="180"/>
        <v>1</v>
      </c>
    </row>
    <row r="92" spans="1:61" x14ac:dyDescent="0.2">
      <c r="AL92" s="27" t="s">
        <v>297</v>
      </c>
      <c r="AM92" s="27"/>
      <c r="AN92" s="27"/>
      <c r="AY92" s="27" t="s">
        <v>297</v>
      </c>
      <c r="AZ92" s="27"/>
      <c r="BA92" s="27"/>
    </row>
    <row r="93" spans="1:61" x14ac:dyDescent="0.2">
      <c r="AL93" s="48" t="s">
        <v>124</v>
      </c>
      <c r="AM93" s="48"/>
      <c r="AN93" s="48"/>
      <c r="AY93" s="48" t="s">
        <v>124</v>
      </c>
      <c r="AZ93" s="48"/>
      <c r="BA93" s="48"/>
    </row>
    <row r="94" spans="1:61" x14ac:dyDescent="0.2">
      <c r="AL94" s="49" t="s">
        <v>121</v>
      </c>
      <c r="AM94" s="48" t="s">
        <v>13</v>
      </c>
      <c r="AN94" s="27" t="s">
        <v>14</v>
      </c>
      <c r="AS94">
        <v>7343.0330000000004</v>
      </c>
      <c r="AT94">
        <v>5984.4970000000003</v>
      </c>
      <c r="AU94">
        <v>5391.79</v>
      </c>
      <c r="AV94">
        <v>12663.276</v>
      </c>
      <c r="AY94" s="49" t="s">
        <v>121</v>
      </c>
      <c r="AZ94" s="48" t="s">
        <v>13</v>
      </c>
      <c r="BA94" s="27" t="s">
        <v>14</v>
      </c>
      <c r="BB94" s="32"/>
      <c r="BC94" s="32"/>
      <c r="BD94" s="32"/>
      <c r="BE94" s="32"/>
      <c r="BF94" s="32">
        <f>AS94/$AV94</f>
        <v>0.57986835318127794</v>
      </c>
      <c r="BG94" s="32">
        <f t="shared" ref="BG94:BG95" si="188">AT94/$AV94</f>
        <v>0.47258679349640648</v>
      </c>
      <c r="BH94" s="32">
        <f>AU94/$AV94</f>
        <v>0.42578160659216463</v>
      </c>
      <c r="BI94" s="32">
        <f>AV94/$AV94</f>
        <v>1</v>
      </c>
    </row>
    <row r="95" spans="1:61" x14ac:dyDescent="0.2">
      <c r="AL95" s="49"/>
      <c r="AM95" s="48"/>
      <c r="AN95" s="27" t="s">
        <v>15</v>
      </c>
      <c r="AS95">
        <v>7637.74</v>
      </c>
      <c r="AT95">
        <v>6844.0829999999996</v>
      </c>
      <c r="AU95">
        <v>5871.9620000000004</v>
      </c>
      <c r="AV95">
        <v>11331.933000000001</v>
      </c>
      <c r="AY95" s="49"/>
      <c r="AZ95" s="48"/>
      <c r="BA95" s="27" t="s">
        <v>15</v>
      </c>
      <c r="BB95" s="32"/>
      <c r="BC95" s="32"/>
      <c r="BD95" s="32"/>
      <c r="BE95" s="32"/>
      <c r="BF95" s="32">
        <f t="shared" ref="BF95" si="189">AS95/$AV95</f>
        <v>0.67400151412826026</v>
      </c>
      <c r="BG95" s="32">
        <f t="shared" si="188"/>
        <v>0.60396430158914627</v>
      </c>
      <c r="BH95" s="32">
        <f t="shared" ref="BH95" si="190">AU95/$AV95</f>
        <v>0.51817831962119787</v>
      </c>
      <c r="BI95" s="32">
        <f t="shared" ref="BI95:BI99" si="191">AV95/$AV95</f>
        <v>1</v>
      </c>
    </row>
    <row r="96" spans="1:61" x14ac:dyDescent="0.2">
      <c r="AL96" s="49"/>
      <c r="AM96" s="48" t="s">
        <v>16</v>
      </c>
      <c r="AN96" s="27" t="s">
        <v>14</v>
      </c>
      <c r="AS96">
        <v>5296.4970000000003</v>
      </c>
      <c r="AT96">
        <v>4153.9620000000004</v>
      </c>
      <c r="AU96">
        <v>5955.2049999999999</v>
      </c>
      <c r="AV96">
        <v>11694.225</v>
      </c>
      <c r="AY96" s="49"/>
      <c r="AZ96" s="48" t="s">
        <v>16</v>
      </c>
      <c r="BA96" s="27" t="s">
        <v>14</v>
      </c>
      <c r="BB96" s="32"/>
      <c r="BC96" s="32"/>
      <c r="BD96" s="32"/>
      <c r="BE96" s="32"/>
      <c r="BF96" s="32">
        <f>AS96/$AV96</f>
        <v>0.45291560577977591</v>
      </c>
      <c r="BG96" s="32">
        <f>AT96/$AV96</f>
        <v>0.35521481757021095</v>
      </c>
      <c r="BH96" s="32">
        <f>AU96/$AV96</f>
        <v>0.5092432375809427</v>
      </c>
      <c r="BI96" s="32">
        <f t="shared" si="191"/>
        <v>1</v>
      </c>
    </row>
    <row r="97" spans="38:61" x14ac:dyDescent="0.2">
      <c r="AL97" s="49"/>
      <c r="AM97" s="48"/>
      <c r="AN97" s="27" t="s">
        <v>15</v>
      </c>
      <c r="AS97">
        <v>4612.2550000000001</v>
      </c>
      <c r="AT97">
        <v>4921.6189999999997</v>
      </c>
      <c r="AU97">
        <v>6556.79</v>
      </c>
      <c r="AV97">
        <v>12894.811</v>
      </c>
      <c r="AY97" s="49"/>
      <c r="AZ97" s="48"/>
      <c r="BA97" s="27" t="s">
        <v>15</v>
      </c>
      <c r="BB97" s="32"/>
      <c r="BC97" s="32"/>
      <c r="BD97" s="32"/>
      <c r="BE97" s="32"/>
      <c r="BF97" s="32">
        <f t="shared" ref="BF97:BF99" si="192">AS97/$AV97</f>
        <v>0.35768302459027901</v>
      </c>
      <c r="BG97" s="32">
        <f t="shared" ref="BG97:BG99" si="193">AT97/$AV97</f>
        <v>0.38167438049305258</v>
      </c>
      <c r="BH97" s="32">
        <f t="shared" ref="BH97:BH99" si="194">AU97/$AV97</f>
        <v>0.50848283080690371</v>
      </c>
      <c r="BI97" s="32">
        <f t="shared" si="191"/>
        <v>1</v>
      </c>
    </row>
    <row r="98" spans="38:61" x14ac:dyDescent="0.2">
      <c r="AL98" s="49"/>
      <c r="AM98" s="48"/>
      <c r="AN98" s="27" t="s">
        <v>17</v>
      </c>
      <c r="AS98">
        <v>4387.0330000000004</v>
      </c>
      <c r="AT98">
        <v>7588.6189999999997</v>
      </c>
      <c r="AU98">
        <v>6295.79</v>
      </c>
      <c r="AV98">
        <v>13983.468000000001</v>
      </c>
      <c r="AY98" s="49"/>
      <c r="AZ98" s="48"/>
      <c r="BA98" s="27" t="s">
        <v>17</v>
      </c>
      <c r="BB98" s="32"/>
      <c r="BC98" s="32"/>
      <c r="BD98" s="32"/>
      <c r="BE98" s="32"/>
      <c r="BF98" s="32">
        <f t="shared" si="192"/>
        <v>0.31372997027632915</v>
      </c>
      <c r="BG98" s="32">
        <f t="shared" si="193"/>
        <v>0.54268504780073146</v>
      </c>
      <c r="BH98" s="32">
        <f t="shared" si="194"/>
        <v>0.45023094414060943</v>
      </c>
      <c r="BI98" s="32">
        <f t="shared" si="191"/>
        <v>1</v>
      </c>
    </row>
    <row r="99" spans="38:61" x14ac:dyDescent="0.2">
      <c r="AL99" s="49"/>
      <c r="AM99" s="48"/>
      <c r="AN99" s="27" t="s">
        <v>18</v>
      </c>
      <c r="AS99">
        <v>3366.3760000000002</v>
      </c>
      <c r="AT99">
        <v>6915.6689999999999</v>
      </c>
      <c r="AU99">
        <v>5849.0119999999997</v>
      </c>
      <c r="AV99">
        <v>12904.861000000001</v>
      </c>
      <c r="AY99" s="49"/>
      <c r="AZ99" s="48"/>
      <c r="BA99" s="27" t="s">
        <v>18</v>
      </c>
      <c r="BB99" s="32"/>
      <c r="BC99" s="32"/>
      <c r="BD99" s="32"/>
      <c r="BE99" s="32"/>
      <c r="BF99" s="32">
        <f t="shared" si="192"/>
        <v>0.26086108172726541</v>
      </c>
      <c r="BG99" s="32">
        <f t="shared" si="193"/>
        <v>0.53589643468457349</v>
      </c>
      <c r="BH99" s="32">
        <f t="shared" si="194"/>
        <v>0.45324099190219869</v>
      </c>
      <c r="BI99" s="32">
        <f t="shared" si="191"/>
        <v>1</v>
      </c>
    </row>
  </sheetData>
  <mergeCells count="209">
    <mergeCell ref="AL93:AN93"/>
    <mergeCell ref="AL94:AL99"/>
    <mergeCell ref="AM94:AM95"/>
    <mergeCell ref="AM96:AM99"/>
    <mergeCell ref="AY93:BA93"/>
    <mergeCell ref="AY94:AY99"/>
    <mergeCell ref="AZ94:AZ95"/>
    <mergeCell ref="AZ96:AZ99"/>
    <mergeCell ref="A85:A90"/>
    <mergeCell ref="B85:B86"/>
    <mergeCell ref="S85:S90"/>
    <mergeCell ref="T85:T86"/>
    <mergeCell ref="B87:B90"/>
    <mergeCell ref="T87:T90"/>
    <mergeCell ref="AY85:AY90"/>
    <mergeCell ref="AZ85:AZ86"/>
    <mergeCell ref="AZ87:AZ90"/>
    <mergeCell ref="K83:Q83"/>
    <mergeCell ref="AC83:AI83"/>
    <mergeCell ref="A84:C84"/>
    <mergeCell ref="S84:U84"/>
    <mergeCell ref="E83:J83"/>
    <mergeCell ref="W83:AB83"/>
    <mergeCell ref="A76:A81"/>
    <mergeCell ref="B76:B77"/>
    <mergeCell ref="S76:S81"/>
    <mergeCell ref="T76:T77"/>
    <mergeCell ref="B78:B81"/>
    <mergeCell ref="T78:T81"/>
    <mergeCell ref="K74:Q74"/>
    <mergeCell ref="AC74:AI74"/>
    <mergeCell ref="A75:C75"/>
    <mergeCell ref="S75:U75"/>
    <mergeCell ref="E74:J74"/>
    <mergeCell ref="W74:AB74"/>
    <mergeCell ref="G2:J2"/>
    <mergeCell ref="K2:Q2"/>
    <mergeCell ref="Y2:AB2"/>
    <mergeCell ref="AC2:AI2"/>
    <mergeCell ref="A3:C3"/>
    <mergeCell ref="S3:U3"/>
    <mergeCell ref="A4:A9"/>
    <mergeCell ref="B4:B5"/>
    <mergeCell ref="S4:S9"/>
    <mergeCell ref="T4:T5"/>
    <mergeCell ref="B6:B9"/>
    <mergeCell ref="T6:T9"/>
    <mergeCell ref="G11:J11"/>
    <mergeCell ref="K11:Q11"/>
    <mergeCell ref="Y11:AB11"/>
    <mergeCell ref="AC11:AI11"/>
    <mergeCell ref="A12:C12"/>
    <mergeCell ref="S12:U12"/>
    <mergeCell ref="A13:A18"/>
    <mergeCell ref="B13:B14"/>
    <mergeCell ref="S13:S18"/>
    <mergeCell ref="T13:T14"/>
    <mergeCell ref="B15:B18"/>
    <mergeCell ref="T15:T18"/>
    <mergeCell ref="G20:J20"/>
    <mergeCell ref="K20:Q20"/>
    <mergeCell ref="A21:C21"/>
    <mergeCell ref="A22:A27"/>
    <mergeCell ref="B22:B23"/>
    <mergeCell ref="B24:B27"/>
    <mergeCell ref="G29:J29"/>
    <mergeCell ref="K29:Q29"/>
    <mergeCell ref="A30:C30"/>
    <mergeCell ref="A31:A36"/>
    <mergeCell ref="B31:B32"/>
    <mergeCell ref="B33:B36"/>
    <mergeCell ref="G38:J38"/>
    <mergeCell ref="K38:Q38"/>
    <mergeCell ref="Y38:AB38"/>
    <mergeCell ref="AC38:AI38"/>
    <mergeCell ref="A39:C39"/>
    <mergeCell ref="S39:U39"/>
    <mergeCell ref="A40:A45"/>
    <mergeCell ref="B40:B41"/>
    <mergeCell ref="S40:S45"/>
    <mergeCell ref="T40:T41"/>
    <mergeCell ref="B42:B45"/>
    <mergeCell ref="T42:T45"/>
    <mergeCell ref="G47:J47"/>
    <mergeCell ref="K47:Q47"/>
    <mergeCell ref="Y47:AB47"/>
    <mergeCell ref="AC47:AI47"/>
    <mergeCell ref="A48:C48"/>
    <mergeCell ref="S48:U48"/>
    <mergeCell ref="A49:A54"/>
    <mergeCell ref="B49:B50"/>
    <mergeCell ref="S49:S54"/>
    <mergeCell ref="T49:T50"/>
    <mergeCell ref="B51:B54"/>
    <mergeCell ref="T51:T54"/>
    <mergeCell ref="G56:J56"/>
    <mergeCell ref="K56:Q56"/>
    <mergeCell ref="Y56:AB56"/>
    <mergeCell ref="AC56:AI56"/>
    <mergeCell ref="A57:C57"/>
    <mergeCell ref="S57:U57"/>
    <mergeCell ref="A58:A63"/>
    <mergeCell ref="B58:B59"/>
    <mergeCell ref="S58:S63"/>
    <mergeCell ref="T58:T59"/>
    <mergeCell ref="B60:B63"/>
    <mergeCell ref="T60:T63"/>
    <mergeCell ref="G65:J65"/>
    <mergeCell ref="K65:Q65"/>
    <mergeCell ref="Y65:AB65"/>
    <mergeCell ref="AC65:AI65"/>
    <mergeCell ref="A66:C66"/>
    <mergeCell ref="S66:U66"/>
    <mergeCell ref="A67:A72"/>
    <mergeCell ref="B67:B68"/>
    <mergeCell ref="S67:S72"/>
    <mergeCell ref="T67:T68"/>
    <mergeCell ref="B69:B72"/>
    <mergeCell ref="T69:T72"/>
    <mergeCell ref="Y29:AB29"/>
    <mergeCell ref="AC29:AI29"/>
    <mergeCell ref="S30:U30"/>
    <mergeCell ref="S31:S36"/>
    <mergeCell ref="T31:T32"/>
    <mergeCell ref="T33:T36"/>
    <mergeCell ref="Y20:AB20"/>
    <mergeCell ref="AC20:AI20"/>
    <mergeCell ref="S21:U21"/>
    <mergeCell ref="S22:S27"/>
    <mergeCell ref="T22:T23"/>
    <mergeCell ref="T24:T27"/>
    <mergeCell ref="AL3:AN3"/>
    <mergeCell ref="AL4:AL9"/>
    <mergeCell ref="AM4:AM5"/>
    <mergeCell ref="AM6:AM9"/>
    <mergeCell ref="AL12:AN12"/>
    <mergeCell ref="AL13:AL18"/>
    <mergeCell ref="AM13:AM14"/>
    <mergeCell ref="AM15:AM18"/>
    <mergeCell ref="AL21:AN21"/>
    <mergeCell ref="AL76:AL81"/>
    <mergeCell ref="AM76:AM77"/>
    <mergeCell ref="AM78:AM81"/>
    <mergeCell ref="AL84:AN84"/>
    <mergeCell ref="AL85:AL90"/>
    <mergeCell ref="AM85:AM86"/>
    <mergeCell ref="AM87:AM90"/>
    <mergeCell ref="AL48:AN48"/>
    <mergeCell ref="AL49:AL54"/>
    <mergeCell ref="AM49:AM50"/>
    <mergeCell ref="AM51:AM54"/>
    <mergeCell ref="AL57:AN57"/>
    <mergeCell ref="AL58:AL63"/>
    <mergeCell ref="AM58:AM59"/>
    <mergeCell ref="AM60:AM63"/>
    <mergeCell ref="AL66:AN66"/>
    <mergeCell ref="AL67:AL72"/>
    <mergeCell ref="AM67:AM68"/>
    <mergeCell ref="AM69:AM72"/>
    <mergeCell ref="AL75:AN75"/>
    <mergeCell ref="AL22:AL27"/>
    <mergeCell ref="AM22:AM23"/>
    <mergeCell ref="AM24:AM27"/>
    <mergeCell ref="AL30:AN30"/>
    <mergeCell ref="AL31:AL36"/>
    <mergeCell ref="AM31:AM32"/>
    <mergeCell ref="AM33:AM36"/>
    <mergeCell ref="AL39:AN39"/>
    <mergeCell ref="AL40:AL45"/>
    <mergeCell ref="AM40:AM41"/>
    <mergeCell ref="AM42:AM45"/>
    <mergeCell ref="AY1:BA1"/>
    <mergeCell ref="AY67:AY72"/>
    <mergeCell ref="AZ67:AZ68"/>
    <mergeCell ref="AZ69:AZ72"/>
    <mergeCell ref="AY3:BA3"/>
    <mergeCell ref="AY4:AY9"/>
    <mergeCell ref="AZ4:AZ5"/>
    <mergeCell ref="AZ6:AZ9"/>
    <mergeCell ref="AY12:BA12"/>
    <mergeCell ref="AY13:AY18"/>
    <mergeCell ref="AZ13:AZ14"/>
    <mergeCell ref="AZ15:AZ18"/>
    <mergeCell ref="AY21:BA21"/>
    <mergeCell ref="AY48:BA48"/>
    <mergeCell ref="AY49:AY54"/>
    <mergeCell ref="AZ49:AZ50"/>
    <mergeCell ref="AZ51:AZ54"/>
    <mergeCell ref="AY75:BA75"/>
    <mergeCell ref="AY76:AY81"/>
    <mergeCell ref="AZ76:AZ77"/>
    <mergeCell ref="AZ78:AZ81"/>
    <mergeCell ref="AY84:BA84"/>
    <mergeCell ref="AY22:AY27"/>
    <mergeCell ref="AZ22:AZ23"/>
    <mergeCell ref="AZ24:AZ27"/>
    <mergeCell ref="AY30:BA30"/>
    <mergeCell ref="AY31:AY36"/>
    <mergeCell ref="AZ31:AZ32"/>
    <mergeCell ref="AZ33:AZ36"/>
    <mergeCell ref="AY39:BA39"/>
    <mergeCell ref="AY40:AY45"/>
    <mergeCell ref="AZ40:AZ41"/>
    <mergeCell ref="AZ42:AZ45"/>
    <mergeCell ref="AY57:BA57"/>
    <mergeCell ref="AY58:AY63"/>
    <mergeCell ref="AZ58:AZ59"/>
    <mergeCell ref="AZ60:AZ63"/>
    <mergeCell ref="AY66:BA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28A0-4CE4-2C49-BB7B-D4E89A7C9768}">
  <dimension ref="A1:BC82"/>
  <sheetViews>
    <sheetView tabSelected="1" zoomScale="170" zoomScaleNormal="170" workbookViewId="0">
      <pane ySplit="3" topLeftCell="A67" activePane="bottomLeft" state="frozen"/>
      <selection activeCell="AI1" sqref="AI1"/>
      <selection pane="bottomLeft" activeCell="B85" sqref="B85"/>
    </sheetView>
  </sheetViews>
  <sheetFormatPr baseColWidth="10" defaultColWidth="8.83203125" defaultRowHeight="15" x14ac:dyDescent="0.2"/>
  <cols>
    <col min="1" max="2" width="8.83203125" style="5"/>
    <col min="3" max="3" width="12.83203125" style="5" bestFit="1" customWidth="1"/>
    <col min="4" max="4" width="9.1640625" style="5" bestFit="1" customWidth="1"/>
    <col min="5" max="7" width="9.6640625" style="5" bestFit="1" customWidth="1"/>
    <col min="8" max="8" width="10.6640625" style="5" bestFit="1" customWidth="1"/>
    <col min="9" max="10" width="9.6640625" style="5" bestFit="1" customWidth="1"/>
    <col min="11" max="11" width="12" style="5" customWidth="1"/>
    <col min="12" max="20" width="8.83203125" style="5"/>
    <col min="21" max="21" width="16" style="5" customWidth="1"/>
    <col min="22" max="29" width="9.1640625" style="5" bestFit="1" customWidth="1"/>
    <col min="30" max="30" width="8.83203125" style="5"/>
    <col min="31" max="31" width="16.1640625" style="5" customWidth="1"/>
    <col min="32" max="32" width="9.1640625" style="5" bestFit="1" customWidth="1"/>
    <col min="33" max="33" width="8.83203125" style="5"/>
    <col min="34" max="34" width="16" style="5" customWidth="1"/>
    <col min="35" max="35" width="9.1640625" style="5" bestFit="1" customWidth="1"/>
    <col min="36" max="37" width="8.83203125" style="5"/>
    <col min="38" max="38" width="10" style="5" bestFit="1" customWidth="1"/>
    <col min="39" max="39" width="3.33203125" style="5" bestFit="1" customWidth="1"/>
    <col min="40" max="40" width="12.83203125" style="5" bestFit="1" customWidth="1"/>
    <col min="41" max="47" width="8.83203125" style="5"/>
    <col min="48" max="48" width="10" style="5" bestFit="1" customWidth="1"/>
    <col min="49" max="49" width="3.33203125" style="5" bestFit="1" customWidth="1"/>
    <col min="50" max="51" width="12.83203125" style="5" bestFit="1" customWidth="1"/>
    <col min="52" max="52" width="11.83203125" style="5" bestFit="1" customWidth="1"/>
    <col min="53" max="16384" width="8.83203125" style="5"/>
  </cols>
  <sheetData>
    <row r="1" spans="1:55" x14ac:dyDescent="0.2">
      <c r="A1" s="29" t="s">
        <v>0</v>
      </c>
      <c r="S1" s="5" t="s">
        <v>1</v>
      </c>
      <c r="AL1" s="29" t="s">
        <v>0</v>
      </c>
      <c r="AV1" s="55" t="s">
        <v>1</v>
      </c>
      <c r="AW1" s="55"/>
      <c r="AX1" s="55"/>
    </row>
    <row r="2" spans="1:55" x14ac:dyDescent="0.2">
      <c r="A2" s="4" t="s">
        <v>164</v>
      </c>
      <c r="B2" s="4"/>
      <c r="C2" s="4"/>
      <c r="D2" s="4"/>
      <c r="E2" s="46" t="s">
        <v>122</v>
      </c>
      <c r="F2" s="46"/>
      <c r="G2" s="46"/>
      <c r="H2" s="46"/>
      <c r="I2" s="46"/>
      <c r="J2" s="46"/>
      <c r="K2" s="46" t="s">
        <v>123</v>
      </c>
      <c r="L2" s="46"/>
      <c r="M2" s="46"/>
      <c r="N2" s="46"/>
      <c r="O2" s="46"/>
      <c r="P2" s="46"/>
      <c r="Q2" s="46"/>
      <c r="R2" s="4"/>
      <c r="S2" s="4" t="s">
        <v>164</v>
      </c>
      <c r="T2" s="4"/>
      <c r="U2" s="4"/>
      <c r="V2" s="4"/>
      <c r="W2" s="46" t="s">
        <v>122</v>
      </c>
      <c r="X2" s="46"/>
      <c r="Y2" s="46"/>
      <c r="Z2" s="46"/>
      <c r="AA2" s="46"/>
      <c r="AB2" s="46"/>
      <c r="AC2" s="46" t="s">
        <v>123</v>
      </c>
      <c r="AD2" s="46"/>
      <c r="AE2" s="46"/>
      <c r="AF2" s="46"/>
      <c r="AG2" s="46"/>
      <c r="AH2" s="46"/>
      <c r="AI2" s="46"/>
      <c r="AL2" s="22" t="s">
        <v>293</v>
      </c>
      <c r="AM2" s="22"/>
      <c r="AN2" s="22"/>
      <c r="AV2" s="22" t="s">
        <v>293</v>
      </c>
      <c r="AW2" s="22"/>
      <c r="AX2" s="22"/>
    </row>
    <row r="3" spans="1:55" x14ac:dyDescent="0.2">
      <c r="A3" s="37" t="s">
        <v>165</v>
      </c>
      <c r="B3" s="37"/>
      <c r="C3" s="37"/>
      <c r="D3" s="4" t="s">
        <v>4</v>
      </c>
      <c r="E3" s="4" t="s">
        <v>159</v>
      </c>
      <c r="F3" s="4" t="s">
        <v>160</v>
      </c>
      <c r="G3" s="4" t="s">
        <v>113</v>
      </c>
      <c r="H3" s="4" t="s">
        <v>60</v>
      </c>
      <c r="I3" s="4" t="s">
        <v>114</v>
      </c>
      <c r="J3" s="4" t="s">
        <v>108</v>
      </c>
      <c r="K3" s="4" t="s">
        <v>106</v>
      </c>
      <c r="L3" s="4" t="s">
        <v>107</v>
      </c>
      <c r="M3" s="4" t="s">
        <v>115</v>
      </c>
      <c r="N3" s="4" t="s">
        <v>116</v>
      </c>
      <c r="O3" s="4" t="s">
        <v>117</v>
      </c>
      <c r="P3" s="4" t="s">
        <v>8</v>
      </c>
      <c r="Q3" s="4" t="s">
        <v>108</v>
      </c>
      <c r="R3" s="4"/>
      <c r="S3" s="37" t="s">
        <v>165</v>
      </c>
      <c r="T3" s="37"/>
      <c r="U3" s="37"/>
      <c r="V3" s="4" t="s">
        <v>4</v>
      </c>
      <c r="W3" s="4" t="s">
        <v>159</v>
      </c>
      <c r="X3" s="4" t="s">
        <v>160</v>
      </c>
      <c r="Y3" s="4" t="s">
        <v>113</v>
      </c>
      <c r="Z3" s="4" t="s">
        <v>60</v>
      </c>
      <c r="AA3" s="4" t="s">
        <v>114</v>
      </c>
      <c r="AB3" s="4" t="s">
        <v>108</v>
      </c>
      <c r="AC3" s="4" t="s">
        <v>106</v>
      </c>
      <c r="AD3" s="4" t="s">
        <v>107</v>
      </c>
      <c r="AE3" s="4" t="s">
        <v>115</v>
      </c>
      <c r="AF3" s="4" t="s">
        <v>116</v>
      </c>
      <c r="AG3" s="4" t="s">
        <v>117</v>
      </c>
      <c r="AH3" s="4" t="s">
        <v>8</v>
      </c>
      <c r="AI3" s="4" t="s">
        <v>108</v>
      </c>
      <c r="AL3" s="37" t="s">
        <v>165</v>
      </c>
      <c r="AM3" s="37"/>
      <c r="AN3" s="37"/>
      <c r="AO3" s="22" t="s">
        <v>217</v>
      </c>
      <c r="AP3" s="22" t="s">
        <v>218</v>
      </c>
      <c r="AQ3" s="22" t="s">
        <v>219</v>
      </c>
      <c r="AR3" s="22" t="s">
        <v>220</v>
      </c>
      <c r="AS3" s="22" t="s">
        <v>108</v>
      </c>
      <c r="AT3" s="22"/>
      <c r="AU3" s="22"/>
      <c r="AV3" s="37" t="s">
        <v>165</v>
      </c>
      <c r="AW3" s="37"/>
      <c r="AX3" s="37"/>
      <c r="AY3" s="22" t="s">
        <v>221</v>
      </c>
      <c r="AZ3" s="22" t="s">
        <v>222</v>
      </c>
      <c r="BA3" s="22" t="s">
        <v>219</v>
      </c>
      <c r="BB3" s="22" t="s">
        <v>220</v>
      </c>
      <c r="BC3" s="22" t="s">
        <v>108</v>
      </c>
    </row>
    <row r="4" spans="1:55" ht="15" customHeight="1" x14ac:dyDescent="0.2">
      <c r="A4" s="36" t="s">
        <v>166</v>
      </c>
      <c r="B4" s="37" t="s">
        <v>13</v>
      </c>
      <c r="C4" s="4" t="s">
        <v>14</v>
      </c>
      <c r="D4" s="4">
        <v>1</v>
      </c>
      <c r="E4" s="5">
        <v>357.84899999999999</v>
      </c>
      <c r="F4" s="5">
        <v>3669.335</v>
      </c>
      <c r="G4" s="5">
        <v>5711.9409999999998</v>
      </c>
      <c r="H4" s="5">
        <v>5374.8909999999996</v>
      </c>
      <c r="I4" s="5">
        <v>8307.134</v>
      </c>
      <c r="J4" s="5">
        <v>7226.3050000000003</v>
      </c>
      <c r="K4" s="5">
        <v>7223.9829999999993</v>
      </c>
      <c r="L4">
        <v>4751.0119999999997</v>
      </c>
      <c r="M4">
        <v>5506.8410000000003</v>
      </c>
      <c r="N4">
        <v>9773.2759999999998</v>
      </c>
      <c r="O4">
        <v>3965.4769999999999</v>
      </c>
      <c r="P4">
        <v>6598.9620000000004</v>
      </c>
      <c r="Q4">
        <v>7305.2049999999999</v>
      </c>
      <c r="R4" s="4"/>
      <c r="S4" s="36" t="s">
        <v>166</v>
      </c>
      <c r="T4" s="37" t="s">
        <v>13</v>
      </c>
      <c r="U4" s="4" t="s">
        <v>14</v>
      </c>
      <c r="V4" s="4">
        <v>1</v>
      </c>
      <c r="W4" s="4">
        <f t="shared" ref="W4:AB4" si="0">E4/$J4</f>
        <v>4.9520328854096247E-2</v>
      </c>
      <c r="X4" s="4">
        <f t="shared" si="0"/>
        <v>0.50777472027543813</v>
      </c>
      <c r="Y4" s="5">
        <f t="shared" si="0"/>
        <v>0.79043729817659225</v>
      </c>
      <c r="Z4" s="5">
        <f t="shared" si="0"/>
        <v>0.74379520377288244</v>
      </c>
      <c r="AA4" s="5">
        <f t="shared" si="0"/>
        <v>1.1495686938207008</v>
      </c>
      <c r="AB4" s="5">
        <f t="shared" si="0"/>
        <v>1</v>
      </c>
      <c r="AC4" s="5">
        <f>K4/L4</f>
        <v>1.5205145766838728</v>
      </c>
      <c r="AE4" s="5">
        <f>M4/$Q4</f>
        <v>0.75382429377409677</v>
      </c>
      <c r="AF4" s="5">
        <f>N4/O4</f>
        <v>2.4645902624072717</v>
      </c>
      <c r="AH4" s="5">
        <f>P4/$Q4</f>
        <v>0.90332331536212884</v>
      </c>
      <c r="AI4" s="5">
        <f>'db.db RKO VS'!AI5/'db.db RKO VS'!$AI5</f>
        <v>1</v>
      </c>
      <c r="AL4" s="36" t="s">
        <v>166</v>
      </c>
      <c r="AM4" s="37" t="s">
        <v>13</v>
      </c>
      <c r="AN4" s="22" t="s">
        <v>14</v>
      </c>
      <c r="AO4">
        <v>7142.2550000000001</v>
      </c>
      <c r="AP4">
        <v>3730.9409999999998</v>
      </c>
      <c r="AQ4">
        <v>6008.0619999999999</v>
      </c>
      <c r="AR4">
        <v>8390.3760000000002</v>
      </c>
      <c r="AS4">
        <v>10742.64</v>
      </c>
      <c r="AV4" s="36" t="s">
        <v>166</v>
      </c>
      <c r="AW4" s="37" t="s">
        <v>13</v>
      </c>
      <c r="AX4" s="22" t="s">
        <v>14</v>
      </c>
      <c r="AY4" s="5">
        <f>AO4/$AP4</f>
        <v>1.9143307278244284</v>
      </c>
      <c r="AZ4" s="5">
        <f>AO4/$AS4</f>
        <v>0.66485100496712168</v>
      </c>
      <c r="BA4" s="5">
        <f>AQ4/$AS4</f>
        <v>0.55927239486755587</v>
      </c>
      <c r="BB4" s="5">
        <f t="shared" ref="BB4:BC9" si="1">AR4/$AS4</f>
        <v>0.78103482942740343</v>
      </c>
      <c r="BC4" s="5">
        <f t="shared" si="1"/>
        <v>1</v>
      </c>
    </row>
    <row r="5" spans="1:55" x14ac:dyDescent="0.2">
      <c r="A5" s="36"/>
      <c r="B5" s="37"/>
      <c r="C5" s="4" t="s">
        <v>15</v>
      </c>
      <c r="D5" s="4">
        <v>2</v>
      </c>
      <c r="E5" s="5">
        <v>1411.5060000000001</v>
      </c>
      <c r="F5" s="5">
        <v>2951.0419999999999</v>
      </c>
      <c r="G5" s="5">
        <v>4768.9409999999998</v>
      </c>
      <c r="H5" s="5">
        <v>5267.77</v>
      </c>
      <c r="I5" s="5">
        <v>8133.6689999999999</v>
      </c>
      <c r="J5" s="5">
        <v>7703.5479999999998</v>
      </c>
      <c r="K5" s="5">
        <v>7830.8620000000001</v>
      </c>
      <c r="L5">
        <v>5908.4260000000004</v>
      </c>
      <c r="M5">
        <v>3133.9409999999998</v>
      </c>
      <c r="N5">
        <v>10581.983</v>
      </c>
      <c r="O5">
        <v>3410.355</v>
      </c>
      <c r="P5">
        <v>6974.8410000000003</v>
      </c>
      <c r="Q5">
        <v>8567.2049999999999</v>
      </c>
      <c r="R5" s="4"/>
      <c r="S5" s="36"/>
      <c r="T5" s="37"/>
      <c r="U5" s="4" t="s">
        <v>15</v>
      </c>
      <c r="V5" s="4">
        <v>2</v>
      </c>
      <c r="W5" s="4">
        <f t="shared" ref="W5:X9" si="2">E5/$J5</f>
        <v>0.18322803985903641</v>
      </c>
      <c r="X5" s="4">
        <f t="shared" si="2"/>
        <v>0.3830756944722094</v>
      </c>
      <c r="Y5" s="5">
        <f t="shared" ref="Y5:Z9" si="3">G5/$J5</f>
        <v>0.61905773807082143</v>
      </c>
      <c r="Z5" s="5">
        <f t="shared" si="3"/>
        <v>0.68381088817775926</v>
      </c>
      <c r="AA5" s="5">
        <f t="shared" ref="AA5:AB9" si="4">I5/$J5</f>
        <v>1.0558341429170039</v>
      </c>
      <c r="AB5" s="5">
        <f t="shared" si="4"/>
        <v>1</v>
      </c>
      <c r="AC5" s="5">
        <f t="shared" ref="AC5:AC9" si="5">K5/L5</f>
        <v>1.3253719349281856</v>
      </c>
      <c r="AE5" s="5">
        <f t="shared" ref="AE5:AE9" si="6">M5/$Q5</f>
        <v>0.3658067012520419</v>
      </c>
      <c r="AF5" s="5">
        <f t="shared" ref="AF5" si="7">N5/O5</f>
        <v>3.102897792165332</v>
      </c>
      <c r="AH5" s="5">
        <f t="shared" ref="AH5:AH9" si="8">P5/$Q5</f>
        <v>0.81413261384547242</v>
      </c>
      <c r="AI5" s="5">
        <f>'db.db RKO VS'!AI6/'db.db RKO VS'!$AI6</f>
        <v>1</v>
      </c>
      <c r="AL5" s="36"/>
      <c r="AM5" s="37"/>
      <c r="AN5" s="22" t="s">
        <v>15</v>
      </c>
      <c r="AO5">
        <v>10491.861000000001</v>
      </c>
      <c r="AP5">
        <v>5016.7190000000001</v>
      </c>
      <c r="AQ5">
        <v>5795.2340000000004</v>
      </c>
      <c r="AR5">
        <v>8430.7900000000009</v>
      </c>
      <c r="AS5">
        <v>10443.468000000001</v>
      </c>
      <c r="AV5" s="36"/>
      <c r="AW5" s="37"/>
      <c r="AX5" s="22" t="s">
        <v>15</v>
      </c>
      <c r="AY5" s="5">
        <f t="shared" ref="AY5:AY9" si="9">AO5/$AP5</f>
        <v>2.0913790467434992</v>
      </c>
      <c r="AZ5" s="5">
        <f t="shared" ref="AZ5:AZ9" si="10">AO5/$AS5</f>
        <v>1.0046338055519488</v>
      </c>
      <c r="BA5" s="5">
        <f t="shared" ref="BA5:BA9" si="11">AQ5/$AS5</f>
        <v>0.55491470840912238</v>
      </c>
      <c r="BB5" s="5">
        <f t="shared" si="1"/>
        <v>0.80727876984924929</v>
      </c>
      <c r="BC5" s="5">
        <f t="shared" si="1"/>
        <v>1</v>
      </c>
    </row>
    <row r="6" spans="1:55" x14ac:dyDescent="0.2">
      <c r="A6" s="36"/>
      <c r="B6" s="37" t="s">
        <v>16</v>
      </c>
      <c r="C6" s="4" t="s">
        <v>14</v>
      </c>
      <c r="D6" s="4">
        <v>3</v>
      </c>
      <c r="E6" s="5">
        <v>901.69799999999998</v>
      </c>
      <c r="F6" s="5">
        <v>3828.4059999999999</v>
      </c>
      <c r="G6" s="5">
        <v>4202.527</v>
      </c>
      <c r="H6" s="5">
        <v>2788.527</v>
      </c>
      <c r="I6" s="5">
        <v>7749.4970000000003</v>
      </c>
      <c r="J6" s="5">
        <v>5903.598</v>
      </c>
      <c r="K6" s="5">
        <v>6320.5689999999995</v>
      </c>
      <c r="L6">
        <v>3667.4259999999999</v>
      </c>
      <c r="M6">
        <v>2749.6480000000001</v>
      </c>
      <c r="N6">
        <v>10290.032999999999</v>
      </c>
      <c r="O6">
        <v>2520.6480000000001</v>
      </c>
      <c r="P6">
        <v>7102.4260000000004</v>
      </c>
      <c r="Q6">
        <v>7084.2550000000001</v>
      </c>
      <c r="R6" s="4"/>
      <c r="S6" s="36"/>
      <c r="T6" s="37" t="s">
        <v>16</v>
      </c>
      <c r="U6" s="4" t="s">
        <v>14</v>
      </c>
      <c r="V6" s="4">
        <v>3</v>
      </c>
      <c r="W6" s="4">
        <f t="shared" si="2"/>
        <v>0.15273702579342294</v>
      </c>
      <c r="X6" s="4">
        <f t="shared" si="2"/>
        <v>0.64848690578186385</v>
      </c>
      <c r="Y6" s="5">
        <f t="shared" si="3"/>
        <v>0.71185859877315494</v>
      </c>
      <c r="Z6" s="5">
        <f t="shared" si="3"/>
        <v>0.47234364534983581</v>
      </c>
      <c r="AA6" s="5">
        <f t="shared" si="4"/>
        <v>1.3126735594124126</v>
      </c>
      <c r="AB6" s="5">
        <f t="shared" si="4"/>
        <v>1</v>
      </c>
      <c r="AC6" s="5">
        <f t="shared" si="5"/>
        <v>1.7234346378086427</v>
      </c>
      <c r="AE6" s="5">
        <f t="shared" si="6"/>
        <v>0.38813509677446678</v>
      </c>
      <c r="AF6" s="5">
        <f>N6/O6</f>
        <v>4.0822966951355362</v>
      </c>
      <c r="AH6" s="5">
        <f t="shared" si="8"/>
        <v>1.0025649838973894</v>
      </c>
      <c r="AI6" s="5">
        <f>'db.db RKO VS'!AI7/'db.db RKO VS'!$AI7</f>
        <v>1</v>
      </c>
      <c r="AL6" s="36"/>
      <c r="AM6" s="37" t="s">
        <v>16</v>
      </c>
      <c r="AN6" s="22" t="s">
        <v>14</v>
      </c>
      <c r="AO6">
        <v>8730.1540000000005</v>
      </c>
      <c r="AP6">
        <v>3156.8910000000001</v>
      </c>
      <c r="AQ6">
        <v>5723.527</v>
      </c>
      <c r="AR6">
        <v>7903.79</v>
      </c>
      <c r="AS6">
        <v>8548.1540000000005</v>
      </c>
      <c r="AV6" s="36"/>
      <c r="AW6" s="37" t="s">
        <v>16</v>
      </c>
      <c r="AX6" s="22" t="s">
        <v>14</v>
      </c>
      <c r="AY6" s="5">
        <f t="shared" si="9"/>
        <v>2.7654277578795088</v>
      </c>
      <c r="AZ6" s="5">
        <f t="shared" si="10"/>
        <v>1.0212911466031145</v>
      </c>
      <c r="BA6" s="5">
        <f t="shared" si="11"/>
        <v>0.66956292551584817</v>
      </c>
      <c r="BB6" s="5">
        <f t="shared" si="1"/>
        <v>0.92461951434192691</v>
      </c>
      <c r="BC6" s="5">
        <f t="shared" si="1"/>
        <v>1</v>
      </c>
    </row>
    <row r="7" spans="1:55" x14ac:dyDescent="0.2">
      <c r="A7" s="36"/>
      <c r="B7" s="37"/>
      <c r="C7" s="4" t="s">
        <v>15</v>
      </c>
      <c r="D7" s="4">
        <v>4</v>
      </c>
      <c r="E7" s="5">
        <v>3002.9409999999998</v>
      </c>
      <c r="F7" s="5">
        <v>3372.991</v>
      </c>
      <c r="G7" s="5">
        <v>5176.4769999999999</v>
      </c>
      <c r="H7" s="5">
        <v>4076.355</v>
      </c>
      <c r="I7" s="5">
        <v>7605.0330000000004</v>
      </c>
      <c r="J7" s="5">
        <v>7751.2550000000001</v>
      </c>
      <c r="K7" s="5">
        <v>6102.5690000000004</v>
      </c>
      <c r="L7">
        <v>4459.9620000000004</v>
      </c>
      <c r="M7">
        <v>6802.0829999999996</v>
      </c>
      <c r="N7">
        <v>10597.032999999999</v>
      </c>
      <c r="O7">
        <v>3969.77</v>
      </c>
      <c r="P7">
        <v>7271.4260000000004</v>
      </c>
      <c r="Q7">
        <v>7353.3760000000002</v>
      </c>
      <c r="R7" s="4"/>
      <c r="S7" s="36"/>
      <c r="T7" s="37"/>
      <c r="U7" s="4" t="s">
        <v>15</v>
      </c>
      <c r="V7" s="4">
        <v>4</v>
      </c>
      <c r="W7" s="4">
        <f t="shared" si="2"/>
        <v>0.38741352206836183</v>
      </c>
      <c r="X7" s="4">
        <f t="shared" si="2"/>
        <v>0.43515417825887548</v>
      </c>
      <c r="Y7" s="5">
        <f t="shared" si="3"/>
        <v>0.66782437166626563</v>
      </c>
      <c r="Z7" s="5">
        <f t="shared" si="3"/>
        <v>0.5258961290784524</v>
      </c>
      <c r="AA7" s="5">
        <f t="shared" si="4"/>
        <v>0.98113569996084504</v>
      </c>
      <c r="AB7" s="5">
        <f t="shared" si="4"/>
        <v>1</v>
      </c>
      <c r="AC7" s="5">
        <f t="shared" si="5"/>
        <v>1.3683006716200721</v>
      </c>
      <c r="AE7" s="5">
        <f t="shared" si="6"/>
        <v>0.92502858550956724</v>
      </c>
      <c r="AF7" s="5">
        <f t="shared" ref="AF7:AF9" si="12">N7/O7</f>
        <v>2.6694324860130436</v>
      </c>
      <c r="AH7" s="5">
        <f t="shared" si="8"/>
        <v>0.98885545904357397</v>
      </c>
      <c r="AI7" s="5">
        <f>'db.db RKO VS'!AI8/'db.db RKO VS'!$AI8</f>
        <v>1</v>
      </c>
      <c r="AL7" s="36"/>
      <c r="AM7" s="37"/>
      <c r="AN7" s="22" t="s">
        <v>15</v>
      </c>
      <c r="AO7">
        <v>12147.64</v>
      </c>
      <c r="AP7">
        <v>3206.598</v>
      </c>
      <c r="AQ7">
        <v>5972.8909999999996</v>
      </c>
      <c r="AR7">
        <v>7928.79</v>
      </c>
      <c r="AS7">
        <v>7711.3469999999998</v>
      </c>
      <c r="AV7" s="36"/>
      <c r="AW7" s="37"/>
      <c r="AX7" s="22" t="s">
        <v>15</v>
      </c>
      <c r="AY7" s="5">
        <f t="shared" si="9"/>
        <v>3.7883264444124269</v>
      </c>
      <c r="AZ7" s="5">
        <f t="shared" si="10"/>
        <v>1.5752941736378872</v>
      </c>
      <c r="BA7" s="5">
        <f t="shared" si="11"/>
        <v>0.77455871198637538</v>
      </c>
      <c r="BB7" s="5">
        <f t="shared" si="1"/>
        <v>1.0281977973498015</v>
      </c>
      <c r="BC7" s="5">
        <f t="shared" si="1"/>
        <v>1</v>
      </c>
    </row>
    <row r="8" spans="1:55" x14ac:dyDescent="0.2">
      <c r="A8" s="36"/>
      <c r="B8" s="37"/>
      <c r="C8" s="4" t="s">
        <v>17</v>
      </c>
      <c r="D8" s="4">
        <v>5</v>
      </c>
      <c r="E8" s="5">
        <v>1848.2840000000001</v>
      </c>
      <c r="F8" s="5">
        <v>4535.6980000000003</v>
      </c>
      <c r="G8" s="5">
        <v>5728.1130000000003</v>
      </c>
      <c r="H8" s="5">
        <v>5186.0119999999997</v>
      </c>
      <c r="I8" s="5">
        <v>6536.9120000000003</v>
      </c>
      <c r="J8" s="5">
        <v>8061.9620000000004</v>
      </c>
      <c r="K8" s="5">
        <v>15820.380000000001</v>
      </c>
      <c r="L8">
        <v>4976.4260000000004</v>
      </c>
      <c r="M8">
        <v>3073.0619999999999</v>
      </c>
      <c r="N8">
        <v>10460.447</v>
      </c>
      <c r="O8">
        <v>2577.77</v>
      </c>
      <c r="P8">
        <v>7305.8410000000003</v>
      </c>
      <c r="Q8">
        <v>7497.2550000000001</v>
      </c>
      <c r="R8" s="4"/>
      <c r="S8" s="36"/>
      <c r="T8" s="37"/>
      <c r="U8" s="4" t="s">
        <v>17</v>
      </c>
      <c r="V8" s="4">
        <v>5</v>
      </c>
      <c r="W8" s="4">
        <f t="shared" si="2"/>
        <v>0.2292598253378024</v>
      </c>
      <c r="X8" s="4">
        <f>F8/$J8</f>
        <v>0.56260473567104385</v>
      </c>
      <c r="Y8" s="5">
        <f t="shared" si="3"/>
        <v>0.71051103937230164</v>
      </c>
      <c r="Z8" s="5">
        <f t="shared" si="3"/>
        <v>0.6432692190809135</v>
      </c>
      <c r="AA8" s="5">
        <f t="shared" si="4"/>
        <v>0.81083388882259677</v>
      </c>
      <c r="AB8" s="5">
        <f t="shared" si="4"/>
        <v>1</v>
      </c>
      <c r="AC8" s="5">
        <f t="shared" si="5"/>
        <v>3.1790646540308245</v>
      </c>
      <c r="AE8" s="5">
        <f t="shared" si="6"/>
        <v>0.40989162033304188</v>
      </c>
      <c r="AF8" s="5">
        <f t="shared" si="12"/>
        <v>4.0579442696594343</v>
      </c>
      <c r="AH8" s="5">
        <f t="shared" si="8"/>
        <v>0.97446878891007449</v>
      </c>
      <c r="AI8" s="5">
        <f>'db.db RKO VS'!AI9/'db.db RKO VS'!$AI9</f>
        <v>1</v>
      </c>
      <c r="AL8" s="36"/>
      <c r="AM8" s="37"/>
      <c r="AN8" s="22" t="s">
        <v>17</v>
      </c>
      <c r="AO8">
        <v>11185.64</v>
      </c>
      <c r="AP8">
        <v>2896.1840000000002</v>
      </c>
      <c r="AQ8">
        <v>6595.6480000000001</v>
      </c>
      <c r="AR8">
        <v>8006.79</v>
      </c>
      <c r="AS8">
        <v>8639.2759999999998</v>
      </c>
      <c r="AV8" s="36"/>
      <c r="AW8" s="37"/>
      <c r="AX8" s="22" t="s">
        <v>17</v>
      </c>
      <c r="AY8" s="5">
        <f t="shared" si="9"/>
        <v>3.8621993630238958</v>
      </c>
      <c r="AZ8" s="5">
        <f t="shared" si="10"/>
        <v>1.2947427539066931</v>
      </c>
      <c r="BA8" s="5">
        <f t="shared" si="11"/>
        <v>0.76344915939715319</v>
      </c>
      <c r="BB8" s="5">
        <f t="shared" si="1"/>
        <v>0.92678946708034327</v>
      </c>
      <c r="BC8" s="5">
        <f t="shared" si="1"/>
        <v>1</v>
      </c>
    </row>
    <row r="9" spans="1:55" x14ac:dyDescent="0.2">
      <c r="A9" s="36"/>
      <c r="B9" s="37"/>
      <c r="C9" s="4" t="s">
        <v>18</v>
      </c>
      <c r="D9" s="4">
        <v>6</v>
      </c>
      <c r="E9" s="5">
        <v>2134.0619999999999</v>
      </c>
      <c r="F9" s="5">
        <v>4628.9409999999998</v>
      </c>
      <c r="G9" s="5">
        <v>5600.527</v>
      </c>
      <c r="H9" s="5">
        <v>3914.77</v>
      </c>
      <c r="I9" s="5">
        <v>5950.134</v>
      </c>
      <c r="J9" s="5">
        <v>7421.5479999999998</v>
      </c>
      <c r="K9" s="5">
        <v>12999.895</v>
      </c>
      <c r="L9">
        <v>2154.4769999999999</v>
      </c>
      <c r="M9">
        <v>2336.355</v>
      </c>
      <c r="N9">
        <v>8619.3259999999991</v>
      </c>
      <c r="O9">
        <v>1970.0619999999999</v>
      </c>
      <c r="P9">
        <v>6853.2550000000001</v>
      </c>
      <c r="Q9">
        <v>6075.5479999999998</v>
      </c>
      <c r="R9" s="4"/>
      <c r="S9" s="36"/>
      <c r="T9" s="37"/>
      <c r="U9" s="4" t="s">
        <v>18</v>
      </c>
      <c r="V9" s="4">
        <v>6</v>
      </c>
      <c r="W9" s="4">
        <f t="shared" si="2"/>
        <v>0.28754944386265507</v>
      </c>
      <c r="X9" s="4">
        <f t="shared" si="2"/>
        <v>0.62371637291842619</v>
      </c>
      <c r="Y9" s="5">
        <f t="shared" si="3"/>
        <v>0.75463057033384418</v>
      </c>
      <c r="Z9" s="5">
        <f t="shared" si="3"/>
        <v>0.52748698788985804</v>
      </c>
      <c r="AA9" s="5">
        <f t="shared" si="4"/>
        <v>0.801737588977394</v>
      </c>
      <c r="AB9" s="5">
        <f t="shared" si="4"/>
        <v>1</v>
      </c>
      <c r="AC9" s="5">
        <f t="shared" si="5"/>
        <v>6.0338982500161302</v>
      </c>
      <c r="AE9" s="5">
        <f t="shared" si="6"/>
        <v>0.38455049651488232</v>
      </c>
      <c r="AF9" s="5">
        <f t="shared" si="12"/>
        <v>4.3751546905630381</v>
      </c>
      <c r="AH9" s="5">
        <f t="shared" si="8"/>
        <v>1.1280060662840621</v>
      </c>
      <c r="AI9" s="5">
        <f>'db.db RKO VS'!AI10/'db.db RKO VS'!$AI10</f>
        <v>1</v>
      </c>
      <c r="AL9" s="36"/>
      <c r="AM9" s="37"/>
      <c r="AN9" s="22" t="s">
        <v>18</v>
      </c>
      <c r="AO9">
        <v>8821.7109999999993</v>
      </c>
      <c r="AP9">
        <v>2432.0120000000002</v>
      </c>
      <c r="AQ9">
        <v>6016.8909999999996</v>
      </c>
      <c r="AR9">
        <v>7621.2550000000001</v>
      </c>
      <c r="AS9">
        <v>7748.9830000000002</v>
      </c>
      <c r="AV9" s="36"/>
      <c r="AW9" s="37"/>
      <c r="AX9" s="22" t="s">
        <v>18</v>
      </c>
      <c r="AY9" s="5">
        <f t="shared" si="9"/>
        <v>3.6273303750145964</v>
      </c>
      <c r="AZ9" s="5">
        <f t="shared" si="10"/>
        <v>1.1384346823318621</v>
      </c>
      <c r="BA9" s="5">
        <f t="shared" si="11"/>
        <v>0.77647492580639288</v>
      </c>
      <c r="BB9" s="5">
        <f t="shared" si="1"/>
        <v>0.98351680472134217</v>
      </c>
      <c r="BC9" s="5">
        <f t="shared" si="1"/>
        <v>1</v>
      </c>
    </row>
    <row r="10" spans="1:5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D10" s="4"/>
      <c r="AE10" s="4"/>
      <c r="AF10" s="4"/>
      <c r="AG10" s="4"/>
      <c r="AH10" s="4"/>
      <c r="AI10" s="4"/>
      <c r="AL10" s="22"/>
      <c r="AM10" s="22"/>
      <c r="AN10" s="22"/>
      <c r="AV10" s="22"/>
      <c r="AW10" s="22"/>
      <c r="AX10" s="22"/>
    </row>
    <row r="11" spans="1:55" x14ac:dyDescent="0.2">
      <c r="A11" s="4" t="s">
        <v>167</v>
      </c>
      <c r="B11" s="4"/>
      <c r="C11" s="4"/>
      <c r="D11" s="4"/>
      <c r="E11" s="46" t="s">
        <v>126</v>
      </c>
      <c r="F11" s="46"/>
      <c r="G11" s="46"/>
      <c r="H11" s="46"/>
      <c r="I11" s="46"/>
      <c r="J11" s="46"/>
      <c r="K11" s="46" t="s">
        <v>127</v>
      </c>
      <c r="L11" s="46"/>
      <c r="M11" s="46"/>
      <c r="N11" s="46"/>
      <c r="O11" s="46"/>
      <c r="P11" s="46"/>
      <c r="Q11" s="46"/>
      <c r="R11" s="4"/>
      <c r="S11" s="4" t="s">
        <v>167</v>
      </c>
      <c r="T11" s="4"/>
      <c r="U11" s="4"/>
      <c r="V11" s="4"/>
      <c r="W11" s="46" t="s">
        <v>126</v>
      </c>
      <c r="X11" s="46"/>
      <c r="Y11" s="46"/>
      <c r="Z11" s="46"/>
      <c r="AA11" s="46"/>
      <c r="AB11" s="46"/>
      <c r="AC11" s="46" t="s">
        <v>127</v>
      </c>
      <c r="AD11" s="46"/>
      <c r="AE11" s="46"/>
      <c r="AF11" s="46"/>
      <c r="AG11" s="46"/>
      <c r="AH11" s="46"/>
      <c r="AI11" s="46"/>
      <c r="AL11" s="22" t="s">
        <v>285</v>
      </c>
      <c r="AM11" s="22"/>
      <c r="AN11" s="22"/>
      <c r="AV11" s="22" t="s">
        <v>285</v>
      </c>
      <c r="AW11" s="22"/>
      <c r="AX11" s="22"/>
    </row>
    <row r="12" spans="1:55" x14ac:dyDescent="0.2">
      <c r="A12" s="37" t="s">
        <v>165</v>
      </c>
      <c r="B12" s="37"/>
      <c r="C12" s="37"/>
      <c r="D12" s="4" t="s">
        <v>4</v>
      </c>
      <c r="E12" s="4" t="s">
        <v>159</v>
      </c>
      <c r="F12" s="4" t="s">
        <v>160</v>
      </c>
      <c r="G12" s="4" t="s">
        <v>113</v>
      </c>
      <c r="H12" s="4" t="s">
        <v>60</v>
      </c>
      <c r="I12" s="4" t="s">
        <v>114</v>
      </c>
      <c r="J12" s="4" t="s">
        <v>108</v>
      </c>
      <c r="K12" s="4" t="s">
        <v>106</v>
      </c>
      <c r="L12" s="4" t="s">
        <v>107</v>
      </c>
      <c r="M12" s="4" t="s">
        <v>115</v>
      </c>
      <c r="N12" s="4" t="s">
        <v>116</v>
      </c>
      <c r="O12" s="4" t="s">
        <v>117</v>
      </c>
      <c r="P12" s="4" t="s">
        <v>8</v>
      </c>
      <c r="Q12" s="4" t="s">
        <v>108</v>
      </c>
      <c r="R12" s="4"/>
      <c r="S12" s="37" t="s">
        <v>165</v>
      </c>
      <c r="T12" s="37"/>
      <c r="U12" s="37"/>
      <c r="V12" s="4" t="s">
        <v>4</v>
      </c>
      <c r="W12" s="4" t="s">
        <v>159</v>
      </c>
      <c r="X12" s="4" t="s">
        <v>160</v>
      </c>
      <c r="Y12" s="4" t="s">
        <v>113</v>
      </c>
      <c r="Z12" s="4" t="s">
        <v>60</v>
      </c>
      <c r="AA12" s="4" t="s">
        <v>114</v>
      </c>
      <c r="AB12" s="4" t="s">
        <v>108</v>
      </c>
      <c r="AC12" s="4" t="s">
        <v>106</v>
      </c>
      <c r="AD12" s="4" t="s">
        <v>107</v>
      </c>
      <c r="AE12" s="4" t="s">
        <v>115</v>
      </c>
      <c r="AF12" s="4" t="s">
        <v>116</v>
      </c>
      <c r="AG12" s="4" t="s">
        <v>117</v>
      </c>
      <c r="AH12" s="4" t="s">
        <v>8</v>
      </c>
      <c r="AI12" s="4" t="s">
        <v>108</v>
      </c>
      <c r="AL12" s="37" t="s">
        <v>165</v>
      </c>
      <c r="AM12" s="37"/>
      <c r="AN12" s="37"/>
      <c r="AV12" s="37" t="s">
        <v>165</v>
      </c>
      <c r="AW12" s="37"/>
      <c r="AX12" s="37"/>
    </row>
    <row r="13" spans="1:55" ht="15" customHeight="1" x14ac:dyDescent="0.2">
      <c r="A13" s="36" t="s">
        <v>168</v>
      </c>
      <c r="B13" s="37" t="s">
        <v>13</v>
      </c>
      <c r="C13" s="4" t="s">
        <v>14</v>
      </c>
      <c r="D13" s="4">
        <v>1</v>
      </c>
      <c r="E13" s="5">
        <v>121.021</v>
      </c>
      <c r="F13" s="5">
        <v>5931.9409999999998</v>
      </c>
      <c r="G13" s="5">
        <v>5217.1840000000002</v>
      </c>
      <c r="H13" s="5">
        <v>5191.7190000000001</v>
      </c>
      <c r="I13" s="5">
        <v>8331.4259999999995</v>
      </c>
      <c r="J13" s="5">
        <v>8520.3050000000003</v>
      </c>
      <c r="K13">
        <v>5977.326</v>
      </c>
      <c r="L13">
        <v>6818.6689999999999</v>
      </c>
      <c r="M13">
        <v>6987.2049999999999</v>
      </c>
      <c r="N13">
        <v>11313.447</v>
      </c>
      <c r="O13">
        <v>2854.1840000000002</v>
      </c>
      <c r="P13">
        <v>7360.8410000000003</v>
      </c>
      <c r="Q13">
        <v>9412.4969999999994</v>
      </c>
      <c r="R13" s="4"/>
      <c r="S13" s="36" t="s">
        <v>168</v>
      </c>
      <c r="T13" s="37" t="s">
        <v>13</v>
      </c>
      <c r="U13" s="4" t="s">
        <v>14</v>
      </c>
      <c r="V13" s="4">
        <v>1</v>
      </c>
      <c r="W13" s="4">
        <f>E13/$J13</f>
        <v>1.4203834252412326E-2</v>
      </c>
      <c r="X13" s="4">
        <f>F13/$J13</f>
        <v>0.69621228348046227</v>
      </c>
      <c r="Y13" s="5">
        <f>G13/$J13</f>
        <v>0.61232361987041539</v>
      </c>
      <c r="Z13" s="5">
        <f>H13/$J13</f>
        <v>0.60933487709653589</v>
      </c>
      <c r="AA13" s="5">
        <f t="shared" ref="AA13:AB18" si="13">I13/$J13</f>
        <v>0.97783189686284699</v>
      </c>
      <c r="AB13" s="5">
        <f t="shared" si="13"/>
        <v>1</v>
      </c>
      <c r="AC13" s="5">
        <f>K13/L13</f>
        <v>0.87661184316176666</v>
      </c>
      <c r="AE13" s="5">
        <f>M13/$Q13</f>
        <v>0.74233277312067147</v>
      </c>
      <c r="AF13" s="5">
        <f>N13/O13</f>
        <v>3.9638113730579385</v>
      </c>
      <c r="AH13" s="5">
        <f t="shared" ref="AH13:AI18" si="14">P13/$Q13</f>
        <v>0.78202850954427938</v>
      </c>
      <c r="AI13" s="5">
        <f>Q13/$Q13</f>
        <v>1</v>
      </c>
      <c r="AL13" s="36" t="s">
        <v>168</v>
      </c>
      <c r="AM13" s="37" t="s">
        <v>13</v>
      </c>
      <c r="AN13" s="22" t="s">
        <v>14</v>
      </c>
      <c r="AO13">
        <v>5255.134</v>
      </c>
      <c r="AP13">
        <v>4733.9830000000002</v>
      </c>
      <c r="AQ13">
        <v>3988.518</v>
      </c>
      <c r="AR13">
        <v>9473.6190000000006</v>
      </c>
      <c r="AS13">
        <v>8473.1540000000005</v>
      </c>
      <c r="AV13" s="36" t="s">
        <v>168</v>
      </c>
      <c r="AW13" s="37" t="s">
        <v>13</v>
      </c>
      <c r="AX13" s="22" t="s">
        <v>14</v>
      </c>
      <c r="AY13" s="5">
        <f>AO13/$AP13</f>
        <v>1.1100872140858975</v>
      </c>
      <c r="AZ13" s="5">
        <f>AO13/$AS13</f>
        <v>0.62020990058719572</v>
      </c>
      <c r="BA13" s="5">
        <f>AQ13/$AS13</f>
        <v>0.47072412468839819</v>
      </c>
      <c r="BB13" s="5">
        <f t="shared" ref="BB13:BB18" si="15">AR13/$AS13</f>
        <v>1.1180746862384421</v>
      </c>
      <c r="BC13" s="5">
        <f t="shared" ref="BC13:BC18" si="16">AS13/$AS13</f>
        <v>1</v>
      </c>
    </row>
    <row r="14" spans="1:55" x14ac:dyDescent="0.2">
      <c r="A14" s="36"/>
      <c r="B14" s="37"/>
      <c r="C14" s="4" t="s">
        <v>15</v>
      </c>
      <c r="D14" s="4">
        <v>2</v>
      </c>
      <c r="E14" s="5">
        <v>175.72800000000001</v>
      </c>
      <c r="F14" s="5">
        <v>5305.2340000000004</v>
      </c>
      <c r="G14" s="5">
        <v>6231.598</v>
      </c>
      <c r="H14" s="5">
        <v>5597.0119999999997</v>
      </c>
      <c r="I14" s="5">
        <v>8359.2549999999992</v>
      </c>
      <c r="J14" s="5">
        <v>9554.9120000000003</v>
      </c>
      <c r="K14">
        <v>7128.4470000000001</v>
      </c>
      <c r="L14">
        <v>9319.5480000000007</v>
      </c>
      <c r="M14">
        <v>8077.4970000000003</v>
      </c>
      <c r="N14">
        <v>11536.032999999999</v>
      </c>
      <c r="O14">
        <v>3735.4769999999999</v>
      </c>
      <c r="P14">
        <v>7170.5479999999998</v>
      </c>
      <c r="Q14">
        <v>9083.3259999999991</v>
      </c>
      <c r="R14" s="4"/>
      <c r="S14" s="36"/>
      <c r="T14" s="37"/>
      <c r="U14" s="4" t="s">
        <v>15</v>
      </c>
      <c r="V14" s="4">
        <v>2</v>
      </c>
      <c r="W14" s="4">
        <f t="shared" ref="W14:W18" si="17">E14/$J14</f>
        <v>1.8391378172818336E-2</v>
      </c>
      <c r="X14" s="4">
        <f t="shared" ref="X14:X16" si="18">F14/$J14</f>
        <v>0.55523630149602632</v>
      </c>
      <c r="Y14" s="5">
        <f>G14/$J14</f>
        <v>0.65218790084094969</v>
      </c>
      <c r="Z14" s="5">
        <f t="shared" ref="Z14:Z18" si="19">H14/$J14</f>
        <v>0.5857732651017612</v>
      </c>
      <c r="AA14" s="5">
        <f t="shared" si="13"/>
        <v>0.87486467693266023</v>
      </c>
      <c r="AB14" s="5">
        <f t="shared" si="13"/>
        <v>1</v>
      </c>
      <c r="AC14" s="5">
        <f t="shared" ref="AC14:AC18" si="20">K14/L14</f>
        <v>0.76489192394309247</v>
      </c>
      <c r="AE14" s="5">
        <f t="shared" ref="AE14:AE18" si="21">M14/$Q14</f>
        <v>0.88926644271052269</v>
      </c>
      <c r="AF14" s="5">
        <f t="shared" ref="AF14" si="22">N14/O14</f>
        <v>3.0882355854419661</v>
      </c>
      <c r="AH14" s="5">
        <f t="shared" si="14"/>
        <v>0.78941876576927883</v>
      </c>
      <c r="AI14" s="5">
        <f t="shared" si="14"/>
        <v>1</v>
      </c>
      <c r="AL14" s="36"/>
      <c r="AM14" s="37"/>
      <c r="AN14" s="22" t="s">
        <v>15</v>
      </c>
      <c r="AO14">
        <v>5547.3760000000002</v>
      </c>
      <c r="AP14">
        <v>6237.8609999999999</v>
      </c>
      <c r="AQ14">
        <v>2643.1129999999998</v>
      </c>
      <c r="AR14">
        <v>9347.64</v>
      </c>
      <c r="AS14">
        <v>8403.8610000000008</v>
      </c>
      <c r="AV14" s="36"/>
      <c r="AW14" s="37"/>
      <c r="AX14" s="22" t="s">
        <v>15</v>
      </c>
      <c r="AY14" s="5">
        <f t="shared" ref="AY14:AY18" si="23">AO14/$AP14</f>
        <v>0.88930740842093148</v>
      </c>
      <c r="AZ14" s="5">
        <f t="shared" ref="AZ14:AZ18" si="24">AO14/$AS14</f>
        <v>0.66009849520357367</v>
      </c>
      <c r="BA14" s="5">
        <f t="shared" ref="BA14:BA18" si="25">AQ14/$AS14</f>
        <v>0.314511746446068</v>
      </c>
      <c r="BB14" s="5">
        <f t="shared" si="15"/>
        <v>1.112303023574521</v>
      </c>
      <c r="BC14" s="5">
        <f t="shared" si="16"/>
        <v>1</v>
      </c>
    </row>
    <row r="15" spans="1:55" x14ac:dyDescent="0.2">
      <c r="A15" s="36"/>
      <c r="B15" s="37" t="s">
        <v>16</v>
      </c>
      <c r="C15" s="4" t="s">
        <v>14</v>
      </c>
      <c r="D15" s="4">
        <v>3</v>
      </c>
      <c r="E15" s="5">
        <v>221.02099999999999</v>
      </c>
      <c r="F15" s="5">
        <v>4480.4769999999999</v>
      </c>
      <c r="G15" s="5">
        <v>5583.527</v>
      </c>
      <c r="H15" s="5">
        <v>4989.1840000000002</v>
      </c>
      <c r="I15" s="5">
        <v>7991.9620000000004</v>
      </c>
      <c r="J15" s="5">
        <v>9678.518</v>
      </c>
      <c r="K15">
        <v>6187.0829999999996</v>
      </c>
      <c r="L15">
        <v>8626.5480000000007</v>
      </c>
      <c r="M15">
        <v>6805.9120000000003</v>
      </c>
      <c r="N15">
        <v>10920.276</v>
      </c>
      <c r="O15">
        <v>4369.8909999999996</v>
      </c>
      <c r="P15">
        <v>6098.134</v>
      </c>
      <c r="Q15">
        <v>8146.79</v>
      </c>
      <c r="R15" s="4"/>
      <c r="S15" s="36"/>
      <c r="T15" s="37" t="s">
        <v>16</v>
      </c>
      <c r="U15" s="4" t="s">
        <v>14</v>
      </c>
      <c r="V15" s="4">
        <v>3</v>
      </c>
      <c r="W15" s="4">
        <f t="shared" si="17"/>
        <v>2.2836244143989812E-2</v>
      </c>
      <c r="X15" s="4">
        <f t="shared" si="18"/>
        <v>0.46293006842576517</v>
      </c>
      <c r="Y15" s="5">
        <f>G15/$J15</f>
        <v>0.57689896325036538</v>
      </c>
      <c r="Z15" s="5">
        <f t="shared" si="19"/>
        <v>0.51549049141614456</v>
      </c>
      <c r="AA15" s="5">
        <f t="shared" si="13"/>
        <v>0.82574232955913296</v>
      </c>
      <c r="AB15" s="5">
        <f t="shared" si="13"/>
        <v>1</v>
      </c>
      <c r="AC15" s="5">
        <f t="shared" si="20"/>
        <v>0.7172142321586803</v>
      </c>
      <c r="AE15" s="5">
        <f t="shared" si="21"/>
        <v>0.83541026588386347</v>
      </c>
      <c r="AF15" s="5">
        <f>N15/O15</f>
        <v>2.4989813247058108</v>
      </c>
      <c r="AH15" s="5">
        <f>P15/$Q15</f>
        <v>0.74853212124039037</v>
      </c>
      <c r="AI15" s="5">
        <f t="shared" si="14"/>
        <v>1</v>
      </c>
      <c r="AL15" s="36"/>
      <c r="AM15" s="37" t="s">
        <v>16</v>
      </c>
      <c r="AN15" s="22" t="s">
        <v>14</v>
      </c>
      <c r="AO15">
        <v>7318.1540000000005</v>
      </c>
      <c r="AP15">
        <v>7548.5690000000004</v>
      </c>
      <c r="AQ15">
        <v>8714.7189999999991</v>
      </c>
      <c r="AR15">
        <v>8910.1540000000005</v>
      </c>
      <c r="AS15">
        <v>8262.1540000000005</v>
      </c>
      <c r="AV15" s="36"/>
      <c r="AW15" s="37" t="s">
        <v>16</v>
      </c>
      <c r="AX15" s="22" t="s">
        <v>14</v>
      </c>
      <c r="AY15" s="5">
        <f t="shared" si="23"/>
        <v>0.96947567148157487</v>
      </c>
      <c r="AZ15" s="5">
        <f t="shared" si="24"/>
        <v>0.88574408078087141</v>
      </c>
      <c r="BA15" s="5">
        <f t="shared" si="25"/>
        <v>1.0547756674591153</v>
      </c>
      <c r="BB15" s="5">
        <f t="shared" si="15"/>
        <v>1.0784299106504187</v>
      </c>
      <c r="BC15" s="5">
        <f t="shared" si="16"/>
        <v>1</v>
      </c>
    </row>
    <row r="16" spans="1:55" x14ac:dyDescent="0.2">
      <c r="A16" s="36"/>
      <c r="B16" s="37"/>
      <c r="C16" s="4" t="s">
        <v>15</v>
      </c>
      <c r="D16" s="4">
        <v>4</v>
      </c>
      <c r="E16" s="5">
        <v>106.657</v>
      </c>
      <c r="F16" s="5">
        <v>3964.69</v>
      </c>
      <c r="G16" s="5">
        <v>5050.5770000000002</v>
      </c>
      <c r="H16" s="5">
        <v>6945.2550000000001</v>
      </c>
      <c r="I16" s="5">
        <v>8097.4970000000003</v>
      </c>
      <c r="J16" s="5">
        <v>9505.74</v>
      </c>
      <c r="K16">
        <v>4978.0829999999996</v>
      </c>
      <c r="L16">
        <v>7568.2550000000001</v>
      </c>
      <c r="M16">
        <v>5767.9120000000003</v>
      </c>
      <c r="N16">
        <v>10532.276</v>
      </c>
      <c r="O16">
        <v>4610.4769999999999</v>
      </c>
      <c r="P16">
        <v>5747.3050000000003</v>
      </c>
      <c r="Q16">
        <v>7600.0829999999996</v>
      </c>
      <c r="R16" s="4"/>
      <c r="S16" s="36"/>
      <c r="T16" s="37"/>
      <c r="U16" s="4" t="s">
        <v>15</v>
      </c>
      <c r="V16" s="4">
        <v>4</v>
      </c>
      <c r="W16" s="4">
        <f t="shared" si="17"/>
        <v>1.1220273224388632E-2</v>
      </c>
      <c r="X16" s="4">
        <f t="shared" si="18"/>
        <v>0.41708378306160282</v>
      </c>
      <c r="Y16" s="5">
        <f>G16/$J16</f>
        <v>0.53131865588581217</v>
      </c>
      <c r="Z16" s="5">
        <f t="shared" si="19"/>
        <v>0.73063801450492016</v>
      </c>
      <c r="AA16" s="5">
        <f t="shared" si="13"/>
        <v>0.85185340646809193</v>
      </c>
      <c r="AB16" s="5">
        <f t="shared" si="13"/>
        <v>1</v>
      </c>
      <c r="AC16" s="5">
        <f t="shared" si="20"/>
        <v>0.65775836041465296</v>
      </c>
      <c r="AE16" s="5">
        <f t="shared" si="21"/>
        <v>0.75892750118650032</v>
      </c>
      <c r="AF16" s="5">
        <f t="shared" ref="AF16:AF18" si="26">N16/O16</f>
        <v>2.2844221975296701</v>
      </c>
      <c r="AH16" s="5">
        <f t="shared" ref="AH16:AH18" si="27">P16/$Q16</f>
        <v>0.75621608342961522</v>
      </c>
      <c r="AI16" s="5">
        <f t="shared" si="14"/>
        <v>1</v>
      </c>
      <c r="AL16" s="36"/>
      <c r="AM16" s="37"/>
      <c r="AN16" s="22" t="s">
        <v>15</v>
      </c>
      <c r="AO16">
        <v>7815.6189999999997</v>
      </c>
      <c r="AP16">
        <v>8233.2759999999998</v>
      </c>
      <c r="AQ16">
        <v>9170.598</v>
      </c>
      <c r="AR16">
        <v>8737.8610000000008</v>
      </c>
      <c r="AS16">
        <v>6810.1540000000005</v>
      </c>
      <c r="AV16" s="36"/>
      <c r="AW16" s="37"/>
      <c r="AX16" s="22" t="s">
        <v>15</v>
      </c>
      <c r="AY16" s="5">
        <f t="shared" si="23"/>
        <v>0.94927207590271478</v>
      </c>
      <c r="AZ16" s="5">
        <f t="shared" si="24"/>
        <v>1.1476420357013952</v>
      </c>
      <c r="BA16" s="5">
        <f t="shared" si="25"/>
        <v>1.3466065525096789</v>
      </c>
      <c r="BB16" s="5">
        <f t="shared" si="15"/>
        <v>1.283063642907341</v>
      </c>
      <c r="BC16" s="5">
        <f t="shared" si="16"/>
        <v>1</v>
      </c>
    </row>
    <row r="17" spans="1:55" x14ac:dyDescent="0.2">
      <c r="A17" s="36"/>
      <c r="B17" s="37"/>
      <c r="C17" s="4" t="s">
        <v>17</v>
      </c>
      <c r="D17" s="4">
        <v>5</v>
      </c>
      <c r="E17" s="5">
        <v>193.65700000000001</v>
      </c>
      <c r="F17" s="5">
        <v>3781.4969999999998</v>
      </c>
      <c r="G17" s="5">
        <v>5827.3549999999996</v>
      </c>
      <c r="H17" s="5">
        <v>6628.326</v>
      </c>
      <c r="I17" s="5">
        <v>8292.9120000000003</v>
      </c>
      <c r="J17" s="5">
        <v>8420.4969999999994</v>
      </c>
      <c r="K17">
        <v>3299.2550000000001</v>
      </c>
      <c r="L17">
        <v>6380.2550000000001</v>
      </c>
      <c r="M17">
        <v>4341.79</v>
      </c>
      <c r="N17">
        <v>9048.0830000000005</v>
      </c>
      <c r="O17">
        <v>4484.4769999999999</v>
      </c>
      <c r="P17">
        <v>4594.134</v>
      </c>
      <c r="Q17">
        <v>7551.6689999999999</v>
      </c>
      <c r="R17" s="4"/>
      <c r="S17" s="36"/>
      <c r="T17" s="37"/>
      <c r="U17" s="4" t="s">
        <v>17</v>
      </c>
      <c r="V17" s="4">
        <v>5</v>
      </c>
      <c r="W17" s="4">
        <f t="shared" si="17"/>
        <v>2.2998286205671712E-2</v>
      </c>
      <c r="X17" s="4">
        <f>F17/$J17</f>
        <v>0.44908239976808972</v>
      </c>
      <c r="Y17" s="5">
        <f>G17/$J17</f>
        <v>0.69204406818267372</v>
      </c>
      <c r="Z17" s="5">
        <f t="shared" si="19"/>
        <v>0.78716565067358857</v>
      </c>
      <c r="AA17" s="5">
        <f t="shared" si="13"/>
        <v>0.98484828152067516</v>
      </c>
      <c r="AB17" s="5">
        <f t="shared" si="13"/>
        <v>1</v>
      </c>
      <c r="AC17" s="5">
        <f t="shared" si="20"/>
        <v>0.51710394020301698</v>
      </c>
      <c r="AE17" s="5">
        <f t="shared" si="21"/>
        <v>0.5749444261924086</v>
      </c>
      <c r="AF17" s="5">
        <f t="shared" si="26"/>
        <v>2.0176450899402543</v>
      </c>
      <c r="AH17" s="5">
        <f t="shared" si="27"/>
        <v>0.60836008569761202</v>
      </c>
      <c r="AI17" s="5">
        <f t="shared" si="14"/>
        <v>1</v>
      </c>
      <c r="AL17" s="36"/>
      <c r="AM17" s="37"/>
      <c r="AN17" s="22" t="s">
        <v>17</v>
      </c>
      <c r="AO17">
        <v>7114.79</v>
      </c>
      <c r="AP17">
        <v>5858.9120000000003</v>
      </c>
      <c r="AQ17">
        <v>8368.134</v>
      </c>
      <c r="AR17">
        <v>8017.74</v>
      </c>
      <c r="AS17">
        <v>6097.326</v>
      </c>
      <c r="AV17" s="36"/>
      <c r="AW17" s="37"/>
      <c r="AX17" s="22" t="s">
        <v>17</v>
      </c>
      <c r="AY17" s="5">
        <f t="shared" si="23"/>
        <v>1.2143534499238082</v>
      </c>
      <c r="AZ17" s="5">
        <f t="shared" si="24"/>
        <v>1.16687052652261</v>
      </c>
      <c r="BA17" s="5">
        <f t="shared" si="25"/>
        <v>1.372426863841625</v>
      </c>
      <c r="BB17" s="5">
        <f t="shared" si="15"/>
        <v>1.3149600332998432</v>
      </c>
      <c r="BC17" s="5">
        <f t="shared" si="16"/>
        <v>1</v>
      </c>
    </row>
    <row r="18" spans="1:55" x14ac:dyDescent="0.2">
      <c r="A18" s="36"/>
      <c r="B18" s="37"/>
      <c r="C18" s="4" t="s">
        <v>18</v>
      </c>
      <c r="D18" s="4">
        <v>6</v>
      </c>
      <c r="E18" s="5">
        <v>111.657</v>
      </c>
      <c r="F18" s="5">
        <v>4252.9120000000003</v>
      </c>
      <c r="G18" s="5">
        <v>5683.6480000000001</v>
      </c>
      <c r="H18" s="5">
        <v>6612.74</v>
      </c>
      <c r="I18" s="5">
        <v>8150.4970000000003</v>
      </c>
      <c r="J18" s="5">
        <v>7334.0829999999996</v>
      </c>
      <c r="K18">
        <v>3054.2460000000001</v>
      </c>
      <c r="L18">
        <v>6425.5479999999998</v>
      </c>
      <c r="M18">
        <v>5894.8609999999999</v>
      </c>
      <c r="N18">
        <v>9287.4969999999994</v>
      </c>
      <c r="O18">
        <v>3938.4769999999999</v>
      </c>
      <c r="P18">
        <v>3911.5479999999998</v>
      </c>
      <c r="Q18">
        <v>7652.6689999999999</v>
      </c>
      <c r="R18" s="4"/>
      <c r="S18" s="36"/>
      <c r="T18" s="37"/>
      <c r="U18" s="4" t="s">
        <v>18</v>
      </c>
      <c r="V18" s="4">
        <v>6</v>
      </c>
      <c r="W18" s="4">
        <f t="shared" si="17"/>
        <v>1.5224398196747977E-2</v>
      </c>
      <c r="X18" s="4">
        <f t="shared" ref="X18" si="28">F18/$J18</f>
        <v>0.57988326556980618</v>
      </c>
      <c r="Y18" s="5">
        <f>G18/$J18</f>
        <v>0.77496368666675852</v>
      </c>
      <c r="Z18" s="5">
        <f t="shared" si="19"/>
        <v>0.90164510000773102</v>
      </c>
      <c r="AA18" s="5">
        <f t="shared" si="13"/>
        <v>1.1113178021028669</v>
      </c>
      <c r="AB18" s="5">
        <f t="shared" si="13"/>
        <v>1</v>
      </c>
      <c r="AC18" s="5">
        <f t="shared" si="20"/>
        <v>0.4753284856015394</v>
      </c>
      <c r="AE18" s="5">
        <f t="shared" si="21"/>
        <v>0.77030131578930172</v>
      </c>
      <c r="AF18" s="5">
        <f t="shared" si="26"/>
        <v>2.3581442775976602</v>
      </c>
      <c r="AH18" s="5">
        <f t="shared" si="27"/>
        <v>0.51113513468307592</v>
      </c>
      <c r="AI18" s="5">
        <f t="shared" si="14"/>
        <v>1</v>
      </c>
      <c r="AL18" s="36"/>
      <c r="AM18" s="37"/>
      <c r="AN18" s="22" t="s">
        <v>18</v>
      </c>
      <c r="AO18">
        <v>8558.4470000000001</v>
      </c>
      <c r="AP18">
        <v>5241.9120000000003</v>
      </c>
      <c r="AQ18">
        <v>9011.3050000000003</v>
      </c>
      <c r="AR18">
        <v>8396.3259999999991</v>
      </c>
      <c r="AS18">
        <v>6729.8609999999999</v>
      </c>
      <c r="AV18" s="36"/>
      <c r="AW18" s="37"/>
      <c r="AX18" s="22" t="s">
        <v>18</v>
      </c>
      <c r="AY18" s="5">
        <f t="shared" si="23"/>
        <v>1.6326956652458111</v>
      </c>
      <c r="AZ18" s="5">
        <f t="shared" si="24"/>
        <v>1.2717122983669351</v>
      </c>
      <c r="BA18" s="5">
        <f t="shared" si="25"/>
        <v>1.3390031384006298</v>
      </c>
      <c r="BB18" s="5">
        <f t="shared" si="15"/>
        <v>1.247622499186833</v>
      </c>
      <c r="BC18" s="5">
        <f t="shared" si="16"/>
        <v>1</v>
      </c>
    </row>
    <row r="20" spans="1:55" x14ac:dyDescent="0.2">
      <c r="A20" s="4" t="s">
        <v>169</v>
      </c>
      <c r="B20" s="4"/>
      <c r="C20" s="4"/>
      <c r="D20" s="4"/>
      <c r="E20" s="46" t="s">
        <v>122</v>
      </c>
      <c r="F20" s="46"/>
      <c r="G20" s="46"/>
      <c r="H20" s="46"/>
      <c r="I20" s="46"/>
      <c r="J20" s="46"/>
      <c r="K20" s="46" t="s">
        <v>123</v>
      </c>
      <c r="L20" s="46"/>
      <c r="M20" s="46"/>
      <c r="N20" s="46"/>
      <c r="O20" s="46"/>
      <c r="P20" s="46"/>
      <c r="Q20" s="46"/>
      <c r="R20" s="4"/>
      <c r="S20" s="4" t="s">
        <v>169</v>
      </c>
      <c r="T20" s="4"/>
      <c r="U20" s="4"/>
      <c r="V20" s="4"/>
      <c r="W20" s="46" t="s">
        <v>122</v>
      </c>
      <c r="X20" s="46"/>
      <c r="Y20" s="46"/>
      <c r="Z20" s="46"/>
      <c r="AA20" s="46"/>
      <c r="AB20" s="46"/>
      <c r="AC20" s="46" t="s">
        <v>123</v>
      </c>
      <c r="AD20" s="46"/>
      <c r="AE20" s="46"/>
      <c r="AF20" s="46"/>
      <c r="AG20" s="46"/>
      <c r="AH20" s="46"/>
      <c r="AI20" s="46"/>
      <c r="AL20" s="22" t="s">
        <v>286</v>
      </c>
      <c r="AM20" s="22"/>
      <c r="AN20" s="22"/>
      <c r="AV20" s="22" t="s">
        <v>286</v>
      </c>
      <c r="AW20" s="22"/>
      <c r="AX20" s="22"/>
    </row>
    <row r="21" spans="1:55" x14ac:dyDescent="0.2">
      <c r="A21" s="37" t="s">
        <v>165</v>
      </c>
      <c r="B21" s="37"/>
      <c r="C21" s="37"/>
      <c r="D21" s="4" t="s">
        <v>4</v>
      </c>
      <c r="E21" s="4" t="s">
        <v>159</v>
      </c>
      <c r="F21" s="4" t="s">
        <v>160</v>
      </c>
      <c r="G21" s="4" t="s">
        <v>113</v>
      </c>
      <c r="H21" s="4" t="s">
        <v>60</v>
      </c>
      <c r="I21" s="4" t="s">
        <v>114</v>
      </c>
      <c r="J21" s="4" t="s">
        <v>108</v>
      </c>
      <c r="K21" s="4" t="s">
        <v>106</v>
      </c>
      <c r="L21" s="4" t="s">
        <v>107</v>
      </c>
      <c r="M21" s="4" t="s">
        <v>115</v>
      </c>
      <c r="N21" s="4" t="s">
        <v>116</v>
      </c>
      <c r="O21" s="4" t="s">
        <v>117</v>
      </c>
      <c r="P21" s="4" t="s">
        <v>8</v>
      </c>
      <c r="Q21" s="4" t="s">
        <v>108</v>
      </c>
      <c r="R21" s="4"/>
      <c r="S21" s="37" t="s">
        <v>165</v>
      </c>
      <c r="T21" s="37"/>
      <c r="U21" s="37"/>
      <c r="V21" s="4" t="s">
        <v>4</v>
      </c>
      <c r="W21" s="4" t="s">
        <v>159</v>
      </c>
      <c r="X21" s="4" t="s">
        <v>160</v>
      </c>
      <c r="Y21" s="4" t="s">
        <v>113</v>
      </c>
      <c r="Z21" s="4" t="s">
        <v>60</v>
      </c>
      <c r="AA21" s="4" t="s">
        <v>114</v>
      </c>
      <c r="AB21" s="4" t="s">
        <v>108</v>
      </c>
      <c r="AC21" s="4" t="s">
        <v>106</v>
      </c>
      <c r="AD21" s="4" t="s">
        <v>107</v>
      </c>
      <c r="AE21" s="4" t="s">
        <v>115</v>
      </c>
      <c r="AF21" s="4" t="s">
        <v>116</v>
      </c>
      <c r="AG21" s="4" t="s">
        <v>117</v>
      </c>
      <c r="AH21" s="4" t="s">
        <v>8</v>
      </c>
      <c r="AI21" s="4" t="s">
        <v>108</v>
      </c>
      <c r="AL21" s="37" t="s">
        <v>165</v>
      </c>
      <c r="AM21" s="37"/>
      <c r="AN21" s="37"/>
      <c r="AV21" s="37" t="s">
        <v>165</v>
      </c>
      <c r="AW21" s="37"/>
      <c r="AX21" s="37"/>
    </row>
    <row r="22" spans="1:55" ht="15" customHeight="1" x14ac:dyDescent="0.2">
      <c r="A22" s="36" t="s">
        <v>170</v>
      </c>
      <c r="B22" s="37" t="s">
        <v>13</v>
      </c>
      <c r="C22" s="4" t="s">
        <v>14</v>
      </c>
      <c r="D22" s="4">
        <v>1</v>
      </c>
      <c r="E22" s="5">
        <v>357.45600000000002</v>
      </c>
      <c r="F22" s="5">
        <v>4945.7190000000001</v>
      </c>
      <c r="G22" s="5">
        <v>2814.87</v>
      </c>
      <c r="H22" s="5">
        <v>5083.134</v>
      </c>
      <c r="I22" s="5">
        <v>7213.5690000000004</v>
      </c>
      <c r="J22" s="5">
        <v>6707.4260000000004</v>
      </c>
      <c r="K22" s="5">
        <v>6698.1040000000003</v>
      </c>
      <c r="L22">
        <v>4809.134</v>
      </c>
      <c r="M22">
        <v>4568.7700000000004</v>
      </c>
      <c r="N22">
        <v>9618.5689999999995</v>
      </c>
      <c r="O22">
        <v>5373.6689999999999</v>
      </c>
      <c r="P22">
        <v>6322.3760000000002</v>
      </c>
      <c r="Q22">
        <v>8764.74</v>
      </c>
      <c r="R22" s="4"/>
      <c r="S22" s="36" t="s">
        <v>170</v>
      </c>
      <c r="T22" s="37" t="s">
        <v>13</v>
      </c>
      <c r="U22" s="4" t="s">
        <v>14</v>
      </c>
      <c r="V22" s="4">
        <v>1</v>
      </c>
      <c r="W22" s="4">
        <f>E22/$J22</f>
        <v>5.3292574528589653E-2</v>
      </c>
      <c r="X22" s="4">
        <f>F22/$J22</f>
        <v>0.73734976725796153</v>
      </c>
      <c r="Y22" s="5">
        <f>G22/$J22</f>
        <v>0.41966471191780569</v>
      </c>
      <c r="Z22" s="5">
        <f>H22/$J22</f>
        <v>0.75783676182189708</v>
      </c>
      <c r="AA22" s="5">
        <f t="shared" ref="AA22:AB27" si="29">I22/$J22</f>
        <v>1.0754600945280648</v>
      </c>
      <c r="AB22" s="5">
        <f t="shared" si="29"/>
        <v>1</v>
      </c>
      <c r="AC22" s="5">
        <f>K22/L22</f>
        <v>1.3927879738846953</v>
      </c>
      <c r="AE22" s="5">
        <f>M22/$Q22</f>
        <v>0.52126703130954266</v>
      </c>
      <c r="AF22" s="5">
        <f>N22/O22</f>
        <v>1.7899444494999599</v>
      </c>
      <c r="AH22" s="5">
        <f t="shared" ref="AH22:AI27" si="30">P22/$Q22</f>
        <v>0.72134210484281336</v>
      </c>
      <c r="AI22" s="5">
        <f>Q22/$Q22</f>
        <v>1</v>
      </c>
      <c r="AL22" s="36" t="s">
        <v>170</v>
      </c>
      <c r="AM22" s="37" t="s">
        <v>13</v>
      </c>
      <c r="AN22" s="22" t="s">
        <v>14</v>
      </c>
      <c r="AO22">
        <v>8318.3760000000002</v>
      </c>
      <c r="AP22">
        <v>6021.3760000000002</v>
      </c>
      <c r="AQ22">
        <v>7541.2550000000001</v>
      </c>
      <c r="AR22">
        <v>7668.0330000000004</v>
      </c>
      <c r="AS22">
        <v>10343.154</v>
      </c>
      <c r="AV22" s="36" t="s">
        <v>170</v>
      </c>
      <c r="AW22" s="37" t="s">
        <v>13</v>
      </c>
      <c r="AX22" s="22" t="s">
        <v>14</v>
      </c>
      <c r="AY22" s="5">
        <f>AO22/$AP22</f>
        <v>1.3814742676756941</v>
      </c>
      <c r="AZ22" s="5">
        <f>AO22/$AS22</f>
        <v>0.8042397899132121</v>
      </c>
      <c r="BA22" s="5">
        <f>AQ22/$AS22</f>
        <v>0.72910593809199786</v>
      </c>
      <c r="BB22" s="5">
        <f t="shared" ref="BB22:BB27" si="31">AR22/$AS22</f>
        <v>0.74136312772680368</v>
      </c>
      <c r="BC22" s="5">
        <f t="shared" ref="BC22:BC27" si="32">AS22/$AS22</f>
        <v>1</v>
      </c>
    </row>
    <row r="23" spans="1:55" x14ac:dyDescent="0.2">
      <c r="A23" s="36"/>
      <c r="B23" s="37"/>
      <c r="C23" s="4" t="s">
        <v>15</v>
      </c>
      <c r="D23" s="4">
        <v>2</v>
      </c>
      <c r="E23" s="5">
        <v>662.64800000000002</v>
      </c>
      <c r="F23" s="5">
        <v>3753.4969999999998</v>
      </c>
      <c r="G23" s="5">
        <v>4368.82</v>
      </c>
      <c r="H23" s="5">
        <v>5341.598</v>
      </c>
      <c r="I23" s="5">
        <v>7369.0330000000004</v>
      </c>
      <c r="J23" s="5">
        <v>6173.0829999999996</v>
      </c>
      <c r="K23" s="5">
        <v>6476.4480000000003</v>
      </c>
      <c r="L23">
        <v>4753.4260000000004</v>
      </c>
      <c r="M23">
        <v>4967.0119999999997</v>
      </c>
      <c r="N23">
        <v>9762.7610000000004</v>
      </c>
      <c r="O23">
        <v>3722.0120000000002</v>
      </c>
      <c r="P23">
        <v>6097.4970000000003</v>
      </c>
      <c r="Q23">
        <v>7681.3760000000002</v>
      </c>
      <c r="R23" s="4"/>
      <c r="S23" s="36"/>
      <c r="T23" s="37"/>
      <c r="U23" s="4" t="s">
        <v>15</v>
      </c>
      <c r="V23" s="4">
        <v>2</v>
      </c>
      <c r="W23" s="4">
        <f t="shared" ref="W23:W27" si="33">E23/$J23</f>
        <v>0.10734474167931973</v>
      </c>
      <c r="X23" s="4">
        <f t="shared" ref="X23:X25" si="34">F23/$J23</f>
        <v>0.60804252915439494</v>
      </c>
      <c r="Y23" s="5">
        <f>G23/$J23</f>
        <v>0.70772092324046187</v>
      </c>
      <c r="Z23" s="5">
        <f t="shared" ref="Z23:Z27" si="35">H23/$J23</f>
        <v>0.86530474318910022</v>
      </c>
      <c r="AA23" s="5">
        <f t="shared" si="29"/>
        <v>1.1937362578795718</v>
      </c>
      <c r="AB23" s="5">
        <f t="shared" si="29"/>
        <v>1</v>
      </c>
      <c r="AC23" s="5">
        <f t="shared" ref="AC23:AC27" si="36">K23/L23</f>
        <v>1.3624800301929598</v>
      </c>
      <c r="AE23" s="5">
        <f t="shared" ref="AE23:AE27" si="37">M23/$Q23</f>
        <v>0.64663049953549978</v>
      </c>
      <c r="AF23" s="5">
        <f>N23/O23</f>
        <v>2.6229794530485124</v>
      </c>
      <c r="AH23" s="5">
        <f t="shared" si="30"/>
        <v>0.79380269889144861</v>
      </c>
      <c r="AI23" s="5">
        <f t="shared" si="30"/>
        <v>1</v>
      </c>
      <c r="AL23" s="36"/>
      <c r="AM23" s="37"/>
      <c r="AN23" s="22" t="s">
        <v>15</v>
      </c>
      <c r="AO23">
        <v>7240.9120000000003</v>
      </c>
      <c r="AP23">
        <v>4339.4970000000003</v>
      </c>
      <c r="AQ23">
        <v>6342.2550000000001</v>
      </c>
      <c r="AR23">
        <v>6855.2049999999999</v>
      </c>
      <c r="AS23">
        <v>9885.8610000000008</v>
      </c>
      <c r="AV23" s="36"/>
      <c r="AW23" s="37"/>
      <c r="AX23" s="22" t="s">
        <v>15</v>
      </c>
      <c r="AY23" s="5">
        <f t="shared" ref="AY23:AY27" si="38">AO23/$AP23</f>
        <v>1.6686062923882652</v>
      </c>
      <c r="AZ23" s="5">
        <f t="shared" ref="AZ23:AZ27" si="39">AO23/$AS23</f>
        <v>0.73245132619202313</v>
      </c>
      <c r="BA23" s="5">
        <f t="shared" ref="BA23:BA27" si="40">AQ23/$AS23</f>
        <v>0.64154806546440413</v>
      </c>
      <c r="BB23" s="5">
        <f t="shared" si="31"/>
        <v>0.69343530118418617</v>
      </c>
      <c r="BC23" s="5">
        <f t="shared" si="32"/>
        <v>1</v>
      </c>
    </row>
    <row r="24" spans="1:55" x14ac:dyDescent="0.2">
      <c r="A24" s="36"/>
      <c r="B24" s="37" t="s">
        <v>16</v>
      </c>
      <c r="C24" s="4" t="s">
        <v>14</v>
      </c>
      <c r="D24" s="4">
        <v>3</v>
      </c>
      <c r="E24" s="5">
        <v>795.42600000000004</v>
      </c>
      <c r="F24" s="5">
        <v>3755.6190000000001</v>
      </c>
      <c r="G24" s="5">
        <v>5069.4260000000004</v>
      </c>
      <c r="H24" s="5">
        <v>4922.1840000000002</v>
      </c>
      <c r="I24" s="5">
        <v>7215.0829999999996</v>
      </c>
      <c r="J24" s="5">
        <v>7488.2550000000001</v>
      </c>
      <c r="K24" s="5">
        <v>8165.5190000000002</v>
      </c>
      <c r="L24">
        <v>6447.6689999999999</v>
      </c>
      <c r="M24">
        <v>6309.0119999999997</v>
      </c>
      <c r="N24">
        <v>11000.347</v>
      </c>
      <c r="O24">
        <v>4376.6189999999997</v>
      </c>
      <c r="P24">
        <v>7268.3969999999999</v>
      </c>
      <c r="Q24">
        <v>8870.3259999999991</v>
      </c>
      <c r="R24" s="4"/>
      <c r="S24" s="36"/>
      <c r="T24" s="37" t="s">
        <v>16</v>
      </c>
      <c r="U24" s="4" t="s">
        <v>14</v>
      </c>
      <c r="V24" s="4">
        <v>3</v>
      </c>
      <c r="W24" s="4">
        <f t="shared" si="33"/>
        <v>0.10622314544576808</v>
      </c>
      <c r="X24" s="4">
        <f t="shared" si="34"/>
        <v>0.50153460318859333</v>
      </c>
      <c r="Y24" s="5">
        <f t="shared" ref="Y24:Y27" si="41">G24/$J24</f>
        <v>0.67698362302031656</v>
      </c>
      <c r="Z24" s="5">
        <f t="shared" si="35"/>
        <v>0.65732056400322902</v>
      </c>
      <c r="AA24" s="5">
        <f t="shared" si="29"/>
        <v>0.96351993889096987</v>
      </c>
      <c r="AB24" s="5">
        <f t="shared" si="29"/>
        <v>1</v>
      </c>
      <c r="AC24" s="5">
        <f>K24/L24</f>
        <v>1.2664296197587066</v>
      </c>
      <c r="AE24" s="5">
        <f t="shared" si="37"/>
        <v>0.71124916942173266</v>
      </c>
      <c r="AF24" s="5">
        <f>N24/O24</f>
        <v>2.513434914028386</v>
      </c>
      <c r="AH24" s="5">
        <f t="shared" si="30"/>
        <v>0.8194058482179799</v>
      </c>
      <c r="AI24" s="5">
        <f t="shared" si="30"/>
        <v>1</v>
      </c>
      <c r="AL24" s="36"/>
      <c r="AM24" s="37" t="s">
        <v>16</v>
      </c>
      <c r="AN24" s="22" t="s">
        <v>14</v>
      </c>
      <c r="AO24">
        <v>9785.1540000000005</v>
      </c>
      <c r="AP24">
        <v>5774.1540000000005</v>
      </c>
      <c r="AQ24">
        <v>8856.7900000000009</v>
      </c>
      <c r="AR24">
        <v>7026.8410000000003</v>
      </c>
      <c r="AS24">
        <v>10307.225</v>
      </c>
      <c r="AV24" s="36"/>
      <c r="AW24" s="37" t="s">
        <v>16</v>
      </c>
      <c r="AX24" s="22" t="s">
        <v>14</v>
      </c>
      <c r="AY24" s="5">
        <f t="shared" si="38"/>
        <v>1.6946472158518806</v>
      </c>
      <c r="AZ24" s="5">
        <f t="shared" si="39"/>
        <v>0.94934902459197312</v>
      </c>
      <c r="BA24" s="5">
        <f t="shared" si="40"/>
        <v>0.85927977704959391</v>
      </c>
      <c r="BB24" s="5">
        <f t="shared" si="31"/>
        <v>0.68173936243751354</v>
      </c>
      <c r="BC24" s="5">
        <f t="shared" si="32"/>
        <v>1</v>
      </c>
    </row>
    <row r="25" spans="1:55" x14ac:dyDescent="0.2">
      <c r="A25" s="36"/>
      <c r="B25" s="37"/>
      <c r="C25" s="4" t="s">
        <v>15</v>
      </c>
      <c r="D25" s="4">
        <v>4</v>
      </c>
      <c r="E25" s="5">
        <v>4529.8909999999996</v>
      </c>
      <c r="F25" s="5">
        <v>5611.2340000000004</v>
      </c>
      <c r="G25" s="5">
        <v>5050.6480000000001</v>
      </c>
      <c r="H25" s="5">
        <v>5515.598</v>
      </c>
      <c r="I25" s="5">
        <v>7451.9620000000004</v>
      </c>
      <c r="J25" s="5">
        <v>7524.5479999999998</v>
      </c>
      <c r="K25" s="5">
        <v>8243.396999999999</v>
      </c>
      <c r="L25">
        <v>6649.2550000000001</v>
      </c>
      <c r="M25">
        <v>7477.0119999999997</v>
      </c>
      <c r="N25">
        <v>11117.589</v>
      </c>
      <c r="O25">
        <v>4770.79</v>
      </c>
      <c r="P25">
        <v>7530.5690000000004</v>
      </c>
      <c r="Q25">
        <v>8065.9620000000004</v>
      </c>
      <c r="R25" s="4"/>
      <c r="S25" s="36"/>
      <c r="T25" s="37"/>
      <c r="U25" s="4" t="s">
        <v>15</v>
      </c>
      <c r="V25" s="4">
        <v>4</v>
      </c>
      <c r="W25" s="4">
        <f t="shared" si="33"/>
        <v>0.60201503133477252</v>
      </c>
      <c r="X25" s="4">
        <f t="shared" si="34"/>
        <v>0.74572372985061697</v>
      </c>
      <c r="Y25" s="5">
        <f t="shared" si="41"/>
        <v>0.6712227764378671</v>
      </c>
      <c r="Z25" s="5">
        <f t="shared" si="35"/>
        <v>0.7330138634240887</v>
      </c>
      <c r="AA25" s="5">
        <f t="shared" si="29"/>
        <v>0.99035344049901741</v>
      </c>
      <c r="AB25" s="5">
        <f t="shared" si="29"/>
        <v>1</v>
      </c>
      <c r="AC25" s="5">
        <f t="shared" si="36"/>
        <v>1.2397474604297773</v>
      </c>
      <c r="AE25" s="5">
        <f t="shared" si="37"/>
        <v>0.92698329101971955</v>
      </c>
      <c r="AF25" s="5">
        <f>N25/O25</f>
        <v>2.3303454983346574</v>
      </c>
      <c r="AH25" s="5">
        <f t="shared" si="30"/>
        <v>0.93362316856935357</v>
      </c>
      <c r="AI25" s="5">
        <f t="shared" si="30"/>
        <v>1</v>
      </c>
      <c r="AL25" s="36"/>
      <c r="AM25" s="37"/>
      <c r="AN25" s="22" t="s">
        <v>15</v>
      </c>
      <c r="AO25">
        <v>9124.5689999999995</v>
      </c>
      <c r="AP25">
        <v>4960.2049999999999</v>
      </c>
      <c r="AQ25">
        <v>9147.64</v>
      </c>
      <c r="AR25">
        <v>7216.79</v>
      </c>
      <c r="AS25">
        <v>10411.569</v>
      </c>
      <c r="AV25" s="36"/>
      <c r="AW25" s="37"/>
      <c r="AX25" s="22" t="s">
        <v>15</v>
      </c>
      <c r="AY25" s="5">
        <f t="shared" si="38"/>
        <v>1.8395548167868061</v>
      </c>
      <c r="AZ25" s="5">
        <f t="shared" si="39"/>
        <v>0.87638750701263179</v>
      </c>
      <c r="BA25" s="5">
        <f t="shared" si="40"/>
        <v>0.87860340742111009</v>
      </c>
      <c r="BB25" s="5">
        <f t="shared" si="31"/>
        <v>0.69315105148897349</v>
      </c>
      <c r="BC25" s="5">
        <f t="shared" si="32"/>
        <v>1</v>
      </c>
    </row>
    <row r="26" spans="1:55" x14ac:dyDescent="0.2">
      <c r="A26" s="36"/>
      <c r="B26" s="37"/>
      <c r="C26" s="4" t="s">
        <v>17</v>
      </c>
      <c r="D26" s="4">
        <v>5</v>
      </c>
      <c r="E26" s="5">
        <v>400.04199999999997</v>
      </c>
      <c r="F26" s="5">
        <v>4141.6189999999997</v>
      </c>
      <c r="G26" s="5">
        <v>3627.5770000000002</v>
      </c>
      <c r="H26" s="5">
        <v>4648.3050000000003</v>
      </c>
      <c r="I26" s="5">
        <v>6782.0829999999996</v>
      </c>
      <c r="J26" s="5">
        <v>6175.598</v>
      </c>
      <c r="K26" s="5">
        <v>12700.53</v>
      </c>
      <c r="L26">
        <v>5701.3050000000003</v>
      </c>
      <c r="M26">
        <v>6615.2049999999999</v>
      </c>
      <c r="N26">
        <v>10043.539000000001</v>
      </c>
      <c r="O26">
        <v>4836.5479999999998</v>
      </c>
      <c r="P26">
        <v>7284.0330000000004</v>
      </c>
      <c r="Q26">
        <v>8364.6689999999999</v>
      </c>
      <c r="R26" s="4"/>
      <c r="S26" s="36"/>
      <c r="T26" s="37"/>
      <c r="U26" s="4" t="s">
        <v>17</v>
      </c>
      <c r="V26" s="4">
        <v>5</v>
      </c>
      <c r="W26" s="4">
        <f t="shared" si="33"/>
        <v>6.4777856330674372E-2</v>
      </c>
      <c r="X26" s="4">
        <f>F26/$J26</f>
        <v>0.67064258392466602</v>
      </c>
      <c r="Y26" s="5">
        <f t="shared" si="41"/>
        <v>0.5874049768135815</v>
      </c>
      <c r="Z26" s="5">
        <f t="shared" si="35"/>
        <v>0.75268905132749897</v>
      </c>
      <c r="AA26" s="5">
        <f t="shared" si="29"/>
        <v>1.0982066837899747</v>
      </c>
      <c r="AB26" s="5">
        <f t="shared" si="29"/>
        <v>1</v>
      </c>
      <c r="AC26" s="5">
        <f t="shared" si="36"/>
        <v>2.2276531425699906</v>
      </c>
      <c r="AE26" s="5">
        <f t="shared" si="37"/>
        <v>0.79085077963037154</v>
      </c>
      <c r="AF26" s="5">
        <f t="shared" ref="AF26:AF27" si="42">N26/O26</f>
        <v>2.0765924374161076</v>
      </c>
      <c r="AH26" s="5">
        <f t="shared" si="30"/>
        <v>0.87080947255653518</v>
      </c>
      <c r="AI26" s="5">
        <f t="shared" si="30"/>
        <v>1</v>
      </c>
      <c r="AL26" s="36"/>
      <c r="AM26" s="37"/>
      <c r="AN26" s="22" t="s">
        <v>17</v>
      </c>
      <c r="AO26">
        <v>7706.2759999999998</v>
      </c>
      <c r="AP26">
        <v>2209.4259999999999</v>
      </c>
      <c r="AQ26">
        <v>9288.4680000000008</v>
      </c>
      <c r="AR26">
        <v>6536.3760000000002</v>
      </c>
      <c r="AS26">
        <v>10295.569</v>
      </c>
      <c r="AV26" s="36"/>
      <c r="AW26" s="37"/>
      <c r="AX26" s="22" t="s">
        <v>17</v>
      </c>
      <c r="AY26" s="5">
        <f t="shared" si="38"/>
        <v>3.4879086242309087</v>
      </c>
      <c r="AZ26" s="5">
        <f t="shared" si="39"/>
        <v>0.74850413804229765</v>
      </c>
      <c r="BA26" s="5">
        <f t="shared" si="40"/>
        <v>0.90218112277233065</v>
      </c>
      <c r="BB26" s="5">
        <f t="shared" si="31"/>
        <v>0.6348727302007301</v>
      </c>
      <c r="BC26" s="5">
        <f t="shared" si="32"/>
        <v>1</v>
      </c>
    </row>
    <row r="27" spans="1:55" x14ac:dyDescent="0.2">
      <c r="A27" s="36"/>
      <c r="B27" s="37"/>
      <c r="C27" s="4" t="s">
        <v>18</v>
      </c>
      <c r="D27" s="4">
        <v>6</v>
      </c>
      <c r="E27" s="5">
        <v>1180.6479999999999</v>
      </c>
      <c r="F27" s="5">
        <v>4627.0330000000004</v>
      </c>
      <c r="G27" s="5">
        <v>770.33500000000004</v>
      </c>
      <c r="H27" s="5">
        <v>4003.1840000000002</v>
      </c>
      <c r="I27" s="5">
        <v>5821.3050000000003</v>
      </c>
      <c r="J27" s="5">
        <v>5404.0119999999997</v>
      </c>
      <c r="K27" s="5">
        <v>17747.550999999999</v>
      </c>
      <c r="L27">
        <v>3459.3049999999998</v>
      </c>
      <c r="M27">
        <v>5033.9120000000003</v>
      </c>
      <c r="N27">
        <v>11502.518</v>
      </c>
      <c r="O27">
        <v>4096.3760000000002</v>
      </c>
      <c r="P27">
        <v>6151.6689999999999</v>
      </c>
      <c r="Q27">
        <v>8290.7189999999991</v>
      </c>
      <c r="R27" s="4"/>
      <c r="S27" s="36"/>
      <c r="T27" s="37"/>
      <c r="U27" s="4" t="s">
        <v>18</v>
      </c>
      <c r="V27" s="4">
        <v>6</v>
      </c>
      <c r="W27" s="4">
        <f t="shared" si="33"/>
        <v>0.21847619879452526</v>
      </c>
      <c r="X27" s="4">
        <f t="shared" ref="X27" si="43">F27/$J27</f>
        <v>0.85622182186123952</v>
      </c>
      <c r="Y27" s="5">
        <f t="shared" si="41"/>
        <v>0.14254872120935336</v>
      </c>
      <c r="Z27" s="5">
        <f t="shared" si="35"/>
        <v>0.7407799982679536</v>
      </c>
      <c r="AA27" s="5">
        <f t="shared" si="29"/>
        <v>1.0772191105423157</v>
      </c>
      <c r="AB27" s="5">
        <f t="shared" si="29"/>
        <v>1</v>
      </c>
      <c r="AC27" s="5">
        <f t="shared" si="36"/>
        <v>5.1303805244116951</v>
      </c>
      <c r="AE27" s="5">
        <f t="shared" si="37"/>
        <v>0.6071743596665139</v>
      </c>
      <c r="AF27" s="5">
        <f t="shared" si="42"/>
        <v>2.8079741703398318</v>
      </c>
      <c r="AH27" s="5">
        <f t="shared" si="30"/>
        <v>0.74199463279360944</v>
      </c>
      <c r="AI27" s="5">
        <f t="shared" si="30"/>
        <v>1</v>
      </c>
      <c r="AL27" s="36"/>
      <c r="AM27" s="37"/>
      <c r="AN27" s="22" t="s">
        <v>18</v>
      </c>
      <c r="AO27">
        <v>7428.933</v>
      </c>
      <c r="AP27">
        <v>1775.962</v>
      </c>
      <c r="AQ27">
        <v>6599.3969999999999</v>
      </c>
      <c r="AR27">
        <v>8637.9619999999995</v>
      </c>
      <c r="AS27">
        <v>10585.74</v>
      </c>
      <c r="AV27" s="36"/>
      <c r="AW27" s="37"/>
      <c r="AX27" s="22" t="s">
        <v>18</v>
      </c>
      <c r="AY27" s="5">
        <f t="shared" si="38"/>
        <v>4.1830472724078556</v>
      </c>
      <c r="AZ27" s="5">
        <f t="shared" si="39"/>
        <v>0.70178683776476658</v>
      </c>
      <c r="BA27" s="5">
        <f t="shared" si="40"/>
        <v>0.62342330342517382</v>
      </c>
      <c r="BB27" s="5">
        <f t="shared" si="31"/>
        <v>0.81599982618125888</v>
      </c>
      <c r="BC27" s="5">
        <f t="shared" si="32"/>
        <v>1</v>
      </c>
    </row>
    <row r="28" spans="1:55" x14ac:dyDescent="0.2">
      <c r="A28" s="4"/>
      <c r="B28" s="4"/>
      <c r="C28" s="4"/>
      <c r="D28" s="4"/>
      <c r="E28" s="4"/>
      <c r="G28" s="4"/>
      <c r="H28" s="4"/>
      <c r="I28" s="4"/>
      <c r="J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D28" s="4"/>
      <c r="AE28" s="4"/>
      <c r="AF28" s="4"/>
      <c r="AG28" s="4"/>
      <c r="AH28" s="4"/>
      <c r="AI28" s="4"/>
      <c r="AL28" s="22"/>
      <c r="AM28" s="22"/>
      <c r="AN28" s="22"/>
      <c r="AR28"/>
      <c r="AV28" s="22"/>
      <c r="AW28" s="22"/>
      <c r="AX28" s="22"/>
    </row>
    <row r="29" spans="1:55" x14ac:dyDescent="0.2">
      <c r="A29" s="4" t="s">
        <v>171</v>
      </c>
      <c r="B29" s="4"/>
      <c r="C29" s="4"/>
      <c r="D29" s="4"/>
      <c r="E29" s="46" t="s">
        <v>126</v>
      </c>
      <c r="F29" s="46"/>
      <c r="G29" s="46"/>
      <c r="H29" s="46"/>
      <c r="I29" s="46"/>
      <c r="J29" s="46"/>
      <c r="K29" s="46" t="s">
        <v>127</v>
      </c>
      <c r="L29" s="46"/>
      <c r="M29" s="46"/>
      <c r="N29" s="46"/>
      <c r="O29" s="46"/>
      <c r="P29" s="46"/>
      <c r="Q29" s="46"/>
      <c r="R29" s="4"/>
      <c r="S29" s="4" t="s">
        <v>171</v>
      </c>
      <c r="T29" s="4"/>
      <c r="U29" s="4"/>
      <c r="V29" s="4"/>
      <c r="W29" s="46" t="s">
        <v>126</v>
      </c>
      <c r="X29" s="46"/>
      <c r="Y29" s="46"/>
      <c r="Z29" s="46"/>
      <c r="AA29" s="46"/>
      <c r="AB29" s="46"/>
      <c r="AC29" s="46" t="s">
        <v>127</v>
      </c>
      <c r="AD29" s="46"/>
      <c r="AE29" s="46"/>
      <c r="AF29" s="46"/>
      <c r="AG29" s="46"/>
      <c r="AH29" s="46"/>
      <c r="AI29" s="46"/>
      <c r="AL29" s="22" t="s">
        <v>287</v>
      </c>
      <c r="AM29" s="22"/>
      <c r="AN29" s="22"/>
      <c r="AV29" s="22" t="s">
        <v>287</v>
      </c>
      <c r="AW29" s="22"/>
      <c r="AX29" s="22"/>
    </row>
    <row r="30" spans="1:55" x14ac:dyDescent="0.2">
      <c r="A30" s="37" t="s">
        <v>165</v>
      </c>
      <c r="B30" s="37"/>
      <c r="C30" s="37"/>
      <c r="D30" s="4" t="s">
        <v>4</v>
      </c>
      <c r="E30" s="4" t="s">
        <v>159</v>
      </c>
      <c r="F30" s="4" t="s">
        <v>160</v>
      </c>
      <c r="G30" s="4" t="s">
        <v>113</v>
      </c>
      <c r="H30" s="4" t="s">
        <v>60</v>
      </c>
      <c r="I30" s="4" t="s">
        <v>114</v>
      </c>
      <c r="J30" s="4" t="s">
        <v>108</v>
      </c>
      <c r="K30" s="4" t="s">
        <v>106</v>
      </c>
      <c r="L30" s="4" t="s">
        <v>107</v>
      </c>
      <c r="M30" s="4" t="s">
        <v>115</v>
      </c>
      <c r="N30" s="4" t="s">
        <v>116</v>
      </c>
      <c r="O30" s="4" t="s">
        <v>117</v>
      </c>
      <c r="P30" s="4" t="s">
        <v>8</v>
      </c>
      <c r="Q30" s="4" t="s">
        <v>108</v>
      </c>
      <c r="R30" s="4"/>
      <c r="S30" s="37" t="s">
        <v>165</v>
      </c>
      <c r="T30" s="37"/>
      <c r="U30" s="37"/>
      <c r="V30" s="4" t="s">
        <v>4</v>
      </c>
      <c r="W30" s="4" t="s">
        <v>159</v>
      </c>
      <c r="X30" s="4" t="s">
        <v>160</v>
      </c>
      <c r="Y30" s="4" t="s">
        <v>113</v>
      </c>
      <c r="Z30" s="4" t="s">
        <v>60</v>
      </c>
      <c r="AA30" s="4" t="s">
        <v>114</v>
      </c>
      <c r="AB30" s="4" t="s">
        <v>108</v>
      </c>
      <c r="AC30" s="4" t="s">
        <v>106</v>
      </c>
      <c r="AD30" s="4" t="s">
        <v>107</v>
      </c>
      <c r="AE30" s="4" t="s">
        <v>115</v>
      </c>
      <c r="AF30" s="4" t="s">
        <v>116</v>
      </c>
      <c r="AG30" s="4" t="s">
        <v>117</v>
      </c>
      <c r="AH30" s="4" t="s">
        <v>8</v>
      </c>
      <c r="AI30" s="4" t="s">
        <v>108</v>
      </c>
      <c r="AL30" s="37" t="s">
        <v>165</v>
      </c>
      <c r="AM30" s="37"/>
      <c r="AN30" s="37"/>
      <c r="AV30" s="37" t="s">
        <v>165</v>
      </c>
      <c r="AW30" s="37"/>
      <c r="AX30" s="37"/>
    </row>
    <row r="31" spans="1:55" ht="15" customHeight="1" x14ac:dyDescent="0.2">
      <c r="A31" s="36" t="s">
        <v>172</v>
      </c>
      <c r="B31" s="37" t="s">
        <v>13</v>
      </c>
      <c r="C31" s="4" t="s">
        <v>14</v>
      </c>
      <c r="D31" s="4">
        <v>1</v>
      </c>
      <c r="E31" s="5">
        <v>1438.627</v>
      </c>
      <c r="F31" s="5">
        <v>5125.0119999999997</v>
      </c>
      <c r="G31" s="5">
        <v>2092.0419999999999</v>
      </c>
      <c r="H31" s="5">
        <v>2875.8910000000001</v>
      </c>
      <c r="I31" s="5">
        <v>5768.5479999999998</v>
      </c>
      <c r="J31" s="5">
        <v>8955.4259999999995</v>
      </c>
      <c r="K31">
        <v>7927.8410000000003</v>
      </c>
      <c r="L31">
        <v>10082.276</v>
      </c>
      <c r="M31">
        <v>7466.2550000000001</v>
      </c>
      <c r="N31">
        <v>11452.69</v>
      </c>
      <c r="O31">
        <v>7193.2460000000001</v>
      </c>
      <c r="P31">
        <v>6849.79</v>
      </c>
      <c r="Q31">
        <v>10328.103999999999</v>
      </c>
      <c r="R31" s="4"/>
      <c r="S31" s="36" t="s">
        <v>172</v>
      </c>
      <c r="T31" s="37" t="s">
        <v>13</v>
      </c>
      <c r="U31" s="4" t="s">
        <v>14</v>
      </c>
      <c r="V31" s="4">
        <v>1</v>
      </c>
      <c r="W31" s="4">
        <f>E31/$J31</f>
        <v>0.16064305595289383</v>
      </c>
      <c r="X31" s="4">
        <f>F31/$J31</f>
        <v>0.57228009030502847</v>
      </c>
      <c r="Y31" s="5">
        <f>G31/$J31</f>
        <v>0.2336060841773468</v>
      </c>
      <c r="Z31" s="5">
        <f>H31/$J31</f>
        <v>0.32113391367423505</v>
      </c>
      <c r="AA31" s="5">
        <f t="shared" ref="AA31:AB36" si="44">I31/$J31</f>
        <v>0.64413998842712783</v>
      </c>
      <c r="AB31" s="5">
        <f t="shared" si="44"/>
        <v>1</v>
      </c>
      <c r="AC31" s="5">
        <f>K31/L31</f>
        <v>0.78631461785017598</v>
      </c>
      <c r="AE31" s="5">
        <f>M31/$Q31</f>
        <v>0.72290664385254066</v>
      </c>
      <c r="AF31" s="5">
        <f>N31/O31</f>
        <v>1.5921449092662756</v>
      </c>
      <c r="AH31" s="5">
        <f t="shared" ref="AH31:AI36" si="45">P31/$Q31</f>
        <v>0.66321853459260294</v>
      </c>
      <c r="AI31" s="5">
        <f>Q31/$Q31</f>
        <v>1</v>
      </c>
      <c r="AL31" s="36" t="s">
        <v>172</v>
      </c>
      <c r="AM31" s="37" t="s">
        <v>13</v>
      </c>
      <c r="AN31" s="22" t="s">
        <v>14</v>
      </c>
      <c r="AO31">
        <v>5522.0119999999997</v>
      </c>
      <c r="AP31">
        <v>4783.5690000000004</v>
      </c>
      <c r="AQ31">
        <v>5379.0619999999999</v>
      </c>
      <c r="AR31">
        <v>9414.9120000000003</v>
      </c>
      <c r="AS31">
        <v>11329.983</v>
      </c>
      <c r="AV31" s="36" t="s">
        <v>172</v>
      </c>
      <c r="AW31" s="37" t="s">
        <v>13</v>
      </c>
      <c r="AX31" s="22" t="s">
        <v>14</v>
      </c>
      <c r="AY31" s="5">
        <f>AO31/$AP31</f>
        <v>1.1543707219442219</v>
      </c>
      <c r="AZ31" s="5">
        <f>AO31/$AS31</f>
        <v>0.48738043119746954</v>
      </c>
      <c r="BA31" s="5">
        <f>AQ31/$AS31</f>
        <v>0.47476346610581849</v>
      </c>
      <c r="BB31" s="5">
        <f t="shared" ref="BB31:BB36" si="46">AR31/$AS31</f>
        <v>0.83097317974793083</v>
      </c>
      <c r="BC31" s="5">
        <f t="shared" ref="BC31:BC36" si="47">AS31/$AS31</f>
        <v>1</v>
      </c>
    </row>
    <row r="32" spans="1:55" x14ac:dyDescent="0.2">
      <c r="A32" s="36"/>
      <c r="B32" s="37"/>
      <c r="C32" s="4" t="s">
        <v>15</v>
      </c>
      <c r="D32" s="4">
        <v>2</v>
      </c>
      <c r="E32" s="5">
        <v>586.678</v>
      </c>
      <c r="F32" s="5">
        <v>5227.82</v>
      </c>
      <c r="G32" s="5">
        <v>2861.7489999999998</v>
      </c>
      <c r="H32" s="5">
        <v>5814.8410000000003</v>
      </c>
      <c r="I32" s="5">
        <v>7008.5479999999998</v>
      </c>
      <c r="J32" s="5">
        <v>9767.8610000000008</v>
      </c>
      <c r="K32">
        <v>6977.9120000000003</v>
      </c>
      <c r="L32">
        <v>10493.811</v>
      </c>
      <c r="M32">
        <v>8331.6689999999999</v>
      </c>
      <c r="N32">
        <v>10914.174999999999</v>
      </c>
      <c r="O32">
        <v>6114.9530000000004</v>
      </c>
      <c r="P32">
        <v>7052.4970000000003</v>
      </c>
      <c r="Q32">
        <v>10152.154</v>
      </c>
      <c r="R32" s="4"/>
      <c r="S32" s="36"/>
      <c r="T32" s="37"/>
      <c r="U32" s="4" t="s">
        <v>15</v>
      </c>
      <c r="V32" s="4">
        <v>2</v>
      </c>
      <c r="W32" s="4">
        <f t="shared" ref="W32:W36" si="48">E32/$J32</f>
        <v>6.0062075002910047E-2</v>
      </c>
      <c r="X32" s="4">
        <f t="shared" ref="X32:X34" si="49">F32/$J32</f>
        <v>0.53520622375768856</v>
      </c>
      <c r="Y32" s="5">
        <f>G32/$J32</f>
        <v>0.29297601593634465</v>
      </c>
      <c r="Z32" s="5">
        <f>H32/$J32</f>
        <v>0.59530341392040698</v>
      </c>
      <c r="AA32" s="5">
        <f t="shared" si="44"/>
        <v>0.71751102928266475</v>
      </c>
      <c r="AB32" s="5">
        <f t="shared" si="44"/>
        <v>1</v>
      </c>
      <c r="AC32" s="5">
        <f t="shared" ref="AC32:AC36" si="50">K32/L32</f>
        <v>0.66495499108950984</v>
      </c>
      <c r="AE32" s="5">
        <f t="shared" ref="AE32:AE36" si="51">M32/$Q32</f>
        <v>0.82067992664413869</v>
      </c>
      <c r="AF32" s="5">
        <f>N32/O32</f>
        <v>1.784833832737553</v>
      </c>
      <c r="AH32" s="5">
        <f t="shared" si="45"/>
        <v>0.69467986793738545</v>
      </c>
      <c r="AI32" s="5">
        <f t="shared" si="45"/>
        <v>1</v>
      </c>
      <c r="AL32" s="36"/>
      <c r="AM32" s="37"/>
      <c r="AN32" s="22" t="s">
        <v>15</v>
      </c>
      <c r="AO32">
        <v>6330.4260000000004</v>
      </c>
      <c r="AP32">
        <v>5111.1040000000003</v>
      </c>
      <c r="AQ32">
        <v>6769.4260000000004</v>
      </c>
      <c r="AR32">
        <v>9284.2049999999999</v>
      </c>
      <c r="AS32">
        <v>12201.518</v>
      </c>
      <c r="AV32" s="36"/>
      <c r="AW32" s="37"/>
      <c r="AX32" s="22" t="s">
        <v>15</v>
      </c>
      <c r="AY32" s="5">
        <f t="shared" ref="AY32:AY36" si="52">AO32/$AP32</f>
        <v>1.2385633319142009</v>
      </c>
      <c r="AZ32" s="5">
        <f t="shared" ref="AZ32:AZ36" si="53">AO32/$AS32</f>
        <v>0.51882282188167084</v>
      </c>
      <c r="BA32" s="5">
        <f t="shared" ref="BA32:BA36" si="54">AQ32/$AS32</f>
        <v>0.55480195169158464</v>
      </c>
      <c r="BB32" s="5">
        <f t="shared" si="46"/>
        <v>0.7609057332046717</v>
      </c>
      <c r="BC32" s="5">
        <f t="shared" si="47"/>
        <v>1</v>
      </c>
    </row>
    <row r="33" spans="1:55" x14ac:dyDescent="0.2">
      <c r="A33" s="36"/>
      <c r="B33" s="37" t="s">
        <v>16</v>
      </c>
      <c r="C33" s="4" t="s">
        <v>14</v>
      </c>
      <c r="D33" s="4">
        <v>3</v>
      </c>
      <c r="E33" s="5">
        <v>436.38499999999999</v>
      </c>
      <c r="F33" s="5">
        <v>5326.2340000000004</v>
      </c>
      <c r="G33" s="5">
        <v>2278.4560000000001</v>
      </c>
      <c r="H33" s="5">
        <v>6218.8410000000003</v>
      </c>
      <c r="I33" s="5">
        <v>7553.6689999999999</v>
      </c>
      <c r="J33" s="5">
        <v>9788.2049999999999</v>
      </c>
      <c r="K33">
        <v>7678.6189999999997</v>
      </c>
      <c r="L33">
        <v>9401.9830000000002</v>
      </c>
      <c r="M33">
        <v>8395.4969999999994</v>
      </c>
      <c r="N33">
        <v>10816.56</v>
      </c>
      <c r="O33">
        <v>6368.2460000000001</v>
      </c>
      <c r="P33">
        <v>6427.2550000000001</v>
      </c>
      <c r="Q33">
        <v>8843.3259999999991</v>
      </c>
      <c r="R33" s="4"/>
      <c r="S33" s="36"/>
      <c r="T33" s="37" t="s">
        <v>16</v>
      </c>
      <c r="U33" s="4" t="s">
        <v>14</v>
      </c>
      <c r="V33" s="4">
        <v>3</v>
      </c>
      <c r="W33" s="4">
        <f t="shared" si="48"/>
        <v>4.4582740144898887E-2</v>
      </c>
      <c r="X33" s="4">
        <f t="shared" si="49"/>
        <v>0.54414818651632246</v>
      </c>
      <c r="Y33" s="5">
        <f>G33/$J33</f>
        <v>0.23277567235259172</v>
      </c>
      <c r="Z33" s="5">
        <f t="shared" ref="Z33:Z36" si="55">H33/$J33</f>
        <v>0.63534028966495903</v>
      </c>
      <c r="AA33" s="5">
        <f t="shared" si="44"/>
        <v>0.77171136076532931</v>
      </c>
      <c r="AB33" s="5">
        <f t="shared" si="44"/>
        <v>1</v>
      </c>
      <c r="AC33" s="5">
        <f t="shared" si="50"/>
        <v>0.81670207231814818</v>
      </c>
      <c r="AE33" s="5">
        <f t="shared" si="51"/>
        <v>0.94935966399972138</v>
      </c>
      <c r="AF33" s="5">
        <f>N33/O33</f>
        <v>1.6985147872742352</v>
      </c>
      <c r="AH33" s="5">
        <f t="shared" si="45"/>
        <v>0.7267915940224301</v>
      </c>
      <c r="AI33" s="5">
        <f t="shared" si="45"/>
        <v>1</v>
      </c>
      <c r="AL33" s="36"/>
      <c r="AM33" s="37" t="s">
        <v>16</v>
      </c>
      <c r="AN33" s="22" t="s">
        <v>14</v>
      </c>
      <c r="AO33">
        <v>5154.7190000000001</v>
      </c>
      <c r="AP33">
        <v>5486.69</v>
      </c>
      <c r="AQ33">
        <v>5972.134</v>
      </c>
      <c r="AR33">
        <v>9055.3259999999991</v>
      </c>
      <c r="AS33">
        <v>11394.103999999999</v>
      </c>
      <c r="AV33" s="36"/>
      <c r="AW33" s="37" t="s">
        <v>16</v>
      </c>
      <c r="AX33" s="22" t="s">
        <v>14</v>
      </c>
      <c r="AY33" s="5">
        <f t="shared" si="52"/>
        <v>0.93949521478341225</v>
      </c>
      <c r="AZ33" s="5">
        <f t="shared" si="53"/>
        <v>0.45240231263467495</v>
      </c>
      <c r="BA33" s="5">
        <f t="shared" si="54"/>
        <v>0.52414248632450611</v>
      </c>
      <c r="BB33" s="5">
        <f t="shared" si="46"/>
        <v>0.79473787495708303</v>
      </c>
      <c r="BC33" s="5">
        <f t="shared" si="47"/>
        <v>1</v>
      </c>
    </row>
    <row r="34" spans="1:55" x14ac:dyDescent="0.2">
      <c r="A34" s="36"/>
      <c r="B34" s="37"/>
      <c r="C34" s="4" t="s">
        <v>15</v>
      </c>
      <c r="D34" s="4">
        <v>4</v>
      </c>
      <c r="E34" s="5">
        <v>656.21299999999997</v>
      </c>
      <c r="F34" s="5">
        <v>5879.3549999999996</v>
      </c>
      <c r="G34" s="5">
        <v>1733.163</v>
      </c>
      <c r="H34" s="5">
        <v>6381.9620000000004</v>
      </c>
      <c r="I34" s="5">
        <v>7504.79</v>
      </c>
      <c r="J34" s="5">
        <v>9424.3970000000008</v>
      </c>
      <c r="K34">
        <v>6954.6189999999997</v>
      </c>
      <c r="L34">
        <v>9164.1540000000005</v>
      </c>
      <c r="M34">
        <v>8073.79</v>
      </c>
      <c r="N34">
        <v>10439.174999999999</v>
      </c>
      <c r="O34">
        <v>6871.1959999999999</v>
      </c>
      <c r="P34">
        <v>6876.6189999999997</v>
      </c>
      <c r="Q34">
        <v>9825.74</v>
      </c>
      <c r="R34" s="4"/>
      <c r="S34" s="36"/>
      <c r="T34" s="37"/>
      <c r="U34" s="4" t="s">
        <v>15</v>
      </c>
      <c r="V34" s="4">
        <v>4</v>
      </c>
      <c r="W34" s="4">
        <f t="shared" si="48"/>
        <v>6.9629176275150542E-2</v>
      </c>
      <c r="X34" s="4">
        <f t="shared" si="49"/>
        <v>0.62384415681979433</v>
      </c>
      <c r="Y34" s="5">
        <f t="shared" ref="Y34:Y36" si="56">G34/$J34</f>
        <v>0.18390173928369102</v>
      </c>
      <c r="Z34" s="5">
        <f t="shared" si="55"/>
        <v>0.67717457148717308</v>
      </c>
      <c r="AA34" s="5">
        <f t="shared" si="44"/>
        <v>0.79631513825234645</v>
      </c>
      <c r="AB34" s="5">
        <f t="shared" si="44"/>
        <v>1</v>
      </c>
      <c r="AC34" s="5">
        <f t="shared" si="50"/>
        <v>0.75889372876099626</v>
      </c>
      <c r="AE34" s="5">
        <f t="shared" si="51"/>
        <v>0.82169790774028217</v>
      </c>
      <c r="AF34" s="5">
        <f>N34/O34</f>
        <v>1.5192660782780756</v>
      </c>
      <c r="AH34" s="5">
        <f t="shared" si="45"/>
        <v>0.69985761886636522</v>
      </c>
      <c r="AI34" s="5">
        <f t="shared" si="45"/>
        <v>1</v>
      </c>
      <c r="AL34" s="36"/>
      <c r="AM34" s="37"/>
      <c r="AN34" s="22" t="s">
        <v>15</v>
      </c>
      <c r="AO34">
        <v>4823.4260000000004</v>
      </c>
      <c r="AP34">
        <v>6659.5690000000004</v>
      </c>
      <c r="AQ34">
        <v>6591.9620000000004</v>
      </c>
      <c r="AR34">
        <v>8999.3259999999991</v>
      </c>
      <c r="AS34">
        <v>10838.103999999999</v>
      </c>
      <c r="AV34" s="36"/>
      <c r="AW34" s="37"/>
      <c r="AX34" s="22" t="s">
        <v>15</v>
      </c>
      <c r="AY34" s="5">
        <f t="shared" si="52"/>
        <v>0.72428501003593482</v>
      </c>
      <c r="AZ34" s="5">
        <f t="shared" si="53"/>
        <v>0.44504333968376764</v>
      </c>
      <c r="BA34" s="5">
        <f t="shared" si="54"/>
        <v>0.60822095820449784</v>
      </c>
      <c r="BB34" s="5">
        <f t="shared" si="46"/>
        <v>0.83034135859925307</v>
      </c>
      <c r="BC34" s="5">
        <f t="shared" si="47"/>
        <v>1</v>
      </c>
    </row>
    <row r="35" spans="1:55" x14ac:dyDescent="0.2">
      <c r="A35" s="36"/>
      <c r="B35" s="37"/>
      <c r="C35" s="4" t="s">
        <v>17</v>
      </c>
      <c r="D35" s="4">
        <v>5</v>
      </c>
      <c r="E35" s="5">
        <v>1125.577</v>
      </c>
      <c r="F35" s="5">
        <v>4755.6980000000003</v>
      </c>
      <c r="G35" s="5">
        <v>1956.92</v>
      </c>
      <c r="H35" s="5">
        <v>5177.2049999999999</v>
      </c>
      <c r="I35" s="5">
        <v>6858.4260000000004</v>
      </c>
      <c r="J35" s="5">
        <v>7306.2550000000001</v>
      </c>
      <c r="K35">
        <v>8461.9240000000009</v>
      </c>
      <c r="L35">
        <v>9049.3259999999991</v>
      </c>
      <c r="M35">
        <v>7783.0829999999996</v>
      </c>
      <c r="N35">
        <v>12308.296</v>
      </c>
      <c r="O35">
        <v>9667.9030000000002</v>
      </c>
      <c r="P35">
        <v>6710.6689999999999</v>
      </c>
      <c r="Q35">
        <v>10465.74</v>
      </c>
      <c r="R35" s="4"/>
      <c r="S35" s="36"/>
      <c r="T35" s="37"/>
      <c r="U35" s="4" t="s">
        <v>17</v>
      </c>
      <c r="V35" s="4">
        <v>5</v>
      </c>
      <c r="W35" s="4">
        <f t="shared" si="48"/>
        <v>0.15405662682181226</v>
      </c>
      <c r="X35" s="4">
        <f>F35/$J35</f>
        <v>0.65090774959264364</v>
      </c>
      <c r="Y35" s="5">
        <f t="shared" si="56"/>
        <v>0.26784173287135477</v>
      </c>
      <c r="Z35" s="5">
        <f t="shared" si="55"/>
        <v>0.70859900181419888</v>
      </c>
      <c r="AA35" s="5">
        <f t="shared" si="44"/>
        <v>0.93870608129609501</v>
      </c>
      <c r="AB35" s="5">
        <f t="shared" si="44"/>
        <v>1</v>
      </c>
      <c r="AC35" s="5">
        <f t="shared" si="50"/>
        <v>0.93508886739189212</v>
      </c>
      <c r="AE35" s="5">
        <f t="shared" si="51"/>
        <v>0.74367249711917172</v>
      </c>
      <c r="AF35" s="5">
        <f t="shared" ref="AF35:AF36" si="57">N35/O35</f>
        <v>1.273109173726712</v>
      </c>
      <c r="AH35" s="5">
        <f t="shared" si="45"/>
        <v>0.64120348871651689</v>
      </c>
      <c r="AI35" s="5">
        <f t="shared" si="45"/>
        <v>1</v>
      </c>
      <c r="AL35" s="36"/>
      <c r="AM35" s="37"/>
      <c r="AN35" s="22" t="s">
        <v>17</v>
      </c>
      <c r="AO35">
        <v>4582.598</v>
      </c>
      <c r="AP35">
        <v>4516.0829999999996</v>
      </c>
      <c r="AQ35">
        <v>5887.8410000000003</v>
      </c>
      <c r="AR35">
        <v>7297.3969999999999</v>
      </c>
      <c r="AS35">
        <v>10287.468000000001</v>
      </c>
      <c r="AV35" s="36"/>
      <c r="AW35" s="37"/>
      <c r="AX35" s="22" t="s">
        <v>17</v>
      </c>
      <c r="AY35" s="5">
        <f t="shared" si="52"/>
        <v>1.0147284715537779</v>
      </c>
      <c r="AZ35" s="5">
        <f t="shared" si="53"/>
        <v>0.44545441113401274</v>
      </c>
      <c r="BA35" s="5">
        <f t="shared" si="54"/>
        <v>0.57233140360679613</v>
      </c>
      <c r="BB35" s="5">
        <f t="shared" si="46"/>
        <v>0.70934820890815886</v>
      </c>
      <c r="BC35" s="5">
        <f t="shared" si="47"/>
        <v>1</v>
      </c>
    </row>
    <row r="36" spans="1:55" x14ac:dyDescent="0.2">
      <c r="A36" s="36"/>
      <c r="B36" s="37"/>
      <c r="C36" s="4" t="s">
        <v>18</v>
      </c>
      <c r="D36" s="4">
        <v>6</v>
      </c>
      <c r="E36" s="5">
        <v>82.606999999999999</v>
      </c>
      <c r="F36" s="5">
        <v>5095.87</v>
      </c>
      <c r="G36" s="5">
        <v>2122.87</v>
      </c>
      <c r="H36" s="5">
        <v>2507.598</v>
      </c>
      <c r="I36" s="5">
        <v>2367.2339999999999</v>
      </c>
      <c r="J36" s="5">
        <v>7099.598</v>
      </c>
      <c r="K36">
        <v>4854.1959999999999</v>
      </c>
      <c r="L36">
        <v>7575.4470000000001</v>
      </c>
      <c r="M36">
        <v>7487.4970000000003</v>
      </c>
      <c r="N36">
        <v>10697.418</v>
      </c>
      <c r="O36">
        <v>10223.903</v>
      </c>
      <c r="P36">
        <v>6231.8410000000003</v>
      </c>
      <c r="Q36">
        <v>8530.9120000000003</v>
      </c>
      <c r="R36" s="4"/>
      <c r="S36" s="36"/>
      <c r="T36" s="37"/>
      <c r="U36" s="4" t="s">
        <v>18</v>
      </c>
      <c r="V36" s="4">
        <v>6</v>
      </c>
      <c r="W36" s="4">
        <f t="shared" si="48"/>
        <v>1.163544752815582E-2</v>
      </c>
      <c r="X36" s="4">
        <f t="shared" ref="X36" si="58">F36/$J36</f>
        <v>0.71776880888185501</v>
      </c>
      <c r="Y36" s="5">
        <f t="shared" si="56"/>
        <v>0.2990127046629964</v>
      </c>
      <c r="Z36" s="5">
        <f t="shared" si="55"/>
        <v>0.35320281514530821</v>
      </c>
      <c r="AA36" s="5">
        <f t="shared" si="44"/>
        <v>0.33343211826923158</v>
      </c>
      <c r="AB36" s="5">
        <f t="shared" si="44"/>
        <v>1</v>
      </c>
      <c r="AC36" s="5">
        <f t="shared" si="50"/>
        <v>0.6407801414226777</v>
      </c>
      <c r="AE36" s="5">
        <f t="shared" si="51"/>
        <v>0.8776900992531631</v>
      </c>
      <c r="AF36" s="5">
        <f t="shared" si="57"/>
        <v>1.046314504353181</v>
      </c>
      <c r="AH36" s="5">
        <f t="shared" si="45"/>
        <v>0.73050114688792944</v>
      </c>
      <c r="AI36" s="5">
        <f t="shared" si="45"/>
        <v>1</v>
      </c>
      <c r="AL36" s="36"/>
      <c r="AM36" s="37"/>
      <c r="AN36" s="22" t="s">
        <v>18</v>
      </c>
      <c r="AO36">
        <v>1371.8910000000001</v>
      </c>
      <c r="AP36">
        <v>1034.4770000000001</v>
      </c>
      <c r="AQ36">
        <v>1322.991</v>
      </c>
      <c r="AR36">
        <v>5913.0829999999996</v>
      </c>
      <c r="AS36">
        <v>7693.4470000000001</v>
      </c>
      <c r="AV36" s="36"/>
      <c r="AW36" s="37"/>
      <c r="AX36" s="22" t="s">
        <v>18</v>
      </c>
      <c r="AY36" s="5">
        <f t="shared" si="52"/>
        <v>1.3261686823389982</v>
      </c>
      <c r="AZ36" s="5">
        <f t="shared" si="53"/>
        <v>0.17831941911083551</v>
      </c>
      <c r="BA36" s="5">
        <f t="shared" si="54"/>
        <v>0.17196336050667535</v>
      </c>
      <c r="BB36" s="5">
        <f t="shared" si="46"/>
        <v>0.76858695458615622</v>
      </c>
      <c r="BC36" s="5">
        <f t="shared" si="47"/>
        <v>1</v>
      </c>
    </row>
    <row r="38" spans="1:55" x14ac:dyDescent="0.2">
      <c r="A38" s="4" t="s">
        <v>176</v>
      </c>
      <c r="B38" s="4"/>
      <c r="C38" s="4"/>
      <c r="D38" s="4"/>
      <c r="E38" s="46" t="s">
        <v>122</v>
      </c>
      <c r="F38" s="46"/>
      <c r="G38" s="46"/>
      <c r="H38" s="46"/>
      <c r="I38" s="46"/>
      <c r="J38" s="46"/>
      <c r="K38" s="46" t="s">
        <v>123</v>
      </c>
      <c r="L38" s="46"/>
      <c r="M38" s="46"/>
      <c r="N38" s="46"/>
      <c r="O38" s="46"/>
      <c r="P38" s="46"/>
      <c r="Q38" s="46"/>
      <c r="R38" s="4"/>
      <c r="S38" s="4" t="s">
        <v>176</v>
      </c>
      <c r="T38" s="4"/>
      <c r="U38" s="4"/>
      <c r="V38" s="4"/>
      <c r="W38" s="46" t="s">
        <v>122</v>
      </c>
      <c r="X38" s="46"/>
      <c r="Y38" s="46"/>
      <c r="Z38" s="46"/>
      <c r="AA38" s="46"/>
      <c r="AB38" s="46"/>
      <c r="AC38" s="46" t="s">
        <v>123</v>
      </c>
      <c r="AD38" s="46"/>
      <c r="AE38" s="46"/>
      <c r="AF38" s="46"/>
      <c r="AG38" s="46"/>
      <c r="AH38" s="46"/>
      <c r="AI38" s="46"/>
      <c r="AL38" s="22" t="s">
        <v>288</v>
      </c>
      <c r="AM38" s="22"/>
      <c r="AN38" s="22"/>
      <c r="AV38" s="22" t="s">
        <v>288</v>
      </c>
      <c r="AW38" s="22"/>
      <c r="AX38" s="22"/>
    </row>
    <row r="39" spans="1:55" x14ac:dyDescent="0.2">
      <c r="A39" s="37" t="s">
        <v>165</v>
      </c>
      <c r="B39" s="37"/>
      <c r="C39" s="37"/>
      <c r="D39" s="4" t="s">
        <v>4</v>
      </c>
      <c r="E39" s="4" t="s">
        <v>159</v>
      </c>
      <c r="F39" s="4" t="s">
        <v>160</v>
      </c>
      <c r="G39" s="4" t="s">
        <v>113</v>
      </c>
      <c r="H39" s="4" t="s">
        <v>60</v>
      </c>
      <c r="I39" s="4" t="s">
        <v>114</v>
      </c>
      <c r="J39" s="4" t="s">
        <v>108</v>
      </c>
      <c r="K39" s="4" t="s">
        <v>106</v>
      </c>
      <c r="L39" s="4" t="s">
        <v>107</v>
      </c>
      <c r="M39" s="4" t="s">
        <v>115</v>
      </c>
      <c r="N39" s="4" t="s">
        <v>116</v>
      </c>
      <c r="O39" s="4" t="s">
        <v>117</v>
      </c>
      <c r="P39" s="4" t="s">
        <v>8</v>
      </c>
      <c r="Q39" s="4" t="s">
        <v>108</v>
      </c>
      <c r="R39" s="4"/>
      <c r="S39" s="37" t="s">
        <v>165</v>
      </c>
      <c r="T39" s="37"/>
      <c r="U39" s="37"/>
      <c r="V39" s="4" t="s">
        <v>4</v>
      </c>
      <c r="W39" s="4" t="s">
        <v>159</v>
      </c>
      <c r="X39" s="4" t="s">
        <v>160</v>
      </c>
      <c r="Y39" s="4" t="s">
        <v>113</v>
      </c>
      <c r="Z39" s="4" t="s">
        <v>60</v>
      </c>
      <c r="AA39" s="4" t="s">
        <v>114</v>
      </c>
      <c r="AB39" s="4" t="s">
        <v>108</v>
      </c>
      <c r="AC39" s="4" t="s">
        <v>106</v>
      </c>
      <c r="AD39" s="4" t="s">
        <v>107</v>
      </c>
      <c r="AE39" s="4" t="s">
        <v>115</v>
      </c>
      <c r="AF39" s="4" t="s">
        <v>116</v>
      </c>
      <c r="AG39" s="4" t="s">
        <v>117</v>
      </c>
      <c r="AH39" s="4" t="s">
        <v>8</v>
      </c>
      <c r="AI39" s="4" t="s">
        <v>108</v>
      </c>
      <c r="AL39" s="37" t="s">
        <v>165</v>
      </c>
      <c r="AM39" s="37"/>
      <c r="AN39" s="37"/>
      <c r="AV39" s="37" t="s">
        <v>165</v>
      </c>
      <c r="AW39" s="37"/>
      <c r="AX39" s="37"/>
    </row>
    <row r="40" spans="1:55" ht="15" customHeight="1" x14ac:dyDescent="0.2">
      <c r="A40" s="36" t="s">
        <v>173</v>
      </c>
      <c r="B40" s="37" t="s">
        <v>13</v>
      </c>
      <c r="C40" s="4" t="s">
        <v>14</v>
      </c>
      <c r="D40" s="4">
        <v>1</v>
      </c>
      <c r="E40" s="5">
        <v>388.84899999999999</v>
      </c>
      <c r="F40" s="5">
        <v>3306.163</v>
      </c>
      <c r="G40" s="5">
        <v>8300.3760000000002</v>
      </c>
      <c r="H40" s="5">
        <v>2656.82</v>
      </c>
      <c r="I40" s="5">
        <v>5323.598</v>
      </c>
      <c r="J40" s="5">
        <v>5829.527</v>
      </c>
      <c r="K40" s="5">
        <v>5897.2049999999999</v>
      </c>
      <c r="L40">
        <v>9215.4470000000001</v>
      </c>
      <c r="M40">
        <v>7550.8410000000003</v>
      </c>
      <c r="N40">
        <v>6895.326</v>
      </c>
      <c r="O40">
        <v>7948.4179999999997</v>
      </c>
      <c r="P40">
        <v>6802.5479999999998</v>
      </c>
      <c r="Q40">
        <v>10201.983</v>
      </c>
      <c r="R40" s="4"/>
      <c r="S40" s="36" t="s">
        <v>173</v>
      </c>
      <c r="T40" s="37" t="s">
        <v>13</v>
      </c>
      <c r="U40" s="4" t="s">
        <v>14</v>
      </c>
      <c r="V40" s="4">
        <v>1</v>
      </c>
      <c r="W40" s="4">
        <f>E40/$J40</f>
        <v>6.6703353462467876E-2</v>
      </c>
      <c r="X40" s="4">
        <f>F40/$J40</f>
        <v>0.56714086751806791</v>
      </c>
      <c r="Y40" s="5">
        <f>G40/$J40</f>
        <v>1.4238506829113238</v>
      </c>
      <c r="Z40" s="5">
        <f>H40/$J40</f>
        <v>0.45575224199150294</v>
      </c>
      <c r="AA40" s="5">
        <f t="shared" ref="AA40:AB45" si="59">I40/$J40</f>
        <v>0.91321268432241587</v>
      </c>
      <c r="AB40" s="5">
        <f t="shared" si="59"/>
        <v>1</v>
      </c>
      <c r="AC40" s="5">
        <f>K40/L40</f>
        <v>0.63992609365557629</v>
      </c>
      <c r="AE40" s="5">
        <f>M40/$Q40</f>
        <v>0.74013463853056805</v>
      </c>
      <c r="AF40" s="5">
        <f>N40/O40</f>
        <v>0.86750923265485036</v>
      </c>
      <c r="AH40" s="5">
        <f t="shared" ref="AH40:AI45" si="60">P40/$Q40</f>
        <v>0.66678683938210837</v>
      </c>
      <c r="AI40" s="5">
        <f>Q40/$Q40</f>
        <v>1</v>
      </c>
      <c r="AL40" s="36" t="s">
        <v>173</v>
      </c>
      <c r="AM40" s="37" t="s">
        <v>13</v>
      </c>
      <c r="AN40" s="22" t="s">
        <v>14</v>
      </c>
      <c r="AO40">
        <v>6269.4260000000004</v>
      </c>
      <c r="AP40">
        <v>4853.74</v>
      </c>
      <c r="AQ40">
        <v>4362.2340000000004</v>
      </c>
      <c r="AR40">
        <v>8568.7900000000009</v>
      </c>
      <c r="AS40">
        <v>11291.569</v>
      </c>
      <c r="AV40" s="36" t="s">
        <v>173</v>
      </c>
      <c r="AW40" s="37" t="s">
        <v>13</v>
      </c>
      <c r="AX40" s="22" t="s">
        <v>14</v>
      </c>
      <c r="AY40" s="5">
        <f>AO40/$AP40</f>
        <v>1.2916691046491986</v>
      </c>
      <c r="AZ40" s="5">
        <f>AO40/$AS40</f>
        <v>0.55523072125760387</v>
      </c>
      <c r="BA40" s="5">
        <f>AQ40/$AS40</f>
        <v>0.38632664778473219</v>
      </c>
      <c r="BB40" s="5">
        <f t="shared" ref="BB40:BB45" si="61">AR40/$AS40</f>
        <v>0.75886619476885819</v>
      </c>
      <c r="BC40" s="5">
        <f t="shared" ref="BC40:BC45" si="62">AS40/$AS40</f>
        <v>1</v>
      </c>
    </row>
    <row r="41" spans="1:55" x14ac:dyDescent="0.2">
      <c r="A41" s="36"/>
      <c r="B41" s="37"/>
      <c r="C41" s="4" t="s">
        <v>15</v>
      </c>
      <c r="D41" s="4">
        <v>2</v>
      </c>
      <c r="E41" s="5">
        <v>216.31399999999999</v>
      </c>
      <c r="F41" s="5">
        <v>2060.4560000000001</v>
      </c>
      <c r="G41" s="5">
        <v>7586.9620000000004</v>
      </c>
      <c r="H41" s="5">
        <v>4664.3549999999996</v>
      </c>
      <c r="I41" s="5">
        <v>6344.8909999999996</v>
      </c>
      <c r="J41" s="5">
        <v>8855.1039999999994</v>
      </c>
      <c r="K41" s="5">
        <v>7531.69</v>
      </c>
      <c r="L41">
        <v>9887.1039999999994</v>
      </c>
      <c r="M41">
        <v>7420.4970000000003</v>
      </c>
      <c r="N41">
        <v>7644.4970000000003</v>
      </c>
      <c r="O41">
        <v>6248.1750000000002</v>
      </c>
      <c r="P41">
        <v>7653.3760000000002</v>
      </c>
      <c r="Q41">
        <v>9731.4470000000001</v>
      </c>
      <c r="R41" s="4"/>
      <c r="S41" s="36"/>
      <c r="T41" s="37"/>
      <c r="U41" s="4" t="s">
        <v>15</v>
      </c>
      <c r="V41" s="4">
        <v>2</v>
      </c>
      <c r="W41" s="4">
        <f t="shared" ref="W41:W45" si="63">E41/$J41</f>
        <v>2.4428171594596745E-2</v>
      </c>
      <c r="X41" s="4">
        <f t="shared" ref="X41:X43" si="64">F41/$J41</f>
        <v>0.23268569177730722</v>
      </c>
      <c r="Y41" s="5">
        <f>G41/$J41</f>
        <v>0.85678971133484161</v>
      </c>
      <c r="Z41" s="5">
        <f t="shared" ref="Z41:Z45" si="65">H41/$J41</f>
        <v>0.52674197841154657</v>
      </c>
      <c r="AA41" s="5">
        <f t="shared" si="59"/>
        <v>0.71652360040040186</v>
      </c>
      <c r="AB41" s="5">
        <f t="shared" si="59"/>
        <v>1</v>
      </c>
      <c r="AC41" s="5">
        <f t="shared" ref="AC41:AC45" si="66">K41/L41</f>
        <v>0.76176906807089317</v>
      </c>
      <c r="AE41" s="5">
        <f t="shared" ref="AE41:AE45" si="67">M41/$Q41</f>
        <v>0.76252760766204664</v>
      </c>
      <c r="AF41" s="5">
        <f>N41/O41</f>
        <v>1.2234767752183637</v>
      </c>
      <c r="AH41" s="5">
        <f t="shared" si="60"/>
        <v>0.78645817009536201</v>
      </c>
      <c r="AI41" s="5">
        <f t="shared" si="60"/>
        <v>1</v>
      </c>
      <c r="AL41" s="36"/>
      <c r="AM41" s="37"/>
      <c r="AN41" s="22" t="s">
        <v>15</v>
      </c>
      <c r="AO41">
        <v>5989.2550000000001</v>
      </c>
      <c r="AP41">
        <v>5476.8609999999999</v>
      </c>
      <c r="AQ41">
        <v>4494.527</v>
      </c>
      <c r="AR41">
        <v>8543.7900000000009</v>
      </c>
      <c r="AS41">
        <v>10621.276</v>
      </c>
      <c r="AV41" s="36"/>
      <c r="AW41" s="37"/>
      <c r="AX41" s="22" t="s">
        <v>15</v>
      </c>
      <c r="AY41" s="5">
        <f t="shared" ref="AY41:AY45" si="68">AO41/$AP41</f>
        <v>1.0935561446602351</v>
      </c>
      <c r="AZ41" s="5">
        <f t="shared" ref="AZ41:AZ45" si="69">AO41/$AS41</f>
        <v>0.56389222914459625</v>
      </c>
      <c r="BA41" s="5">
        <f t="shared" ref="BA41:BA45" si="70">AQ41/$AS41</f>
        <v>0.42316262189213427</v>
      </c>
      <c r="BB41" s="5">
        <f t="shared" si="61"/>
        <v>0.80440335040723931</v>
      </c>
      <c r="BC41" s="5">
        <f t="shared" si="62"/>
        <v>1</v>
      </c>
    </row>
    <row r="42" spans="1:55" x14ac:dyDescent="0.2">
      <c r="A42" s="36"/>
      <c r="B42" s="37" t="s">
        <v>16</v>
      </c>
      <c r="C42" s="4" t="s">
        <v>14</v>
      </c>
      <c r="D42" s="4">
        <v>3</v>
      </c>
      <c r="E42" s="5">
        <v>597.62699999999995</v>
      </c>
      <c r="F42" s="5">
        <v>1551.0419999999999</v>
      </c>
      <c r="G42" s="5">
        <v>7518.3050000000003</v>
      </c>
      <c r="H42" s="5">
        <v>3726.4259999999999</v>
      </c>
      <c r="I42" s="5">
        <v>2933.2339999999999</v>
      </c>
      <c r="J42" s="5">
        <v>7565.2759999999998</v>
      </c>
      <c r="K42" s="5">
        <v>4504.4470000000001</v>
      </c>
      <c r="L42">
        <v>8960.0329999999994</v>
      </c>
      <c r="M42">
        <v>7265.3760000000002</v>
      </c>
      <c r="N42">
        <v>7076.3969999999999</v>
      </c>
      <c r="O42">
        <v>9226.5390000000007</v>
      </c>
      <c r="P42">
        <v>7893.0330000000004</v>
      </c>
      <c r="Q42">
        <v>9377.9120000000003</v>
      </c>
      <c r="R42" s="4"/>
      <c r="S42" s="36"/>
      <c r="T42" s="37" t="s">
        <v>16</v>
      </c>
      <c r="U42" s="4" t="s">
        <v>14</v>
      </c>
      <c r="V42" s="4">
        <v>3</v>
      </c>
      <c r="W42" s="4">
        <f t="shared" si="63"/>
        <v>7.8996060421325009E-2</v>
      </c>
      <c r="X42" s="4">
        <f t="shared" si="64"/>
        <v>0.20502120477825264</v>
      </c>
      <c r="Y42" s="5">
        <f t="shared" ref="Y42:Y45" si="71">G42/$J42</f>
        <v>0.99379123775523859</v>
      </c>
      <c r="Z42" s="5">
        <f t="shared" si="65"/>
        <v>0.49256973572411633</v>
      </c>
      <c r="AA42" s="5">
        <f t="shared" si="59"/>
        <v>0.38772332959167649</v>
      </c>
      <c r="AB42" s="5">
        <f t="shared" si="59"/>
        <v>1</v>
      </c>
      <c r="AC42" s="5">
        <f t="shared" si="66"/>
        <v>0.50272660826137583</v>
      </c>
      <c r="AE42" s="5">
        <f t="shared" si="67"/>
        <v>0.77473279766327519</v>
      </c>
      <c r="AF42" s="5">
        <f>N42/O42</f>
        <v>0.76696115412290566</v>
      </c>
      <c r="AH42" s="5">
        <f t="shared" si="60"/>
        <v>0.8416620885331404</v>
      </c>
      <c r="AI42" s="5">
        <f t="shared" si="60"/>
        <v>1</v>
      </c>
      <c r="AL42" s="36"/>
      <c r="AM42" s="37" t="s">
        <v>16</v>
      </c>
      <c r="AN42" s="22" t="s">
        <v>14</v>
      </c>
      <c r="AO42">
        <v>6718.4260000000004</v>
      </c>
      <c r="AP42">
        <v>7109.9120000000003</v>
      </c>
      <c r="AQ42">
        <v>4307.1130000000003</v>
      </c>
      <c r="AR42">
        <v>7658.0330000000004</v>
      </c>
      <c r="AS42">
        <v>10674.569</v>
      </c>
      <c r="AV42" s="36"/>
      <c r="AW42" s="37" t="s">
        <v>16</v>
      </c>
      <c r="AX42" s="22" t="s">
        <v>14</v>
      </c>
      <c r="AY42" s="5">
        <f t="shared" si="68"/>
        <v>0.94493799641964626</v>
      </c>
      <c r="AZ42" s="5">
        <f t="shared" si="69"/>
        <v>0.62938616069651154</v>
      </c>
      <c r="BA42" s="5">
        <f t="shared" si="70"/>
        <v>0.40349291854312813</v>
      </c>
      <c r="BB42" s="5">
        <f t="shared" si="61"/>
        <v>0.71740910569785077</v>
      </c>
      <c r="BC42" s="5">
        <f t="shared" si="62"/>
        <v>1</v>
      </c>
    </row>
    <row r="43" spans="1:55" x14ac:dyDescent="0.2">
      <c r="A43" s="36"/>
      <c r="B43" s="37"/>
      <c r="C43" s="4" t="s">
        <v>15</v>
      </c>
      <c r="D43" s="4">
        <v>4</v>
      </c>
      <c r="E43" s="5">
        <v>2604.5770000000002</v>
      </c>
      <c r="F43" s="5">
        <v>1756.163</v>
      </c>
      <c r="G43" s="5">
        <v>7973.6689999999999</v>
      </c>
      <c r="H43" s="5">
        <v>3747.2339999999999</v>
      </c>
      <c r="I43" s="5">
        <v>3622.6480000000001</v>
      </c>
      <c r="J43" s="5">
        <v>7907.69</v>
      </c>
      <c r="K43" s="5">
        <v>4888.4970000000003</v>
      </c>
      <c r="L43">
        <v>9057.74</v>
      </c>
      <c r="M43">
        <v>7864.7190000000001</v>
      </c>
      <c r="N43">
        <v>7565.3969999999999</v>
      </c>
      <c r="O43">
        <v>8642.9529999999995</v>
      </c>
      <c r="P43">
        <v>7501.9120000000003</v>
      </c>
      <c r="Q43">
        <v>9545.9120000000003</v>
      </c>
      <c r="R43" s="4"/>
      <c r="S43" s="36"/>
      <c r="T43" s="37"/>
      <c r="U43" s="4" t="s">
        <v>15</v>
      </c>
      <c r="V43" s="4">
        <v>4</v>
      </c>
      <c r="W43" s="4">
        <f t="shared" si="63"/>
        <v>0.32937267394144187</v>
      </c>
      <c r="X43" s="4">
        <f t="shared" si="64"/>
        <v>0.22208293446000035</v>
      </c>
      <c r="Y43" s="5">
        <f t="shared" si="71"/>
        <v>1.0083436502948395</v>
      </c>
      <c r="Z43" s="5">
        <f t="shared" si="65"/>
        <v>0.47387214218058626</v>
      </c>
      <c r="AA43" s="5">
        <f t="shared" si="59"/>
        <v>0.4581170986723051</v>
      </c>
      <c r="AB43" s="5">
        <f t="shared" si="59"/>
        <v>1</v>
      </c>
      <c r="AC43" s="5">
        <f t="shared" si="66"/>
        <v>0.53970383340656725</v>
      </c>
      <c r="AE43" s="5">
        <f t="shared" si="67"/>
        <v>0.82388345922317319</v>
      </c>
      <c r="AF43" s="5">
        <f>N43/O43</f>
        <v>0.87532548192729964</v>
      </c>
      <c r="AH43" s="5">
        <f t="shared" si="60"/>
        <v>0.78587692825997135</v>
      </c>
      <c r="AI43" s="5">
        <f t="shared" si="60"/>
        <v>1</v>
      </c>
      <c r="AL43" s="36"/>
      <c r="AM43" s="37"/>
      <c r="AN43" s="22" t="s">
        <v>15</v>
      </c>
      <c r="AO43">
        <v>6413.6689999999999</v>
      </c>
      <c r="AP43">
        <v>6182.5690000000004</v>
      </c>
      <c r="AQ43">
        <v>3773.82</v>
      </c>
      <c r="AR43">
        <v>7462.1540000000005</v>
      </c>
      <c r="AS43">
        <v>10644.032999999999</v>
      </c>
      <c r="AV43" s="36"/>
      <c r="AW43" s="37"/>
      <c r="AX43" s="22" t="s">
        <v>15</v>
      </c>
      <c r="AY43" s="5">
        <f t="shared" si="68"/>
        <v>1.0373792835955409</v>
      </c>
      <c r="AZ43" s="5">
        <f t="shared" si="69"/>
        <v>0.60256004467479574</v>
      </c>
      <c r="BA43" s="5">
        <f t="shared" si="70"/>
        <v>0.35454794249510502</v>
      </c>
      <c r="BB43" s="5">
        <f t="shared" si="61"/>
        <v>0.70106453070936559</v>
      </c>
      <c r="BC43" s="5">
        <f t="shared" si="62"/>
        <v>1</v>
      </c>
    </row>
    <row r="44" spans="1:55" x14ac:dyDescent="0.2">
      <c r="A44" s="36"/>
      <c r="B44" s="37"/>
      <c r="C44" s="4" t="s">
        <v>17</v>
      </c>
      <c r="D44" s="4">
        <v>5</v>
      </c>
      <c r="E44" s="5">
        <v>1266.991</v>
      </c>
      <c r="F44" s="5">
        <v>2068.7489999999998</v>
      </c>
      <c r="G44" s="5">
        <v>7148.1840000000002</v>
      </c>
      <c r="H44" s="5">
        <v>2021.1130000000001</v>
      </c>
      <c r="I44" s="5">
        <v>264.50599999999997</v>
      </c>
      <c r="J44" s="5">
        <v>5695.598</v>
      </c>
      <c r="K44" s="5">
        <v>14332.117</v>
      </c>
      <c r="L44">
        <v>5857.2550000000001</v>
      </c>
      <c r="M44">
        <v>6806.9620000000004</v>
      </c>
      <c r="N44">
        <v>3163.326</v>
      </c>
      <c r="O44">
        <v>7152.8819999999996</v>
      </c>
      <c r="P44">
        <v>6375.7190000000001</v>
      </c>
      <c r="Q44">
        <v>8378.6190000000006</v>
      </c>
      <c r="R44" s="4"/>
      <c r="S44" s="36"/>
      <c r="T44" s="37"/>
      <c r="U44" s="4" t="s">
        <v>17</v>
      </c>
      <c r="V44" s="4">
        <v>5</v>
      </c>
      <c r="W44" s="4">
        <f t="shared" si="63"/>
        <v>0.22245091735758035</v>
      </c>
      <c r="X44" s="4">
        <f>F44/$J44</f>
        <v>0.36321892802125427</v>
      </c>
      <c r="Y44" s="5">
        <f t="shared" si="71"/>
        <v>1.2550366089741587</v>
      </c>
      <c r="Z44" s="5">
        <f t="shared" si="65"/>
        <v>0.35485527595170868</v>
      </c>
      <c r="AA44" s="5">
        <f t="shared" si="59"/>
        <v>4.6440426448636295E-2</v>
      </c>
      <c r="AB44" s="5">
        <f t="shared" si="59"/>
        <v>1</v>
      </c>
      <c r="AC44" s="5">
        <f t="shared" si="66"/>
        <v>2.4468999556959701</v>
      </c>
      <c r="AE44" s="5">
        <f t="shared" si="67"/>
        <v>0.8124205194197277</v>
      </c>
      <c r="AF44" s="5">
        <f t="shared" ref="AF44:AF45" si="72">N44/O44</f>
        <v>0.44224495804628122</v>
      </c>
      <c r="AH44" s="5">
        <f t="shared" si="60"/>
        <v>0.7609510588797509</v>
      </c>
      <c r="AI44" s="5">
        <f t="shared" si="60"/>
        <v>1</v>
      </c>
      <c r="AL44" s="36"/>
      <c r="AM44" s="37"/>
      <c r="AN44" s="22" t="s">
        <v>17</v>
      </c>
      <c r="AO44">
        <v>2254.598</v>
      </c>
      <c r="AP44">
        <v>1359.134</v>
      </c>
      <c r="AQ44">
        <v>1141.0419999999999</v>
      </c>
      <c r="AR44">
        <v>4779.5479999999998</v>
      </c>
      <c r="AS44">
        <v>9473.2049999999999</v>
      </c>
      <c r="AV44" s="36"/>
      <c r="AW44" s="37"/>
      <c r="AX44" s="22" t="s">
        <v>17</v>
      </c>
      <c r="AY44" s="5">
        <f t="shared" si="68"/>
        <v>1.6588489435184464</v>
      </c>
      <c r="AZ44" s="5">
        <f t="shared" si="69"/>
        <v>0.23799738314540855</v>
      </c>
      <c r="BA44" s="5">
        <f t="shared" si="70"/>
        <v>0.12044941495512869</v>
      </c>
      <c r="BB44" s="5">
        <f t="shared" si="61"/>
        <v>0.50453336542384541</v>
      </c>
      <c r="BC44" s="5">
        <f t="shared" si="62"/>
        <v>1</v>
      </c>
    </row>
    <row r="45" spans="1:55" x14ac:dyDescent="0.2">
      <c r="A45" s="36"/>
      <c r="B45" s="37"/>
      <c r="C45" s="4" t="s">
        <v>18</v>
      </c>
      <c r="D45" s="4">
        <v>6</v>
      </c>
      <c r="E45" s="5">
        <v>258.84899999999999</v>
      </c>
      <c r="F45" s="5">
        <v>3454.991</v>
      </c>
      <c r="G45" s="5">
        <v>7088.0619999999999</v>
      </c>
      <c r="H45" s="5">
        <v>1078.8699999999999</v>
      </c>
      <c r="I45" s="5">
        <v>203.84899999999999</v>
      </c>
      <c r="J45" s="5">
        <v>5473.598</v>
      </c>
      <c r="K45" s="5">
        <v>12665.409</v>
      </c>
      <c r="L45">
        <v>5884.74</v>
      </c>
      <c r="M45">
        <v>6311.69</v>
      </c>
      <c r="N45">
        <v>3223.3760000000002</v>
      </c>
      <c r="O45">
        <v>5048.8819999999996</v>
      </c>
      <c r="P45">
        <v>6276.0119999999997</v>
      </c>
      <c r="Q45">
        <v>8934.6689999999999</v>
      </c>
      <c r="R45" s="4"/>
      <c r="S45" s="36"/>
      <c r="T45" s="37"/>
      <c r="U45" s="4" t="s">
        <v>18</v>
      </c>
      <c r="V45" s="4">
        <v>6</v>
      </c>
      <c r="W45" s="4">
        <f t="shared" si="63"/>
        <v>4.7290465978685317E-2</v>
      </c>
      <c r="X45" s="4">
        <f t="shared" ref="X45" si="73">F45/$J45</f>
        <v>0.63121022040712527</v>
      </c>
      <c r="Y45" s="5">
        <f t="shared" si="71"/>
        <v>1.2949547993842441</v>
      </c>
      <c r="Z45" s="5">
        <f t="shared" si="65"/>
        <v>0.19710435439358168</v>
      </c>
      <c r="AA45" s="5">
        <f t="shared" si="59"/>
        <v>3.7242230795904267E-2</v>
      </c>
      <c r="AB45" s="5">
        <f t="shared" si="59"/>
        <v>1</v>
      </c>
      <c r="AC45" s="5">
        <f t="shared" si="66"/>
        <v>2.1522461485129334</v>
      </c>
      <c r="AE45" s="5">
        <f t="shared" si="67"/>
        <v>0.70642684133010403</v>
      </c>
      <c r="AF45" s="5">
        <f t="shared" si="72"/>
        <v>0.63843361758108041</v>
      </c>
      <c r="AH45" s="5">
        <f t="shared" si="60"/>
        <v>0.70243363240428935</v>
      </c>
      <c r="AI45" s="5">
        <f t="shared" si="60"/>
        <v>1</v>
      </c>
      <c r="AL45" s="36"/>
      <c r="AM45" s="37"/>
      <c r="AN45" s="22" t="s">
        <v>18</v>
      </c>
      <c r="AO45">
        <v>2016.8409999999999</v>
      </c>
      <c r="AP45">
        <v>1979.2049999999999</v>
      </c>
      <c r="AQ45">
        <v>1022.284</v>
      </c>
      <c r="AR45">
        <v>5128.6689999999999</v>
      </c>
      <c r="AS45">
        <v>8933.3259999999991</v>
      </c>
      <c r="AV45" s="36"/>
      <c r="AW45" s="37"/>
      <c r="AX45" s="22" t="s">
        <v>18</v>
      </c>
      <c r="AY45" s="5">
        <f t="shared" si="68"/>
        <v>1.0190157159061339</v>
      </c>
      <c r="AZ45" s="5">
        <f t="shared" si="69"/>
        <v>0.22576596891236256</v>
      </c>
      <c r="BA45" s="5">
        <f t="shared" si="70"/>
        <v>0.11443487005847543</v>
      </c>
      <c r="BB45" s="5">
        <f t="shared" si="61"/>
        <v>0.5741052100863665</v>
      </c>
      <c r="BC45" s="5">
        <f t="shared" si="62"/>
        <v>1</v>
      </c>
    </row>
    <row r="46" spans="1:5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D46" s="4"/>
      <c r="AE46" s="4"/>
      <c r="AF46" s="4"/>
      <c r="AG46" s="4"/>
      <c r="AH46" s="4"/>
      <c r="AI46" s="4"/>
      <c r="AL46" s="22"/>
      <c r="AM46" s="22"/>
      <c r="AN46" s="22"/>
      <c r="AQ46"/>
      <c r="AV46" s="22"/>
      <c r="AW46" s="22"/>
      <c r="AX46" s="22"/>
    </row>
    <row r="47" spans="1:55" x14ac:dyDescent="0.2">
      <c r="A47" s="4" t="s">
        <v>174</v>
      </c>
      <c r="B47" s="4"/>
      <c r="C47" s="4"/>
      <c r="D47" s="4"/>
      <c r="E47" s="46" t="s">
        <v>126</v>
      </c>
      <c r="F47" s="46"/>
      <c r="G47" s="46"/>
      <c r="H47" s="46"/>
      <c r="I47" s="46"/>
      <c r="J47" s="46"/>
      <c r="K47" s="46" t="s">
        <v>127</v>
      </c>
      <c r="L47" s="46"/>
      <c r="M47" s="46"/>
      <c r="N47" s="46"/>
      <c r="O47" s="46"/>
      <c r="P47" s="46"/>
      <c r="Q47" s="46"/>
      <c r="R47" s="4"/>
      <c r="S47" s="4" t="s">
        <v>174</v>
      </c>
      <c r="T47" s="4"/>
      <c r="U47" s="4"/>
      <c r="V47" s="4"/>
      <c r="W47" s="46" t="s">
        <v>126</v>
      </c>
      <c r="X47" s="46"/>
      <c r="Y47" s="46"/>
      <c r="Z47" s="46"/>
      <c r="AA47" s="46"/>
      <c r="AB47" s="46"/>
      <c r="AC47" s="46" t="s">
        <v>127</v>
      </c>
      <c r="AD47" s="46"/>
      <c r="AE47" s="46"/>
      <c r="AF47" s="46"/>
      <c r="AG47" s="46"/>
      <c r="AH47" s="46"/>
      <c r="AI47" s="46"/>
      <c r="AL47" s="22" t="s">
        <v>289</v>
      </c>
      <c r="AM47" s="22"/>
      <c r="AN47" s="22"/>
      <c r="AV47" s="22" t="s">
        <v>289</v>
      </c>
      <c r="AW47" s="22"/>
      <c r="AX47" s="22"/>
    </row>
    <row r="48" spans="1:55" x14ac:dyDescent="0.2">
      <c r="A48" s="37" t="s">
        <v>165</v>
      </c>
      <c r="B48" s="37"/>
      <c r="C48" s="37"/>
      <c r="D48" s="4" t="s">
        <v>4</v>
      </c>
      <c r="E48" s="4" t="s">
        <v>159</v>
      </c>
      <c r="F48" s="4" t="s">
        <v>160</v>
      </c>
      <c r="G48" s="4" t="s">
        <v>113</v>
      </c>
      <c r="H48" s="4" t="s">
        <v>60</v>
      </c>
      <c r="I48" s="4" t="s">
        <v>114</v>
      </c>
      <c r="J48" s="4" t="s">
        <v>108</v>
      </c>
      <c r="K48" s="4" t="s">
        <v>106</v>
      </c>
      <c r="L48" s="4" t="s">
        <v>107</v>
      </c>
      <c r="M48" s="4" t="s">
        <v>115</v>
      </c>
      <c r="N48" s="4" t="s">
        <v>116</v>
      </c>
      <c r="O48" s="4" t="s">
        <v>117</v>
      </c>
      <c r="P48" s="4" t="s">
        <v>8</v>
      </c>
      <c r="Q48" s="4" t="s">
        <v>108</v>
      </c>
      <c r="R48" s="4"/>
      <c r="S48" s="37" t="s">
        <v>165</v>
      </c>
      <c r="T48" s="37"/>
      <c r="U48" s="37"/>
      <c r="V48" s="4" t="s">
        <v>4</v>
      </c>
      <c r="W48" s="4" t="s">
        <v>159</v>
      </c>
      <c r="X48" s="4" t="s">
        <v>160</v>
      </c>
      <c r="Y48" s="4" t="s">
        <v>113</v>
      </c>
      <c r="Z48" s="4" t="s">
        <v>60</v>
      </c>
      <c r="AA48" s="4" t="s">
        <v>114</v>
      </c>
      <c r="AB48" s="4" t="s">
        <v>108</v>
      </c>
      <c r="AC48" s="4" t="s">
        <v>106</v>
      </c>
      <c r="AD48" s="4" t="s">
        <v>107</v>
      </c>
      <c r="AE48" s="4" t="s">
        <v>115</v>
      </c>
      <c r="AF48" s="4" t="s">
        <v>116</v>
      </c>
      <c r="AG48" s="4" t="s">
        <v>117</v>
      </c>
      <c r="AH48" s="4" t="s">
        <v>8</v>
      </c>
      <c r="AI48" s="4" t="s">
        <v>108</v>
      </c>
      <c r="AL48" s="37" t="s">
        <v>165</v>
      </c>
      <c r="AM48" s="37"/>
      <c r="AN48" s="37"/>
      <c r="AV48" s="37" t="s">
        <v>165</v>
      </c>
      <c r="AW48" s="37"/>
      <c r="AX48" s="37"/>
    </row>
    <row r="49" spans="1:55" ht="15" customHeight="1" x14ac:dyDescent="0.2">
      <c r="A49" s="36" t="s">
        <v>175</v>
      </c>
      <c r="B49" s="37" t="s">
        <v>13</v>
      </c>
      <c r="C49" s="4" t="s">
        <v>14</v>
      </c>
      <c r="D49" s="4">
        <v>1</v>
      </c>
      <c r="E49" s="5">
        <v>2625.991</v>
      </c>
      <c r="F49" s="5">
        <v>3803.1840000000002</v>
      </c>
      <c r="G49" s="5">
        <v>2395.1840000000002</v>
      </c>
      <c r="H49" s="5">
        <v>3586.355</v>
      </c>
      <c r="I49" s="5">
        <v>5345.0119999999997</v>
      </c>
      <c r="J49" s="5">
        <v>3844.598</v>
      </c>
      <c r="K49" s="5">
        <v>823.06299999999999</v>
      </c>
      <c r="L49">
        <v>3798.598</v>
      </c>
      <c r="M49">
        <v>693.577</v>
      </c>
      <c r="N49">
        <v>3837.4470000000001</v>
      </c>
      <c r="O49">
        <v>4769.6689999999999</v>
      </c>
      <c r="P49">
        <v>3852.4259999999999</v>
      </c>
      <c r="Q49">
        <v>5854.2550000000001</v>
      </c>
      <c r="R49" s="4"/>
      <c r="S49" s="36" t="s">
        <v>175</v>
      </c>
      <c r="T49" s="37" t="s">
        <v>13</v>
      </c>
      <c r="U49" s="4" t="s">
        <v>14</v>
      </c>
      <c r="V49" s="4">
        <v>1</v>
      </c>
      <c r="W49" s="4">
        <f>E49/$J49</f>
        <v>0.68303396089786239</v>
      </c>
      <c r="X49" s="4">
        <f>F49/$J49</f>
        <v>0.98922800251157605</v>
      </c>
      <c r="Y49" s="5">
        <f>G49/$J49</f>
        <v>0.62299985590170937</v>
      </c>
      <c r="Z49" s="5">
        <f>H49/$J49</f>
        <v>0.93282964824930981</v>
      </c>
      <c r="AA49" s="5">
        <f t="shared" ref="AA49:AB54" si="74">I49/$J49</f>
        <v>1.3902655102041876</v>
      </c>
      <c r="AB49" s="5">
        <f t="shared" si="74"/>
        <v>1</v>
      </c>
      <c r="AC49" s="5">
        <f>K49/L49</f>
        <v>0.21667546815956834</v>
      </c>
      <c r="AE49" s="5">
        <f>M49/$Q49</f>
        <v>0.11847399882649458</v>
      </c>
      <c r="AF49" s="5">
        <f>N49/O49</f>
        <v>0.80455205591834578</v>
      </c>
      <c r="AH49" s="5">
        <f t="shared" ref="AH49:AI54" si="75">P49/$Q49</f>
        <v>0.65805572186384087</v>
      </c>
      <c r="AI49" s="5">
        <f>Q49/$Q49</f>
        <v>1</v>
      </c>
      <c r="AL49" s="36" t="s">
        <v>175</v>
      </c>
      <c r="AM49" s="37" t="s">
        <v>13</v>
      </c>
      <c r="AN49" s="22" t="s">
        <v>14</v>
      </c>
      <c r="AO49">
        <v>8735.3970000000008</v>
      </c>
      <c r="AP49">
        <v>2481.326</v>
      </c>
      <c r="AQ49">
        <v>112.24299999999999</v>
      </c>
      <c r="AR49">
        <v>9379.0540000000001</v>
      </c>
      <c r="AS49">
        <v>10163.032999999999</v>
      </c>
      <c r="AV49" s="36" t="s">
        <v>175</v>
      </c>
      <c r="AW49" s="37" t="s">
        <v>13</v>
      </c>
      <c r="AX49" s="22" t="s">
        <v>14</v>
      </c>
      <c r="AY49" s="5">
        <f>AO49/$AP49</f>
        <v>3.5204551921029323</v>
      </c>
      <c r="AZ49" s="5">
        <f>AO49/$AS49</f>
        <v>0.85952658030334073</v>
      </c>
      <c r="BA49" s="5">
        <f>AQ49/$AS49</f>
        <v>1.1044242402833878E-2</v>
      </c>
      <c r="BB49" s="5">
        <f t="shared" ref="BB49:BB54" si="76">AR49/$AS49</f>
        <v>0.92285974078801092</v>
      </c>
      <c r="BC49" s="5">
        <f t="shared" ref="BC49:BC54" si="77">AS49/$AS49</f>
        <v>1</v>
      </c>
    </row>
    <row r="50" spans="1:55" x14ac:dyDescent="0.2">
      <c r="A50" s="36"/>
      <c r="B50" s="37"/>
      <c r="C50" s="4" t="s">
        <v>15</v>
      </c>
      <c r="D50" s="4">
        <v>2</v>
      </c>
      <c r="E50" s="5">
        <v>3043.6190000000001</v>
      </c>
      <c r="F50" s="5">
        <v>3538.82</v>
      </c>
      <c r="G50" s="5">
        <v>4895.1840000000002</v>
      </c>
      <c r="H50" s="5">
        <v>6021.9620000000004</v>
      </c>
      <c r="I50" s="5">
        <v>6521.9620000000004</v>
      </c>
      <c r="J50" s="5">
        <v>5918.134</v>
      </c>
      <c r="K50" s="5">
        <v>7166.2549999999992</v>
      </c>
      <c r="L50">
        <v>7272.4970000000003</v>
      </c>
      <c r="M50">
        <v>2156.527</v>
      </c>
      <c r="N50">
        <v>7969.8109999999997</v>
      </c>
      <c r="O50">
        <v>6446.9120000000003</v>
      </c>
      <c r="P50">
        <v>5667.0829999999996</v>
      </c>
      <c r="Q50">
        <v>9725.7900000000009</v>
      </c>
      <c r="R50" s="4"/>
      <c r="S50" s="36"/>
      <c r="T50" s="37"/>
      <c r="U50" s="4" t="s">
        <v>15</v>
      </c>
      <c r="V50" s="4">
        <v>2</v>
      </c>
      <c r="W50" s="4">
        <f t="shared" ref="W50:W54" si="78">E50/$J50</f>
        <v>0.51428693571318262</v>
      </c>
      <c r="X50" s="4">
        <f t="shared" ref="X50:X52" si="79">F50/$J50</f>
        <v>0.59796212792748527</v>
      </c>
      <c r="Y50" s="5">
        <f>G50/$J50</f>
        <v>0.82714990907607033</v>
      </c>
      <c r="Z50" s="5">
        <f t="shared" ref="Z50:Z54" si="80">H50/$J50</f>
        <v>1.0175440434434233</v>
      </c>
      <c r="AA50" s="5">
        <f t="shared" si="74"/>
        <v>1.102030133146698</v>
      </c>
      <c r="AB50" s="5">
        <f t="shared" si="74"/>
        <v>1</v>
      </c>
      <c r="AC50" s="5">
        <f t="shared" ref="AC50:AC54" si="81">K50/L50</f>
        <v>0.98539126245084718</v>
      </c>
      <c r="AE50" s="5">
        <f t="shared" ref="AE50:AE54" si="82">M50/$Q50</f>
        <v>0.22173283609866137</v>
      </c>
      <c r="AF50" s="5">
        <f>N50/O50</f>
        <v>1.2362214654085553</v>
      </c>
      <c r="AH50" s="5">
        <f t="shared" si="75"/>
        <v>0.58268613655034696</v>
      </c>
      <c r="AI50" s="5">
        <f t="shared" si="75"/>
        <v>1</v>
      </c>
      <c r="AL50" s="36"/>
      <c r="AM50" s="37"/>
      <c r="AN50" s="22" t="s">
        <v>15</v>
      </c>
      <c r="AO50">
        <v>10408.811</v>
      </c>
      <c r="AP50">
        <v>2644.9119999999998</v>
      </c>
      <c r="AQ50">
        <v>36.656999999999996</v>
      </c>
      <c r="AR50">
        <v>11048.811</v>
      </c>
      <c r="AS50">
        <v>11714.589</v>
      </c>
      <c r="AV50" s="36"/>
      <c r="AW50" s="37"/>
      <c r="AX50" s="22" t="s">
        <v>15</v>
      </c>
      <c r="AY50" s="5">
        <f t="shared" ref="AY50:AY54" si="83">AO50/$AP50</f>
        <v>3.9354091931981103</v>
      </c>
      <c r="AZ50" s="5">
        <f t="shared" ref="AZ50:AZ54" si="84">AO50/$AS50</f>
        <v>0.888534032222556</v>
      </c>
      <c r="BA50" s="5">
        <f t="shared" ref="BA50:BA54" si="85">AQ50/$AS50</f>
        <v>3.1291750824548772E-3</v>
      </c>
      <c r="BB50" s="5">
        <f t="shared" si="76"/>
        <v>0.94316676410926581</v>
      </c>
      <c r="BC50" s="5">
        <f t="shared" si="77"/>
        <v>1</v>
      </c>
    </row>
    <row r="51" spans="1:55" x14ac:dyDescent="0.2">
      <c r="A51" s="36"/>
      <c r="B51" s="37" t="s">
        <v>16</v>
      </c>
      <c r="C51" s="4" t="s">
        <v>14</v>
      </c>
      <c r="D51" s="4">
        <v>3</v>
      </c>
      <c r="E51" s="5">
        <v>2943.4969999999998</v>
      </c>
      <c r="F51" s="5">
        <v>2856.0619999999999</v>
      </c>
      <c r="G51" s="5">
        <v>4420.134</v>
      </c>
      <c r="H51" s="5">
        <v>3912.8409999999999</v>
      </c>
      <c r="I51" s="5">
        <v>2989.1840000000002</v>
      </c>
      <c r="J51" s="5">
        <v>4967.9120000000003</v>
      </c>
      <c r="K51" s="5">
        <v>2360.4469999999997</v>
      </c>
      <c r="L51">
        <v>6536.79</v>
      </c>
      <c r="M51">
        <v>3308.0619999999999</v>
      </c>
      <c r="N51">
        <v>9880.9330000000009</v>
      </c>
      <c r="O51">
        <v>5704.3760000000002</v>
      </c>
      <c r="P51">
        <v>4946.3050000000003</v>
      </c>
      <c r="Q51">
        <v>9992.3760000000002</v>
      </c>
      <c r="R51" s="4"/>
      <c r="S51" s="36"/>
      <c r="T51" s="37" t="s">
        <v>16</v>
      </c>
      <c r="U51" s="4" t="s">
        <v>14</v>
      </c>
      <c r="V51" s="4">
        <v>3</v>
      </c>
      <c r="W51" s="4">
        <f t="shared" si="78"/>
        <v>0.59250183980714632</v>
      </c>
      <c r="X51" s="4">
        <f t="shared" si="79"/>
        <v>0.57490189037164907</v>
      </c>
      <c r="Y51" s="5">
        <f>G51/$J51</f>
        <v>0.88973677472547819</v>
      </c>
      <c r="Z51" s="5">
        <f t="shared" si="80"/>
        <v>0.78762284839183938</v>
      </c>
      <c r="AA51" s="5">
        <f t="shared" si="74"/>
        <v>0.60169825874532401</v>
      </c>
      <c r="AB51" s="5">
        <f t="shared" si="74"/>
        <v>1</v>
      </c>
      <c r="AC51" s="5">
        <f t="shared" si="81"/>
        <v>0.36110185580384252</v>
      </c>
      <c r="AE51" s="5">
        <f t="shared" si="82"/>
        <v>0.33105859907593549</v>
      </c>
      <c r="AF51" s="5">
        <f>N51/O51</f>
        <v>1.7321671993571253</v>
      </c>
      <c r="AH51" s="5">
        <f t="shared" si="75"/>
        <v>0.49500789401839967</v>
      </c>
      <c r="AI51" s="5">
        <f t="shared" si="75"/>
        <v>1</v>
      </c>
      <c r="AL51" s="36"/>
      <c r="AM51" s="37" t="s">
        <v>16</v>
      </c>
      <c r="AN51" s="22" t="s">
        <v>14</v>
      </c>
      <c r="AO51">
        <v>8772.1540000000005</v>
      </c>
      <c r="AP51">
        <v>4046.9830000000002</v>
      </c>
      <c r="AQ51">
        <v>98.656999999999996</v>
      </c>
      <c r="AR51">
        <v>9897.69</v>
      </c>
      <c r="AS51">
        <v>9935.4470000000001</v>
      </c>
      <c r="AV51" s="36"/>
      <c r="AW51" s="37" t="s">
        <v>16</v>
      </c>
      <c r="AX51" s="22" t="s">
        <v>14</v>
      </c>
      <c r="AY51" s="5">
        <f t="shared" si="83"/>
        <v>2.1675786629200076</v>
      </c>
      <c r="AZ51" s="5">
        <f t="shared" si="84"/>
        <v>0.88291488042762445</v>
      </c>
      <c r="BA51" s="5">
        <f t="shared" si="85"/>
        <v>9.9297998368870558E-3</v>
      </c>
      <c r="BB51" s="5">
        <f t="shared" si="76"/>
        <v>0.9961997683647249</v>
      </c>
      <c r="BC51" s="5">
        <f t="shared" si="77"/>
        <v>1</v>
      </c>
    </row>
    <row r="52" spans="1:55" x14ac:dyDescent="0.2">
      <c r="A52" s="36"/>
      <c r="B52" s="37"/>
      <c r="C52" s="4" t="s">
        <v>15</v>
      </c>
      <c r="D52" s="4">
        <v>4</v>
      </c>
      <c r="E52" s="5">
        <v>3088.5479999999998</v>
      </c>
      <c r="F52" s="5">
        <v>3602.9830000000002</v>
      </c>
      <c r="G52" s="5">
        <v>5385.5479999999998</v>
      </c>
      <c r="H52" s="5">
        <v>5205.5479999999998</v>
      </c>
      <c r="I52" s="5">
        <v>859.23400000000004</v>
      </c>
      <c r="J52" s="5">
        <v>4282.1840000000002</v>
      </c>
      <c r="K52" s="5">
        <v>868.13400000000001</v>
      </c>
      <c r="L52">
        <v>7029.6189999999997</v>
      </c>
      <c r="M52">
        <v>9739.6190000000006</v>
      </c>
      <c r="N52">
        <v>4833.6899999999996</v>
      </c>
      <c r="O52">
        <v>4226.4970000000003</v>
      </c>
      <c r="P52">
        <v>3637.4259999999999</v>
      </c>
      <c r="Q52">
        <v>9185.2049999999999</v>
      </c>
      <c r="R52" s="4"/>
      <c r="S52" s="36"/>
      <c r="T52" s="37"/>
      <c r="U52" s="4" t="s">
        <v>15</v>
      </c>
      <c r="V52" s="4">
        <v>4</v>
      </c>
      <c r="W52" s="4">
        <f t="shared" si="78"/>
        <v>0.72125532205061704</v>
      </c>
      <c r="X52" s="4">
        <f t="shared" si="79"/>
        <v>0.84138911359250323</v>
      </c>
      <c r="Y52" s="5">
        <f t="shared" ref="Y52:Y54" si="86">G52/$J52</f>
        <v>1.2576638462989913</v>
      </c>
      <c r="Z52" s="5">
        <f t="shared" si="80"/>
        <v>1.2156292209769592</v>
      </c>
      <c r="AA52" s="5">
        <f t="shared" si="74"/>
        <v>0.20065321807750439</v>
      </c>
      <c r="AB52" s="5">
        <f t="shared" si="74"/>
        <v>1</v>
      </c>
      <c r="AC52" s="5">
        <f t="shared" si="81"/>
        <v>0.12349659348536529</v>
      </c>
      <c r="AE52" s="5">
        <f t="shared" si="82"/>
        <v>1.0603594584987488</v>
      </c>
      <c r="AF52" s="5">
        <f>N52/O52</f>
        <v>1.1436634167728024</v>
      </c>
      <c r="AH52" s="5">
        <f t="shared" si="75"/>
        <v>0.39600923441556285</v>
      </c>
      <c r="AI52" s="5">
        <f t="shared" si="75"/>
        <v>1</v>
      </c>
      <c r="AL52" s="36"/>
      <c r="AM52" s="37"/>
      <c r="AN52" s="22" t="s">
        <v>15</v>
      </c>
      <c r="AO52">
        <v>5311.3969999999999</v>
      </c>
      <c r="AP52">
        <v>3656.2759999999998</v>
      </c>
      <c r="AQ52">
        <v>48.95</v>
      </c>
      <c r="AR52">
        <v>7703.3969999999999</v>
      </c>
      <c r="AS52">
        <v>9676.5689999999995</v>
      </c>
      <c r="AV52" s="36"/>
      <c r="AW52" s="37"/>
      <c r="AX52" s="22" t="s">
        <v>15</v>
      </c>
      <c r="AY52" s="5">
        <f t="shared" si="83"/>
        <v>1.4526794476128171</v>
      </c>
      <c r="AZ52" s="5">
        <f t="shared" si="84"/>
        <v>0.54889258785836181</v>
      </c>
      <c r="BA52" s="5">
        <f t="shared" si="85"/>
        <v>5.0586111668298964E-3</v>
      </c>
      <c r="BB52" s="5">
        <f t="shared" si="76"/>
        <v>0.79608764222112205</v>
      </c>
      <c r="BC52" s="5">
        <f t="shared" si="77"/>
        <v>1</v>
      </c>
    </row>
    <row r="53" spans="1:55" x14ac:dyDescent="0.2">
      <c r="A53" s="36"/>
      <c r="B53" s="37"/>
      <c r="C53" s="4" t="s">
        <v>17</v>
      </c>
      <c r="D53" s="4">
        <v>5</v>
      </c>
      <c r="E53" s="5">
        <v>3016.3760000000002</v>
      </c>
      <c r="F53" s="5">
        <v>2539.2550000000001</v>
      </c>
      <c r="G53" s="5">
        <v>5452.8909999999996</v>
      </c>
      <c r="H53" s="5">
        <v>4672.3050000000003</v>
      </c>
      <c r="I53" s="5">
        <v>1098.527</v>
      </c>
      <c r="J53" s="5">
        <v>3785.6480000000001</v>
      </c>
      <c r="K53" s="5">
        <v>6833.3589999999995</v>
      </c>
      <c r="L53">
        <v>4349.2550000000001</v>
      </c>
      <c r="M53">
        <v>2030.8910000000001</v>
      </c>
      <c r="N53">
        <v>4127.2759999999998</v>
      </c>
      <c r="O53">
        <v>3847.134</v>
      </c>
      <c r="P53">
        <v>3236.0120000000002</v>
      </c>
      <c r="Q53">
        <v>7137.2049999999999</v>
      </c>
      <c r="R53" s="4"/>
      <c r="S53" s="36"/>
      <c r="T53" s="37"/>
      <c r="U53" s="4" t="s">
        <v>17</v>
      </c>
      <c r="V53" s="4">
        <v>5</v>
      </c>
      <c r="W53" s="4">
        <f t="shared" si="78"/>
        <v>0.79679251742370139</v>
      </c>
      <c r="X53" s="4">
        <f>F53/$J53</f>
        <v>0.67075834837259041</v>
      </c>
      <c r="Y53" s="5">
        <f t="shared" si="86"/>
        <v>1.4404115226772272</v>
      </c>
      <c r="Z53" s="5">
        <f t="shared" si="80"/>
        <v>1.2342153839976671</v>
      </c>
      <c r="AA53" s="5">
        <f t="shared" si="74"/>
        <v>0.29018202431921825</v>
      </c>
      <c r="AB53" s="5">
        <f t="shared" si="74"/>
        <v>1</v>
      </c>
      <c r="AC53" s="5">
        <f t="shared" si="81"/>
        <v>1.5711562095117437</v>
      </c>
      <c r="AE53" s="5">
        <f t="shared" si="82"/>
        <v>0.28454990433930372</v>
      </c>
      <c r="AF53" s="5">
        <f t="shared" ref="AF53:AF54" si="87">N53/O53</f>
        <v>1.0728183629683812</v>
      </c>
      <c r="AH53" s="5">
        <f t="shared" si="75"/>
        <v>0.45340045578065924</v>
      </c>
      <c r="AI53" s="5">
        <f t="shared" si="75"/>
        <v>1</v>
      </c>
      <c r="AL53" s="36"/>
      <c r="AM53" s="37"/>
      <c r="AN53" s="22" t="s">
        <v>17</v>
      </c>
      <c r="AO53">
        <v>6241.3469999999998</v>
      </c>
      <c r="AP53">
        <v>1618.134</v>
      </c>
      <c r="AQ53">
        <v>37.243000000000002</v>
      </c>
      <c r="AR53">
        <v>7016.1540000000005</v>
      </c>
      <c r="AS53">
        <v>8880.9120000000003</v>
      </c>
      <c r="AV53" s="36"/>
      <c r="AW53" s="37"/>
      <c r="AX53" s="22" t="s">
        <v>17</v>
      </c>
      <c r="AY53" s="5">
        <f t="shared" si="83"/>
        <v>3.857126171256521</v>
      </c>
      <c r="AZ53" s="5">
        <f t="shared" si="84"/>
        <v>0.70278221425907605</v>
      </c>
      <c r="BA53" s="5">
        <f t="shared" si="85"/>
        <v>4.1936008373914752E-3</v>
      </c>
      <c r="BB53" s="5">
        <f t="shared" si="76"/>
        <v>0.79002629459677121</v>
      </c>
      <c r="BC53" s="5">
        <f t="shared" si="77"/>
        <v>1</v>
      </c>
    </row>
    <row r="54" spans="1:55" x14ac:dyDescent="0.2">
      <c r="A54" s="36"/>
      <c r="B54" s="37"/>
      <c r="C54" s="4" t="s">
        <v>18</v>
      </c>
      <c r="D54" s="4">
        <v>6</v>
      </c>
      <c r="E54" s="5">
        <v>1569.7190000000001</v>
      </c>
      <c r="F54" s="5">
        <v>938.33500000000004</v>
      </c>
      <c r="G54" s="5">
        <v>148.142</v>
      </c>
      <c r="H54" s="5">
        <v>365.50599999999997</v>
      </c>
      <c r="I54" s="5">
        <v>84.364000000000004</v>
      </c>
      <c r="J54" s="5">
        <v>510.16300000000001</v>
      </c>
      <c r="K54" s="5">
        <v>8094.9529999999995</v>
      </c>
      <c r="L54">
        <v>1005.234</v>
      </c>
      <c r="M54">
        <v>4344.4260000000004</v>
      </c>
      <c r="N54">
        <v>337.33499999999998</v>
      </c>
      <c r="O54">
        <v>674.35500000000002</v>
      </c>
      <c r="P54">
        <v>1156.1130000000001</v>
      </c>
      <c r="Q54">
        <v>1277.6479999999999</v>
      </c>
      <c r="R54" s="4"/>
      <c r="S54" s="36"/>
      <c r="T54" s="37"/>
      <c r="U54" s="4" t="s">
        <v>18</v>
      </c>
      <c r="V54" s="4">
        <v>6</v>
      </c>
      <c r="W54" s="4">
        <f t="shared" si="78"/>
        <v>3.0768969917457754</v>
      </c>
      <c r="X54" s="4">
        <f t="shared" ref="X54" si="88">F54/$J54</f>
        <v>1.83928469920398</v>
      </c>
      <c r="Y54" s="5">
        <f t="shared" si="86"/>
        <v>0.29038170153460757</v>
      </c>
      <c r="Z54" s="5">
        <f t="shared" si="80"/>
        <v>0.71644944850959391</v>
      </c>
      <c r="AA54" s="5">
        <f t="shared" si="74"/>
        <v>0.16536675533113926</v>
      </c>
      <c r="AB54" s="5">
        <f t="shared" si="74"/>
        <v>1</v>
      </c>
      <c r="AC54" s="5">
        <f t="shared" si="81"/>
        <v>8.0528046206156958</v>
      </c>
      <c r="AE54" s="5">
        <f t="shared" si="82"/>
        <v>3.4003309205665415</v>
      </c>
      <c r="AF54" s="5">
        <f t="shared" si="87"/>
        <v>0.50023355650955348</v>
      </c>
      <c r="AH54" s="5">
        <f t="shared" si="75"/>
        <v>0.9048759908832481</v>
      </c>
      <c r="AI54" s="5">
        <f t="shared" si="75"/>
        <v>1</v>
      </c>
      <c r="AL54" s="36"/>
      <c r="AM54" s="37"/>
      <c r="AN54" s="22" t="s">
        <v>18</v>
      </c>
      <c r="AO54">
        <v>3520.154</v>
      </c>
      <c r="AP54">
        <v>919.49699999999996</v>
      </c>
      <c r="AQ54">
        <v>30.242999999999999</v>
      </c>
      <c r="AR54">
        <v>1208.0619999999999</v>
      </c>
      <c r="AS54">
        <v>2548.2550000000001</v>
      </c>
      <c r="AV54" s="36"/>
      <c r="AW54" s="37"/>
      <c r="AX54" s="22" t="s">
        <v>18</v>
      </c>
      <c r="AY54" s="5">
        <f t="shared" si="83"/>
        <v>3.828347455184737</v>
      </c>
      <c r="AZ54" s="5">
        <f t="shared" si="84"/>
        <v>1.3813978585345656</v>
      </c>
      <c r="BA54" s="5">
        <f t="shared" si="85"/>
        <v>1.1868121518450861E-2</v>
      </c>
      <c r="BB54" s="5">
        <f t="shared" si="76"/>
        <v>0.47407421941681654</v>
      </c>
      <c r="BC54" s="5">
        <f t="shared" si="77"/>
        <v>1</v>
      </c>
    </row>
    <row r="56" spans="1:55" x14ac:dyDescent="0.2">
      <c r="A56" s="4" t="s">
        <v>177</v>
      </c>
      <c r="B56" s="4"/>
      <c r="C56" s="4"/>
      <c r="D56" s="4"/>
      <c r="E56" s="46" t="s">
        <v>122</v>
      </c>
      <c r="F56" s="46"/>
      <c r="G56" s="46"/>
      <c r="H56" s="46"/>
      <c r="I56" s="46"/>
      <c r="J56" s="46"/>
      <c r="K56" s="46" t="s">
        <v>123</v>
      </c>
      <c r="L56" s="46"/>
      <c r="M56" s="46"/>
      <c r="N56" s="46"/>
      <c r="O56" s="46"/>
      <c r="P56" s="46"/>
      <c r="Q56" s="46"/>
      <c r="R56" s="4"/>
      <c r="S56" s="4" t="s">
        <v>177</v>
      </c>
      <c r="T56" s="4"/>
      <c r="U56" s="4"/>
      <c r="V56" s="4"/>
      <c r="W56" s="46" t="s">
        <v>122</v>
      </c>
      <c r="X56" s="46"/>
      <c r="Y56" s="46"/>
      <c r="Z56" s="46"/>
      <c r="AA56" s="46"/>
      <c r="AB56" s="46"/>
      <c r="AC56" s="46" t="s">
        <v>123</v>
      </c>
      <c r="AD56" s="46"/>
      <c r="AE56" s="46"/>
      <c r="AF56" s="46"/>
      <c r="AG56" s="46"/>
      <c r="AH56" s="46"/>
      <c r="AI56" s="46"/>
      <c r="AL56" s="22" t="s">
        <v>290</v>
      </c>
      <c r="AM56" s="22"/>
      <c r="AN56" s="22"/>
      <c r="AV56" s="22" t="s">
        <v>290</v>
      </c>
      <c r="AW56" s="22"/>
      <c r="AX56" s="22"/>
    </row>
    <row r="57" spans="1:55" x14ac:dyDescent="0.2">
      <c r="A57" s="37" t="s">
        <v>165</v>
      </c>
      <c r="B57" s="37"/>
      <c r="C57" s="37"/>
      <c r="D57" s="4" t="s">
        <v>4</v>
      </c>
      <c r="E57" s="4" t="s">
        <v>159</v>
      </c>
      <c r="F57" s="4" t="s">
        <v>160</v>
      </c>
      <c r="G57" s="4" t="s">
        <v>113</v>
      </c>
      <c r="H57" s="4" t="s">
        <v>60</v>
      </c>
      <c r="I57" s="4" t="s">
        <v>114</v>
      </c>
      <c r="J57" s="4" t="s">
        <v>108</v>
      </c>
      <c r="K57" s="4" t="s">
        <v>106</v>
      </c>
      <c r="L57" s="4" t="s">
        <v>107</v>
      </c>
      <c r="M57" s="4" t="s">
        <v>115</v>
      </c>
      <c r="N57" s="4" t="s">
        <v>116</v>
      </c>
      <c r="O57" s="4" t="s">
        <v>117</v>
      </c>
      <c r="P57" s="4" t="s">
        <v>8</v>
      </c>
      <c r="Q57" s="4" t="s">
        <v>108</v>
      </c>
      <c r="R57" s="4"/>
      <c r="S57" s="37" t="s">
        <v>165</v>
      </c>
      <c r="T57" s="37"/>
      <c r="U57" s="37"/>
      <c r="V57" s="4" t="s">
        <v>4</v>
      </c>
      <c r="W57" s="4" t="s">
        <v>159</v>
      </c>
      <c r="X57" s="4" t="s">
        <v>160</v>
      </c>
      <c r="Y57" s="4" t="s">
        <v>113</v>
      </c>
      <c r="Z57" s="4" t="s">
        <v>60</v>
      </c>
      <c r="AA57" s="4" t="s">
        <v>114</v>
      </c>
      <c r="AB57" s="4" t="s">
        <v>108</v>
      </c>
      <c r="AC57" s="4" t="s">
        <v>106</v>
      </c>
      <c r="AD57" s="4" t="s">
        <v>107</v>
      </c>
      <c r="AE57" s="4" t="s">
        <v>115</v>
      </c>
      <c r="AF57" s="4" t="s">
        <v>116</v>
      </c>
      <c r="AG57" s="4" t="s">
        <v>117</v>
      </c>
      <c r="AH57" s="4" t="s">
        <v>8</v>
      </c>
      <c r="AI57" s="4" t="s">
        <v>108</v>
      </c>
      <c r="AL57" s="37" t="s">
        <v>165</v>
      </c>
      <c r="AM57" s="37"/>
      <c r="AN57" s="37"/>
      <c r="AV57" s="37" t="s">
        <v>165</v>
      </c>
      <c r="AW57" s="37"/>
      <c r="AX57" s="37"/>
    </row>
    <row r="58" spans="1:55" ht="15" customHeight="1" x14ac:dyDescent="0.2">
      <c r="A58" s="36" t="s">
        <v>178</v>
      </c>
      <c r="B58" s="37" t="s">
        <v>13</v>
      </c>
      <c r="C58" s="4" t="s">
        <v>14</v>
      </c>
      <c r="D58" s="4">
        <v>1</v>
      </c>
      <c r="E58" s="5">
        <v>1008.678</v>
      </c>
      <c r="F58" s="5">
        <v>3840.163</v>
      </c>
      <c r="G58" s="5">
        <v>4354.1130000000003</v>
      </c>
      <c r="H58" s="5">
        <v>5041.0619999999999</v>
      </c>
      <c r="I58" s="5">
        <v>7392.1840000000002</v>
      </c>
      <c r="J58" s="5">
        <v>5920.0119999999997</v>
      </c>
      <c r="K58" s="5">
        <v>9262.8109999999997</v>
      </c>
      <c r="L58">
        <v>6055.3760000000002</v>
      </c>
      <c r="M58">
        <v>1298.941</v>
      </c>
      <c r="N58">
        <v>9004.8109999999997</v>
      </c>
      <c r="O58">
        <v>6419.9620000000004</v>
      </c>
      <c r="P58">
        <v>5796.4260000000004</v>
      </c>
      <c r="Q58">
        <v>11594.69</v>
      </c>
      <c r="R58" s="4"/>
      <c r="S58" s="36" t="s">
        <v>178</v>
      </c>
      <c r="T58" s="37" t="s">
        <v>13</v>
      </c>
      <c r="U58" s="4" t="s">
        <v>14</v>
      </c>
      <c r="V58" s="4">
        <v>1</v>
      </c>
      <c r="W58" s="4">
        <f>E58/$J58</f>
        <v>0.17038445192340826</v>
      </c>
      <c r="X58" s="4">
        <f>F58/$J58</f>
        <v>0.64867486755094417</v>
      </c>
      <c r="Y58" s="5">
        <f>G58/$J58</f>
        <v>0.73549056995154749</v>
      </c>
      <c r="Z58" s="5">
        <f>H58/$J58</f>
        <v>0.85152901717091112</v>
      </c>
      <c r="AA58" s="5">
        <f t="shared" ref="AA58:AB63" si="89">I58/$J58</f>
        <v>1.2486771986273002</v>
      </c>
      <c r="AB58" s="5">
        <f t="shared" si="89"/>
        <v>1</v>
      </c>
      <c r="AC58" s="5">
        <f>K58/L58</f>
        <v>1.5296838709933123</v>
      </c>
      <c r="AE58" s="5">
        <f>M58/$Q58</f>
        <v>0.11202895463354345</v>
      </c>
      <c r="AF58" s="5">
        <f>N58/O58</f>
        <v>1.4026268379781686</v>
      </c>
      <c r="AH58" s="5">
        <f t="shared" ref="AH58:AI63" si="90">P58/$Q58</f>
        <v>0.49992073957992839</v>
      </c>
      <c r="AI58" s="5">
        <f>Q58/$Q58</f>
        <v>1</v>
      </c>
      <c r="AL58" s="36" t="s">
        <v>178</v>
      </c>
      <c r="AM58" s="37" t="s">
        <v>13</v>
      </c>
      <c r="AN58" s="22" t="s">
        <v>14</v>
      </c>
      <c r="AO58">
        <v>3894.134</v>
      </c>
      <c r="AP58">
        <v>2161.5770000000002</v>
      </c>
      <c r="AQ58">
        <v>6490.4470000000001</v>
      </c>
      <c r="AR58">
        <v>4503.4260000000004</v>
      </c>
      <c r="AS58">
        <v>9685.4470000000001</v>
      </c>
      <c r="AV58" s="36" t="s">
        <v>178</v>
      </c>
      <c r="AW58" s="37" t="s">
        <v>13</v>
      </c>
      <c r="AX58" s="22" t="s">
        <v>14</v>
      </c>
      <c r="AY58" s="5">
        <f>AO58/$AP58</f>
        <v>1.8015245350963669</v>
      </c>
      <c r="AZ58" s="5">
        <f>AO58/$AS58</f>
        <v>0.40206032824298144</v>
      </c>
      <c r="BA58" s="5">
        <f>AQ58/$AS58</f>
        <v>0.67012364013762094</v>
      </c>
      <c r="BB58" s="5">
        <f t="shared" ref="BB58:BB63" si="91">AR58/$AS58</f>
        <v>0.46496831793101551</v>
      </c>
      <c r="BC58" s="5">
        <f t="shared" ref="BC58:BC63" si="92">AS58/$AS58</f>
        <v>1</v>
      </c>
    </row>
    <row r="59" spans="1:55" x14ac:dyDescent="0.2">
      <c r="A59" s="36"/>
      <c r="B59" s="37"/>
      <c r="C59" s="4" t="s">
        <v>15</v>
      </c>
      <c r="D59" s="4">
        <v>2</v>
      </c>
      <c r="E59" s="5">
        <v>517.50599999999997</v>
      </c>
      <c r="F59" s="5">
        <v>4431.5770000000002</v>
      </c>
      <c r="G59" s="5">
        <v>3107.355</v>
      </c>
      <c r="H59" s="5">
        <v>6112.0119999999997</v>
      </c>
      <c r="I59" s="5">
        <v>7519.134</v>
      </c>
      <c r="J59" s="5">
        <v>5861.1840000000002</v>
      </c>
      <c r="K59" s="5">
        <v>10167.933000000001</v>
      </c>
      <c r="L59">
        <v>3889.134</v>
      </c>
      <c r="M59">
        <v>734.99099999999999</v>
      </c>
      <c r="N59">
        <v>7062.8109999999997</v>
      </c>
      <c r="O59">
        <v>4242.9120000000003</v>
      </c>
      <c r="P59">
        <v>4799.3050000000003</v>
      </c>
      <c r="Q59">
        <v>10015.811</v>
      </c>
      <c r="R59" s="4"/>
      <c r="S59" s="36"/>
      <c r="T59" s="37"/>
      <c r="U59" s="4" t="s">
        <v>15</v>
      </c>
      <c r="V59" s="4">
        <v>2</v>
      </c>
      <c r="W59" s="4">
        <f t="shared" ref="W59:W63" si="93">E59/$J59</f>
        <v>8.8293764536312103E-2</v>
      </c>
      <c r="X59" s="4">
        <f t="shared" ref="X59:X61" si="94">F59/$J59</f>
        <v>0.75608904275996114</v>
      </c>
      <c r="Y59" s="5">
        <f>G59/$J59</f>
        <v>0.53015824106528642</v>
      </c>
      <c r="Z59" s="5">
        <f t="shared" ref="Z59:Z63" si="95">H59/$J59</f>
        <v>1.042794766381673</v>
      </c>
      <c r="AA59" s="5">
        <f t="shared" si="89"/>
        <v>1.2828694680119239</v>
      </c>
      <c r="AB59" s="5">
        <f t="shared" si="89"/>
        <v>1</v>
      </c>
      <c r="AC59" s="5">
        <f t="shared" ref="AC59:AC63" si="96">K59/L59</f>
        <v>2.6144465580255143</v>
      </c>
      <c r="AE59" s="5">
        <f t="shared" ref="AE59:AE63" si="97">M59/$Q59</f>
        <v>7.3383074021664343E-2</v>
      </c>
      <c r="AF59" s="5">
        <f>N59/O59</f>
        <v>1.6646140669427034</v>
      </c>
      <c r="AH59" s="5">
        <f t="shared" si="90"/>
        <v>0.47917287975981182</v>
      </c>
      <c r="AI59" s="5">
        <f t="shared" si="90"/>
        <v>1</v>
      </c>
      <c r="AL59" s="36"/>
      <c r="AM59" s="37"/>
      <c r="AN59" s="22" t="s">
        <v>15</v>
      </c>
      <c r="AO59">
        <v>5329.0119999999997</v>
      </c>
      <c r="AP59">
        <v>2691.8609999999999</v>
      </c>
      <c r="AQ59">
        <v>7597.6189999999997</v>
      </c>
      <c r="AR59">
        <v>5351.79</v>
      </c>
      <c r="AS59">
        <v>9705.74</v>
      </c>
      <c r="AV59" s="36"/>
      <c r="AW59" s="37"/>
      <c r="AX59" s="22" t="s">
        <v>15</v>
      </c>
      <c r="AY59" s="5">
        <f t="shared" ref="AY59:AY63" si="98">AO59/$AP59</f>
        <v>1.9796757707771686</v>
      </c>
      <c r="AZ59" s="5">
        <f t="shared" ref="AZ59:AZ63" si="99">AO59/$AS59</f>
        <v>0.54905777405947409</v>
      </c>
      <c r="BA59" s="5">
        <f t="shared" ref="BA59:BA63" si="100">AQ59/$AS59</f>
        <v>0.78279646889366494</v>
      </c>
      <c r="BB59" s="5">
        <f t="shared" si="91"/>
        <v>0.55140463272249207</v>
      </c>
      <c r="BC59" s="5">
        <f t="shared" si="92"/>
        <v>1</v>
      </c>
    </row>
    <row r="60" spans="1:55" x14ac:dyDescent="0.2">
      <c r="A60" s="36"/>
      <c r="B60" s="37" t="s">
        <v>16</v>
      </c>
      <c r="C60" s="4" t="s">
        <v>14</v>
      </c>
      <c r="D60" s="4">
        <v>3</v>
      </c>
      <c r="E60" s="5">
        <v>644.09199999999998</v>
      </c>
      <c r="F60" s="5">
        <v>3857.6979999999999</v>
      </c>
      <c r="G60" s="5">
        <v>3684.598</v>
      </c>
      <c r="H60" s="5">
        <v>6017.0119999999997</v>
      </c>
      <c r="I60" s="5">
        <v>7376.7190000000001</v>
      </c>
      <c r="J60" s="5">
        <v>5629.0119999999997</v>
      </c>
      <c r="K60" s="5">
        <v>9493.8109999999997</v>
      </c>
      <c r="L60">
        <v>4048.4259999999999</v>
      </c>
      <c r="M60">
        <v>1546.184</v>
      </c>
      <c r="N60">
        <v>9422.4470000000001</v>
      </c>
      <c r="O60">
        <v>4634.0829999999996</v>
      </c>
      <c r="P60">
        <v>6418.6689999999999</v>
      </c>
      <c r="Q60">
        <v>10053.983</v>
      </c>
      <c r="R60" s="4"/>
      <c r="S60" s="36"/>
      <c r="T60" s="37" t="s">
        <v>16</v>
      </c>
      <c r="U60" s="4" t="s">
        <v>14</v>
      </c>
      <c r="V60" s="4">
        <v>3</v>
      </c>
      <c r="W60" s="4">
        <f t="shared" si="93"/>
        <v>0.11442363242430466</v>
      </c>
      <c r="X60" s="4">
        <f t="shared" si="94"/>
        <v>0.68532417411794466</v>
      </c>
      <c r="Y60" s="5">
        <f t="shared" ref="Y60:Y63" si="101">G60/$J60</f>
        <v>0.6545727740498688</v>
      </c>
      <c r="Z60" s="5">
        <f t="shared" si="95"/>
        <v>1.0689286148261898</v>
      </c>
      <c r="AA60" s="5">
        <f t="shared" si="89"/>
        <v>1.3104820170928753</v>
      </c>
      <c r="AB60" s="5">
        <f t="shared" si="89"/>
        <v>1</v>
      </c>
      <c r="AC60" s="5">
        <f t="shared" si="96"/>
        <v>2.3450622538240786</v>
      </c>
      <c r="AE60" s="5">
        <f t="shared" si="97"/>
        <v>0.15378820513223465</v>
      </c>
      <c r="AF60" s="5">
        <f>N60/O60</f>
        <v>2.0332926708477168</v>
      </c>
      <c r="AH60" s="5">
        <f t="shared" si="90"/>
        <v>0.63842051453637827</v>
      </c>
      <c r="AI60" s="5">
        <f t="shared" si="90"/>
        <v>1</v>
      </c>
      <c r="AL60" s="36"/>
      <c r="AM60" s="37" t="s">
        <v>16</v>
      </c>
      <c r="AN60" s="22" t="s">
        <v>14</v>
      </c>
      <c r="AO60">
        <v>7009.8410000000003</v>
      </c>
      <c r="AP60">
        <v>3961.6689999999999</v>
      </c>
      <c r="AQ60">
        <v>8017.1040000000003</v>
      </c>
      <c r="AR60">
        <v>5384.134</v>
      </c>
      <c r="AS60">
        <v>9981.2759999999998</v>
      </c>
      <c r="AV60" s="36"/>
      <c r="AW60" s="37" t="s">
        <v>16</v>
      </c>
      <c r="AX60" s="22" t="s">
        <v>14</v>
      </c>
      <c r="AY60" s="5">
        <f t="shared" si="98"/>
        <v>1.7694161223464153</v>
      </c>
      <c r="AZ60" s="5">
        <f t="shared" si="99"/>
        <v>0.70229908480639158</v>
      </c>
      <c r="BA60" s="5">
        <f t="shared" si="100"/>
        <v>0.80321433852745883</v>
      </c>
      <c r="BB60" s="5">
        <f t="shared" si="91"/>
        <v>0.53942341640487645</v>
      </c>
      <c r="BC60" s="5">
        <f t="shared" si="92"/>
        <v>1</v>
      </c>
    </row>
    <row r="61" spans="1:55" x14ac:dyDescent="0.2">
      <c r="A61" s="36"/>
      <c r="B61" s="37"/>
      <c r="C61" s="4" t="s">
        <v>15</v>
      </c>
      <c r="D61" s="4">
        <v>4</v>
      </c>
      <c r="E61" s="5">
        <v>673.21299999999997</v>
      </c>
      <c r="F61" s="5">
        <v>4364.1629999999996</v>
      </c>
      <c r="G61" s="5">
        <v>3520.0619999999999</v>
      </c>
      <c r="H61" s="5">
        <v>6419.9620000000004</v>
      </c>
      <c r="I61" s="5">
        <v>5360.4260000000004</v>
      </c>
      <c r="J61" s="5">
        <v>5613.8909999999996</v>
      </c>
      <c r="K61" s="5">
        <v>9991.0540000000001</v>
      </c>
      <c r="L61">
        <v>6002.5479999999998</v>
      </c>
      <c r="M61">
        <v>8128.2550000000001</v>
      </c>
      <c r="N61">
        <v>10725.811</v>
      </c>
      <c r="O61">
        <v>4857.5479999999998</v>
      </c>
      <c r="P61">
        <v>6590.5479999999998</v>
      </c>
      <c r="Q61">
        <v>9731.69</v>
      </c>
      <c r="R61" s="4"/>
      <c r="S61" s="36"/>
      <c r="T61" s="37"/>
      <c r="U61" s="4" t="s">
        <v>15</v>
      </c>
      <c r="V61" s="4">
        <v>4</v>
      </c>
      <c r="W61" s="4">
        <f t="shared" si="93"/>
        <v>0.11991914342476546</v>
      </c>
      <c r="X61" s="4">
        <f t="shared" si="94"/>
        <v>0.77738648648504216</v>
      </c>
      <c r="Y61" s="5">
        <f t="shared" si="101"/>
        <v>0.62702713679335775</v>
      </c>
      <c r="Z61" s="5">
        <f t="shared" si="95"/>
        <v>1.1435850820758724</v>
      </c>
      <c r="AA61" s="5">
        <f t="shared" si="89"/>
        <v>0.95485038808199174</v>
      </c>
      <c r="AB61" s="5">
        <f t="shared" si="89"/>
        <v>1</v>
      </c>
      <c r="AC61" s="5">
        <f t="shared" si="96"/>
        <v>1.6644688222401554</v>
      </c>
      <c r="AE61" s="5">
        <f t="shared" si="97"/>
        <v>0.83523570931667568</v>
      </c>
      <c r="AF61" s="5">
        <f>N61/O61</f>
        <v>2.2080710267814134</v>
      </c>
      <c r="AH61" s="5">
        <f t="shared" si="90"/>
        <v>0.67722543566430904</v>
      </c>
      <c r="AI61" s="5">
        <f t="shared" si="90"/>
        <v>1</v>
      </c>
      <c r="AL61" s="36"/>
      <c r="AM61" s="37"/>
      <c r="AN61" s="22" t="s">
        <v>15</v>
      </c>
      <c r="AO61">
        <v>6558.8410000000003</v>
      </c>
      <c r="AP61">
        <v>4790.598</v>
      </c>
      <c r="AQ61">
        <v>8131.69</v>
      </c>
      <c r="AR61">
        <v>5220.79</v>
      </c>
      <c r="AS61">
        <v>10088.276</v>
      </c>
      <c r="AV61" s="36"/>
      <c r="AW61" s="37"/>
      <c r="AX61" s="22" t="s">
        <v>15</v>
      </c>
      <c r="AY61" s="5">
        <f t="shared" si="98"/>
        <v>1.3691069465649175</v>
      </c>
      <c r="AZ61" s="5">
        <f t="shared" si="99"/>
        <v>0.65014488104806023</v>
      </c>
      <c r="BA61" s="5">
        <f t="shared" si="100"/>
        <v>0.80605348227982654</v>
      </c>
      <c r="BB61" s="5">
        <f t="shared" si="91"/>
        <v>0.51751062322244157</v>
      </c>
      <c r="BC61" s="5">
        <f t="shared" si="92"/>
        <v>1</v>
      </c>
    </row>
    <row r="62" spans="1:55" x14ac:dyDescent="0.2">
      <c r="A62" s="36"/>
      <c r="B62" s="37"/>
      <c r="C62" s="4" t="s">
        <v>17</v>
      </c>
      <c r="D62" s="4">
        <v>5</v>
      </c>
      <c r="E62" s="5">
        <v>922.09199999999998</v>
      </c>
      <c r="F62" s="5">
        <v>4244.335</v>
      </c>
      <c r="G62" s="5">
        <v>1621.527</v>
      </c>
      <c r="H62" s="5">
        <v>5330.4260000000004</v>
      </c>
      <c r="I62" s="5">
        <v>1503.2339999999999</v>
      </c>
      <c r="J62" s="5">
        <v>5035.9409999999998</v>
      </c>
      <c r="K62" s="5">
        <v>14398.014999999999</v>
      </c>
      <c r="L62">
        <v>1872.4770000000001</v>
      </c>
      <c r="M62">
        <v>1343.355</v>
      </c>
      <c r="N62">
        <v>5704.2759999999998</v>
      </c>
      <c r="O62">
        <v>5427.2550000000001</v>
      </c>
      <c r="P62">
        <v>4581.8909999999996</v>
      </c>
      <c r="Q62">
        <v>9301.8610000000008</v>
      </c>
      <c r="R62" s="4"/>
      <c r="S62" s="36"/>
      <c r="T62" s="37"/>
      <c r="U62" s="4" t="s">
        <v>17</v>
      </c>
      <c r="V62" s="4">
        <v>5</v>
      </c>
      <c r="W62" s="4">
        <f t="shared" si="93"/>
        <v>0.18310222458920786</v>
      </c>
      <c r="X62" s="4">
        <f>F62/$J62</f>
        <v>0.84280872234206083</v>
      </c>
      <c r="Y62" s="5">
        <f t="shared" si="101"/>
        <v>0.3219908652623214</v>
      </c>
      <c r="Z62" s="5">
        <f t="shared" si="95"/>
        <v>1.0584766580863438</v>
      </c>
      <c r="AA62" s="5">
        <f t="shared" si="89"/>
        <v>0.29850111429025877</v>
      </c>
      <c r="AB62" s="5">
        <f t="shared" si="89"/>
        <v>1</v>
      </c>
      <c r="AC62" s="5">
        <f t="shared" si="96"/>
        <v>7.6892880393190399</v>
      </c>
      <c r="AE62" s="5">
        <f t="shared" si="97"/>
        <v>0.14441787508972667</v>
      </c>
      <c r="AF62" s="5">
        <f t="shared" ref="AF62:AF63" si="102">N62/O62</f>
        <v>1.0510425620318189</v>
      </c>
      <c r="AH62" s="5">
        <f t="shared" si="90"/>
        <v>0.4925778830709252</v>
      </c>
      <c r="AI62" s="5">
        <f t="shared" si="90"/>
        <v>1</v>
      </c>
      <c r="AL62" s="36"/>
      <c r="AM62" s="37"/>
      <c r="AN62" s="22" t="s">
        <v>17</v>
      </c>
      <c r="AO62">
        <v>1937.941</v>
      </c>
      <c r="AP62">
        <v>893.87</v>
      </c>
      <c r="AQ62">
        <v>1206.577</v>
      </c>
      <c r="AR62">
        <v>4338.4260000000004</v>
      </c>
      <c r="AS62">
        <v>9550.0329999999994</v>
      </c>
      <c r="AV62" s="36"/>
      <c r="AW62" s="37"/>
      <c r="AX62" s="22" t="s">
        <v>17</v>
      </c>
      <c r="AY62" s="5">
        <f t="shared" si="98"/>
        <v>2.1680345016613156</v>
      </c>
      <c r="AZ62" s="5">
        <f t="shared" si="99"/>
        <v>0.20292505795529714</v>
      </c>
      <c r="BA62" s="5">
        <f t="shared" si="100"/>
        <v>0.1263427047843709</v>
      </c>
      <c r="BB62" s="5">
        <f t="shared" si="91"/>
        <v>0.45428387524943636</v>
      </c>
      <c r="BC62" s="5">
        <f t="shared" si="92"/>
        <v>1</v>
      </c>
    </row>
    <row r="63" spans="1:55" x14ac:dyDescent="0.2">
      <c r="A63" s="36"/>
      <c r="B63" s="37"/>
      <c r="C63" s="4" t="s">
        <v>18</v>
      </c>
      <c r="D63" s="4">
        <v>6</v>
      </c>
      <c r="E63" s="5">
        <v>241.38499999999999</v>
      </c>
      <c r="F63" s="5">
        <v>981.40599999999995</v>
      </c>
      <c r="G63" s="5">
        <v>193.26300000000001</v>
      </c>
      <c r="H63" s="5">
        <v>1500.4770000000001</v>
      </c>
      <c r="I63" s="5">
        <v>212.84899999999999</v>
      </c>
      <c r="J63" s="5">
        <v>1350.82</v>
      </c>
      <c r="K63" s="5">
        <v>9352.6640000000007</v>
      </c>
      <c r="L63">
        <v>885.23400000000004</v>
      </c>
      <c r="M63">
        <v>7722.5690000000004</v>
      </c>
      <c r="N63">
        <v>1999.74</v>
      </c>
      <c r="O63">
        <v>3081.2550000000001</v>
      </c>
      <c r="P63">
        <v>1702.527</v>
      </c>
      <c r="Q63">
        <v>1649.598</v>
      </c>
      <c r="R63" s="4"/>
      <c r="S63" s="36"/>
      <c r="T63" s="37"/>
      <c r="U63" s="4" t="s">
        <v>18</v>
      </c>
      <c r="V63" s="4">
        <v>6</v>
      </c>
      <c r="W63" s="4">
        <f t="shared" si="93"/>
        <v>0.17869516293806725</v>
      </c>
      <c r="X63" s="4">
        <f t="shared" ref="X63" si="103">F63/$J63</f>
        <v>0.72652611006647816</v>
      </c>
      <c r="Y63" s="5">
        <f t="shared" si="101"/>
        <v>0.14307087546823413</v>
      </c>
      <c r="Z63" s="5">
        <f t="shared" si="95"/>
        <v>1.1107897425267617</v>
      </c>
      <c r="AA63" s="5">
        <f t="shared" si="89"/>
        <v>0.15757021660917073</v>
      </c>
      <c r="AB63" s="5">
        <f t="shared" si="89"/>
        <v>1</v>
      </c>
      <c r="AC63" s="5">
        <f t="shared" si="96"/>
        <v>10.56518841345904</v>
      </c>
      <c r="AE63" s="5">
        <f t="shared" si="97"/>
        <v>4.681485428571083</v>
      </c>
      <c r="AF63" s="5">
        <f t="shared" si="102"/>
        <v>0.64900178660967689</v>
      </c>
      <c r="AH63" s="5">
        <f t="shared" si="90"/>
        <v>1.0320859991343345</v>
      </c>
      <c r="AI63" s="5">
        <f t="shared" si="90"/>
        <v>1</v>
      </c>
      <c r="AL63" s="36"/>
      <c r="AM63" s="37"/>
      <c r="AN63" s="22" t="s">
        <v>18</v>
      </c>
      <c r="AO63">
        <v>739.33500000000004</v>
      </c>
      <c r="AP63">
        <v>964.28399999999999</v>
      </c>
      <c r="AQ63">
        <v>2314.2550000000001</v>
      </c>
      <c r="AR63">
        <v>2292.77</v>
      </c>
      <c r="AS63">
        <v>8348.2549999999992</v>
      </c>
      <c r="AV63" s="36"/>
      <c r="AW63" s="37"/>
      <c r="AX63" s="22" t="s">
        <v>18</v>
      </c>
      <c r="AY63" s="5">
        <f t="shared" si="98"/>
        <v>0.76671914083402815</v>
      </c>
      <c r="AZ63" s="5">
        <f t="shared" si="99"/>
        <v>8.8561621560433901E-2</v>
      </c>
      <c r="BA63" s="5">
        <f t="shared" si="100"/>
        <v>0.27721422021727898</v>
      </c>
      <c r="BB63" s="5">
        <f t="shared" si="91"/>
        <v>0.27464062849062471</v>
      </c>
      <c r="BC63" s="5">
        <f t="shared" si="92"/>
        <v>1</v>
      </c>
    </row>
    <row r="64" spans="1:5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D64" s="4"/>
      <c r="AE64" s="4"/>
      <c r="AF64" s="4"/>
      <c r="AG64" s="4"/>
      <c r="AH64" s="4"/>
      <c r="AI64" s="4"/>
      <c r="AL64" s="22"/>
      <c r="AM64" s="22"/>
      <c r="AN64" s="22"/>
      <c r="AP64"/>
      <c r="AV64" s="22"/>
      <c r="AW64" s="22"/>
      <c r="AX64" s="22"/>
    </row>
    <row r="65" spans="1:55" x14ac:dyDescent="0.2">
      <c r="A65" s="4" t="s">
        <v>179</v>
      </c>
      <c r="B65" s="4"/>
      <c r="C65" s="4"/>
      <c r="D65" s="4"/>
      <c r="E65" s="46" t="s">
        <v>126</v>
      </c>
      <c r="F65" s="46"/>
      <c r="G65" s="46"/>
      <c r="H65" s="46"/>
      <c r="I65" s="46"/>
      <c r="J65" s="46"/>
      <c r="K65" s="46" t="s">
        <v>127</v>
      </c>
      <c r="L65" s="46"/>
      <c r="M65" s="46"/>
      <c r="N65" s="46"/>
      <c r="O65" s="46"/>
      <c r="P65" s="46"/>
      <c r="Q65" s="46"/>
      <c r="R65" s="4"/>
      <c r="S65" s="4" t="s">
        <v>179</v>
      </c>
      <c r="T65" s="4"/>
      <c r="U65" s="4"/>
      <c r="V65" s="4"/>
      <c r="W65" s="46" t="s">
        <v>126</v>
      </c>
      <c r="X65" s="46"/>
      <c r="Y65" s="46"/>
      <c r="Z65" s="46"/>
      <c r="AA65" s="46"/>
      <c r="AB65" s="46"/>
      <c r="AC65" s="46" t="s">
        <v>127</v>
      </c>
      <c r="AD65" s="46"/>
      <c r="AE65" s="46"/>
      <c r="AF65" s="46"/>
      <c r="AG65" s="46"/>
      <c r="AH65" s="46"/>
      <c r="AI65" s="46"/>
      <c r="AL65" s="22" t="s">
        <v>291</v>
      </c>
      <c r="AM65" s="22"/>
      <c r="AN65" s="22"/>
      <c r="AV65" s="22" t="s">
        <v>291</v>
      </c>
      <c r="AW65" s="22"/>
      <c r="AX65" s="22"/>
    </row>
    <row r="66" spans="1:55" x14ac:dyDescent="0.2">
      <c r="A66" s="37" t="s">
        <v>165</v>
      </c>
      <c r="B66" s="37"/>
      <c r="C66" s="37"/>
      <c r="D66" s="4" t="s">
        <v>4</v>
      </c>
      <c r="E66" s="4" t="s">
        <v>159</v>
      </c>
      <c r="F66" s="4" t="s">
        <v>160</v>
      </c>
      <c r="G66" s="4" t="s">
        <v>113</v>
      </c>
      <c r="H66" s="4" t="s">
        <v>60</v>
      </c>
      <c r="I66" s="4" t="s">
        <v>114</v>
      </c>
      <c r="J66" s="4" t="s">
        <v>108</v>
      </c>
      <c r="K66" s="4" t="s">
        <v>106</v>
      </c>
      <c r="L66" s="4" t="s">
        <v>107</v>
      </c>
      <c r="M66" s="4" t="s">
        <v>115</v>
      </c>
      <c r="N66" s="4" t="s">
        <v>116</v>
      </c>
      <c r="O66" s="4" t="s">
        <v>117</v>
      </c>
      <c r="P66" s="4" t="s">
        <v>8</v>
      </c>
      <c r="Q66" s="4" t="s">
        <v>108</v>
      </c>
      <c r="R66" s="4"/>
      <c r="S66" s="37" t="s">
        <v>165</v>
      </c>
      <c r="T66" s="37"/>
      <c r="U66" s="37"/>
      <c r="V66" s="4" t="s">
        <v>4</v>
      </c>
      <c r="W66" s="4" t="s">
        <v>159</v>
      </c>
      <c r="X66" s="4" t="s">
        <v>160</v>
      </c>
      <c r="Y66" s="4" t="s">
        <v>113</v>
      </c>
      <c r="Z66" s="4" t="s">
        <v>60</v>
      </c>
      <c r="AA66" s="4" t="s">
        <v>114</v>
      </c>
      <c r="AB66" s="4" t="s">
        <v>108</v>
      </c>
      <c r="AC66" s="4" t="s">
        <v>106</v>
      </c>
      <c r="AD66" s="4" t="s">
        <v>107</v>
      </c>
      <c r="AE66" s="4" t="s">
        <v>115</v>
      </c>
      <c r="AF66" s="4" t="s">
        <v>116</v>
      </c>
      <c r="AG66" s="4" t="s">
        <v>117</v>
      </c>
      <c r="AH66" s="4" t="s">
        <v>8</v>
      </c>
      <c r="AI66" s="4" t="s">
        <v>108</v>
      </c>
      <c r="AL66" s="37" t="s">
        <v>165</v>
      </c>
      <c r="AM66" s="37"/>
      <c r="AN66" s="37"/>
      <c r="AV66" s="37" t="s">
        <v>165</v>
      </c>
      <c r="AW66" s="37"/>
      <c r="AX66" s="37"/>
    </row>
    <row r="67" spans="1:55" ht="15" customHeight="1" x14ac:dyDescent="0.2">
      <c r="A67" s="36" t="s">
        <v>180</v>
      </c>
      <c r="B67" s="37" t="s">
        <v>13</v>
      </c>
      <c r="C67" s="4" t="s">
        <v>14</v>
      </c>
      <c r="D67" s="4">
        <v>1</v>
      </c>
      <c r="E67" s="5">
        <v>356.38499999999999</v>
      </c>
      <c r="F67" s="5">
        <v>7270.9409999999998</v>
      </c>
      <c r="G67" s="5">
        <v>7386.6189999999997</v>
      </c>
      <c r="H67" s="5">
        <v>9440.1540000000005</v>
      </c>
      <c r="I67" s="5">
        <v>7996.4260000000004</v>
      </c>
      <c r="J67" s="5">
        <v>8667.9619999999995</v>
      </c>
      <c r="K67" s="5">
        <v>10485.811</v>
      </c>
      <c r="L67">
        <v>9350.3760000000002</v>
      </c>
      <c r="M67">
        <v>8272.6689999999999</v>
      </c>
      <c r="N67">
        <v>9988.8610000000008</v>
      </c>
      <c r="O67">
        <v>7193.1540000000005</v>
      </c>
      <c r="P67">
        <v>5652.79</v>
      </c>
      <c r="Q67">
        <v>9808.2049999999999</v>
      </c>
      <c r="R67" s="4"/>
      <c r="S67" s="36" t="s">
        <v>180</v>
      </c>
      <c r="T67" s="37" t="s">
        <v>13</v>
      </c>
      <c r="U67" s="4" t="s">
        <v>14</v>
      </c>
      <c r="V67" s="4">
        <v>1</v>
      </c>
      <c r="W67" s="4">
        <f>E67/$J67</f>
        <v>4.111520101264865E-2</v>
      </c>
      <c r="X67" s="4">
        <f>F67/$J67</f>
        <v>0.83882935804287095</v>
      </c>
      <c r="Y67" s="5">
        <f>G67/$J67</f>
        <v>0.85217482494731744</v>
      </c>
      <c r="Z67" s="5">
        <f>H67/$J67</f>
        <v>1.0890857620280292</v>
      </c>
      <c r="AA67" s="5">
        <f t="shared" ref="AA67:AB72" si="104">I67/$J67</f>
        <v>0.92252665620822993</v>
      </c>
      <c r="AB67" s="5">
        <f t="shared" si="104"/>
        <v>1</v>
      </c>
      <c r="AC67" s="5">
        <f>K67/L67</f>
        <v>1.1214320151403536</v>
      </c>
      <c r="AE67" s="5">
        <f>M67/$Q67</f>
        <v>0.84344372900036246</v>
      </c>
      <c r="AF67" s="5">
        <f>N67/O67</f>
        <v>1.3886621918563122</v>
      </c>
      <c r="AH67" s="5">
        <f t="shared" ref="AH67:AI72" si="105">P67/$Q67</f>
        <v>0.57633277444751618</v>
      </c>
      <c r="AI67" s="5">
        <f>Q67/$Q67</f>
        <v>1</v>
      </c>
      <c r="AL67" s="36" t="s">
        <v>180</v>
      </c>
      <c r="AM67" s="37" t="s">
        <v>13</v>
      </c>
      <c r="AN67" s="22" t="s">
        <v>14</v>
      </c>
      <c r="AO67">
        <v>5560.8410000000003</v>
      </c>
      <c r="AP67">
        <v>5762.9620000000004</v>
      </c>
      <c r="AQ67">
        <v>2199.77</v>
      </c>
      <c r="AR67">
        <v>7224.0330000000004</v>
      </c>
      <c r="AS67">
        <v>12027.69</v>
      </c>
      <c r="AV67" s="36" t="s">
        <v>180</v>
      </c>
      <c r="AW67" s="37" t="s">
        <v>13</v>
      </c>
      <c r="AX67" s="22" t="s">
        <v>14</v>
      </c>
      <c r="AY67" s="5">
        <f>AO67/$AP67</f>
        <v>0.9649275841138637</v>
      </c>
      <c r="AZ67" s="5">
        <f>AO67/$AS67</f>
        <v>0.46233657501980846</v>
      </c>
      <c r="BA67" s="5">
        <f>AQ67/$AS67</f>
        <v>0.18289214304658666</v>
      </c>
      <c r="BB67" s="5">
        <f t="shared" ref="BB67:BB72" si="106">AR67/$AS67</f>
        <v>0.60061682667245331</v>
      </c>
      <c r="BC67" s="5">
        <f t="shared" ref="BC67:BC72" si="107">AS67/$AS67</f>
        <v>1</v>
      </c>
    </row>
    <row r="68" spans="1:55" x14ac:dyDescent="0.2">
      <c r="A68" s="36"/>
      <c r="B68" s="37"/>
      <c r="C68" s="4" t="s">
        <v>15</v>
      </c>
      <c r="D68" s="4">
        <v>2</v>
      </c>
      <c r="E68" s="5">
        <v>2937.82</v>
      </c>
      <c r="F68" s="5">
        <v>5838.2340000000004</v>
      </c>
      <c r="G68" s="5">
        <v>7408.4260000000004</v>
      </c>
      <c r="H68" s="5">
        <v>7935.9120000000003</v>
      </c>
      <c r="I68" s="5">
        <v>7816.4260000000004</v>
      </c>
      <c r="J68" s="5">
        <v>7304.6689999999999</v>
      </c>
      <c r="K68" s="5">
        <v>10402.054</v>
      </c>
      <c r="L68">
        <v>8637.0830000000005</v>
      </c>
      <c r="M68">
        <v>7533.2550000000001</v>
      </c>
      <c r="N68">
        <v>9746.9330000000009</v>
      </c>
      <c r="O68">
        <v>5391.74</v>
      </c>
      <c r="P68">
        <v>5291.2049999999999</v>
      </c>
      <c r="Q68">
        <v>9491.74</v>
      </c>
      <c r="R68" s="4"/>
      <c r="S68" s="36"/>
      <c r="T68" s="37"/>
      <c r="U68" s="4" t="s">
        <v>15</v>
      </c>
      <c r="V68" s="4">
        <v>2</v>
      </c>
      <c r="W68" s="4">
        <f t="shared" ref="W68:W72" si="108">E68/$J68</f>
        <v>0.40218386349881152</v>
      </c>
      <c r="X68" s="4">
        <f t="shared" ref="X68:X70" si="109">F68/$J68</f>
        <v>0.79924689263811965</v>
      </c>
      <c r="Y68" s="5">
        <f>G68/$J68</f>
        <v>1.0142042028187725</v>
      </c>
      <c r="Z68" s="5">
        <f t="shared" ref="Z68:Z72" si="110">H68/$J68</f>
        <v>1.0864163728705571</v>
      </c>
      <c r="AA68" s="5">
        <f t="shared" si="104"/>
        <v>1.0700588897320331</v>
      </c>
      <c r="AB68" s="5">
        <f t="shared" si="104"/>
        <v>1</v>
      </c>
      <c r="AC68" s="5">
        <f t="shared" ref="AC68:AC72" si="111">K68/L68</f>
        <v>1.2043480420415087</v>
      </c>
      <c r="AE68" s="5">
        <f t="shared" ref="AE68:AE72" si="112">M68/$Q68</f>
        <v>0.79366428073251061</v>
      </c>
      <c r="AF68" s="5">
        <f>N68/O68</f>
        <v>1.8077527848152917</v>
      </c>
      <c r="AH68" s="5">
        <f t="shared" si="105"/>
        <v>0.55745363863738362</v>
      </c>
      <c r="AI68" s="5">
        <f t="shared" si="105"/>
        <v>1</v>
      </c>
      <c r="AL68" s="36"/>
      <c r="AM68" s="37"/>
      <c r="AN68" s="22" t="s">
        <v>15</v>
      </c>
      <c r="AO68">
        <v>4136.6689999999999</v>
      </c>
      <c r="AP68">
        <v>3788.0830000000001</v>
      </c>
      <c r="AQ68">
        <v>554.971</v>
      </c>
      <c r="AR68">
        <v>6146.2049999999999</v>
      </c>
      <c r="AS68">
        <v>11308.397000000001</v>
      </c>
      <c r="AV68" s="36"/>
      <c r="AW68" s="37"/>
      <c r="AX68" s="22" t="s">
        <v>15</v>
      </c>
      <c r="AY68" s="5">
        <f t="shared" ref="AY68:AY72" si="113">AO68/$AP68</f>
        <v>1.0920217429237955</v>
      </c>
      <c r="AZ68" s="5">
        <f t="shared" ref="AZ68:AZ72" si="114">AO68/$AS68</f>
        <v>0.36580507387563416</v>
      </c>
      <c r="BA68" s="5">
        <f t="shared" ref="BA68:BA72" si="115">AQ68/$AS68</f>
        <v>4.9076009623645153E-2</v>
      </c>
      <c r="BB68" s="5">
        <f t="shared" si="106"/>
        <v>0.54350806750063685</v>
      </c>
      <c r="BC68" s="5">
        <f t="shared" si="107"/>
        <v>1</v>
      </c>
    </row>
    <row r="69" spans="1:55" x14ac:dyDescent="0.2">
      <c r="A69" s="36"/>
      <c r="B69" s="37" t="s">
        <v>16</v>
      </c>
      <c r="C69" s="4" t="s">
        <v>14</v>
      </c>
      <c r="D69" s="4">
        <v>3</v>
      </c>
      <c r="E69" s="5">
        <v>1422.2840000000001</v>
      </c>
      <c r="F69" s="5">
        <v>6811.598</v>
      </c>
      <c r="G69" s="5">
        <v>7591.79</v>
      </c>
      <c r="H69" s="5">
        <v>9100.1039999999994</v>
      </c>
      <c r="I69" s="5">
        <v>7909.3760000000002</v>
      </c>
      <c r="J69" s="5">
        <v>7146.598</v>
      </c>
      <c r="K69" s="5">
        <v>10432.882</v>
      </c>
      <c r="L69">
        <v>8257.4969999999994</v>
      </c>
      <c r="M69">
        <v>6837.3760000000002</v>
      </c>
      <c r="N69">
        <v>9915.1039999999994</v>
      </c>
      <c r="O69">
        <v>5136.933</v>
      </c>
      <c r="P69">
        <v>5576.9620000000004</v>
      </c>
      <c r="Q69">
        <v>9157.74</v>
      </c>
      <c r="R69" s="4"/>
      <c r="S69" s="36"/>
      <c r="T69" s="37" t="s">
        <v>16</v>
      </c>
      <c r="U69" s="4" t="s">
        <v>14</v>
      </c>
      <c r="V69" s="4">
        <v>3</v>
      </c>
      <c r="W69" s="4">
        <f t="shared" si="108"/>
        <v>0.19901553158579791</v>
      </c>
      <c r="X69" s="4">
        <f t="shared" si="109"/>
        <v>0.95312454961087778</v>
      </c>
      <c r="Y69" s="5">
        <f>G69/$J69</f>
        <v>1.0622942552526391</v>
      </c>
      <c r="Z69" s="5">
        <f t="shared" si="110"/>
        <v>1.2733476823517986</v>
      </c>
      <c r="AA69" s="5">
        <f t="shared" si="104"/>
        <v>1.1067330217818325</v>
      </c>
      <c r="AB69" s="5">
        <f t="shared" si="104"/>
        <v>1</v>
      </c>
      <c r="AC69" s="5">
        <f t="shared" si="111"/>
        <v>1.2634436318899056</v>
      </c>
      <c r="AE69" s="5">
        <f t="shared" si="112"/>
        <v>0.74662263833653286</v>
      </c>
      <c r="AF69" s="5">
        <f>N69/O69</f>
        <v>1.9301602726763225</v>
      </c>
      <c r="AH69" s="5">
        <f t="shared" si="105"/>
        <v>0.60898889900783393</v>
      </c>
      <c r="AI69" s="5">
        <f t="shared" si="105"/>
        <v>1</v>
      </c>
      <c r="AL69" s="36"/>
      <c r="AM69" s="37" t="s">
        <v>16</v>
      </c>
      <c r="AN69" s="22" t="s">
        <v>14</v>
      </c>
      <c r="AO69">
        <v>3277.8409999999999</v>
      </c>
      <c r="AP69">
        <v>3532.7190000000001</v>
      </c>
      <c r="AQ69">
        <v>767.09199999999998</v>
      </c>
      <c r="AR69">
        <v>6728.0829999999996</v>
      </c>
      <c r="AS69">
        <v>11070.983</v>
      </c>
      <c r="AV69" s="36"/>
      <c r="AW69" s="37" t="s">
        <v>16</v>
      </c>
      <c r="AX69" s="22" t="s">
        <v>14</v>
      </c>
      <c r="AY69" s="5">
        <f t="shared" si="113"/>
        <v>0.92785217278815546</v>
      </c>
      <c r="AZ69" s="5">
        <f t="shared" si="114"/>
        <v>0.29607497364958468</v>
      </c>
      <c r="BA69" s="5">
        <f t="shared" si="115"/>
        <v>6.9288517559822821E-2</v>
      </c>
      <c r="BB69" s="5">
        <f t="shared" si="106"/>
        <v>0.60772227723590577</v>
      </c>
      <c r="BC69" s="5">
        <f t="shared" si="107"/>
        <v>1</v>
      </c>
    </row>
    <row r="70" spans="1:55" x14ac:dyDescent="0.2">
      <c r="A70" s="36"/>
      <c r="B70" s="37"/>
      <c r="C70" s="4" t="s">
        <v>15</v>
      </c>
      <c r="D70" s="4">
        <v>4</v>
      </c>
      <c r="E70" s="5">
        <v>609.33500000000004</v>
      </c>
      <c r="F70" s="5">
        <v>7166.0119999999997</v>
      </c>
      <c r="G70" s="5">
        <v>6987.9620000000004</v>
      </c>
      <c r="H70" s="5">
        <v>9458.2049999999999</v>
      </c>
      <c r="I70" s="5">
        <v>6831.5479999999998</v>
      </c>
      <c r="J70" s="5">
        <v>7481.7190000000001</v>
      </c>
      <c r="K70" s="5">
        <v>7765.9830000000002</v>
      </c>
      <c r="L70">
        <v>8293.9120000000003</v>
      </c>
      <c r="M70">
        <v>11277.710999999999</v>
      </c>
      <c r="N70">
        <v>8380.3970000000008</v>
      </c>
      <c r="O70">
        <v>6326.66</v>
      </c>
      <c r="P70">
        <v>5404.134</v>
      </c>
      <c r="Q70">
        <v>9702.74</v>
      </c>
      <c r="R70" s="4"/>
      <c r="S70" s="36"/>
      <c r="T70" s="37"/>
      <c r="U70" s="4" t="s">
        <v>15</v>
      </c>
      <c r="V70" s="4">
        <v>4</v>
      </c>
      <c r="W70" s="4">
        <f t="shared" si="108"/>
        <v>8.1443181707305509E-2</v>
      </c>
      <c r="X70" s="4">
        <f t="shared" si="109"/>
        <v>0.9578028792580956</v>
      </c>
      <c r="Y70" s="5">
        <f t="shared" ref="Y70:Y72" si="116">G70/$J70</f>
        <v>0.93400487240966956</v>
      </c>
      <c r="Z70" s="5">
        <f t="shared" si="110"/>
        <v>1.2641753853626418</v>
      </c>
      <c r="AA70" s="5">
        <f t="shared" si="104"/>
        <v>0.91309871434626189</v>
      </c>
      <c r="AB70" s="5">
        <f t="shared" si="104"/>
        <v>1</v>
      </c>
      <c r="AC70" s="5">
        <f t="shared" si="111"/>
        <v>0.9363474075924606</v>
      </c>
      <c r="AE70" s="5">
        <f t="shared" si="112"/>
        <v>1.1623222924658394</v>
      </c>
      <c r="AF70" s="5">
        <f>N70/O70</f>
        <v>1.3246163062342533</v>
      </c>
      <c r="AH70" s="5">
        <f t="shared" si="105"/>
        <v>0.55696988685670235</v>
      </c>
      <c r="AI70" s="5">
        <f t="shared" si="105"/>
        <v>1</v>
      </c>
      <c r="AL70" s="36"/>
      <c r="AM70" s="37"/>
      <c r="AN70" s="22" t="s">
        <v>15</v>
      </c>
      <c r="AO70">
        <v>4608.3050000000003</v>
      </c>
      <c r="AP70">
        <v>3839.3049999999998</v>
      </c>
      <c r="AQ70">
        <v>1501.2840000000001</v>
      </c>
      <c r="AR70">
        <v>7116.6189999999997</v>
      </c>
      <c r="AS70">
        <v>10479.983</v>
      </c>
      <c r="AV70" s="36"/>
      <c r="AW70" s="37"/>
      <c r="AX70" s="22" t="s">
        <v>15</v>
      </c>
      <c r="AY70" s="5">
        <f t="shared" si="113"/>
        <v>1.2002966682772014</v>
      </c>
      <c r="AZ70" s="5">
        <f t="shared" si="114"/>
        <v>0.43972447283549987</v>
      </c>
      <c r="BA70" s="5">
        <f t="shared" si="115"/>
        <v>0.14325252245161085</v>
      </c>
      <c r="BB70" s="5">
        <f t="shared" si="106"/>
        <v>0.67906780001456102</v>
      </c>
      <c r="BC70" s="5">
        <f t="shared" si="107"/>
        <v>1</v>
      </c>
    </row>
    <row r="71" spans="1:55" x14ac:dyDescent="0.2">
      <c r="A71" s="36"/>
      <c r="B71" s="37"/>
      <c r="C71" s="4" t="s">
        <v>17</v>
      </c>
      <c r="D71" s="4">
        <v>5</v>
      </c>
      <c r="E71" s="5">
        <v>1052.941</v>
      </c>
      <c r="F71" s="5">
        <v>6614.77</v>
      </c>
      <c r="G71" s="5">
        <v>7361.134</v>
      </c>
      <c r="H71" s="5">
        <v>10506.69</v>
      </c>
      <c r="I71" s="5">
        <v>7277.4260000000004</v>
      </c>
      <c r="J71" s="5">
        <v>7076.598</v>
      </c>
      <c r="K71" s="5">
        <v>12218.380000000001</v>
      </c>
      <c r="L71">
        <v>7491.0829999999996</v>
      </c>
      <c r="M71">
        <v>8293.1540000000005</v>
      </c>
      <c r="N71">
        <v>8403.3970000000008</v>
      </c>
      <c r="O71">
        <v>4257.6400000000003</v>
      </c>
      <c r="P71">
        <v>4190.598</v>
      </c>
      <c r="Q71">
        <v>8252.3760000000002</v>
      </c>
      <c r="R71" s="4"/>
      <c r="S71" s="36"/>
      <c r="T71" s="37"/>
      <c r="U71" s="4" t="s">
        <v>17</v>
      </c>
      <c r="V71" s="4">
        <v>5</v>
      </c>
      <c r="W71" s="4">
        <f t="shared" si="108"/>
        <v>0.14879197603142075</v>
      </c>
      <c r="X71" s="4">
        <f>F71/$J71</f>
        <v>0.93473869788844877</v>
      </c>
      <c r="Y71" s="5">
        <f t="shared" si="116"/>
        <v>1.0402080208597408</v>
      </c>
      <c r="Z71" s="5">
        <f t="shared" si="110"/>
        <v>1.4847091780542008</v>
      </c>
      <c r="AA71" s="5">
        <f t="shared" si="104"/>
        <v>1.028379173156367</v>
      </c>
      <c r="AB71" s="5">
        <f t="shared" si="104"/>
        <v>1</v>
      </c>
      <c r="AC71" s="5">
        <f t="shared" si="111"/>
        <v>1.6310565508351731</v>
      </c>
      <c r="AE71" s="5">
        <f t="shared" si="112"/>
        <v>1.0049413647657355</v>
      </c>
      <c r="AF71" s="5">
        <f t="shared" ref="AF71:AF72" si="117">N71/O71</f>
        <v>1.9737218271154913</v>
      </c>
      <c r="AH71" s="5">
        <f t="shared" si="105"/>
        <v>0.50780502488010726</v>
      </c>
      <c r="AI71" s="5">
        <f t="shared" si="105"/>
        <v>1</v>
      </c>
      <c r="AL71" s="36"/>
      <c r="AM71" s="37"/>
      <c r="AN71" s="22" t="s">
        <v>17</v>
      </c>
      <c r="AO71">
        <v>2947.0120000000002</v>
      </c>
      <c r="AP71">
        <v>2067.9409999999998</v>
      </c>
      <c r="AQ71">
        <v>2577.77</v>
      </c>
      <c r="AR71">
        <v>6695.7190000000001</v>
      </c>
      <c r="AS71">
        <v>9704.74</v>
      </c>
      <c r="AV71" s="36"/>
      <c r="AW71" s="37"/>
      <c r="AX71" s="22" t="s">
        <v>17</v>
      </c>
      <c r="AY71" s="5">
        <f t="shared" si="113"/>
        <v>1.4250948165349013</v>
      </c>
      <c r="AZ71" s="5">
        <f t="shared" si="114"/>
        <v>0.3036672801126048</v>
      </c>
      <c r="BA71" s="5">
        <f t="shared" si="115"/>
        <v>0.26561968687466125</v>
      </c>
      <c r="BB71" s="5">
        <f t="shared" si="106"/>
        <v>0.68994316179516402</v>
      </c>
      <c r="BC71" s="5">
        <f t="shared" si="107"/>
        <v>1</v>
      </c>
    </row>
    <row r="72" spans="1:55" x14ac:dyDescent="0.2">
      <c r="A72" s="36"/>
      <c r="B72" s="37"/>
      <c r="C72" s="4" t="s">
        <v>18</v>
      </c>
      <c r="D72" s="4">
        <v>6</v>
      </c>
      <c r="E72" s="5">
        <v>1429.941</v>
      </c>
      <c r="F72" s="5">
        <v>2548.0619999999999</v>
      </c>
      <c r="G72" s="5">
        <v>914.99099999999999</v>
      </c>
      <c r="H72" s="5">
        <v>3864.4969999999998</v>
      </c>
      <c r="I72" s="5">
        <v>475.45600000000002</v>
      </c>
      <c r="J72" s="5">
        <v>1366.87</v>
      </c>
      <c r="K72" s="5">
        <v>10436.56</v>
      </c>
      <c r="L72">
        <v>323.33499999999998</v>
      </c>
      <c r="M72">
        <v>6322.326</v>
      </c>
      <c r="N72">
        <v>527.50599999999997</v>
      </c>
      <c r="O72">
        <v>660.69799999999998</v>
      </c>
      <c r="P72">
        <v>1147.355</v>
      </c>
      <c r="Q72">
        <v>4074.4259999999999</v>
      </c>
      <c r="R72" s="4"/>
      <c r="S72" s="36"/>
      <c r="T72" s="37"/>
      <c r="U72" s="4" t="s">
        <v>18</v>
      </c>
      <c r="V72" s="4">
        <v>6</v>
      </c>
      <c r="W72" s="4">
        <f t="shared" si="108"/>
        <v>1.0461426470695825</v>
      </c>
      <c r="X72" s="4">
        <f t="shared" ref="X72" si="118">F72/$J72</f>
        <v>1.8641582593809214</v>
      </c>
      <c r="Y72" s="5">
        <f t="shared" si="116"/>
        <v>0.66940601520261622</v>
      </c>
      <c r="Z72" s="5">
        <f t="shared" si="110"/>
        <v>2.8272600905718908</v>
      </c>
      <c r="AA72" s="5">
        <f t="shared" si="104"/>
        <v>0.34784288191269108</v>
      </c>
      <c r="AB72" s="5">
        <f t="shared" si="104"/>
        <v>1</v>
      </c>
      <c r="AC72" s="5">
        <f t="shared" si="111"/>
        <v>32.277854237864751</v>
      </c>
      <c r="AE72" s="5">
        <f t="shared" si="112"/>
        <v>1.5517096150476166</v>
      </c>
      <c r="AF72" s="5">
        <f t="shared" si="117"/>
        <v>0.79840713911651007</v>
      </c>
      <c r="AH72" s="5">
        <f t="shared" si="105"/>
        <v>0.28159917495126924</v>
      </c>
      <c r="AI72" s="5">
        <f t="shared" si="105"/>
        <v>1</v>
      </c>
      <c r="AL72" s="36"/>
      <c r="AM72" s="37"/>
      <c r="AN72" s="22" t="s">
        <v>18</v>
      </c>
      <c r="AO72">
        <v>244.31399999999999</v>
      </c>
      <c r="AP72">
        <v>50.656999999999996</v>
      </c>
      <c r="AQ72">
        <v>2223.8910000000001</v>
      </c>
      <c r="AR72">
        <v>986.64800000000002</v>
      </c>
      <c r="AS72">
        <v>2933.962</v>
      </c>
      <c r="AV72" s="36"/>
      <c r="AW72" s="37"/>
      <c r="AX72" s="22" t="s">
        <v>18</v>
      </c>
      <c r="AY72" s="5">
        <f t="shared" si="113"/>
        <v>4.8229070019938014</v>
      </c>
      <c r="AZ72" s="5">
        <f t="shared" si="114"/>
        <v>8.3271017143371318E-2</v>
      </c>
      <c r="BA72" s="5">
        <f t="shared" si="115"/>
        <v>0.75798220972187103</v>
      </c>
      <c r="BB72" s="5">
        <f t="shared" si="106"/>
        <v>0.33628520069448753</v>
      </c>
      <c r="BC72" s="5">
        <f t="shared" si="107"/>
        <v>1</v>
      </c>
    </row>
    <row r="73" spans="1:55" x14ac:dyDescent="0.2">
      <c r="AR73"/>
    </row>
    <row r="74" spans="1:55" x14ac:dyDescent="0.2">
      <c r="A74" s="4" t="s">
        <v>181</v>
      </c>
      <c r="B74" s="4"/>
      <c r="C74" s="4"/>
      <c r="D74" s="4"/>
      <c r="E74" s="46" t="s">
        <v>122</v>
      </c>
      <c r="F74" s="46"/>
      <c r="G74" s="46"/>
      <c r="H74" s="46"/>
      <c r="I74" s="46"/>
      <c r="J74" s="46"/>
      <c r="K74" s="46" t="s">
        <v>123</v>
      </c>
      <c r="L74" s="46"/>
      <c r="M74" s="46"/>
      <c r="N74" s="46"/>
      <c r="O74" s="46"/>
      <c r="P74" s="46"/>
      <c r="Q74" s="46"/>
      <c r="R74" s="4"/>
      <c r="S74" s="4" t="s">
        <v>181</v>
      </c>
      <c r="T74" s="4"/>
      <c r="U74" s="4"/>
      <c r="V74" s="4"/>
      <c r="W74" s="46" t="s">
        <v>122</v>
      </c>
      <c r="X74" s="46"/>
      <c r="Y74" s="46"/>
      <c r="Z74" s="46"/>
      <c r="AA74" s="46"/>
      <c r="AB74" s="46"/>
      <c r="AC74" s="46" t="s">
        <v>123</v>
      </c>
      <c r="AD74" s="46"/>
      <c r="AE74" s="46"/>
      <c r="AF74" s="46"/>
      <c r="AG74" s="46"/>
      <c r="AH74" s="46"/>
      <c r="AI74" s="46"/>
      <c r="AL74" s="22" t="s">
        <v>292</v>
      </c>
      <c r="AM74" s="22"/>
      <c r="AN74" s="22"/>
      <c r="AV74" s="22" t="s">
        <v>292</v>
      </c>
      <c r="AW74" s="22"/>
      <c r="AX74" s="22"/>
    </row>
    <row r="75" spans="1:55" x14ac:dyDescent="0.2">
      <c r="A75" s="37" t="s">
        <v>165</v>
      </c>
      <c r="B75" s="37"/>
      <c r="C75" s="37"/>
      <c r="D75" s="4" t="s">
        <v>4</v>
      </c>
      <c r="E75" s="4" t="s">
        <v>159</v>
      </c>
      <c r="F75" s="4" t="s">
        <v>160</v>
      </c>
      <c r="G75" s="4" t="s">
        <v>113</v>
      </c>
      <c r="H75" s="4" t="s">
        <v>60</v>
      </c>
      <c r="I75" s="4" t="s">
        <v>114</v>
      </c>
      <c r="J75" s="4" t="s">
        <v>108</v>
      </c>
      <c r="K75" s="4" t="s">
        <v>106</v>
      </c>
      <c r="L75" s="4" t="s">
        <v>107</v>
      </c>
      <c r="M75" s="4" t="s">
        <v>115</v>
      </c>
      <c r="N75" s="4" t="s">
        <v>116</v>
      </c>
      <c r="O75" s="4" t="s">
        <v>117</v>
      </c>
      <c r="P75" s="4" t="s">
        <v>8</v>
      </c>
      <c r="Q75" s="4" t="s">
        <v>108</v>
      </c>
      <c r="R75" s="4"/>
      <c r="S75" s="37" t="s">
        <v>165</v>
      </c>
      <c r="T75" s="37"/>
      <c r="U75" s="37"/>
      <c r="V75" s="4" t="s">
        <v>4</v>
      </c>
      <c r="W75" s="4" t="s">
        <v>159</v>
      </c>
      <c r="X75" s="4" t="s">
        <v>160</v>
      </c>
      <c r="Y75" s="4" t="s">
        <v>113</v>
      </c>
      <c r="Z75" s="4" t="s">
        <v>60</v>
      </c>
      <c r="AA75" s="4" t="s">
        <v>114</v>
      </c>
      <c r="AB75" s="4" t="s">
        <v>108</v>
      </c>
      <c r="AC75" s="4" t="s">
        <v>106</v>
      </c>
      <c r="AD75" s="4" t="s">
        <v>107</v>
      </c>
      <c r="AE75" s="4" t="s">
        <v>115</v>
      </c>
      <c r="AF75" s="4" t="s">
        <v>116</v>
      </c>
      <c r="AG75" s="4" t="s">
        <v>117</v>
      </c>
      <c r="AH75" s="4" t="s">
        <v>8</v>
      </c>
      <c r="AI75" s="4" t="s">
        <v>108</v>
      </c>
      <c r="AL75" s="37" t="s">
        <v>165</v>
      </c>
      <c r="AM75" s="37"/>
      <c r="AN75" s="37"/>
      <c r="AV75" s="37" t="s">
        <v>165</v>
      </c>
      <c r="AW75" s="37"/>
      <c r="AX75" s="37"/>
    </row>
    <row r="76" spans="1:55" ht="15" customHeight="1" x14ac:dyDescent="0.2">
      <c r="A76" s="36" t="s">
        <v>182</v>
      </c>
      <c r="B76" s="37" t="s">
        <v>13</v>
      </c>
      <c r="C76" s="4" t="s">
        <v>14</v>
      </c>
      <c r="D76" s="4">
        <v>1</v>
      </c>
      <c r="E76" s="5">
        <v>639.09199999999998</v>
      </c>
      <c r="F76" s="5">
        <v>3618.991</v>
      </c>
      <c r="G76" s="5">
        <v>2017.0619999999999</v>
      </c>
      <c r="H76" s="5">
        <v>4191.8909999999996</v>
      </c>
      <c r="I76" s="5">
        <v>5323.134</v>
      </c>
      <c r="J76" s="5">
        <v>3024.82</v>
      </c>
      <c r="K76" s="5">
        <v>3796.9319999999998</v>
      </c>
      <c r="L76">
        <v>3656.7190000000001</v>
      </c>
      <c r="M76">
        <v>618.577</v>
      </c>
      <c r="N76">
        <v>3791.8110000000001</v>
      </c>
      <c r="O76">
        <v>6041.6189999999997</v>
      </c>
      <c r="P76">
        <v>4255.3050000000003</v>
      </c>
      <c r="Q76">
        <v>5012.7190000000001</v>
      </c>
      <c r="R76" s="4"/>
      <c r="S76" s="36" t="s">
        <v>182</v>
      </c>
      <c r="T76" s="37" t="s">
        <v>13</v>
      </c>
      <c r="U76" s="4" t="s">
        <v>14</v>
      </c>
      <c r="V76" s="4">
        <v>1</v>
      </c>
      <c r="W76" s="4">
        <f>E76/$J76</f>
        <v>0.21128265483565964</v>
      </c>
      <c r="X76" s="4">
        <f>F76/$J76</f>
        <v>1.1964318537962588</v>
      </c>
      <c r="Y76" s="5">
        <f>G76/$J76</f>
        <v>0.6668370349310041</v>
      </c>
      <c r="Z76" s="5">
        <f>H76/$J76</f>
        <v>1.3858315536131074</v>
      </c>
      <c r="AA76" s="5">
        <f t="shared" ref="AA76:AB81" si="119">I76/$J76</f>
        <v>1.7598184354771522</v>
      </c>
      <c r="AB76" s="5">
        <f t="shared" si="119"/>
        <v>1</v>
      </c>
      <c r="AC76" s="5">
        <f>K76/L76</f>
        <v>1.0383439361897919</v>
      </c>
      <c r="AE76" s="5">
        <f>M76/$Q76</f>
        <v>0.12340149128646549</v>
      </c>
      <c r="AF76" s="5">
        <f>N76/O76</f>
        <v>0.6276150482180356</v>
      </c>
      <c r="AH76" s="5">
        <f t="shared" ref="AH76:AI81" si="120">P76/$Q76</f>
        <v>0.84890156420098561</v>
      </c>
      <c r="AI76" s="5">
        <f>Q76/$Q76</f>
        <v>1</v>
      </c>
      <c r="AL76" s="36" t="s">
        <v>182</v>
      </c>
      <c r="AM76" s="37" t="s">
        <v>13</v>
      </c>
      <c r="AN76" s="22" t="s">
        <v>14</v>
      </c>
      <c r="AO76">
        <v>2523.163</v>
      </c>
      <c r="AP76">
        <v>91.070999999999998</v>
      </c>
      <c r="AQ76">
        <v>4130.4260000000004</v>
      </c>
      <c r="AR76">
        <v>2703.1129999999998</v>
      </c>
      <c r="AS76">
        <v>6730.6189999999997</v>
      </c>
      <c r="AV76" s="36" t="s">
        <v>182</v>
      </c>
      <c r="AW76" s="37" t="s">
        <v>13</v>
      </c>
      <c r="AX76" s="22" t="s">
        <v>14</v>
      </c>
      <c r="AY76" s="5">
        <f>AO76/$AP76</f>
        <v>27.705449594272601</v>
      </c>
      <c r="AZ76" s="5">
        <f>AO76/$AS76</f>
        <v>0.37487829871219869</v>
      </c>
      <c r="BA76" s="5">
        <f>AQ76/$AS76</f>
        <v>0.61367698869895926</v>
      </c>
      <c r="BB76" s="5">
        <f t="shared" ref="BB76:BB81" si="121">AR76/$AS76</f>
        <v>0.40161432403171238</v>
      </c>
      <c r="BC76" s="5">
        <f t="shared" ref="BC76:BC81" si="122">AS76/$AS76</f>
        <v>1</v>
      </c>
    </row>
    <row r="77" spans="1:55" x14ac:dyDescent="0.2">
      <c r="A77" s="36"/>
      <c r="B77" s="37"/>
      <c r="C77" s="4" t="s">
        <v>15</v>
      </c>
      <c r="D77" s="4">
        <v>2</v>
      </c>
      <c r="E77" s="5">
        <v>578.50599999999997</v>
      </c>
      <c r="F77" s="5">
        <v>2253.0419999999999</v>
      </c>
      <c r="G77" s="5">
        <v>2338.0619999999999</v>
      </c>
      <c r="H77" s="5">
        <v>3778.3049999999998</v>
      </c>
      <c r="I77" s="5">
        <v>3841.5479999999998</v>
      </c>
      <c r="J77" s="5">
        <v>2728.9409999999998</v>
      </c>
      <c r="K77" s="5">
        <v>5275.933</v>
      </c>
      <c r="L77">
        <v>4617.2550000000001</v>
      </c>
      <c r="M77">
        <v>721.577</v>
      </c>
      <c r="N77">
        <v>6286.8819999999996</v>
      </c>
      <c r="O77">
        <v>6126.1540000000005</v>
      </c>
      <c r="P77">
        <v>4631.4260000000004</v>
      </c>
      <c r="Q77">
        <v>3575.0830000000001</v>
      </c>
      <c r="R77" s="4"/>
      <c r="S77" s="36"/>
      <c r="T77" s="37"/>
      <c r="U77" s="4" t="s">
        <v>15</v>
      </c>
      <c r="V77" s="4">
        <v>2</v>
      </c>
      <c r="W77" s="4">
        <f t="shared" ref="W77:W81" si="123">E77/$J77</f>
        <v>0.21198919287738358</v>
      </c>
      <c r="X77" s="4">
        <f t="shared" ref="X77:X79" si="124">F77/$J77</f>
        <v>0.82561037413414218</v>
      </c>
      <c r="Y77" s="5">
        <f>G77/$J77</f>
        <v>0.85676531665580169</v>
      </c>
      <c r="Z77" s="5">
        <f t="shared" ref="Z77:Z81" si="125">H77/$J77</f>
        <v>1.3845315820312716</v>
      </c>
      <c r="AA77" s="5">
        <f t="shared" si="119"/>
        <v>1.4077065059303224</v>
      </c>
      <c r="AB77" s="5">
        <f t="shared" si="119"/>
        <v>1</v>
      </c>
      <c r="AC77" s="5">
        <f t="shared" ref="AC77:AC81" si="126">K77/L77</f>
        <v>1.142655755421782</v>
      </c>
      <c r="AE77" s="5">
        <f t="shared" ref="AE77:AE81" si="127">M77/$Q77</f>
        <v>0.20183503431948294</v>
      </c>
      <c r="AF77" s="5">
        <f>N77/O77</f>
        <v>1.0262363629774895</v>
      </c>
      <c r="AH77" s="5">
        <f t="shared" si="120"/>
        <v>1.2954736994917322</v>
      </c>
      <c r="AI77" s="5">
        <f t="shared" si="120"/>
        <v>1</v>
      </c>
      <c r="AL77" s="36"/>
      <c r="AM77" s="37"/>
      <c r="AN77" s="22" t="s">
        <v>15</v>
      </c>
      <c r="AO77">
        <v>2855.1129999999998</v>
      </c>
      <c r="AP77">
        <v>158.142</v>
      </c>
      <c r="AQ77">
        <v>5013.3050000000003</v>
      </c>
      <c r="AR77">
        <v>7162.326</v>
      </c>
      <c r="AS77">
        <v>6695.74</v>
      </c>
      <c r="AV77" s="36"/>
      <c r="AW77" s="37"/>
      <c r="AX77" s="22" t="s">
        <v>15</v>
      </c>
      <c r="AY77" s="5">
        <f t="shared" ref="AY77:AY81" si="128">AO77/$AP77</f>
        <v>18.054109597703331</v>
      </c>
      <c r="AZ77" s="5">
        <f t="shared" ref="AZ77:AZ80" si="129">AO77/$AS77</f>
        <v>0.42640738738362</v>
      </c>
      <c r="BA77" s="5">
        <f t="shared" ref="BA77:BA81" si="130">AQ77/$AS77</f>
        <v>0.74873053613192875</v>
      </c>
      <c r="BB77" s="5">
        <f t="shared" si="121"/>
        <v>1.0696840080409336</v>
      </c>
      <c r="BC77" s="5">
        <f t="shared" si="122"/>
        <v>1</v>
      </c>
    </row>
    <row r="78" spans="1:55" x14ac:dyDescent="0.2">
      <c r="A78" s="36"/>
      <c r="B78" s="37" t="s">
        <v>16</v>
      </c>
      <c r="C78" s="4" t="s">
        <v>14</v>
      </c>
      <c r="D78" s="4">
        <v>3</v>
      </c>
      <c r="E78" s="5">
        <v>774.62699999999995</v>
      </c>
      <c r="F78" s="5">
        <v>2410.87</v>
      </c>
      <c r="G78" s="5">
        <v>4262.4769999999999</v>
      </c>
      <c r="H78" s="5">
        <v>2483.6480000000001</v>
      </c>
      <c r="I78" s="5">
        <v>2759.134</v>
      </c>
      <c r="J78" s="5">
        <v>3261.6480000000001</v>
      </c>
      <c r="K78" s="5">
        <v>4143.2759999999998</v>
      </c>
      <c r="L78">
        <v>6264.2550000000001</v>
      </c>
      <c r="M78">
        <v>3007.3049999999998</v>
      </c>
      <c r="N78">
        <v>8153.69</v>
      </c>
      <c r="O78">
        <v>7303.69</v>
      </c>
      <c r="P78">
        <v>7539.4970000000003</v>
      </c>
      <c r="Q78">
        <v>6939.2550000000001</v>
      </c>
      <c r="R78" s="4"/>
      <c r="S78" s="36"/>
      <c r="T78" s="37" t="s">
        <v>16</v>
      </c>
      <c r="U78" s="4" t="s">
        <v>14</v>
      </c>
      <c r="V78" s="4">
        <v>3</v>
      </c>
      <c r="W78" s="4">
        <f t="shared" si="123"/>
        <v>0.23749558505393589</v>
      </c>
      <c r="X78" s="4">
        <f t="shared" si="124"/>
        <v>0.73915701510402099</v>
      </c>
      <c r="Y78" s="5">
        <f t="shared" ref="Y78:Y81" si="131">G78/$J78</f>
        <v>1.3068476426640765</v>
      </c>
      <c r="Z78" s="5">
        <f t="shared" si="125"/>
        <v>0.7614702751492497</v>
      </c>
      <c r="AA78" s="5">
        <f t="shared" si="119"/>
        <v>0.84593248566368895</v>
      </c>
      <c r="AB78" s="5">
        <f t="shared" si="119"/>
        <v>1</v>
      </c>
      <c r="AC78" s="5">
        <f t="shared" si="126"/>
        <v>0.66141560329201154</v>
      </c>
      <c r="AE78" s="5">
        <f t="shared" si="127"/>
        <v>0.43337577304768304</v>
      </c>
      <c r="AF78" s="5">
        <f>N78/O78</f>
        <v>1.1163795287039839</v>
      </c>
      <c r="AH78" s="5">
        <f t="shared" si="120"/>
        <v>1.0864994873368972</v>
      </c>
      <c r="AI78" s="5">
        <f t="shared" si="120"/>
        <v>1</v>
      </c>
      <c r="AL78" s="36"/>
      <c r="AM78" s="37" t="s">
        <v>16</v>
      </c>
      <c r="AN78" s="22" t="s">
        <v>14</v>
      </c>
      <c r="AO78">
        <v>3327.0120000000002</v>
      </c>
      <c r="AP78">
        <v>93.778000000000006</v>
      </c>
      <c r="AQ78">
        <v>2972.8910000000001</v>
      </c>
      <c r="AR78">
        <v>6722.6189999999997</v>
      </c>
      <c r="AS78">
        <v>6202.9120000000003</v>
      </c>
      <c r="AV78" s="36"/>
      <c r="AW78" s="37" t="s">
        <v>16</v>
      </c>
      <c r="AX78" s="22" t="s">
        <v>14</v>
      </c>
      <c r="AY78" s="5">
        <f t="shared" si="128"/>
        <v>35.477532043762928</v>
      </c>
      <c r="AZ78" s="5">
        <f t="shared" si="129"/>
        <v>0.53636292115703077</v>
      </c>
      <c r="BA78" s="5">
        <f t="shared" si="130"/>
        <v>0.47927344447253162</v>
      </c>
      <c r="BB78" s="5">
        <f t="shared" si="121"/>
        <v>1.0837843580563451</v>
      </c>
      <c r="BC78" s="5">
        <f t="shared" si="122"/>
        <v>1</v>
      </c>
    </row>
    <row r="79" spans="1:55" x14ac:dyDescent="0.2">
      <c r="A79" s="36"/>
      <c r="B79" s="37"/>
      <c r="C79" s="4" t="s">
        <v>15</v>
      </c>
      <c r="D79" s="4">
        <v>4</v>
      </c>
      <c r="E79" s="5">
        <v>119.021</v>
      </c>
      <c r="F79" s="5">
        <v>2648.163</v>
      </c>
      <c r="G79" s="5">
        <v>2752.3049999999998</v>
      </c>
      <c r="H79" s="5">
        <v>3596.355</v>
      </c>
      <c r="I79" s="5">
        <v>2150.4769999999999</v>
      </c>
      <c r="J79" s="5">
        <v>1489.355</v>
      </c>
      <c r="K79" s="5">
        <v>1572.2750000000001</v>
      </c>
      <c r="L79">
        <v>3591.2550000000001</v>
      </c>
      <c r="M79">
        <v>5920.7190000000001</v>
      </c>
      <c r="N79">
        <v>3835.569</v>
      </c>
      <c r="O79">
        <v>5089.6689999999999</v>
      </c>
      <c r="P79">
        <v>6714.2049999999999</v>
      </c>
      <c r="Q79">
        <v>2337.598</v>
      </c>
      <c r="R79" s="4"/>
      <c r="S79" s="36"/>
      <c r="T79" s="37"/>
      <c r="U79" s="4" t="s">
        <v>15</v>
      </c>
      <c r="V79" s="4">
        <v>4</v>
      </c>
      <c r="W79" s="4">
        <f t="shared" si="123"/>
        <v>7.9914459615068267E-2</v>
      </c>
      <c r="X79" s="4">
        <f t="shared" si="124"/>
        <v>1.7780603012713556</v>
      </c>
      <c r="Y79" s="5">
        <f t="shared" si="131"/>
        <v>1.8479845302161002</v>
      </c>
      <c r="Z79" s="5">
        <f t="shared" si="125"/>
        <v>2.4147063661786476</v>
      </c>
      <c r="AA79" s="5">
        <f t="shared" si="119"/>
        <v>1.4438981975418888</v>
      </c>
      <c r="AB79" s="5">
        <f t="shared" si="119"/>
        <v>1</v>
      </c>
      <c r="AC79" s="5">
        <f t="shared" si="126"/>
        <v>0.4378065606591568</v>
      </c>
      <c r="AE79" s="5">
        <f t="shared" si="127"/>
        <v>2.5328217255490464</v>
      </c>
      <c r="AF79" s="5">
        <f>N79/O79</f>
        <v>0.75359890790540607</v>
      </c>
      <c r="AH79" s="5">
        <f t="shared" si="120"/>
        <v>2.8722667456080986</v>
      </c>
      <c r="AI79" s="5">
        <f t="shared" si="120"/>
        <v>1</v>
      </c>
      <c r="AL79" s="36"/>
      <c r="AM79" s="37"/>
      <c r="AN79" s="22" t="s">
        <v>15</v>
      </c>
      <c r="AO79">
        <v>463.45600000000002</v>
      </c>
      <c r="AP79">
        <v>56.484999999999999</v>
      </c>
      <c r="AQ79">
        <v>264.26299999999998</v>
      </c>
      <c r="AR79">
        <v>2350.962</v>
      </c>
      <c r="AS79">
        <v>1789.134</v>
      </c>
      <c r="AV79" s="36"/>
      <c r="AW79" s="37"/>
      <c r="AX79" s="22" t="s">
        <v>15</v>
      </c>
      <c r="AY79" s="5">
        <f t="shared" si="128"/>
        <v>8.2049393644330362</v>
      </c>
      <c r="AZ79" s="5">
        <f t="shared" si="129"/>
        <v>0.25903928939922893</v>
      </c>
      <c r="BA79" s="5">
        <f t="shared" si="130"/>
        <v>0.14770442012727944</v>
      </c>
      <c r="BB79" s="5">
        <f t="shared" si="121"/>
        <v>1.3140223147064445</v>
      </c>
      <c r="BC79" s="5">
        <f t="shared" si="122"/>
        <v>1</v>
      </c>
    </row>
    <row r="80" spans="1:55" x14ac:dyDescent="0.2">
      <c r="A80" s="36"/>
      <c r="B80" s="37"/>
      <c r="C80" s="4" t="s">
        <v>17</v>
      </c>
      <c r="D80" s="4">
        <v>5</v>
      </c>
      <c r="E80" s="5">
        <v>59.656999999999996</v>
      </c>
      <c r="F80" s="5">
        <v>2064.0619999999999</v>
      </c>
      <c r="G80" s="5">
        <v>547.91999999999996</v>
      </c>
      <c r="H80" s="5">
        <v>667.45600000000002</v>
      </c>
      <c r="I80" s="5">
        <v>422.435</v>
      </c>
      <c r="J80" s="5">
        <v>571.16300000000001</v>
      </c>
      <c r="K80" s="5">
        <v>8922.2289999999994</v>
      </c>
      <c r="L80">
        <v>968.77</v>
      </c>
      <c r="M80">
        <v>2316.7190000000001</v>
      </c>
      <c r="N80">
        <v>2317.569</v>
      </c>
      <c r="O80">
        <v>1846.598</v>
      </c>
      <c r="P80">
        <v>5217.0829999999996</v>
      </c>
      <c r="Q80">
        <v>1625.355</v>
      </c>
      <c r="R80" s="4"/>
      <c r="S80" s="36"/>
      <c r="T80" s="37"/>
      <c r="U80" s="4" t="s">
        <v>17</v>
      </c>
      <c r="V80" s="4">
        <v>5</v>
      </c>
      <c r="W80" s="4">
        <f t="shared" si="123"/>
        <v>0.10444829234386681</v>
      </c>
      <c r="X80" s="4">
        <f>F80/$J80</f>
        <v>3.6137880079767069</v>
      </c>
      <c r="Y80" s="5">
        <f t="shared" si="131"/>
        <v>0.95930583738792596</v>
      </c>
      <c r="Z80" s="5">
        <f t="shared" si="125"/>
        <v>1.1685911027149869</v>
      </c>
      <c r="AA80" s="5">
        <f t="shared" si="119"/>
        <v>0.73960498141511266</v>
      </c>
      <c r="AB80" s="5">
        <f t="shared" si="119"/>
        <v>1</v>
      </c>
      <c r="AC80" s="5">
        <f t="shared" si="126"/>
        <v>9.2098526998152295</v>
      </c>
      <c r="AE80" s="5">
        <f t="shared" si="127"/>
        <v>1.4253618440279201</v>
      </c>
      <c r="AF80" s="5">
        <f t="shared" ref="AF80:AF81" si="132">N80/O80</f>
        <v>1.2550479313851743</v>
      </c>
      <c r="AH80" s="5">
        <f t="shared" si="120"/>
        <v>3.2098113950490812</v>
      </c>
      <c r="AI80" s="5">
        <f t="shared" si="120"/>
        <v>1</v>
      </c>
      <c r="AL80" s="36"/>
      <c r="AM80" s="37"/>
      <c r="AN80" s="22" t="s">
        <v>17</v>
      </c>
      <c r="AO80">
        <v>1033.962</v>
      </c>
      <c r="AP80">
        <v>59.656999999999996</v>
      </c>
      <c r="AQ80">
        <v>881.47699999999998</v>
      </c>
      <c r="AR80">
        <v>1411.355</v>
      </c>
      <c r="AS80">
        <v>1050.2339999999999</v>
      </c>
      <c r="AV80" s="36"/>
      <c r="AW80" s="37"/>
      <c r="AX80" s="22" t="s">
        <v>17</v>
      </c>
      <c r="AY80" s="5">
        <f t="shared" si="128"/>
        <v>17.331780009051748</v>
      </c>
      <c r="AZ80" s="5">
        <f t="shared" si="129"/>
        <v>0.9845063100223379</v>
      </c>
      <c r="BA80" s="5">
        <f t="shared" si="130"/>
        <v>0.8393148574508158</v>
      </c>
      <c r="BB80" s="5">
        <f t="shared" si="121"/>
        <v>1.3438481328922889</v>
      </c>
      <c r="BC80" s="5">
        <f t="shared" si="122"/>
        <v>1</v>
      </c>
    </row>
    <row r="81" spans="1:55" x14ac:dyDescent="0.2">
      <c r="A81" s="36"/>
      <c r="B81" s="37"/>
      <c r="C81" s="4" t="s">
        <v>18</v>
      </c>
      <c r="D81" s="4">
        <v>6</v>
      </c>
      <c r="E81" s="5">
        <v>418.09199999999998</v>
      </c>
      <c r="F81" s="5">
        <v>766.74900000000002</v>
      </c>
      <c r="G81" s="5">
        <v>117.607</v>
      </c>
      <c r="H81" s="5">
        <v>84.191999999999993</v>
      </c>
      <c r="I81" s="5">
        <v>438.142</v>
      </c>
      <c r="J81" s="5">
        <v>646.99099999999999</v>
      </c>
      <c r="K81" s="5">
        <v>11206.735000000001</v>
      </c>
      <c r="L81">
        <v>714.28399999999999</v>
      </c>
      <c r="M81">
        <v>2822.1840000000002</v>
      </c>
      <c r="N81">
        <v>1422.6690000000001</v>
      </c>
      <c r="O81">
        <v>843.23400000000004</v>
      </c>
      <c r="P81">
        <v>3536.4259999999999</v>
      </c>
      <c r="Q81">
        <v>1490.4770000000001</v>
      </c>
      <c r="R81" s="4"/>
      <c r="S81" s="36"/>
      <c r="T81" s="37"/>
      <c r="U81" s="4" t="s">
        <v>18</v>
      </c>
      <c r="V81" s="4">
        <v>6</v>
      </c>
      <c r="W81" s="4">
        <f t="shared" si="123"/>
        <v>0.64620991636668823</v>
      </c>
      <c r="X81" s="4">
        <f t="shared" ref="X81" si="133">F81/$J81</f>
        <v>1.1850999472944757</v>
      </c>
      <c r="Y81" s="5">
        <f t="shared" si="131"/>
        <v>0.18177532608645253</v>
      </c>
      <c r="Z81" s="5">
        <f t="shared" si="125"/>
        <v>0.13012854892881043</v>
      </c>
      <c r="AA81" s="5">
        <f t="shared" si="119"/>
        <v>0.6771995282778277</v>
      </c>
      <c r="AB81" s="5">
        <f t="shared" si="119"/>
        <v>1</v>
      </c>
      <c r="AC81" s="5">
        <f t="shared" si="126"/>
        <v>15.689466654719972</v>
      </c>
      <c r="AE81" s="5">
        <f t="shared" si="127"/>
        <v>1.8934770546610247</v>
      </c>
      <c r="AF81" s="5">
        <f t="shared" si="132"/>
        <v>1.6871580130782202</v>
      </c>
      <c r="AH81" s="5">
        <f t="shared" si="120"/>
        <v>2.3726806921542565</v>
      </c>
      <c r="AI81" s="5">
        <f t="shared" si="120"/>
        <v>1</v>
      </c>
      <c r="AL81" s="36"/>
      <c r="AM81" s="37"/>
      <c r="AN81" s="22" t="s">
        <v>18</v>
      </c>
      <c r="AO81">
        <v>1221.2339999999999</v>
      </c>
      <c r="AP81">
        <v>141.19200000000001</v>
      </c>
      <c r="AQ81">
        <v>178.79900000000001</v>
      </c>
      <c r="AR81">
        <v>356.92</v>
      </c>
      <c r="AS81">
        <v>53.95</v>
      </c>
      <c r="AV81" s="36"/>
      <c r="AW81" s="37"/>
      <c r="AX81" s="22" t="s">
        <v>18</v>
      </c>
      <c r="AY81" s="5">
        <f t="shared" si="128"/>
        <v>8.6494560598334171</v>
      </c>
      <c r="AZ81" s="5">
        <f>AO81/$AS81</f>
        <v>22.636404077849857</v>
      </c>
      <c r="BA81" s="5">
        <f t="shared" si="130"/>
        <v>3.3141612604263204</v>
      </c>
      <c r="BB81" s="5">
        <f t="shared" si="121"/>
        <v>6.6157553290083406</v>
      </c>
      <c r="BC81" s="5">
        <f t="shared" si="122"/>
        <v>1</v>
      </c>
    </row>
    <row r="82" spans="1:5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/>
      <c r="AE82" s="4"/>
      <c r="AF82" s="4"/>
      <c r="AG82" s="4"/>
      <c r="AH82" s="4"/>
      <c r="AI82" s="4"/>
      <c r="AR82"/>
    </row>
  </sheetData>
  <mergeCells count="181">
    <mergeCell ref="A76:A81"/>
    <mergeCell ref="B76:B77"/>
    <mergeCell ref="S76:S81"/>
    <mergeCell ref="T76:T77"/>
    <mergeCell ref="B78:B81"/>
    <mergeCell ref="T78:T81"/>
    <mergeCell ref="E74:J74"/>
    <mergeCell ref="K74:Q74"/>
    <mergeCell ref="W74:AB74"/>
    <mergeCell ref="AC74:AI74"/>
    <mergeCell ref="A75:C75"/>
    <mergeCell ref="S75:U75"/>
    <mergeCell ref="A67:A72"/>
    <mergeCell ref="B67:B68"/>
    <mergeCell ref="S67:S72"/>
    <mergeCell ref="T67:T68"/>
    <mergeCell ref="B69:B72"/>
    <mergeCell ref="T69:T72"/>
    <mergeCell ref="K65:Q65"/>
    <mergeCell ref="AC65:AI65"/>
    <mergeCell ref="A66:C66"/>
    <mergeCell ref="S66:U66"/>
    <mergeCell ref="E65:J65"/>
    <mergeCell ref="W65:AB65"/>
    <mergeCell ref="A58:A63"/>
    <mergeCell ref="B58:B59"/>
    <mergeCell ref="S58:S63"/>
    <mergeCell ref="T58:T59"/>
    <mergeCell ref="B60:B63"/>
    <mergeCell ref="T60:T63"/>
    <mergeCell ref="K56:Q56"/>
    <mergeCell ref="AC56:AI56"/>
    <mergeCell ref="A57:C57"/>
    <mergeCell ref="S57:U57"/>
    <mergeCell ref="E56:J56"/>
    <mergeCell ref="W56:AB56"/>
    <mergeCell ref="A49:A54"/>
    <mergeCell ref="B49:B50"/>
    <mergeCell ref="S49:S54"/>
    <mergeCell ref="T49:T50"/>
    <mergeCell ref="B51:B54"/>
    <mergeCell ref="T51:T54"/>
    <mergeCell ref="K47:Q47"/>
    <mergeCell ref="AC47:AI47"/>
    <mergeCell ref="A48:C48"/>
    <mergeCell ref="S48:U48"/>
    <mergeCell ref="E47:J47"/>
    <mergeCell ref="W47:AB47"/>
    <mergeCell ref="A40:A45"/>
    <mergeCell ref="B40:B41"/>
    <mergeCell ref="S40:S45"/>
    <mergeCell ref="T40:T41"/>
    <mergeCell ref="B42:B45"/>
    <mergeCell ref="T42:T45"/>
    <mergeCell ref="K38:Q38"/>
    <mergeCell ref="AC38:AI38"/>
    <mergeCell ref="A39:C39"/>
    <mergeCell ref="S39:U39"/>
    <mergeCell ref="E38:J38"/>
    <mergeCell ref="W38:AB38"/>
    <mergeCell ref="A31:A36"/>
    <mergeCell ref="B31:B32"/>
    <mergeCell ref="S31:S36"/>
    <mergeCell ref="T31:T32"/>
    <mergeCell ref="B33:B36"/>
    <mergeCell ref="T33:T36"/>
    <mergeCell ref="K29:Q29"/>
    <mergeCell ref="AC29:AI29"/>
    <mergeCell ref="A30:C30"/>
    <mergeCell ref="S30:U30"/>
    <mergeCell ref="E29:J29"/>
    <mergeCell ref="W29:AB29"/>
    <mergeCell ref="A22:A27"/>
    <mergeCell ref="B22:B23"/>
    <mergeCell ref="S22:S27"/>
    <mergeCell ref="T22:T23"/>
    <mergeCell ref="B24:B27"/>
    <mergeCell ref="T24:T27"/>
    <mergeCell ref="K20:Q20"/>
    <mergeCell ref="AC20:AI20"/>
    <mergeCell ref="A21:C21"/>
    <mergeCell ref="S21:U21"/>
    <mergeCell ref="E20:J20"/>
    <mergeCell ref="W20:AB20"/>
    <mergeCell ref="A13:A18"/>
    <mergeCell ref="B13:B14"/>
    <mergeCell ref="S13:S18"/>
    <mergeCell ref="T13:T14"/>
    <mergeCell ref="B15:B18"/>
    <mergeCell ref="T15:T18"/>
    <mergeCell ref="K2:Q2"/>
    <mergeCell ref="AC2:AI2"/>
    <mergeCell ref="A3:C3"/>
    <mergeCell ref="S3:U3"/>
    <mergeCell ref="E2:J2"/>
    <mergeCell ref="W2:AB2"/>
    <mergeCell ref="K11:Q11"/>
    <mergeCell ref="AC11:AI11"/>
    <mergeCell ref="A12:C12"/>
    <mergeCell ref="S12:U12"/>
    <mergeCell ref="E11:J11"/>
    <mergeCell ref="W11:AB11"/>
    <mergeCell ref="A4:A9"/>
    <mergeCell ref="B4:B5"/>
    <mergeCell ref="S4:S9"/>
    <mergeCell ref="T4:T5"/>
    <mergeCell ref="B6:B9"/>
    <mergeCell ref="T6:T9"/>
    <mergeCell ref="AL3:AN3"/>
    <mergeCell ref="AL4:AL9"/>
    <mergeCell ref="AM4:AM5"/>
    <mergeCell ref="AM6:AM9"/>
    <mergeCell ref="AL12:AN12"/>
    <mergeCell ref="AL13:AL18"/>
    <mergeCell ref="AM13:AM14"/>
    <mergeCell ref="AM15:AM18"/>
    <mergeCell ref="AL21:AN21"/>
    <mergeCell ref="AL22:AL27"/>
    <mergeCell ref="AM22:AM23"/>
    <mergeCell ref="AM24:AM27"/>
    <mergeCell ref="AL30:AN30"/>
    <mergeCell ref="AL31:AL36"/>
    <mergeCell ref="AM31:AM32"/>
    <mergeCell ref="AM33:AM36"/>
    <mergeCell ref="AL39:AN39"/>
    <mergeCell ref="AL40:AL45"/>
    <mergeCell ref="AM40:AM41"/>
    <mergeCell ref="AM42:AM45"/>
    <mergeCell ref="AL48:AN48"/>
    <mergeCell ref="AL49:AL54"/>
    <mergeCell ref="AM49:AM50"/>
    <mergeCell ref="AM51:AM54"/>
    <mergeCell ref="AL57:AN57"/>
    <mergeCell ref="AL58:AL63"/>
    <mergeCell ref="AM58:AM59"/>
    <mergeCell ref="AM60:AM63"/>
    <mergeCell ref="AL66:AN66"/>
    <mergeCell ref="AL67:AL72"/>
    <mergeCell ref="AM67:AM68"/>
    <mergeCell ref="AM69:AM72"/>
    <mergeCell ref="AL75:AN75"/>
    <mergeCell ref="AL76:AL81"/>
    <mergeCell ref="AM76:AM77"/>
    <mergeCell ref="AM78:AM81"/>
    <mergeCell ref="AV3:AX3"/>
    <mergeCell ref="AV4:AV9"/>
    <mergeCell ref="AW4:AW5"/>
    <mergeCell ref="AW6:AW9"/>
    <mergeCell ref="AV12:AX12"/>
    <mergeCell ref="AV13:AV18"/>
    <mergeCell ref="AW13:AW14"/>
    <mergeCell ref="AW15:AW18"/>
    <mergeCell ref="AV21:AX21"/>
    <mergeCell ref="AV22:AV27"/>
    <mergeCell ref="AW22:AW23"/>
    <mergeCell ref="AW24:AW27"/>
    <mergeCell ref="AV30:AX30"/>
    <mergeCell ref="AV31:AV36"/>
    <mergeCell ref="AW31:AW32"/>
    <mergeCell ref="AW33:AW36"/>
    <mergeCell ref="AV39:AX39"/>
    <mergeCell ref="AV66:AX66"/>
    <mergeCell ref="AV67:AV72"/>
    <mergeCell ref="AW67:AW68"/>
    <mergeCell ref="AW69:AW72"/>
    <mergeCell ref="AV75:AX75"/>
    <mergeCell ref="AV76:AV81"/>
    <mergeCell ref="AW76:AW77"/>
    <mergeCell ref="AW78:AW81"/>
    <mergeCell ref="AV1:AX1"/>
    <mergeCell ref="AV40:AV45"/>
    <mergeCell ref="AW40:AW41"/>
    <mergeCell ref="AW42:AW45"/>
    <mergeCell ref="AV48:AX48"/>
    <mergeCell ref="AV49:AV54"/>
    <mergeCell ref="AW49:AW50"/>
    <mergeCell ref="AW51:AW54"/>
    <mergeCell ref="AV57:AX57"/>
    <mergeCell ref="AV58:AV63"/>
    <mergeCell ref="AW58:AW59"/>
    <mergeCell ref="AW60:AW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db.wt VS</vt:lpstr>
      <vt:lpstr>db.wt RKO VS</vt:lpstr>
      <vt:lpstr>db.db VS</vt:lpstr>
      <vt:lpstr>db.db RKO VS</vt:lpstr>
      <vt:lpstr>db.wt AF</vt:lpstr>
      <vt:lpstr>db.wt RKO AF</vt:lpstr>
      <vt:lpstr>db.db AF</vt:lpstr>
      <vt:lpstr>db.db RKO 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Kay</dc:creator>
  <cp:lastModifiedBy>Amber Kay</cp:lastModifiedBy>
  <dcterms:created xsi:type="dcterms:W3CDTF">2020-02-03T19:40:46Z</dcterms:created>
  <dcterms:modified xsi:type="dcterms:W3CDTF">2021-01-28T17:14:44Z</dcterms:modified>
</cp:coreProperties>
</file>