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totoro/Dropbox/ In Progress/Current Research/Public Policy School Ranking/"/>
    </mc:Choice>
  </mc:AlternateContent>
  <xr:revisionPtr revIDLastSave="0" documentId="13_ncr:1_{EC70D6FD-BF5D-0F4C-8F79-35847B65EFE4}" xr6:coauthVersionLast="46" xr6:coauthVersionMax="46" xr10:uidLastSave="{00000000-0000-0000-0000-000000000000}"/>
  <bookViews>
    <workbookView xWindow="7100" yWindow="520" windowWidth="26480" windowHeight="18940" firstSheet="41" activeTab="50" xr2:uid="{00000000-000D-0000-FFFF-FFFF00000000}"/>
  </bookViews>
  <sheets>
    <sheet name="Summary" sheetId="55" r:id="rId1"/>
    <sheet name="Ateneo" sheetId="14" r:id="rId2"/>
    <sheet name="Azim Premji" sheetId="13" r:id="rId3"/>
    <sheet name="Chiang Mai" sheetId="46" r:id="rId4"/>
    <sheet name="Chiba" sheetId="12" r:id="rId5"/>
    <sheet name="Chuo" sheetId="11" r:id="rId6"/>
    <sheet name="Crawford School" sheetId="49" r:id="rId7"/>
    <sheet name="Doshisha University" sheetId="20" r:id="rId8"/>
    <sheet name="Fulbright U Vietnam" sheetId="19" r:id="rId9"/>
    <sheet name="Ghazali Shafie" sheetId="54" r:id="rId10"/>
    <sheet name="Guanxi" sheetId="4" r:id="rId11"/>
    <sheet name="Hitotsubashi" sheetId="17" r:id="rId12"/>
    <sheet name="HKUST" sheetId="57" r:id="rId13"/>
    <sheet name="Hohai_Nanjing" sheetId="50" r:id="rId14"/>
    <sheet name="Hokkaido" sheetId="16" r:id="rId15"/>
    <sheet name="Hosei" sheetId="51" r:id="rId16"/>
    <sheet name="IIT" sheetId="6" r:id="rId17"/>
    <sheet name="International U Japan" sheetId="21" r:id="rId18"/>
    <sheet name="Iwate" sheetId="52" r:id="rId19"/>
    <sheet name="Jindal" sheetId="48" r:id="rId20"/>
    <sheet name="JSW" sheetId="24" r:id="rId21"/>
    <sheet name="KDI" sheetId="44" r:id="rId22"/>
    <sheet name="Korea U" sheetId="22" r:id="rId23"/>
    <sheet name="Kwansei Gakuin" sheetId="43" r:id="rId24"/>
    <sheet name="Kyoto University" sheetId="45" r:id="rId25"/>
    <sheet name="Kyung Hee" sheetId="40" r:id="rId26"/>
    <sheet name="LKY-NUS" sheetId="39" r:id="rId27"/>
    <sheet name="Meiji" sheetId="38" r:id="rId28"/>
    <sheet name="Melbourne" sheetId="37" r:id="rId29"/>
    <sheet name="Mumbai" sheetId="36" r:id="rId30"/>
    <sheet name="Murdoch" sheetId="9" r:id="rId31"/>
    <sheet name="Nanjing" sheetId="1" r:id="rId32"/>
    <sheet name="National Institute of Developme" sheetId="8" r:id="rId33"/>
    <sheet name="Nehru" sheetId="35" r:id="rId34"/>
    <sheet name="Osaka" sheetId="53" r:id="rId35"/>
    <sheet name="Peking" sheetId="34" r:id="rId36"/>
    <sheet name="Renmin" sheetId="2" r:id="rId37"/>
    <sheet name="Ritsumeikan" sheetId="33" r:id="rId38"/>
    <sheet name="RMIT" sheetId="18" r:id="rId39"/>
    <sheet name="School of Government and Public" sheetId="56" r:id="rId40"/>
    <sheet name="Seoul National U" sheetId="32" r:id="rId41"/>
    <sheet name="Shanghai" sheetId="3" r:id="rId42"/>
    <sheet name="Shanghai Jiao Tong" sheetId="31" r:id="rId43"/>
    <sheet name="Sungkyunkwan" sheetId="30" r:id="rId44"/>
    <sheet name="Sun Yat-sen" sheetId="29" r:id="rId45"/>
    <sheet name="Sydney" sheetId="28" r:id="rId46"/>
    <sheet name="TISS" sheetId="47" r:id="rId47"/>
    <sheet name="Tokyo" sheetId="27" r:id="rId48"/>
    <sheet name="Tsinghua" sheetId="5" r:id="rId49"/>
    <sheet name="U Management &amp; Technology" sheetId="26" r:id="rId50"/>
    <sheet name="Wellington" sheetId="25" r:id="rId5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0" i="25" l="1"/>
  <c r="T11" i="25" s="1"/>
  <c r="T12" i="25" s="1"/>
  <c r="T13" i="25" s="1"/>
  <c r="T14" i="25" s="1"/>
  <c r="T15" i="25" s="1"/>
  <c r="T16" i="25" s="1"/>
  <c r="T17" i="25" s="1"/>
  <c r="T18" i="25" s="1"/>
  <c r="T19" i="25" s="1"/>
  <c r="T20" i="25" s="1"/>
  <c r="T21" i="25" s="1"/>
  <c r="T22" i="25" s="1"/>
  <c r="T23" i="25" s="1"/>
  <c r="T24" i="25" s="1"/>
  <c r="T25" i="25" s="1"/>
  <c r="T26" i="25" s="1"/>
  <c r="T27" i="25" s="1"/>
  <c r="T28" i="25" s="1"/>
  <c r="T9" i="25"/>
  <c r="S81" i="25"/>
  <c r="S32" i="25"/>
  <c r="S62" i="25"/>
  <c r="S49" i="25"/>
  <c r="S80" i="25"/>
  <c r="S9" i="25"/>
  <c r="S48" i="25"/>
  <c r="S61" i="25"/>
  <c r="S26" i="25"/>
  <c r="S25" i="25"/>
  <c r="S14" i="25"/>
  <c r="S13" i="25"/>
  <c r="S12" i="25"/>
  <c r="S8" i="25"/>
  <c r="S16" i="25"/>
  <c r="S79" i="25"/>
  <c r="S78" i="25"/>
  <c r="S77" i="25"/>
  <c r="S76" i="25"/>
  <c r="S17" i="25"/>
  <c r="S19" i="25"/>
  <c r="S60" i="25"/>
  <c r="S75" i="25"/>
  <c r="S38" i="25"/>
  <c r="S37" i="25"/>
  <c r="S74" i="25"/>
  <c r="S59" i="25"/>
  <c r="S24" i="25"/>
  <c r="S47" i="25"/>
  <c r="S31" i="25"/>
  <c r="S11" i="25"/>
  <c r="S15" i="25"/>
  <c r="S73" i="25"/>
  <c r="S30" i="25"/>
  <c r="S72" i="25"/>
  <c r="S36" i="25"/>
  <c r="S58" i="25"/>
  <c r="S57" i="25"/>
  <c r="S71" i="25"/>
  <c r="S70" i="25"/>
  <c r="S46" i="25"/>
  <c r="S56" i="25"/>
  <c r="S69" i="25"/>
  <c r="S68" i="25"/>
  <c r="S45" i="25"/>
  <c r="S67" i="25"/>
  <c r="S55" i="25"/>
  <c r="S35" i="25"/>
  <c r="S66" i="25"/>
  <c r="S10" i="25"/>
  <c r="S23" i="25"/>
  <c r="S29" i="25"/>
  <c r="S28" i="25"/>
  <c r="S44" i="25"/>
  <c r="S54" i="25"/>
  <c r="S18" i="25"/>
  <c r="S43" i="25"/>
  <c r="S42" i="25"/>
  <c r="S41" i="25"/>
  <c r="S27" i="25"/>
  <c r="S65" i="25"/>
  <c r="S21" i="25"/>
  <c r="S20" i="25"/>
  <c r="S34" i="25"/>
  <c r="S64" i="25"/>
  <c r="S22" i="25"/>
  <c r="S33" i="25"/>
  <c r="S40" i="25"/>
  <c r="S53" i="25"/>
  <c r="S39" i="25"/>
  <c r="S52" i="25"/>
  <c r="S51" i="25"/>
  <c r="S50" i="25"/>
  <c r="S63" i="25"/>
  <c r="S13" i="26"/>
  <c r="S12" i="26"/>
  <c r="S11" i="26"/>
  <c r="S10" i="26"/>
  <c r="S9" i="26"/>
  <c r="S8" i="26"/>
  <c r="T31" i="5"/>
  <c r="T32" i="5" s="1"/>
  <c r="T11" i="5"/>
  <c r="T12" i="5" s="1"/>
  <c r="T13" i="5" s="1"/>
  <c r="T14" i="5" s="1"/>
  <c r="T15" i="5" s="1"/>
  <c r="T16" i="5" s="1"/>
  <c r="T17" i="5" s="1"/>
  <c r="T18" i="5" s="1"/>
  <c r="T19" i="5" s="1"/>
  <c r="T20" i="5" s="1"/>
  <c r="T21" i="5" s="1"/>
  <c r="T22" i="5" s="1"/>
  <c r="T23" i="5" s="1"/>
  <c r="T24" i="5" s="1"/>
  <c r="T25" i="5" s="1"/>
  <c r="T26" i="5" s="1"/>
  <c r="T27" i="5" s="1"/>
  <c r="T28" i="5" s="1"/>
  <c r="T29" i="5" s="1"/>
  <c r="T30" i="5" s="1"/>
  <c r="T10" i="5"/>
  <c r="T9" i="5"/>
  <c r="S224" i="5"/>
  <c r="S308" i="5"/>
  <c r="S307" i="5"/>
  <c r="S306" i="5"/>
  <c r="S305" i="5"/>
  <c r="S304" i="5"/>
  <c r="S223" i="5"/>
  <c r="S303" i="5"/>
  <c r="S302" i="5"/>
  <c r="S301" i="5"/>
  <c r="S191" i="5"/>
  <c r="S300" i="5"/>
  <c r="S299" i="5"/>
  <c r="S298" i="5"/>
  <c r="S297" i="5"/>
  <c r="S296" i="5"/>
  <c r="S222" i="5"/>
  <c r="S295" i="5"/>
  <c r="S294" i="5"/>
  <c r="S293" i="5"/>
  <c r="S292" i="5"/>
  <c r="S291" i="5"/>
  <c r="S162" i="5"/>
  <c r="S290" i="5"/>
  <c r="S289" i="5"/>
  <c r="S288" i="5"/>
  <c r="S287" i="5"/>
  <c r="S286" i="5"/>
  <c r="S285" i="5"/>
  <c r="S140" i="5"/>
  <c r="S221" i="5"/>
  <c r="S284" i="5"/>
  <c r="S220" i="5"/>
  <c r="S283" i="5"/>
  <c r="S282" i="5"/>
  <c r="S219" i="5"/>
  <c r="S139" i="5"/>
  <c r="S218" i="5"/>
  <c r="S281" i="5"/>
  <c r="S138" i="5"/>
  <c r="S217" i="5"/>
  <c r="S190" i="5"/>
  <c r="S280" i="5"/>
  <c r="S279" i="5"/>
  <c r="S278" i="5"/>
  <c r="S277" i="5"/>
  <c r="S276" i="5"/>
  <c r="S275" i="5"/>
  <c r="S274" i="5"/>
  <c r="S189" i="5"/>
  <c r="S273" i="5"/>
  <c r="S272" i="5"/>
  <c r="S271" i="5"/>
  <c r="S216" i="5"/>
  <c r="S161" i="5"/>
  <c r="S270" i="5"/>
  <c r="S269" i="5"/>
  <c r="S268" i="5"/>
  <c r="S267" i="5"/>
  <c r="S266" i="5"/>
  <c r="S265" i="5"/>
  <c r="S264" i="5"/>
  <c r="S215" i="5"/>
  <c r="S214" i="5"/>
  <c r="S213" i="5"/>
  <c r="S263" i="5"/>
  <c r="S262" i="5"/>
  <c r="S261" i="5"/>
  <c r="S137" i="5"/>
  <c r="S260" i="5"/>
  <c r="S259" i="5"/>
  <c r="S258" i="5"/>
  <c r="S257" i="5"/>
  <c r="S136" i="5"/>
  <c r="S256" i="5"/>
  <c r="S255" i="5"/>
  <c r="S254" i="5"/>
  <c r="S188" i="5"/>
  <c r="S187" i="5"/>
  <c r="S212" i="5"/>
  <c r="S253" i="5"/>
  <c r="S252" i="5"/>
  <c r="S251" i="5"/>
  <c r="S250" i="5"/>
  <c r="S211" i="5"/>
  <c r="S210" i="5"/>
  <c r="S249" i="5"/>
  <c r="S248" i="5"/>
  <c r="S247" i="5"/>
  <c r="S246" i="5"/>
  <c r="S245" i="5"/>
  <c r="S244" i="5"/>
  <c r="S243" i="5"/>
  <c r="S242" i="5"/>
  <c r="S241" i="5"/>
  <c r="S240" i="5"/>
  <c r="S239" i="5"/>
  <c r="S209" i="5"/>
  <c r="S238" i="5"/>
  <c r="S160" i="5"/>
  <c r="S117" i="5"/>
  <c r="S237" i="5"/>
  <c r="S236" i="5"/>
  <c r="S186" i="5"/>
  <c r="S135" i="5"/>
  <c r="S235" i="5"/>
  <c r="S97" i="5"/>
  <c r="S234" i="5"/>
  <c r="S233" i="5"/>
  <c r="S232" i="5"/>
  <c r="S231" i="5"/>
  <c r="S208" i="5"/>
  <c r="S230" i="5"/>
  <c r="S229" i="5"/>
  <c r="S228" i="5"/>
  <c r="S227" i="5"/>
  <c r="S226" i="5"/>
  <c r="S225" i="5"/>
  <c r="S207" i="5"/>
  <c r="S81" i="5"/>
  <c r="S185" i="5"/>
  <c r="S206" i="5"/>
  <c r="S184" i="5"/>
  <c r="S205" i="5"/>
  <c r="S204" i="5"/>
  <c r="S183" i="5"/>
  <c r="S203" i="5"/>
  <c r="S182" i="5"/>
  <c r="S181" i="5"/>
  <c r="S180" i="5"/>
  <c r="S116" i="5"/>
  <c r="S159" i="5"/>
  <c r="S202" i="5"/>
  <c r="S158" i="5"/>
  <c r="S134" i="5"/>
  <c r="S201" i="5"/>
  <c r="S179" i="5"/>
  <c r="S200" i="5"/>
  <c r="S133" i="5"/>
  <c r="S96" i="5"/>
  <c r="S199" i="5"/>
  <c r="S74" i="5"/>
  <c r="S178" i="5"/>
  <c r="S198" i="5"/>
  <c r="S197" i="5"/>
  <c r="S177" i="5"/>
  <c r="S123" i="5"/>
  <c r="S196" i="5"/>
  <c r="S90" i="5"/>
  <c r="S176" i="5"/>
  <c r="S195" i="5"/>
  <c r="S47" i="5"/>
  <c r="S157" i="5"/>
  <c r="S156" i="5"/>
  <c r="S194" i="5"/>
  <c r="S115" i="5"/>
  <c r="S193" i="5"/>
  <c r="S192" i="5"/>
  <c r="S175" i="5"/>
  <c r="S122" i="5"/>
  <c r="S107" i="5"/>
  <c r="S174" i="5"/>
  <c r="S173" i="5"/>
  <c r="S172" i="5"/>
  <c r="S171" i="5"/>
  <c r="S170" i="5"/>
  <c r="S169" i="5"/>
  <c r="S168" i="5"/>
  <c r="S106" i="5"/>
  <c r="S155" i="5"/>
  <c r="S154" i="5"/>
  <c r="S167" i="5"/>
  <c r="S105" i="5"/>
  <c r="S166" i="5"/>
  <c r="S114" i="5"/>
  <c r="S153" i="5"/>
  <c r="S152" i="5"/>
  <c r="S165" i="5"/>
  <c r="S121" i="5"/>
  <c r="S151" i="5"/>
  <c r="S150" i="5"/>
  <c r="S149" i="5"/>
  <c r="S95" i="5"/>
  <c r="S164" i="5"/>
  <c r="S163" i="5"/>
  <c r="S113" i="5"/>
  <c r="S148" i="5"/>
  <c r="S120" i="5"/>
  <c r="S132" i="5"/>
  <c r="S56" i="5"/>
  <c r="S94" i="5"/>
  <c r="S112" i="5"/>
  <c r="S131" i="5"/>
  <c r="S104" i="5"/>
  <c r="S66" i="5"/>
  <c r="S93" i="5"/>
  <c r="S147" i="5"/>
  <c r="S31" i="5"/>
  <c r="S146" i="5"/>
  <c r="S145" i="5"/>
  <c r="S144" i="5"/>
  <c r="S103" i="5"/>
  <c r="S111" i="5"/>
  <c r="S130" i="5"/>
  <c r="S143" i="5"/>
  <c r="S102" i="5"/>
  <c r="S129" i="5"/>
  <c r="S142" i="5"/>
  <c r="S86" i="5"/>
  <c r="S110" i="5"/>
  <c r="S73" i="5"/>
  <c r="S141" i="5"/>
  <c r="S128" i="5"/>
  <c r="S101" i="5"/>
  <c r="S46" i="5"/>
  <c r="S45" i="5"/>
  <c r="S127" i="5"/>
  <c r="S126" i="5"/>
  <c r="S119" i="5"/>
  <c r="S40" i="5"/>
  <c r="S64" i="5"/>
  <c r="S20" i="5"/>
  <c r="S85" i="5"/>
  <c r="S44" i="5"/>
  <c r="S51" i="5"/>
  <c r="S125" i="5"/>
  <c r="S124" i="5"/>
  <c r="S72" i="5"/>
  <c r="S118" i="5"/>
  <c r="S92" i="5"/>
  <c r="S39" i="5"/>
  <c r="S80" i="5"/>
  <c r="S35" i="5"/>
  <c r="S60" i="5"/>
  <c r="S65" i="5"/>
  <c r="S100" i="5"/>
  <c r="S55" i="5"/>
  <c r="S30" i="5"/>
  <c r="S79" i="5"/>
  <c r="S109" i="5"/>
  <c r="S63" i="5"/>
  <c r="S29" i="5"/>
  <c r="S71" i="5"/>
  <c r="S78" i="5"/>
  <c r="S99" i="5"/>
  <c r="S108" i="5"/>
  <c r="S62" i="5"/>
  <c r="S89" i="5"/>
  <c r="S77" i="5"/>
  <c r="S67" i="5"/>
  <c r="S50" i="5"/>
  <c r="S26" i="5"/>
  <c r="S19" i="5"/>
  <c r="S58" i="5"/>
  <c r="S98" i="5"/>
  <c r="S43" i="5"/>
  <c r="S88" i="5"/>
  <c r="S76" i="5"/>
  <c r="S84" i="5"/>
  <c r="S24" i="5"/>
  <c r="S87" i="5"/>
  <c r="S91" i="5"/>
  <c r="S61" i="5"/>
  <c r="S34" i="5"/>
  <c r="S83" i="5"/>
  <c r="S27" i="5"/>
  <c r="S75" i="5"/>
  <c r="S33" i="5"/>
  <c r="S70" i="5"/>
  <c r="S69" i="5"/>
  <c r="S54" i="5"/>
  <c r="S82" i="5"/>
  <c r="S53" i="5"/>
  <c r="S36" i="5"/>
  <c r="S38" i="5"/>
  <c r="S52" i="5"/>
  <c r="S42" i="5"/>
  <c r="S59" i="5"/>
  <c r="S41" i="5"/>
  <c r="S57" i="5"/>
  <c r="S68" i="5"/>
  <c r="S23" i="5"/>
  <c r="S21" i="5"/>
  <c r="S11" i="5"/>
  <c r="S37" i="5"/>
  <c r="S49" i="5"/>
  <c r="S25" i="5"/>
  <c r="S32" i="5"/>
  <c r="S28" i="5"/>
  <c r="S18" i="5"/>
  <c r="S22" i="5"/>
  <c r="S14" i="5"/>
  <c r="S16" i="5"/>
  <c r="S15" i="5"/>
  <c r="S48" i="5"/>
  <c r="S9" i="5"/>
  <c r="S10" i="5"/>
  <c r="S17" i="5"/>
  <c r="S12" i="5"/>
  <c r="S8" i="5"/>
  <c r="S13" i="5"/>
  <c r="T10" i="27"/>
  <c r="T11" i="27" s="1"/>
  <c r="T12" i="27" s="1"/>
  <c r="T13" i="27" s="1"/>
  <c r="T14" i="27" s="1"/>
  <c r="T15" i="27" s="1"/>
  <c r="T16" i="27" s="1"/>
  <c r="T9" i="27"/>
  <c r="S23" i="27"/>
  <c r="S33" i="27"/>
  <c r="S29" i="27"/>
  <c r="S35" i="27"/>
  <c r="S41" i="27"/>
  <c r="S40" i="27"/>
  <c r="S28" i="27"/>
  <c r="S39" i="27"/>
  <c r="S18" i="27"/>
  <c r="S17" i="27"/>
  <c r="S38" i="27"/>
  <c r="S37" i="27"/>
  <c r="S32" i="27"/>
  <c r="S21" i="27"/>
  <c r="S27" i="27"/>
  <c r="S16" i="27"/>
  <c r="S26" i="27"/>
  <c r="S31" i="27"/>
  <c r="S20" i="27"/>
  <c r="S19" i="27"/>
  <c r="S11" i="27"/>
  <c r="S13" i="27"/>
  <c r="S36" i="27"/>
  <c r="S34" i="27"/>
  <c r="S25" i="27"/>
  <c r="S24" i="27"/>
  <c r="S30" i="27"/>
  <c r="S22" i="27"/>
  <c r="S14" i="27"/>
  <c r="S8" i="27"/>
  <c r="S15" i="27"/>
  <c r="S10" i="27"/>
  <c r="S12" i="27"/>
  <c r="S9" i="27"/>
  <c r="T10" i="29"/>
  <c r="T11" i="29" s="1"/>
  <c r="T12" i="29" s="1"/>
  <c r="T13" i="29" s="1"/>
  <c r="T14" i="29" s="1"/>
  <c r="T15" i="29" s="1"/>
  <c r="T16" i="29" s="1"/>
  <c r="T17" i="29" s="1"/>
  <c r="T18" i="29" s="1"/>
  <c r="T19" i="29" s="1"/>
  <c r="T20" i="29" s="1"/>
  <c r="T9" i="29"/>
  <c r="S9" i="29"/>
  <c r="S13" i="29"/>
  <c r="S37" i="29"/>
  <c r="S74" i="29"/>
  <c r="S51" i="29"/>
  <c r="S73" i="29"/>
  <c r="S50" i="29"/>
  <c r="S23" i="29"/>
  <c r="S61" i="29"/>
  <c r="S49" i="29"/>
  <c r="S98" i="29"/>
  <c r="S28" i="29"/>
  <c r="S8" i="29"/>
  <c r="S25" i="29"/>
  <c r="S15" i="29"/>
  <c r="S11" i="29"/>
  <c r="S72" i="29"/>
  <c r="S22" i="29"/>
  <c r="S97" i="29"/>
  <c r="S71" i="29"/>
  <c r="S14" i="29"/>
  <c r="S48" i="29"/>
  <c r="S36" i="29"/>
  <c r="S47" i="29"/>
  <c r="S96" i="29"/>
  <c r="S95" i="29"/>
  <c r="S35" i="29"/>
  <c r="S94" i="29"/>
  <c r="S93" i="29"/>
  <c r="S92" i="29"/>
  <c r="S24" i="29"/>
  <c r="S34" i="29"/>
  <c r="S46" i="29"/>
  <c r="S70" i="29"/>
  <c r="S45" i="29"/>
  <c r="S91" i="29"/>
  <c r="S90" i="29"/>
  <c r="S69" i="29"/>
  <c r="S89" i="29"/>
  <c r="S31" i="29"/>
  <c r="S44" i="29"/>
  <c r="S21" i="29"/>
  <c r="S88" i="29"/>
  <c r="S43" i="29"/>
  <c r="S87" i="29"/>
  <c r="S33" i="29"/>
  <c r="S60" i="29"/>
  <c r="S86" i="29"/>
  <c r="S59" i="29"/>
  <c r="S30" i="29"/>
  <c r="S27" i="29"/>
  <c r="S58" i="29"/>
  <c r="S85" i="29"/>
  <c r="S84" i="29"/>
  <c r="S57" i="29"/>
  <c r="S56" i="29"/>
  <c r="S68" i="29"/>
  <c r="S26" i="29"/>
  <c r="S19" i="29"/>
  <c r="S83" i="29"/>
  <c r="S82" i="29"/>
  <c r="S81" i="29"/>
  <c r="S55" i="29"/>
  <c r="S80" i="29"/>
  <c r="S79" i="29"/>
  <c r="S42" i="29"/>
  <c r="S18" i="29"/>
  <c r="S78" i="29"/>
  <c r="S77" i="29"/>
  <c r="S12" i="29"/>
  <c r="S67" i="29"/>
  <c r="S29" i="29"/>
  <c r="S41" i="29"/>
  <c r="S17" i="29"/>
  <c r="S54" i="29"/>
  <c r="S16" i="29"/>
  <c r="S10" i="29"/>
  <c r="S32" i="29"/>
  <c r="S66" i="29"/>
  <c r="S53" i="29"/>
  <c r="S65" i="29"/>
  <c r="S40" i="29"/>
  <c r="S39" i="29"/>
  <c r="S64" i="29"/>
  <c r="S76" i="29"/>
  <c r="S63" i="29"/>
  <c r="S20" i="29"/>
  <c r="S52" i="29"/>
  <c r="S38" i="29"/>
  <c r="S62" i="29"/>
  <c r="S75" i="29"/>
  <c r="T11" i="30"/>
  <c r="T12" i="30" s="1"/>
  <c r="T13" i="30" s="1"/>
  <c r="T14" i="30" s="1"/>
  <c r="T15" i="30" s="1"/>
  <c r="T16" i="30" s="1"/>
  <c r="T17" i="30" s="1"/>
  <c r="T18" i="30" s="1"/>
  <c r="T10" i="30"/>
  <c r="T9" i="30"/>
  <c r="S9" i="30"/>
  <c r="S14" i="30"/>
  <c r="S8" i="30"/>
  <c r="S49" i="30"/>
  <c r="S11" i="30"/>
  <c r="S12" i="30"/>
  <c r="S21" i="30"/>
  <c r="S28" i="30"/>
  <c r="S27" i="30"/>
  <c r="S41" i="30"/>
  <c r="S40" i="30"/>
  <c r="S39" i="30"/>
  <c r="S38" i="30"/>
  <c r="S37" i="30"/>
  <c r="S10" i="30"/>
  <c r="S17" i="30"/>
  <c r="S48" i="30"/>
  <c r="S36" i="30"/>
  <c r="S47" i="30"/>
  <c r="S26" i="30"/>
  <c r="S16" i="30"/>
  <c r="S46" i="30"/>
  <c r="S20" i="30"/>
  <c r="S35" i="30"/>
  <c r="S34" i="30"/>
  <c r="S13" i="30"/>
  <c r="S23" i="30"/>
  <c r="S25" i="30"/>
  <c r="S22" i="30"/>
  <c r="S24" i="30"/>
  <c r="S45" i="30"/>
  <c r="S44" i="30"/>
  <c r="S33" i="30"/>
  <c r="S43" i="30"/>
  <c r="S19" i="30"/>
  <c r="S15" i="30"/>
  <c r="S32" i="30"/>
  <c r="S18" i="30"/>
  <c r="S31" i="30"/>
  <c r="S42" i="30"/>
  <c r="S30" i="30"/>
  <c r="S29" i="30"/>
  <c r="T11" i="31"/>
  <c r="T12" i="31" s="1"/>
  <c r="T13" i="31" s="1"/>
  <c r="T14" i="31" s="1"/>
  <c r="T15" i="31" s="1"/>
  <c r="T16" i="31" s="1"/>
  <c r="T17" i="31" s="1"/>
  <c r="T18" i="31" s="1"/>
  <c r="T19" i="31" s="1"/>
  <c r="T20" i="31" s="1"/>
  <c r="T21" i="31" s="1"/>
  <c r="T22" i="31" s="1"/>
  <c r="T10" i="31"/>
  <c r="T9" i="31"/>
  <c r="S39" i="31"/>
  <c r="S66" i="31"/>
  <c r="S44" i="31"/>
  <c r="S65" i="31"/>
  <c r="S14" i="31"/>
  <c r="S13" i="31"/>
  <c r="S18" i="31"/>
  <c r="S29" i="31"/>
  <c r="S91" i="31"/>
  <c r="S23" i="31"/>
  <c r="S90" i="31"/>
  <c r="S89" i="31"/>
  <c r="S38" i="31"/>
  <c r="S16" i="31"/>
  <c r="S24" i="31"/>
  <c r="S64" i="31"/>
  <c r="S12" i="31"/>
  <c r="S50" i="31"/>
  <c r="S8" i="31"/>
  <c r="S20" i="31"/>
  <c r="S31" i="31"/>
  <c r="S22" i="31"/>
  <c r="S28" i="31"/>
  <c r="S63" i="31"/>
  <c r="S19" i="31"/>
  <c r="S15" i="31"/>
  <c r="S49" i="31"/>
  <c r="S37" i="31"/>
  <c r="S55" i="31"/>
  <c r="S48" i="31"/>
  <c r="S74" i="31"/>
  <c r="S36" i="31"/>
  <c r="S9" i="31"/>
  <c r="S10" i="31"/>
  <c r="S54" i="31"/>
  <c r="S88" i="31"/>
  <c r="S43" i="31"/>
  <c r="S47" i="31"/>
  <c r="S35" i="31"/>
  <c r="S42" i="31"/>
  <c r="S25" i="31"/>
  <c r="S27" i="31"/>
  <c r="S46" i="31"/>
  <c r="S53" i="31"/>
  <c r="S73" i="31"/>
  <c r="S72" i="31"/>
  <c r="S87" i="31"/>
  <c r="S21" i="31"/>
  <c r="S71" i="31"/>
  <c r="S86" i="31"/>
  <c r="S85" i="31"/>
  <c r="S34" i="31"/>
  <c r="S84" i="31"/>
  <c r="S11" i="31"/>
  <c r="S83" i="31"/>
  <c r="S33" i="31"/>
  <c r="S82" i="31"/>
  <c r="S41" i="31"/>
  <c r="S81" i="31"/>
  <c r="S32" i="31"/>
  <c r="S70" i="31"/>
  <c r="S80" i="31"/>
  <c r="S79" i="31"/>
  <c r="S69" i="31"/>
  <c r="S78" i="31"/>
  <c r="S62" i="31"/>
  <c r="S77" i="31"/>
  <c r="S61" i="31"/>
  <c r="S17" i="31"/>
  <c r="S40" i="31"/>
  <c r="S68" i="31"/>
  <c r="S76" i="31"/>
  <c r="S60" i="31"/>
  <c r="S45" i="31"/>
  <c r="S59" i="31"/>
  <c r="S67" i="31"/>
  <c r="S52" i="31"/>
  <c r="S58" i="31"/>
  <c r="S26" i="31"/>
  <c r="S57" i="31"/>
  <c r="S30" i="31"/>
  <c r="S51" i="31"/>
  <c r="S56" i="31"/>
  <c r="S75" i="31"/>
  <c r="T10" i="3"/>
  <c r="T11" i="3" s="1"/>
  <c r="T12" i="3" s="1"/>
  <c r="T13" i="3" s="1"/>
  <c r="T14" i="3" s="1"/>
  <c r="T15" i="3" s="1"/>
  <c r="T16" i="3" s="1"/>
  <c r="T17" i="3" s="1"/>
  <c r="T18" i="3" s="1"/>
  <c r="T19" i="3" s="1"/>
  <c r="T20" i="3" s="1"/>
  <c r="T21" i="3" s="1"/>
  <c r="T22" i="3" s="1"/>
  <c r="T23" i="3" s="1"/>
  <c r="T24" i="3" s="1"/>
  <c r="T25" i="3" s="1"/>
  <c r="T26" i="3" s="1"/>
  <c r="T27" i="3" s="1"/>
  <c r="T28" i="3" s="1"/>
  <c r="T29" i="3" s="1"/>
  <c r="T30" i="3" s="1"/>
  <c r="T31" i="3" s="1"/>
  <c r="T9" i="3"/>
  <c r="S58" i="3"/>
  <c r="S29" i="3"/>
  <c r="S31" i="3"/>
  <c r="S30" i="3"/>
  <c r="S13" i="3"/>
  <c r="S43" i="3"/>
  <c r="S9" i="3"/>
  <c r="S24" i="3"/>
  <c r="S103" i="3"/>
  <c r="S39" i="3"/>
  <c r="S18" i="3"/>
  <c r="S28" i="3"/>
  <c r="S19" i="3"/>
  <c r="S83" i="3"/>
  <c r="S66" i="3"/>
  <c r="S48" i="3"/>
  <c r="S82" i="3"/>
  <c r="S57" i="3"/>
  <c r="S38" i="3"/>
  <c r="S56" i="3"/>
  <c r="S55" i="3"/>
  <c r="S17" i="3"/>
  <c r="S102" i="3"/>
  <c r="S81" i="3"/>
  <c r="S37" i="3"/>
  <c r="S101" i="3"/>
  <c r="S23" i="3"/>
  <c r="S80" i="3"/>
  <c r="S47" i="3"/>
  <c r="S20" i="3"/>
  <c r="S16" i="3"/>
  <c r="S25" i="3"/>
  <c r="S8" i="3"/>
  <c r="S11" i="3"/>
  <c r="S42" i="3"/>
  <c r="S14" i="3"/>
  <c r="S46" i="3"/>
  <c r="S12" i="3"/>
  <c r="S65" i="3"/>
  <c r="S27" i="3"/>
  <c r="S22" i="3"/>
  <c r="S36" i="3"/>
  <c r="S79" i="3"/>
  <c r="S54" i="3"/>
  <c r="S64" i="3"/>
  <c r="S78" i="3"/>
  <c r="S35" i="3"/>
  <c r="S26" i="3"/>
  <c r="S100" i="3"/>
  <c r="S21" i="3"/>
  <c r="S53" i="3"/>
  <c r="S99" i="3"/>
  <c r="S98" i="3"/>
  <c r="S10" i="3"/>
  <c r="S15" i="3"/>
  <c r="S52" i="3"/>
  <c r="S77" i="3"/>
  <c r="S76" i="3"/>
  <c r="S34" i="3"/>
  <c r="S41" i="3"/>
  <c r="S63" i="3"/>
  <c r="S97" i="3"/>
  <c r="S96" i="3"/>
  <c r="S75" i="3"/>
  <c r="S95" i="3"/>
  <c r="S51" i="3"/>
  <c r="S94" i="3"/>
  <c r="S62" i="3"/>
  <c r="S33" i="3"/>
  <c r="S74" i="3"/>
  <c r="S93" i="3"/>
  <c r="S92" i="3"/>
  <c r="S91" i="3"/>
  <c r="S73" i="3"/>
  <c r="S50" i="3"/>
  <c r="S61" i="3"/>
  <c r="S72" i="3"/>
  <c r="S40" i="3"/>
  <c r="S60" i="3"/>
  <c r="S59" i="3"/>
  <c r="S45" i="3"/>
  <c r="S32" i="3"/>
  <c r="S71" i="3"/>
  <c r="S70" i="3"/>
  <c r="S44" i="3"/>
  <c r="S90" i="3"/>
  <c r="S89" i="3"/>
  <c r="S49" i="3"/>
  <c r="S69" i="3"/>
  <c r="S88" i="3"/>
  <c r="S87" i="3"/>
  <c r="S68" i="3"/>
  <c r="S86" i="3"/>
  <c r="S85" i="3"/>
  <c r="S84" i="3"/>
  <c r="S67" i="3"/>
  <c r="T10" i="32"/>
  <c r="T11" i="32" s="1"/>
  <c r="T12" i="32" s="1"/>
  <c r="T13" i="32" s="1"/>
  <c r="T14" i="32" s="1"/>
  <c r="T15" i="32" s="1"/>
  <c r="T16" i="32" s="1"/>
  <c r="T17" i="32" s="1"/>
  <c r="T18" i="32" s="1"/>
  <c r="T19" i="32" s="1"/>
  <c r="T20" i="32" s="1"/>
  <c r="T21" i="32" s="1"/>
  <c r="T22" i="32" s="1"/>
  <c r="T23" i="32" s="1"/>
  <c r="T9" i="32"/>
  <c r="S70" i="32"/>
  <c r="S33" i="32"/>
  <c r="S69" i="32"/>
  <c r="S56" i="32"/>
  <c r="S68" i="32"/>
  <c r="S67" i="32"/>
  <c r="S100" i="32"/>
  <c r="S99" i="32"/>
  <c r="S98" i="32"/>
  <c r="S66" i="32"/>
  <c r="S97" i="32"/>
  <c r="S96" i="32"/>
  <c r="S55" i="32"/>
  <c r="S47" i="32"/>
  <c r="S65" i="32"/>
  <c r="S95" i="32"/>
  <c r="S94" i="32"/>
  <c r="S93" i="32"/>
  <c r="S92" i="32"/>
  <c r="S91" i="32"/>
  <c r="S90" i="32"/>
  <c r="S89" i="32"/>
  <c r="S88" i="32"/>
  <c r="S87" i="32"/>
  <c r="S86" i="32"/>
  <c r="S64" i="32"/>
  <c r="S54" i="32"/>
  <c r="S63" i="32"/>
  <c r="S46" i="32"/>
  <c r="S85" i="32"/>
  <c r="S84" i="32"/>
  <c r="S83" i="32"/>
  <c r="S82" i="32"/>
  <c r="S81" i="32"/>
  <c r="S80" i="32"/>
  <c r="S79" i="32"/>
  <c r="S78" i="32"/>
  <c r="S77" i="32"/>
  <c r="S76" i="32"/>
  <c r="S45" i="32"/>
  <c r="S75" i="32"/>
  <c r="S74" i="32"/>
  <c r="S17" i="32"/>
  <c r="S53" i="32"/>
  <c r="S73" i="32"/>
  <c r="S52" i="32"/>
  <c r="S24" i="32"/>
  <c r="S72" i="32"/>
  <c r="S39" i="32"/>
  <c r="S28" i="32"/>
  <c r="S27" i="32"/>
  <c r="S51" i="32"/>
  <c r="S44" i="32"/>
  <c r="S50" i="32"/>
  <c r="S43" i="32"/>
  <c r="S49" i="32"/>
  <c r="S42" i="32"/>
  <c r="S71" i="32"/>
  <c r="S30" i="32"/>
  <c r="S48" i="32"/>
  <c r="S62" i="32"/>
  <c r="S61" i="32"/>
  <c r="S38" i="32"/>
  <c r="S29" i="32"/>
  <c r="S41" i="32"/>
  <c r="S23" i="32"/>
  <c r="S26" i="32"/>
  <c r="S32" i="32"/>
  <c r="S60" i="32"/>
  <c r="S37" i="32"/>
  <c r="S31" i="32"/>
  <c r="S19" i="32"/>
  <c r="S18" i="32"/>
  <c r="S13" i="32"/>
  <c r="S36" i="32"/>
  <c r="S16" i="32"/>
  <c r="S35" i="32"/>
  <c r="S40" i="32"/>
  <c r="S59" i="32"/>
  <c r="S58" i="32"/>
  <c r="S57" i="32"/>
  <c r="S22" i="32"/>
  <c r="S25" i="32"/>
  <c r="S21" i="32"/>
  <c r="S14" i="32"/>
  <c r="S34" i="32"/>
  <c r="S20" i="32"/>
  <c r="S10" i="32"/>
  <c r="S12" i="32"/>
  <c r="S11" i="32"/>
  <c r="S8" i="32"/>
  <c r="S15" i="32"/>
  <c r="S9" i="32"/>
  <c r="T10" i="18"/>
  <c r="T11" i="18" s="1"/>
  <c r="T12" i="18" s="1"/>
  <c r="T13" i="18" s="1"/>
  <c r="T14" i="18" s="1"/>
  <c r="T15" i="18" s="1"/>
  <c r="T16" i="18" s="1"/>
  <c r="T17" i="18" s="1"/>
  <c r="T18" i="18" s="1"/>
  <c r="T19" i="18" s="1"/>
  <c r="T20" i="18" s="1"/>
  <c r="T21" i="18" s="1"/>
  <c r="T22" i="18" s="1"/>
  <c r="T23" i="18" s="1"/>
  <c r="T24" i="18" s="1"/>
  <c r="T25" i="18" s="1"/>
  <c r="T26" i="18" s="1"/>
  <c r="T27" i="18" s="1"/>
  <c r="T28" i="18" s="1"/>
  <c r="T29" i="18" s="1"/>
  <c r="T30" i="18" s="1"/>
  <c r="T31" i="18" s="1"/>
  <c r="T9" i="18"/>
  <c r="S68" i="18"/>
  <c r="S76" i="18"/>
  <c r="S47" i="18"/>
  <c r="S95" i="18"/>
  <c r="S108" i="18"/>
  <c r="S107" i="18"/>
  <c r="S94" i="18"/>
  <c r="S106" i="18"/>
  <c r="S105" i="18"/>
  <c r="S93" i="18"/>
  <c r="S75" i="18"/>
  <c r="S85" i="18"/>
  <c r="S84" i="18"/>
  <c r="S74" i="18"/>
  <c r="S104" i="18"/>
  <c r="S65" i="18"/>
  <c r="S92" i="18"/>
  <c r="S103" i="18"/>
  <c r="S91" i="18"/>
  <c r="S83" i="18"/>
  <c r="S82" i="18"/>
  <c r="S81" i="18"/>
  <c r="S102" i="18"/>
  <c r="S101" i="18"/>
  <c r="S100" i="18"/>
  <c r="S99" i="18"/>
  <c r="S67" i="18"/>
  <c r="S90" i="18"/>
  <c r="S98" i="18"/>
  <c r="S97" i="18"/>
  <c r="S96" i="18"/>
  <c r="S36" i="18"/>
  <c r="S54" i="18"/>
  <c r="S40" i="18"/>
  <c r="S49" i="18"/>
  <c r="S80" i="18"/>
  <c r="S59" i="18"/>
  <c r="S53" i="18"/>
  <c r="S58" i="18"/>
  <c r="S57" i="18"/>
  <c r="S73" i="18"/>
  <c r="S79" i="18"/>
  <c r="S89" i="18"/>
  <c r="S78" i="18"/>
  <c r="S34" i="18"/>
  <c r="S64" i="18"/>
  <c r="S56" i="18"/>
  <c r="S55" i="18"/>
  <c r="S48" i="18"/>
  <c r="S77" i="18"/>
  <c r="S72" i="18"/>
  <c r="S66" i="18"/>
  <c r="S63" i="18"/>
  <c r="S88" i="18"/>
  <c r="S87" i="18"/>
  <c r="S86" i="18"/>
  <c r="S46" i="18"/>
  <c r="S62" i="18"/>
  <c r="S42" i="18"/>
  <c r="S52" i="18"/>
  <c r="S71" i="18"/>
  <c r="S35" i="18"/>
  <c r="S28" i="18"/>
  <c r="S70" i="18"/>
  <c r="S33" i="18"/>
  <c r="S45" i="18"/>
  <c r="S44" i="18"/>
  <c r="S51" i="18"/>
  <c r="S61" i="18"/>
  <c r="S69" i="18"/>
  <c r="S39" i="18"/>
  <c r="S24" i="18"/>
  <c r="S30" i="18"/>
  <c r="S38" i="18"/>
  <c r="S37" i="18"/>
  <c r="S50" i="18"/>
  <c r="S60" i="18"/>
  <c r="S32" i="18"/>
  <c r="S13" i="18"/>
  <c r="S43" i="18"/>
  <c r="S41" i="18"/>
  <c r="S23" i="18"/>
  <c r="S26" i="18"/>
  <c r="S29" i="18"/>
  <c r="S31" i="18"/>
  <c r="S27" i="18"/>
  <c r="S25" i="18"/>
  <c r="S21" i="18"/>
  <c r="S16" i="18"/>
  <c r="S20" i="18"/>
  <c r="S11" i="18"/>
  <c r="S12" i="18"/>
  <c r="S18" i="18"/>
  <c r="S10" i="18"/>
  <c r="S22" i="18"/>
  <c r="S19" i="18"/>
  <c r="S15" i="18"/>
  <c r="S17" i="18"/>
  <c r="S14" i="18"/>
  <c r="S9" i="18"/>
  <c r="S8" i="18"/>
  <c r="T11" i="2"/>
  <c r="T12" i="2" s="1"/>
  <c r="T13" i="2" s="1"/>
  <c r="T14" i="2" s="1"/>
  <c r="T15" i="2" s="1"/>
  <c r="T16" i="2" s="1"/>
  <c r="T17" i="2" s="1"/>
  <c r="T18" i="2" s="1"/>
  <c r="T19" i="2" s="1"/>
  <c r="T20" i="2" s="1"/>
  <c r="T21" i="2" s="1"/>
  <c r="T22" i="2" s="1"/>
  <c r="T23" i="2" s="1"/>
  <c r="T24" i="2" s="1"/>
  <c r="T25" i="2" s="1"/>
  <c r="T26" i="2" s="1"/>
  <c r="T10" i="2"/>
  <c r="T9" i="2"/>
  <c r="S90" i="2"/>
  <c r="S70" i="2"/>
  <c r="S26" i="2"/>
  <c r="S89" i="2"/>
  <c r="S51" i="2"/>
  <c r="S58" i="2"/>
  <c r="S88" i="2"/>
  <c r="S87" i="2"/>
  <c r="S86" i="2"/>
  <c r="S85" i="2"/>
  <c r="S84" i="2"/>
  <c r="S83" i="2"/>
  <c r="S82" i="2"/>
  <c r="S81" i="2"/>
  <c r="S80" i="2"/>
  <c r="S79" i="2"/>
  <c r="S78" i="2"/>
  <c r="S77" i="2"/>
  <c r="S50" i="2"/>
  <c r="S49" i="2"/>
  <c r="S32" i="2"/>
  <c r="S48" i="2"/>
  <c r="S57" i="2"/>
  <c r="S40" i="2"/>
  <c r="S76" i="2"/>
  <c r="S69" i="2"/>
  <c r="S47" i="2"/>
  <c r="S68" i="2"/>
  <c r="S75" i="2"/>
  <c r="S74" i="2"/>
  <c r="S73" i="2"/>
  <c r="S72" i="2"/>
  <c r="S67" i="2"/>
  <c r="S66" i="2"/>
  <c r="S71" i="2"/>
  <c r="S35" i="2"/>
  <c r="S39" i="2"/>
  <c r="S56" i="2"/>
  <c r="S55" i="2"/>
  <c r="S54" i="2"/>
  <c r="S65" i="2"/>
  <c r="S64" i="2"/>
  <c r="S38" i="2"/>
  <c r="S63" i="2"/>
  <c r="S37" i="2"/>
  <c r="S62" i="2"/>
  <c r="S61" i="2"/>
  <c r="S53" i="2"/>
  <c r="S60" i="2"/>
  <c r="S59" i="2"/>
  <c r="S29" i="2"/>
  <c r="S25" i="2"/>
  <c r="S46" i="2"/>
  <c r="S34" i="2"/>
  <c r="S45" i="2"/>
  <c r="S31" i="2"/>
  <c r="S44" i="2"/>
  <c r="S52" i="2"/>
  <c r="S43" i="2"/>
  <c r="S42" i="2"/>
  <c r="S28" i="2"/>
  <c r="S22" i="2"/>
  <c r="S18" i="2"/>
  <c r="S27" i="2"/>
  <c r="S33" i="2"/>
  <c r="S41" i="2"/>
  <c r="S14" i="2"/>
  <c r="S23" i="2"/>
  <c r="S30" i="2"/>
  <c r="S36" i="2"/>
  <c r="S21" i="2"/>
  <c r="S16" i="2"/>
  <c r="S17" i="2"/>
  <c r="S11" i="2"/>
  <c r="S10" i="2"/>
  <c r="S20" i="2"/>
  <c r="S24" i="2"/>
  <c r="S19" i="2"/>
  <c r="S13" i="2"/>
  <c r="S9" i="2"/>
  <c r="S8" i="2"/>
  <c r="S12" i="2"/>
  <c r="S15" i="2"/>
  <c r="T11" i="34"/>
  <c r="T12" i="34" s="1"/>
  <c r="T13" i="34" s="1"/>
  <c r="T14" i="34" s="1"/>
  <c r="T15" i="34" s="1"/>
  <c r="T16" i="34" s="1"/>
  <c r="T17" i="34" s="1"/>
  <c r="T18" i="34" s="1"/>
  <c r="T19" i="34" s="1"/>
  <c r="T20" i="34" s="1"/>
  <c r="T21" i="34" s="1"/>
  <c r="T22" i="34" s="1"/>
  <c r="T10" i="34"/>
  <c r="T9" i="34"/>
  <c r="S38" i="34"/>
  <c r="S43" i="34"/>
  <c r="S74" i="34"/>
  <c r="S62" i="34"/>
  <c r="S50" i="34"/>
  <c r="S61" i="34"/>
  <c r="S60" i="34"/>
  <c r="S59" i="34"/>
  <c r="S73" i="34"/>
  <c r="S72" i="34"/>
  <c r="S71" i="34"/>
  <c r="S70" i="34"/>
  <c r="S69" i="34"/>
  <c r="S68" i="34"/>
  <c r="S67" i="34"/>
  <c r="S66" i="34"/>
  <c r="S65" i="34"/>
  <c r="S64" i="34"/>
  <c r="S63" i="34"/>
  <c r="S49" i="34"/>
  <c r="S42" i="34"/>
  <c r="S54" i="34"/>
  <c r="S30" i="34"/>
  <c r="S48" i="34"/>
  <c r="S58" i="34"/>
  <c r="S29" i="34"/>
  <c r="S41" i="34"/>
  <c r="S47" i="34"/>
  <c r="S35" i="34"/>
  <c r="S57" i="34"/>
  <c r="S56" i="34"/>
  <c r="S55" i="34"/>
  <c r="S53" i="34"/>
  <c r="S37" i="34"/>
  <c r="S28" i="34"/>
  <c r="S40" i="34"/>
  <c r="S34" i="34"/>
  <c r="S33" i="34"/>
  <c r="S27" i="34"/>
  <c r="S46" i="34"/>
  <c r="S45" i="34"/>
  <c r="S39" i="34"/>
  <c r="S52" i="34"/>
  <c r="S51" i="34"/>
  <c r="S32" i="34"/>
  <c r="S25" i="34"/>
  <c r="S31" i="34"/>
  <c r="S44" i="34"/>
  <c r="S18" i="34"/>
  <c r="S24" i="34"/>
  <c r="S12" i="34"/>
  <c r="S23" i="34"/>
  <c r="S36" i="34"/>
  <c r="S22" i="34"/>
  <c r="S21" i="34"/>
  <c r="S26" i="34"/>
  <c r="S11" i="34"/>
  <c r="S10" i="34"/>
  <c r="S17" i="34"/>
  <c r="S19" i="34"/>
  <c r="S15" i="34"/>
  <c r="S20" i="34"/>
  <c r="S13" i="34"/>
  <c r="S14" i="34"/>
  <c r="S9" i="34"/>
  <c r="S16" i="34"/>
  <c r="S8" i="34"/>
  <c r="R11" i="53"/>
  <c r="R12" i="53" s="1"/>
  <c r="R13" i="53" s="1"/>
  <c r="R14" i="53" s="1"/>
  <c r="R15" i="53" s="1"/>
  <c r="R16" i="53" s="1"/>
  <c r="R17" i="53" s="1"/>
  <c r="R18" i="53" s="1"/>
  <c r="R10" i="53"/>
  <c r="R9" i="53"/>
  <c r="Q13" i="53"/>
  <c r="Q15" i="53"/>
  <c r="Q53" i="53"/>
  <c r="Q28" i="53"/>
  <c r="Q41" i="53"/>
  <c r="Q71" i="53"/>
  <c r="Q12" i="53"/>
  <c r="Q19" i="53"/>
  <c r="Q70" i="53"/>
  <c r="Q23" i="53"/>
  <c r="Q22" i="53"/>
  <c r="Q33" i="53"/>
  <c r="Q40" i="53"/>
  <c r="Q69" i="53"/>
  <c r="Q52" i="53"/>
  <c r="Q39" i="53"/>
  <c r="Q18" i="53"/>
  <c r="Q8" i="53"/>
  <c r="Q9" i="53"/>
  <c r="Q17" i="53"/>
  <c r="Q68" i="53"/>
  <c r="Q27" i="53"/>
  <c r="Q51" i="53"/>
  <c r="Q50" i="53"/>
  <c r="Q49" i="53"/>
  <c r="Q26" i="53"/>
  <c r="Q11" i="53"/>
  <c r="Q67" i="53"/>
  <c r="Q14" i="53"/>
  <c r="Q25" i="53"/>
  <c r="Q32" i="53"/>
  <c r="Q66" i="53"/>
  <c r="Q65" i="53"/>
  <c r="Q64" i="53"/>
  <c r="Q48" i="53"/>
  <c r="Q24" i="53"/>
  <c r="Q63" i="53"/>
  <c r="Q62" i="53"/>
  <c r="Q47" i="53"/>
  <c r="Q21" i="53"/>
  <c r="Q31" i="53"/>
  <c r="Q46" i="53"/>
  <c r="Q61" i="53"/>
  <c r="Q60" i="53"/>
  <c r="Q45" i="53"/>
  <c r="Q44" i="53"/>
  <c r="Q38" i="53"/>
  <c r="Q37" i="53"/>
  <c r="Q59" i="53"/>
  <c r="Q43" i="53"/>
  <c r="Q30" i="53"/>
  <c r="Q58" i="53"/>
  <c r="Q10" i="53"/>
  <c r="Q16" i="53"/>
  <c r="Q36" i="53"/>
  <c r="Q35" i="53"/>
  <c r="Q20" i="53"/>
  <c r="Q29" i="53"/>
  <c r="Q57" i="53"/>
  <c r="Q56" i="53"/>
  <c r="Q55" i="53"/>
  <c r="Q54" i="53"/>
  <c r="Q34" i="53"/>
  <c r="Q42" i="53"/>
  <c r="S58" i="35"/>
  <c r="S57" i="35"/>
  <c r="S56" i="35"/>
  <c r="S55" i="35"/>
  <c r="S54" i="35"/>
  <c r="S53" i="35"/>
  <c r="S52" i="35"/>
  <c r="S51" i="35"/>
  <c r="S50" i="35"/>
  <c r="S49" i="35"/>
  <c r="S48" i="35"/>
  <c r="S47" i="35"/>
  <c r="S46" i="35"/>
  <c r="S45" i="35"/>
  <c r="S44" i="35"/>
  <c r="S43" i="35"/>
  <c r="S42" i="35"/>
  <c r="S41" i="35"/>
  <c r="S40" i="35"/>
  <c r="S39" i="35"/>
  <c r="S38" i="35"/>
  <c r="S37" i="35"/>
  <c r="S36" i="35"/>
  <c r="S35" i="35"/>
  <c r="S34" i="35"/>
  <c r="S33" i="35"/>
  <c r="S32" i="35"/>
  <c r="S31" i="35"/>
  <c r="S30" i="35"/>
  <c r="S29" i="35"/>
  <c r="S28" i="35"/>
  <c r="S27" i="35"/>
  <c r="S26" i="35"/>
  <c r="S25" i="35"/>
  <c r="S24" i="35"/>
  <c r="S23" i="35"/>
  <c r="S22" i="35"/>
  <c r="S21" i="35"/>
  <c r="S20" i="35"/>
  <c r="S19" i="35"/>
  <c r="S18" i="35"/>
  <c r="S17" i="35"/>
  <c r="S16" i="35"/>
  <c r="S15" i="35"/>
  <c r="S14" i="35"/>
  <c r="S13" i="35"/>
  <c r="S12" i="35"/>
  <c r="S11" i="35"/>
  <c r="S10" i="35"/>
  <c r="S9" i="35"/>
  <c r="S8" i="35"/>
  <c r="S14" i="8"/>
  <c r="S11" i="8"/>
  <c r="S17" i="8"/>
  <c r="S26" i="8"/>
  <c r="S29" i="8"/>
  <c r="S8" i="8"/>
  <c r="S16" i="8"/>
  <c r="S9" i="8"/>
  <c r="S13" i="8"/>
  <c r="S10" i="8"/>
  <c r="S22" i="8"/>
  <c r="S25" i="8"/>
  <c r="S24" i="8"/>
  <c r="S23" i="8"/>
  <c r="S21" i="8"/>
  <c r="S28" i="8"/>
  <c r="S20" i="8"/>
  <c r="S15" i="8"/>
  <c r="S19" i="8"/>
  <c r="S18" i="8"/>
  <c r="S12" i="8"/>
  <c r="S27" i="8"/>
  <c r="T10" i="9"/>
  <c r="T11" i="9" s="1"/>
  <c r="T12" i="9" s="1"/>
  <c r="T13" i="9" s="1"/>
  <c r="T14" i="9" s="1"/>
  <c r="T15" i="9" s="1"/>
  <c r="T16" i="9" s="1"/>
  <c r="T17" i="9" s="1"/>
  <c r="T9" i="9"/>
  <c r="S14" i="9"/>
  <c r="S16" i="9"/>
  <c r="S35" i="9"/>
  <c r="S20" i="9"/>
  <c r="S11" i="9"/>
  <c r="S34" i="9"/>
  <c r="S19" i="9"/>
  <c r="S22" i="9"/>
  <c r="S25" i="9"/>
  <c r="S18" i="9"/>
  <c r="S33" i="9"/>
  <c r="S12" i="9"/>
  <c r="S13" i="9"/>
  <c r="S8" i="9"/>
  <c r="S15" i="9"/>
  <c r="S17" i="9"/>
  <c r="S32" i="9"/>
  <c r="S31" i="9"/>
  <c r="S30" i="9"/>
  <c r="S24" i="9"/>
  <c r="S21" i="9"/>
  <c r="S29" i="9"/>
  <c r="S28" i="9"/>
  <c r="S23" i="9"/>
  <c r="S27" i="9"/>
  <c r="S26" i="9"/>
  <c r="S9" i="9"/>
  <c r="S10" i="9"/>
  <c r="T10" i="37"/>
  <c r="T11" i="37" s="1"/>
  <c r="T12" i="37" s="1"/>
  <c r="T13" i="37" s="1"/>
  <c r="T14" i="37" s="1"/>
  <c r="T15" i="37" s="1"/>
  <c r="T16" i="37" s="1"/>
  <c r="T17" i="37" s="1"/>
  <c r="T18" i="37" s="1"/>
  <c r="T19" i="37" s="1"/>
  <c r="T20" i="37" s="1"/>
  <c r="T21" i="37" s="1"/>
  <c r="T22" i="37" s="1"/>
  <c r="T23" i="37" s="1"/>
  <c r="T24" i="37" s="1"/>
  <c r="T25" i="37" s="1"/>
  <c r="T26" i="37" s="1"/>
  <c r="T27" i="37" s="1"/>
  <c r="T28" i="37" s="1"/>
  <c r="T9" i="37"/>
  <c r="S10" i="37"/>
  <c r="S23" i="37"/>
  <c r="S12" i="37"/>
  <c r="S9" i="37"/>
  <c r="S47" i="37"/>
  <c r="S53" i="37"/>
  <c r="S46" i="37"/>
  <c r="S20" i="37"/>
  <c r="S13" i="37"/>
  <c r="S15" i="37"/>
  <c r="S40" i="37"/>
  <c r="S22" i="37"/>
  <c r="S39" i="37"/>
  <c r="S32" i="37"/>
  <c r="S45" i="37"/>
  <c r="S38" i="37"/>
  <c r="S52" i="37"/>
  <c r="S51" i="37"/>
  <c r="S44" i="37"/>
  <c r="S18" i="37"/>
  <c r="S50" i="37"/>
  <c r="S31" i="37"/>
  <c r="S21" i="37"/>
  <c r="S27" i="37"/>
  <c r="S19" i="37"/>
  <c r="S24" i="37"/>
  <c r="S37" i="37"/>
  <c r="S14" i="37"/>
  <c r="S30" i="37"/>
  <c r="S43" i="37"/>
  <c r="S42" i="37"/>
  <c r="S8" i="37"/>
  <c r="S11" i="37"/>
  <c r="S49" i="37"/>
  <c r="S26" i="37"/>
  <c r="S36" i="37"/>
  <c r="S29" i="37"/>
  <c r="S35" i="37"/>
  <c r="S17" i="37"/>
  <c r="S25" i="37"/>
  <c r="S16" i="37"/>
  <c r="S34" i="37"/>
  <c r="S33" i="37"/>
  <c r="S48" i="37"/>
  <c r="S41" i="37"/>
  <c r="S28" i="37"/>
  <c r="S8" i="38"/>
  <c r="S15" i="38"/>
  <c r="S22" i="38"/>
  <c r="S29" i="38"/>
  <c r="S13" i="38"/>
  <c r="S16" i="38"/>
  <c r="S21" i="38"/>
  <c r="S28" i="38"/>
  <c r="S27" i="38"/>
  <c r="S14" i="38"/>
  <c r="S20" i="38"/>
  <c r="S26" i="38"/>
  <c r="S25" i="38"/>
  <c r="S24" i="38"/>
  <c r="S11" i="38"/>
  <c r="S18" i="38"/>
  <c r="S10" i="38"/>
  <c r="S17" i="38"/>
  <c r="S12" i="38"/>
  <c r="S23" i="38"/>
  <c r="S9" i="38"/>
  <c r="S19" i="38"/>
  <c r="T13" i="39"/>
  <c r="T14" i="39" s="1"/>
  <c r="T15" i="39" s="1"/>
  <c r="T16" i="39" s="1"/>
  <c r="T17" i="39" s="1"/>
  <c r="T18" i="39" s="1"/>
  <c r="T19" i="39" s="1"/>
  <c r="T20" i="39" s="1"/>
  <c r="T21" i="39" s="1"/>
  <c r="T22" i="39" s="1"/>
  <c r="T23" i="39" s="1"/>
  <c r="T24" i="39" s="1"/>
  <c r="T25" i="39" s="1"/>
  <c r="T26" i="39" s="1"/>
  <c r="T27" i="39" s="1"/>
  <c r="T28" i="39" s="1"/>
  <c r="T29" i="39" s="1"/>
  <c r="T30" i="39" s="1"/>
  <c r="T31" i="39" s="1"/>
  <c r="T32" i="39" s="1"/>
  <c r="T33" i="39" s="1"/>
  <c r="T34" i="39" s="1"/>
  <c r="T12" i="39"/>
  <c r="T11" i="39"/>
  <c r="T10" i="39"/>
  <c r="T9" i="39"/>
  <c r="S387" i="39"/>
  <c r="S62" i="39"/>
  <c r="S61" i="39"/>
  <c r="S69" i="39"/>
  <c r="S541" i="39"/>
  <c r="S87" i="39"/>
  <c r="S149" i="39"/>
  <c r="S106" i="39"/>
  <c r="S386" i="39"/>
  <c r="S203" i="39"/>
  <c r="S9" i="39"/>
  <c r="S105" i="39"/>
  <c r="S176" i="39"/>
  <c r="S32" i="39"/>
  <c r="S68" i="39"/>
  <c r="S202" i="39"/>
  <c r="S318" i="39"/>
  <c r="S67" i="39"/>
  <c r="S117" i="39"/>
  <c r="S104" i="39"/>
  <c r="S10" i="39"/>
  <c r="S201" i="39"/>
  <c r="S267" i="39"/>
  <c r="S317" i="39"/>
  <c r="S200" i="39"/>
  <c r="S199" i="39"/>
  <c r="S23" i="39"/>
  <c r="S198" i="39"/>
  <c r="S21" i="39"/>
  <c r="S128" i="39"/>
  <c r="S266" i="39"/>
  <c r="S57" i="39"/>
  <c r="S385" i="39"/>
  <c r="S540" i="39"/>
  <c r="S265" i="39"/>
  <c r="S86" i="39"/>
  <c r="S148" i="39"/>
  <c r="S384" i="39"/>
  <c r="S383" i="39"/>
  <c r="S539" i="39"/>
  <c r="S197" i="39"/>
  <c r="S538" i="39"/>
  <c r="S382" i="39"/>
  <c r="S381" i="39"/>
  <c r="S537" i="39"/>
  <c r="S147" i="39"/>
  <c r="S264" i="39"/>
  <c r="S316" i="39"/>
  <c r="S146" i="39"/>
  <c r="S93" i="39"/>
  <c r="S536" i="39"/>
  <c r="S77" i="39"/>
  <c r="S535" i="39"/>
  <c r="S16" i="39"/>
  <c r="S534" i="39"/>
  <c r="S533" i="39"/>
  <c r="S532" i="39"/>
  <c r="S230" i="39"/>
  <c r="S531" i="39"/>
  <c r="S380" i="39"/>
  <c r="S530" i="39"/>
  <c r="S379" i="39"/>
  <c r="S315" i="39"/>
  <c r="S314" i="39"/>
  <c r="S529" i="39"/>
  <c r="S42" i="39"/>
  <c r="S528" i="39"/>
  <c r="S40" i="39"/>
  <c r="S175" i="39"/>
  <c r="S527" i="39"/>
  <c r="S526" i="39"/>
  <c r="S525" i="39"/>
  <c r="S174" i="39"/>
  <c r="S56" i="39"/>
  <c r="S196" i="39"/>
  <c r="S313" i="39"/>
  <c r="S229" i="39"/>
  <c r="S378" i="39"/>
  <c r="S524" i="39"/>
  <c r="S263" i="39"/>
  <c r="S127" i="39"/>
  <c r="S523" i="39"/>
  <c r="S126" i="39"/>
  <c r="S522" i="39"/>
  <c r="S18" i="39"/>
  <c r="S312" i="39"/>
  <c r="S228" i="39"/>
  <c r="S377" i="39"/>
  <c r="S227" i="39"/>
  <c r="S521" i="39"/>
  <c r="S13" i="39"/>
  <c r="S520" i="39"/>
  <c r="S519" i="39"/>
  <c r="S226" i="39"/>
  <c r="S518" i="39"/>
  <c r="S517" i="39"/>
  <c r="S125" i="39"/>
  <c r="S173" i="39"/>
  <c r="S311" i="39"/>
  <c r="S376" i="39"/>
  <c r="S39" i="39"/>
  <c r="S124" i="39"/>
  <c r="S116" i="39"/>
  <c r="S85" i="39"/>
  <c r="S103" i="39"/>
  <c r="S225" i="39"/>
  <c r="S145" i="39"/>
  <c r="S172" i="39"/>
  <c r="S144" i="39"/>
  <c r="S19" i="39"/>
  <c r="S262" i="39"/>
  <c r="S261" i="39"/>
  <c r="S41" i="39"/>
  <c r="S375" i="39"/>
  <c r="S374" i="39"/>
  <c r="S260" i="39"/>
  <c r="S171" i="39"/>
  <c r="S516" i="39"/>
  <c r="S143" i="39"/>
  <c r="S373" i="39"/>
  <c r="S170" i="39"/>
  <c r="S515" i="39"/>
  <c r="S514" i="39"/>
  <c r="S259" i="39"/>
  <c r="S372" i="39"/>
  <c r="S513" i="39"/>
  <c r="S512" i="39"/>
  <c r="S26" i="39"/>
  <c r="S511" i="39"/>
  <c r="S51" i="39"/>
  <c r="S310" i="39"/>
  <c r="S224" i="39"/>
  <c r="S102" i="39"/>
  <c r="S510" i="39"/>
  <c r="S509" i="39"/>
  <c r="S55" i="39"/>
  <c r="S223" i="39"/>
  <c r="S371" i="39"/>
  <c r="S370" i="39"/>
  <c r="S369" i="39"/>
  <c r="S368" i="39"/>
  <c r="S508" i="39"/>
  <c r="S31" i="39"/>
  <c r="S11" i="39"/>
  <c r="S367" i="39"/>
  <c r="S309" i="39"/>
  <c r="S507" i="39"/>
  <c r="S506" i="39"/>
  <c r="S101" i="39"/>
  <c r="S505" i="39"/>
  <c r="S258" i="39"/>
  <c r="S504" i="39"/>
  <c r="S366" i="39"/>
  <c r="S257" i="39"/>
  <c r="S308" i="39"/>
  <c r="S142" i="39"/>
  <c r="S503" i="39"/>
  <c r="S502" i="39"/>
  <c r="S307" i="39"/>
  <c r="S501" i="39"/>
  <c r="S306" i="39"/>
  <c r="S500" i="39"/>
  <c r="S365" i="39"/>
  <c r="S364" i="39"/>
  <c r="S64" i="39"/>
  <c r="S256" i="39"/>
  <c r="S305" i="39"/>
  <c r="S363" i="39"/>
  <c r="S499" i="39"/>
  <c r="S169" i="39"/>
  <c r="S498" i="39"/>
  <c r="S304" i="39"/>
  <c r="S497" i="39"/>
  <c r="S496" i="39"/>
  <c r="S362" i="39"/>
  <c r="S115" i="39"/>
  <c r="S222" i="39"/>
  <c r="S168" i="39"/>
  <c r="S303" i="39"/>
  <c r="S195" i="39"/>
  <c r="S361" i="39"/>
  <c r="S84" i="39"/>
  <c r="S495" i="39"/>
  <c r="S66" i="39"/>
  <c r="S100" i="39"/>
  <c r="S38" i="39"/>
  <c r="S360" i="39"/>
  <c r="S114" i="39"/>
  <c r="S113" i="39"/>
  <c r="S167" i="39"/>
  <c r="S53" i="39"/>
  <c r="S302" i="39"/>
  <c r="S194" i="39"/>
  <c r="S123" i="39"/>
  <c r="S359" i="39"/>
  <c r="S494" i="39"/>
  <c r="S493" i="39"/>
  <c r="S492" i="39"/>
  <c r="S491" i="39"/>
  <c r="S490" i="39"/>
  <c r="S301" i="39"/>
  <c r="S112" i="39"/>
  <c r="S489" i="39"/>
  <c r="S488" i="39"/>
  <c r="S487" i="39"/>
  <c r="S27" i="39"/>
  <c r="S46" i="39"/>
  <c r="S166" i="39"/>
  <c r="S37" i="39"/>
  <c r="S33" i="39"/>
  <c r="S193" i="39"/>
  <c r="S17" i="39"/>
  <c r="S486" i="39"/>
  <c r="S485" i="39"/>
  <c r="S484" i="39"/>
  <c r="S221" i="39"/>
  <c r="S220" i="39"/>
  <c r="S141" i="39"/>
  <c r="S300" i="39"/>
  <c r="S299" i="39"/>
  <c r="S483" i="39"/>
  <c r="S24" i="39"/>
  <c r="S298" i="39"/>
  <c r="S99" i="39"/>
  <c r="S297" i="39"/>
  <c r="S165" i="39"/>
  <c r="S482" i="39"/>
  <c r="S45" i="39"/>
  <c r="S358" i="39"/>
  <c r="S296" i="39"/>
  <c r="S481" i="39"/>
  <c r="S255" i="39"/>
  <c r="S83" i="39"/>
  <c r="S480" i="39"/>
  <c r="S479" i="39"/>
  <c r="S478" i="39"/>
  <c r="S295" i="39"/>
  <c r="S140" i="39"/>
  <c r="S36" i="39"/>
  <c r="S122" i="39"/>
  <c r="S477" i="39"/>
  <c r="S476" i="39"/>
  <c r="S92" i="39"/>
  <c r="S219" i="39"/>
  <c r="S475" i="39"/>
  <c r="S76" i="39"/>
  <c r="S98" i="39"/>
  <c r="S192" i="39"/>
  <c r="S139" i="39"/>
  <c r="S254" i="39"/>
  <c r="S294" i="39"/>
  <c r="S44" i="39"/>
  <c r="S474" i="39"/>
  <c r="S473" i="39"/>
  <c r="S293" i="39"/>
  <c r="S75" i="39"/>
  <c r="S472" i="39"/>
  <c r="S34" i="39"/>
  <c r="S253" i="39"/>
  <c r="S60" i="39"/>
  <c r="S218" i="39"/>
  <c r="S97" i="39"/>
  <c r="S164" i="39"/>
  <c r="S163" i="39"/>
  <c r="S357" i="39"/>
  <c r="S162" i="39"/>
  <c r="S161" i="39"/>
  <c r="S292" i="39"/>
  <c r="S471" i="39"/>
  <c r="S356" i="39"/>
  <c r="S470" i="39"/>
  <c r="S217" i="39"/>
  <c r="S191" i="39"/>
  <c r="S469" i="39"/>
  <c r="S468" i="39"/>
  <c r="S355" i="39"/>
  <c r="S354" i="39"/>
  <c r="S467" i="39"/>
  <c r="S353" i="39"/>
  <c r="S352" i="39"/>
  <c r="S466" i="39"/>
  <c r="S465" i="39"/>
  <c r="S464" i="39"/>
  <c r="S216" i="39"/>
  <c r="S463" i="39"/>
  <c r="S351" i="39"/>
  <c r="S138" i="39"/>
  <c r="S43" i="39"/>
  <c r="S350" i="39"/>
  <c r="S462" i="39"/>
  <c r="S291" i="39"/>
  <c r="S252" i="39"/>
  <c r="S349" i="39"/>
  <c r="S348" i="39"/>
  <c r="S160" i="39"/>
  <c r="S121" i="39"/>
  <c r="S290" i="39"/>
  <c r="S347" i="39"/>
  <c r="S74" i="39"/>
  <c r="S461" i="39"/>
  <c r="S346" i="39"/>
  <c r="S159" i="39"/>
  <c r="S460" i="39"/>
  <c r="S459" i="39"/>
  <c r="S458" i="39"/>
  <c r="S289" i="39"/>
  <c r="S457" i="39"/>
  <c r="S456" i="39"/>
  <c r="S455" i="39"/>
  <c r="S137" i="39"/>
  <c r="S345" i="39"/>
  <c r="S454" i="39"/>
  <c r="S453" i="39"/>
  <c r="S158" i="39"/>
  <c r="S111" i="39"/>
  <c r="S157" i="39"/>
  <c r="S288" i="39"/>
  <c r="S452" i="39"/>
  <c r="S91" i="39"/>
  <c r="S82" i="39"/>
  <c r="S251" i="39"/>
  <c r="S30" i="39"/>
  <c r="S215" i="39"/>
  <c r="S190" i="39"/>
  <c r="S451" i="39"/>
  <c r="S450" i="39"/>
  <c r="S449" i="39"/>
  <c r="S110" i="39"/>
  <c r="S448" i="39"/>
  <c r="S29" i="39"/>
  <c r="S20" i="39"/>
  <c r="S250" i="39"/>
  <c r="S447" i="39"/>
  <c r="S446" i="39"/>
  <c r="S189" i="39"/>
  <c r="S344" i="39"/>
  <c r="S343" i="39"/>
  <c r="S249" i="39"/>
  <c r="S248" i="39"/>
  <c r="S136" i="39"/>
  <c r="S96" i="39"/>
  <c r="S135" i="39"/>
  <c r="S65" i="39"/>
  <c r="S247" i="39"/>
  <c r="S188" i="39"/>
  <c r="S28" i="39"/>
  <c r="S90" i="39"/>
  <c r="S134" i="39"/>
  <c r="S287" i="39"/>
  <c r="S246" i="39"/>
  <c r="S445" i="39"/>
  <c r="S444" i="39"/>
  <c r="S443" i="39"/>
  <c r="S109" i="39"/>
  <c r="S81" i="39"/>
  <c r="S12" i="39"/>
  <c r="S133" i="39"/>
  <c r="S187" i="39"/>
  <c r="S108" i="39"/>
  <c r="S95" i="39"/>
  <c r="S342" i="39"/>
  <c r="S245" i="39"/>
  <c r="S50" i="39"/>
  <c r="S286" i="39"/>
  <c r="S35" i="39"/>
  <c r="S132" i="39"/>
  <c r="S244" i="39"/>
  <c r="S442" i="39"/>
  <c r="S441" i="39"/>
  <c r="S285" i="39"/>
  <c r="S440" i="39"/>
  <c r="S120" i="39"/>
  <c r="S131" i="39"/>
  <c r="S439" i="39"/>
  <c r="S438" i="39"/>
  <c r="S214" i="39"/>
  <c r="S80" i="39"/>
  <c r="S437" i="39"/>
  <c r="S49" i="39"/>
  <c r="S436" i="39"/>
  <c r="S435" i="39"/>
  <c r="S434" i="39"/>
  <c r="S156" i="39"/>
  <c r="S25" i="39"/>
  <c r="S186" i="39"/>
  <c r="S15" i="39"/>
  <c r="S433" i="39"/>
  <c r="S130" i="39"/>
  <c r="S432" i="39"/>
  <c r="S341" i="39"/>
  <c r="S155" i="39"/>
  <c r="S243" i="39"/>
  <c r="S340" i="39"/>
  <c r="S54" i="39"/>
  <c r="S119" i="39"/>
  <c r="S431" i="39"/>
  <c r="S339" i="39"/>
  <c r="S430" i="39"/>
  <c r="S429" i="39"/>
  <c r="S428" i="39"/>
  <c r="S427" i="39"/>
  <c r="S426" i="39"/>
  <c r="S242" i="39"/>
  <c r="S241" i="39"/>
  <c r="S240" i="39"/>
  <c r="S425" i="39"/>
  <c r="S22" i="39"/>
  <c r="S424" i="39"/>
  <c r="S338" i="39"/>
  <c r="S337" i="39"/>
  <c r="S73" i="39"/>
  <c r="S336" i="39"/>
  <c r="S423" i="39"/>
  <c r="S422" i="39"/>
  <c r="S421" i="39"/>
  <c r="S420" i="39"/>
  <c r="S419" i="39"/>
  <c r="S284" i="39"/>
  <c r="S418" i="39"/>
  <c r="S185" i="39"/>
  <c r="S417" i="39"/>
  <c r="S416" i="39"/>
  <c r="S89" i="39"/>
  <c r="S335" i="39"/>
  <c r="S415" i="39"/>
  <c r="S283" i="39"/>
  <c r="S282" i="39"/>
  <c r="S414" i="39"/>
  <c r="S213" i="39"/>
  <c r="S334" i="39"/>
  <c r="S154" i="39"/>
  <c r="S333" i="39"/>
  <c r="S59" i="39"/>
  <c r="S332" i="39"/>
  <c r="S58" i="39"/>
  <c r="S14" i="39"/>
  <c r="S281" i="39"/>
  <c r="S413" i="39"/>
  <c r="S212" i="39"/>
  <c r="S211" i="39"/>
  <c r="S184" i="39"/>
  <c r="S63" i="39"/>
  <c r="S72" i="39"/>
  <c r="S280" i="39"/>
  <c r="S412" i="39"/>
  <c r="S411" i="39"/>
  <c r="S183" i="39"/>
  <c r="S410" i="39"/>
  <c r="S239" i="39"/>
  <c r="S331" i="39"/>
  <c r="S210" i="39"/>
  <c r="S238" i="39"/>
  <c r="S409" i="39"/>
  <c r="S330" i="39"/>
  <c r="S279" i="39"/>
  <c r="S48" i="39"/>
  <c r="S79" i="39"/>
  <c r="S52" i="39"/>
  <c r="S237" i="39"/>
  <c r="S209" i="39"/>
  <c r="S278" i="39"/>
  <c r="S408" i="39"/>
  <c r="S407" i="39"/>
  <c r="S277" i="39"/>
  <c r="S406" i="39"/>
  <c r="S405" i="39"/>
  <c r="S329" i="39"/>
  <c r="S404" i="39"/>
  <c r="S403" i="39"/>
  <c r="S402" i="39"/>
  <c r="S71" i="39"/>
  <c r="S94" i="39"/>
  <c r="S182" i="39"/>
  <c r="S401" i="39"/>
  <c r="S236" i="39"/>
  <c r="S328" i="39"/>
  <c r="S118" i="39"/>
  <c r="S327" i="39"/>
  <c r="S400" i="39"/>
  <c r="S107" i="39"/>
  <c r="S208" i="39"/>
  <c r="S399" i="39"/>
  <c r="S207" i="39"/>
  <c r="S235" i="39"/>
  <c r="S276" i="39"/>
  <c r="S275" i="39"/>
  <c r="S326" i="39"/>
  <c r="S153" i="39"/>
  <c r="S398" i="39"/>
  <c r="S274" i="39"/>
  <c r="S325" i="39"/>
  <c r="S324" i="39"/>
  <c r="S397" i="39"/>
  <c r="S152" i="39"/>
  <c r="S88" i="39"/>
  <c r="S70" i="39"/>
  <c r="S151" i="39"/>
  <c r="S323" i="39"/>
  <c r="S181" i="39"/>
  <c r="S322" i="39"/>
  <c r="S273" i="39"/>
  <c r="S78" i="39"/>
  <c r="S396" i="39"/>
  <c r="S272" i="39"/>
  <c r="S8" i="39"/>
  <c r="S395" i="39"/>
  <c r="S394" i="39"/>
  <c r="S393" i="39"/>
  <c r="S271" i="39"/>
  <c r="S321" i="39"/>
  <c r="S234" i="39"/>
  <c r="S320" i="39"/>
  <c r="S180" i="39"/>
  <c r="S47" i="39"/>
  <c r="S233" i="39"/>
  <c r="S392" i="39"/>
  <c r="S206" i="39"/>
  <c r="S179" i="39"/>
  <c r="S391" i="39"/>
  <c r="S270" i="39"/>
  <c r="S269" i="39"/>
  <c r="S390" i="39"/>
  <c r="S150" i="39"/>
  <c r="S129" i="39"/>
  <c r="S232" i="39"/>
  <c r="S319" i="39"/>
  <c r="S231" i="39"/>
  <c r="S178" i="39"/>
  <c r="S205" i="39"/>
  <c r="S204" i="39"/>
  <c r="S389" i="39"/>
  <c r="S268" i="39"/>
  <c r="S177" i="39"/>
  <c r="S388" i="39"/>
  <c r="S11" i="40"/>
  <c r="S10" i="40"/>
  <c r="S9" i="40"/>
  <c r="S8" i="40"/>
  <c r="Q11" i="45"/>
  <c r="Q10" i="45"/>
  <c r="Q9" i="45"/>
  <c r="Q8" i="45"/>
  <c r="T10" i="43"/>
  <c r="T11" i="43" s="1"/>
  <c r="T12" i="43" s="1"/>
  <c r="T13" i="43" s="1"/>
  <c r="T14" i="43" s="1"/>
  <c r="T15" i="43" s="1"/>
  <c r="T9" i="43"/>
  <c r="S9" i="43"/>
  <c r="S16" i="43"/>
  <c r="S14" i="43"/>
  <c r="S27" i="43"/>
  <c r="S8" i="43"/>
  <c r="S13" i="43"/>
  <c r="S10" i="43"/>
  <c r="S12" i="43"/>
  <c r="S15" i="43"/>
  <c r="S41" i="43"/>
  <c r="S26" i="43"/>
  <c r="S40" i="43"/>
  <c r="S39" i="43"/>
  <c r="S38" i="43"/>
  <c r="S37" i="43"/>
  <c r="S36" i="43"/>
  <c r="S19" i="43"/>
  <c r="S25" i="43"/>
  <c r="S35" i="43"/>
  <c r="S17" i="43"/>
  <c r="S34" i="43"/>
  <c r="S24" i="43"/>
  <c r="S33" i="43"/>
  <c r="S23" i="43"/>
  <c r="S32" i="43"/>
  <c r="S31" i="43"/>
  <c r="S30" i="43"/>
  <c r="S18" i="43"/>
  <c r="S22" i="43"/>
  <c r="S21" i="43"/>
  <c r="S20" i="43"/>
  <c r="S11" i="43"/>
  <c r="S29" i="43"/>
  <c r="S28" i="43"/>
  <c r="R10" i="44"/>
  <c r="R11" i="44" s="1"/>
  <c r="R12" i="44" s="1"/>
  <c r="R13" i="44" s="1"/>
  <c r="R14" i="44" s="1"/>
  <c r="R15" i="44" s="1"/>
  <c r="R16" i="44" s="1"/>
  <c r="R17" i="44" s="1"/>
  <c r="R18" i="44" s="1"/>
  <c r="R19" i="44" s="1"/>
  <c r="R20" i="44" s="1"/>
  <c r="R21" i="44" s="1"/>
  <c r="R22" i="44" s="1"/>
  <c r="R23" i="44" s="1"/>
  <c r="R24" i="44" s="1"/>
  <c r="R25" i="44" s="1"/>
  <c r="R9" i="44"/>
  <c r="Q28" i="44"/>
  <c r="Q24" i="44"/>
  <c r="Q23" i="44"/>
  <c r="Q13" i="44"/>
  <c r="Q40" i="44"/>
  <c r="Q87" i="44"/>
  <c r="Q86" i="44"/>
  <c r="Q10" i="44"/>
  <c r="Q85" i="44"/>
  <c r="Q84" i="44"/>
  <c r="Q83" i="44"/>
  <c r="Q59" i="44"/>
  <c r="Q58" i="44"/>
  <c r="Q22" i="44"/>
  <c r="Q9" i="44"/>
  <c r="Q39" i="44"/>
  <c r="Q14" i="44"/>
  <c r="Q38" i="44"/>
  <c r="Q57" i="44"/>
  <c r="Q8" i="44"/>
  <c r="Q82" i="44"/>
  <c r="Q27" i="44"/>
  <c r="Q81" i="44"/>
  <c r="Q56" i="44"/>
  <c r="Q80" i="44"/>
  <c r="Q55" i="44"/>
  <c r="Q79" i="44"/>
  <c r="Q78" i="44"/>
  <c r="Q35" i="44"/>
  <c r="Q77" i="44"/>
  <c r="Q76" i="44"/>
  <c r="Q20" i="44"/>
  <c r="Q54" i="44"/>
  <c r="Q53" i="44"/>
  <c r="Q75" i="44"/>
  <c r="Q52" i="44"/>
  <c r="Q51" i="44"/>
  <c r="Q50" i="44"/>
  <c r="Q26" i="44"/>
  <c r="Q74" i="44"/>
  <c r="Q34" i="44"/>
  <c r="Q33" i="44"/>
  <c r="Q32" i="44"/>
  <c r="Q49" i="44"/>
  <c r="Q48" i="44"/>
  <c r="Q19" i="44"/>
  <c r="Q11" i="44"/>
  <c r="Q31" i="44"/>
  <c r="Q18" i="44"/>
  <c r="Q73" i="44"/>
  <c r="Q15" i="44"/>
  <c r="Q12" i="44"/>
  <c r="Q72" i="44"/>
  <c r="Q47" i="44"/>
  <c r="Q46" i="44"/>
  <c r="Q71" i="44"/>
  <c r="Q70" i="44"/>
  <c r="Q69" i="44"/>
  <c r="Q68" i="44"/>
  <c r="Q45" i="44"/>
  <c r="Q67" i="44"/>
  <c r="Q66" i="44"/>
  <c r="Q65" i="44"/>
  <c r="Q64" i="44"/>
  <c r="Q63" i="44"/>
  <c r="Q25" i="44"/>
  <c r="Q37" i="44"/>
  <c r="Q44" i="44"/>
  <c r="Q62" i="44"/>
  <c r="Q17" i="44"/>
  <c r="Q16" i="44"/>
  <c r="Q43" i="44"/>
  <c r="Q30" i="44"/>
  <c r="Q61" i="44"/>
  <c r="Q29" i="44"/>
  <c r="Q21" i="44"/>
  <c r="Q36" i="44"/>
  <c r="Q42" i="44"/>
  <c r="Q60" i="44"/>
  <c r="Q41" i="44"/>
  <c r="S13" i="48"/>
  <c r="S12" i="48"/>
  <c r="S11" i="48"/>
  <c r="S10" i="48"/>
  <c r="S9" i="48"/>
  <c r="S8" i="48"/>
  <c r="Q23" i="52"/>
  <c r="Q22" i="52"/>
  <c r="Q21" i="52"/>
  <c r="Q20" i="52"/>
  <c r="Q19" i="52"/>
  <c r="Q18" i="52"/>
  <c r="Q17" i="52"/>
  <c r="Q16" i="52"/>
  <c r="Q15" i="52"/>
  <c r="Q14" i="52"/>
  <c r="Q13" i="52"/>
  <c r="Q12" i="52"/>
  <c r="Q11" i="52"/>
  <c r="Q10" i="52"/>
  <c r="Q9" i="52"/>
  <c r="Q8" i="52"/>
  <c r="T13" i="21"/>
  <c r="T12" i="21"/>
  <c r="T11" i="21"/>
  <c r="T10" i="21"/>
  <c r="T9" i="21"/>
  <c r="S17" i="21"/>
  <c r="S8" i="21"/>
  <c r="S16" i="21"/>
  <c r="S24" i="21"/>
  <c r="S9" i="21"/>
  <c r="S13" i="21"/>
  <c r="S18" i="21"/>
  <c r="S23" i="21"/>
  <c r="S14" i="21"/>
  <c r="S11" i="21"/>
  <c r="S15" i="21"/>
  <c r="S36" i="21"/>
  <c r="S35" i="21"/>
  <c r="S22" i="21"/>
  <c r="S34" i="21"/>
  <c r="S33" i="21"/>
  <c r="S32" i="21"/>
  <c r="S31" i="21"/>
  <c r="S21" i="21"/>
  <c r="S30" i="21"/>
  <c r="S29" i="21"/>
  <c r="S28" i="21"/>
  <c r="S10" i="21"/>
  <c r="S12" i="21"/>
  <c r="S20" i="21"/>
  <c r="S19" i="21"/>
  <c r="S27" i="21"/>
  <c r="S26" i="21"/>
  <c r="S25" i="21"/>
  <c r="T11" i="6"/>
  <c r="T12" i="6" s="1"/>
  <c r="T13" i="6" s="1"/>
  <c r="T14" i="6" s="1"/>
  <c r="T10" i="6"/>
  <c r="S15" i="6"/>
  <c r="S9" i="6"/>
  <c r="S10" i="6"/>
  <c r="S20" i="6"/>
  <c r="S23" i="6"/>
  <c r="S19" i="6"/>
  <c r="S13" i="6"/>
  <c r="S17" i="6"/>
  <c r="S8" i="6"/>
  <c r="S11" i="6"/>
  <c r="S14" i="6"/>
  <c r="S16" i="6"/>
  <c r="S12" i="6"/>
  <c r="S22" i="6"/>
  <c r="S18" i="6"/>
  <c r="S21" i="6"/>
  <c r="R11" i="50"/>
  <c r="R12" i="50" s="1"/>
  <c r="R13" i="50" s="1"/>
  <c r="R14" i="50" s="1"/>
  <c r="R15" i="50" s="1"/>
  <c r="R16" i="50" s="1"/>
  <c r="R17" i="50" s="1"/>
  <c r="R18" i="50" s="1"/>
  <c r="R19" i="50" s="1"/>
  <c r="R20" i="50" s="1"/>
  <c r="R21" i="50" s="1"/>
  <c r="R22" i="50" s="1"/>
  <c r="R23" i="50" s="1"/>
  <c r="R24" i="50" s="1"/>
  <c r="R25" i="50" s="1"/>
  <c r="R26" i="50" s="1"/>
  <c r="R10" i="50"/>
  <c r="R9" i="50"/>
  <c r="Q115" i="50"/>
  <c r="Q114" i="50"/>
  <c r="Q14" i="50"/>
  <c r="Q113" i="50"/>
  <c r="Q10" i="50"/>
  <c r="Q8" i="50"/>
  <c r="Q38" i="50"/>
  <c r="Q84" i="50"/>
  <c r="Q112" i="50"/>
  <c r="Q83" i="50"/>
  <c r="Q111" i="50"/>
  <c r="Q82" i="50"/>
  <c r="Q110" i="50"/>
  <c r="Q109" i="50"/>
  <c r="Q44" i="50"/>
  <c r="Q81" i="50"/>
  <c r="Q13" i="50"/>
  <c r="Q108" i="50"/>
  <c r="Q59" i="50"/>
  <c r="Q23" i="50"/>
  <c r="Q58" i="50"/>
  <c r="Q107" i="50"/>
  <c r="Q9" i="50"/>
  <c r="Q80" i="50"/>
  <c r="Q79" i="50"/>
  <c r="Q78" i="50"/>
  <c r="Q106" i="50"/>
  <c r="Q105" i="50"/>
  <c r="Q77" i="50"/>
  <c r="Q104" i="50"/>
  <c r="Q103" i="50"/>
  <c r="Q102" i="50"/>
  <c r="Q76" i="50"/>
  <c r="Q15" i="50"/>
  <c r="Q101" i="50"/>
  <c r="Q57" i="50"/>
  <c r="Q75" i="50"/>
  <c r="Q12" i="50"/>
  <c r="Q28" i="50"/>
  <c r="Q74" i="50"/>
  <c r="Q43" i="50"/>
  <c r="Q42" i="50"/>
  <c r="Q20" i="50"/>
  <c r="Q50" i="50"/>
  <c r="Q29" i="50"/>
  <c r="Q49" i="50"/>
  <c r="Q19" i="50"/>
  <c r="Q27" i="50"/>
  <c r="Q73" i="50"/>
  <c r="Q100" i="50"/>
  <c r="Q99" i="50"/>
  <c r="Q37" i="50"/>
  <c r="Q36" i="50"/>
  <c r="Q72" i="50"/>
  <c r="Q56" i="50"/>
  <c r="Q98" i="50"/>
  <c r="Q31" i="50"/>
  <c r="Q25" i="50"/>
  <c r="Q71" i="50"/>
  <c r="Q48" i="50"/>
  <c r="Q24" i="50"/>
  <c r="Q35" i="50"/>
  <c r="Q18" i="50"/>
  <c r="Q41" i="50"/>
  <c r="Q70" i="50"/>
  <c r="Q97" i="50"/>
  <c r="Q96" i="50"/>
  <c r="Q69" i="50"/>
  <c r="Q17" i="50"/>
  <c r="Q16" i="50"/>
  <c r="Q68" i="50"/>
  <c r="Q55" i="50"/>
  <c r="Q54" i="50"/>
  <c r="Q95" i="50"/>
  <c r="Q94" i="50"/>
  <c r="Q93" i="50"/>
  <c r="Q67" i="50"/>
  <c r="Q92" i="50"/>
  <c r="Q91" i="50"/>
  <c r="Q90" i="50"/>
  <c r="Q89" i="50"/>
  <c r="Q26" i="50"/>
  <c r="Q66" i="50"/>
  <c r="Q11" i="50"/>
  <c r="Q21" i="50"/>
  <c r="Q47" i="50"/>
  <c r="Q53" i="50"/>
  <c r="Q22" i="50"/>
  <c r="Q34" i="50"/>
  <c r="Q40" i="50"/>
  <c r="Q88" i="50"/>
  <c r="Q87" i="50"/>
  <c r="Q52" i="50"/>
  <c r="Q46" i="50"/>
  <c r="Q45" i="50"/>
  <c r="Q30" i="50"/>
  <c r="Q86" i="50"/>
  <c r="Q65" i="50"/>
  <c r="Q39" i="50"/>
  <c r="Q64" i="50"/>
  <c r="Q33" i="50"/>
  <c r="Q85" i="50"/>
  <c r="Q63" i="50"/>
  <c r="Q32" i="50"/>
  <c r="Q62" i="50"/>
  <c r="Q61" i="50"/>
  <c r="Q60" i="50"/>
  <c r="Q51" i="50"/>
  <c r="S11" i="57"/>
  <c r="S10" i="57"/>
  <c r="S9" i="57"/>
  <c r="S8" i="57"/>
  <c r="S26" i="17"/>
  <c r="S9" i="17"/>
  <c r="S8" i="17"/>
  <c r="S10" i="17"/>
  <c r="S25" i="17"/>
  <c r="S24" i="17"/>
  <c r="S23" i="17"/>
  <c r="S22" i="17"/>
  <c r="S21" i="17"/>
  <c r="S20" i="17"/>
  <c r="S19" i="17"/>
  <c r="S18" i="17"/>
  <c r="S17" i="17"/>
  <c r="S16" i="17"/>
  <c r="S15" i="17"/>
  <c r="S14" i="17"/>
  <c r="S13" i="17"/>
  <c r="S12" i="17"/>
  <c r="S11" i="17"/>
  <c r="S15" i="4"/>
  <c r="S9" i="4"/>
  <c r="S10" i="4"/>
  <c r="S8" i="4"/>
  <c r="S11" i="4"/>
  <c r="S12" i="4"/>
  <c r="S14" i="4"/>
  <c r="S13" i="4"/>
  <c r="Q12" i="54"/>
  <c r="Q11" i="54"/>
  <c r="Q10" i="54"/>
  <c r="Q8" i="54"/>
  <c r="Q9" i="54"/>
  <c r="R10" i="49"/>
  <c r="R11" i="49" s="1"/>
  <c r="R12" i="49" s="1"/>
  <c r="R13" i="49" s="1"/>
  <c r="R14" i="49" s="1"/>
  <c r="R15" i="49" s="1"/>
  <c r="R16" i="49" s="1"/>
  <c r="R17" i="49" s="1"/>
  <c r="R18" i="49" s="1"/>
  <c r="R19" i="49" s="1"/>
  <c r="R20" i="49" s="1"/>
  <c r="R21" i="49" s="1"/>
  <c r="R22" i="49" s="1"/>
  <c r="R23" i="49" s="1"/>
  <c r="R24" i="49" s="1"/>
  <c r="R25" i="49" s="1"/>
  <c r="R26" i="49" s="1"/>
  <c r="R27" i="49" s="1"/>
  <c r="R28" i="49" s="1"/>
  <c r="R29" i="49" s="1"/>
  <c r="R30" i="49" s="1"/>
  <c r="R31" i="49" s="1"/>
  <c r="R32" i="49" s="1"/>
  <c r="R33" i="49" s="1"/>
  <c r="R34" i="49" s="1"/>
  <c r="R35" i="49" s="1"/>
  <c r="R36" i="49" s="1"/>
  <c r="R37" i="49" s="1"/>
  <c r="R38" i="49" s="1"/>
  <c r="R39" i="49" s="1"/>
  <c r="R40" i="49" s="1"/>
  <c r="R9" i="49"/>
  <c r="Q741" i="49"/>
  <c r="Q740" i="49"/>
  <c r="Q337" i="49"/>
  <c r="Q157" i="49"/>
  <c r="Q576" i="49"/>
  <c r="Q739" i="49"/>
  <c r="Q296" i="49"/>
  <c r="Q575" i="49"/>
  <c r="Q574" i="49"/>
  <c r="Q487" i="49"/>
  <c r="Q406" i="49"/>
  <c r="Q336" i="49"/>
  <c r="Q738" i="49"/>
  <c r="Q486" i="49"/>
  <c r="Q573" i="49"/>
  <c r="Q295" i="49"/>
  <c r="Q174" i="49"/>
  <c r="Q156" i="49"/>
  <c r="Q294" i="49"/>
  <c r="Q572" i="49"/>
  <c r="Q737" i="49"/>
  <c r="Q192" i="49"/>
  <c r="Q736" i="49"/>
  <c r="Q735" i="49"/>
  <c r="Q734" i="49"/>
  <c r="Q733" i="49"/>
  <c r="Q732" i="49"/>
  <c r="Q731" i="49"/>
  <c r="Q730" i="49"/>
  <c r="Q571" i="49"/>
  <c r="Q729" i="49"/>
  <c r="Q485" i="49"/>
  <c r="Q293" i="49"/>
  <c r="Q335" i="49"/>
  <c r="Q728" i="49"/>
  <c r="Q292" i="49"/>
  <c r="Q216" i="49"/>
  <c r="Q484" i="49"/>
  <c r="Q727" i="49"/>
  <c r="Q483" i="49"/>
  <c r="Q570" i="49"/>
  <c r="Q726" i="49"/>
  <c r="Q405" i="49"/>
  <c r="Q725" i="49"/>
  <c r="Q482" i="49"/>
  <c r="Q569" i="49"/>
  <c r="Q568" i="49"/>
  <c r="Q724" i="49"/>
  <c r="Q291" i="49"/>
  <c r="Q723" i="49"/>
  <c r="Q722" i="49"/>
  <c r="Q721" i="49"/>
  <c r="Q720" i="49"/>
  <c r="Q719" i="49"/>
  <c r="Q567" i="49"/>
  <c r="Q290" i="49"/>
  <c r="Q334" i="49"/>
  <c r="Q333" i="49"/>
  <c r="Q718" i="49"/>
  <c r="Q566" i="49"/>
  <c r="Q481" i="49"/>
  <c r="Q565" i="49"/>
  <c r="Q480" i="49"/>
  <c r="Q479" i="49"/>
  <c r="Q717" i="49"/>
  <c r="Q564" i="49"/>
  <c r="Q289" i="49"/>
  <c r="Q716" i="49"/>
  <c r="Q288" i="49"/>
  <c r="Q715" i="49"/>
  <c r="Q563" i="49"/>
  <c r="Q714" i="49"/>
  <c r="Q713" i="49"/>
  <c r="Q712" i="49"/>
  <c r="Q404" i="49"/>
  <c r="Q711" i="49"/>
  <c r="Q710" i="49"/>
  <c r="Q403" i="49"/>
  <c r="Q402" i="49"/>
  <c r="Q709" i="49"/>
  <c r="Q708" i="49"/>
  <c r="Q707" i="49"/>
  <c r="Q562" i="49"/>
  <c r="Q561" i="49"/>
  <c r="Q401" i="49"/>
  <c r="Q400" i="49"/>
  <c r="Q478" i="49"/>
  <c r="Q706" i="49"/>
  <c r="Q477" i="49"/>
  <c r="Q705" i="49"/>
  <c r="Q704" i="49"/>
  <c r="Q399" i="49"/>
  <c r="Q560" i="49"/>
  <c r="Q252" i="49"/>
  <c r="Q703" i="49"/>
  <c r="Q332" i="49"/>
  <c r="Q702" i="49"/>
  <c r="Q701" i="49"/>
  <c r="Q700" i="49"/>
  <c r="Q699" i="49"/>
  <c r="Q398" i="49"/>
  <c r="Q397" i="49"/>
  <c r="Q559" i="49"/>
  <c r="Q698" i="49"/>
  <c r="Q558" i="49"/>
  <c r="Q557" i="49"/>
  <c r="Q697" i="49"/>
  <c r="Q476" i="49"/>
  <c r="Q696" i="49"/>
  <c r="Q396" i="49"/>
  <c r="Q695" i="49"/>
  <c r="Q694" i="49"/>
  <c r="Q556" i="49"/>
  <c r="Q331" i="49"/>
  <c r="Q693" i="49"/>
  <c r="Q692" i="49"/>
  <c r="Q215" i="49"/>
  <c r="Q475" i="49"/>
  <c r="Q691" i="49"/>
  <c r="Q690" i="49"/>
  <c r="Q555" i="49"/>
  <c r="Q330" i="49"/>
  <c r="Q474" i="49"/>
  <c r="Q473" i="49"/>
  <c r="Q472" i="49"/>
  <c r="Q689" i="49"/>
  <c r="Q471" i="49"/>
  <c r="Q395" i="49"/>
  <c r="Q688" i="49"/>
  <c r="Q687" i="49"/>
  <c r="Q686" i="49"/>
  <c r="Q685" i="49"/>
  <c r="Q684" i="49"/>
  <c r="Q683" i="49"/>
  <c r="Q682" i="49"/>
  <c r="Q681" i="49"/>
  <c r="Q680" i="49"/>
  <c r="Q394" i="49"/>
  <c r="Q679" i="49"/>
  <c r="Q678" i="49"/>
  <c r="Q677" i="49"/>
  <c r="Q676" i="49"/>
  <c r="Q675" i="49"/>
  <c r="Q674" i="49"/>
  <c r="Q673" i="49"/>
  <c r="Q554" i="49"/>
  <c r="Q553" i="49"/>
  <c r="Q672" i="49"/>
  <c r="Q393" i="49"/>
  <c r="Q470" i="49"/>
  <c r="Q251" i="49"/>
  <c r="Q552" i="49"/>
  <c r="Q671" i="49"/>
  <c r="Q392" i="49"/>
  <c r="Q670" i="49"/>
  <c r="Q669" i="49"/>
  <c r="Q287" i="49"/>
  <c r="Q668" i="49"/>
  <c r="Q667" i="49"/>
  <c r="Q666" i="49"/>
  <c r="Q551" i="49"/>
  <c r="Q665" i="49"/>
  <c r="Q664" i="49"/>
  <c r="Q469" i="49"/>
  <c r="Q468" i="49"/>
  <c r="Q550" i="49"/>
  <c r="Q549" i="49"/>
  <c r="Q663" i="49"/>
  <c r="Q662" i="49"/>
  <c r="Q661" i="49"/>
  <c r="Q660" i="49"/>
  <c r="Q659" i="49"/>
  <c r="Q548" i="49"/>
  <c r="Q658" i="49"/>
  <c r="Q391" i="49"/>
  <c r="Q657" i="49"/>
  <c r="Q286" i="49"/>
  <c r="Q656" i="49"/>
  <c r="Q390" i="49"/>
  <c r="Q655" i="49"/>
  <c r="Q547" i="49"/>
  <c r="Q654" i="49"/>
  <c r="Q653" i="49"/>
  <c r="Q652" i="49"/>
  <c r="Q651" i="49"/>
  <c r="Q546" i="49"/>
  <c r="Q545" i="49"/>
  <c r="Q650" i="49"/>
  <c r="Q649" i="49"/>
  <c r="Q648" i="49"/>
  <c r="Q467" i="49"/>
  <c r="Q647" i="49"/>
  <c r="Q646" i="49"/>
  <c r="Q645" i="49"/>
  <c r="Q644" i="49"/>
  <c r="Q643" i="49"/>
  <c r="Q329" i="49"/>
  <c r="Q466" i="49"/>
  <c r="Q642" i="49"/>
  <c r="Q544" i="49"/>
  <c r="Q641" i="49"/>
  <c r="Q640" i="49"/>
  <c r="Q639" i="49"/>
  <c r="Q638" i="49"/>
  <c r="Q637" i="49"/>
  <c r="Q636" i="49"/>
  <c r="Q635" i="49"/>
  <c r="Q634" i="49"/>
  <c r="Q543" i="49"/>
  <c r="Q542" i="49"/>
  <c r="Q541" i="49"/>
  <c r="Q465" i="49"/>
  <c r="Q633" i="49"/>
  <c r="Q632" i="49"/>
  <c r="Q631" i="49"/>
  <c r="Q630" i="49"/>
  <c r="Q389" i="49"/>
  <c r="Q629" i="49"/>
  <c r="Q464" i="49"/>
  <c r="Q540" i="49"/>
  <c r="Q628" i="49"/>
  <c r="Q539" i="49"/>
  <c r="Q463" i="49"/>
  <c r="Q627" i="49"/>
  <c r="Q538" i="49"/>
  <c r="Q626" i="49"/>
  <c r="Q625" i="49"/>
  <c r="Q624" i="49"/>
  <c r="Q462" i="49"/>
  <c r="Q537" i="49"/>
  <c r="Q623" i="49"/>
  <c r="Q536" i="49"/>
  <c r="Q622" i="49"/>
  <c r="Q388" i="49"/>
  <c r="Q621" i="49"/>
  <c r="Q620" i="49"/>
  <c r="Q535" i="49"/>
  <c r="Q461" i="49"/>
  <c r="Q619" i="49"/>
  <c r="Q618" i="49"/>
  <c r="Q617" i="49"/>
  <c r="Q616" i="49"/>
  <c r="Q615" i="49"/>
  <c r="Q614" i="49"/>
  <c r="Q613" i="49"/>
  <c r="Q612" i="49"/>
  <c r="Q611" i="49"/>
  <c r="Q610" i="49"/>
  <c r="Q609" i="49"/>
  <c r="Q608" i="49"/>
  <c r="Q534" i="49"/>
  <c r="Q607" i="49"/>
  <c r="Q606" i="49"/>
  <c r="Q533" i="49"/>
  <c r="Q532" i="49"/>
  <c r="Q605" i="49"/>
  <c r="Q604" i="49"/>
  <c r="Q460" i="49"/>
  <c r="Q603" i="49"/>
  <c r="Q459" i="49"/>
  <c r="Q602" i="49"/>
  <c r="Q601" i="49"/>
  <c r="Q600" i="49"/>
  <c r="Q599" i="49"/>
  <c r="Q598" i="49"/>
  <c r="Q597" i="49"/>
  <c r="Q596" i="49"/>
  <c r="Q595" i="49"/>
  <c r="Q594" i="49"/>
  <c r="Q593" i="49"/>
  <c r="Q592" i="49"/>
  <c r="Q591" i="49"/>
  <c r="Q590" i="49"/>
  <c r="Q589" i="49"/>
  <c r="Q588" i="49"/>
  <c r="Q587" i="49"/>
  <c r="Q586" i="49"/>
  <c r="Q585" i="49"/>
  <c r="Q531" i="49"/>
  <c r="Q584" i="49"/>
  <c r="Q530" i="49"/>
  <c r="Q583" i="49"/>
  <c r="Q582" i="49"/>
  <c r="Q581" i="49"/>
  <c r="Q580" i="49"/>
  <c r="Q579" i="49"/>
  <c r="Q578" i="49"/>
  <c r="Q577" i="49"/>
  <c r="Q328" i="49"/>
  <c r="Q117" i="49"/>
  <c r="Q285" i="49"/>
  <c r="Q387" i="49"/>
  <c r="Q145" i="49"/>
  <c r="Q127" i="49"/>
  <c r="Q284" i="49"/>
  <c r="Q250" i="49"/>
  <c r="Q173" i="49"/>
  <c r="Q386" i="49"/>
  <c r="Q283" i="49"/>
  <c r="Q172" i="49"/>
  <c r="Q214" i="49"/>
  <c r="Q126" i="49"/>
  <c r="Q249" i="49"/>
  <c r="Q458" i="49"/>
  <c r="Q155" i="49"/>
  <c r="Q327" i="49"/>
  <c r="Q385" i="49"/>
  <c r="Q191" i="49"/>
  <c r="Q144" i="49"/>
  <c r="Q529" i="49"/>
  <c r="Q528" i="49"/>
  <c r="Q384" i="49"/>
  <c r="Q213" i="49"/>
  <c r="Q326" i="49"/>
  <c r="Q190" i="49"/>
  <c r="Q143" i="49"/>
  <c r="Q248" i="49"/>
  <c r="Q81" i="49"/>
  <c r="Q325" i="49"/>
  <c r="Q457" i="49"/>
  <c r="Q212" i="49"/>
  <c r="Q211" i="49"/>
  <c r="Q383" i="49"/>
  <c r="Q456" i="49"/>
  <c r="Q527" i="49"/>
  <c r="Q455" i="49"/>
  <c r="Q382" i="49"/>
  <c r="Q247" i="49"/>
  <c r="Q89" i="49"/>
  <c r="Q246" i="49"/>
  <c r="Q454" i="49"/>
  <c r="Q282" i="49"/>
  <c r="Q526" i="49"/>
  <c r="Q381" i="49"/>
  <c r="Q453" i="49"/>
  <c r="Q525" i="49"/>
  <c r="Q210" i="49"/>
  <c r="Q452" i="49"/>
  <c r="Q524" i="49"/>
  <c r="Q451" i="49"/>
  <c r="Q380" i="49"/>
  <c r="Q142" i="49"/>
  <c r="Q379" i="49"/>
  <c r="Q141" i="49"/>
  <c r="Q378" i="49"/>
  <c r="Q324" i="49"/>
  <c r="Q154" i="49"/>
  <c r="Q209" i="49"/>
  <c r="Q281" i="49"/>
  <c r="Q450" i="49"/>
  <c r="Q523" i="49"/>
  <c r="Q323" i="49"/>
  <c r="Q522" i="49"/>
  <c r="Q377" i="49"/>
  <c r="Q245" i="49"/>
  <c r="Q521" i="49"/>
  <c r="Q449" i="49"/>
  <c r="Q322" i="49"/>
  <c r="Q448" i="49"/>
  <c r="Q520" i="49"/>
  <c r="Q519" i="49"/>
  <c r="Q280" i="49"/>
  <c r="Q518" i="49"/>
  <c r="Q447" i="49"/>
  <c r="Q171" i="49"/>
  <c r="Q376" i="49"/>
  <c r="Q446" i="49"/>
  <c r="Q170" i="49"/>
  <c r="Q445" i="49"/>
  <c r="Q444" i="49"/>
  <c r="Q279" i="49"/>
  <c r="Q375" i="49"/>
  <c r="Q443" i="49"/>
  <c r="Q374" i="49"/>
  <c r="Q517" i="49"/>
  <c r="Q373" i="49"/>
  <c r="Q321" i="49"/>
  <c r="Q516" i="49"/>
  <c r="Q372" i="49"/>
  <c r="Q442" i="49"/>
  <c r="Q441" i="49"/>
  <c r="Q440" i="49"/>
  <c r="Q439" i="49"/>
  <c r="Q320" i="49"/>
  <c r="Q438" i="49"/>
  <c r="Q371" i="49"/>
  <c r="Q437" i="49"/>
  <c r="Q515" i="49"/>
  <c r="Q244" i="49"/>
  <c r="Q319" i="49"/>
  <c r="Q318" i="49"/>
  <c r="Q370" i="49"/>
  <c r="Q514" i="49"/>
  <c r="Q513" i="49"/>
  <c r="Q369" i="49"/>
  <c r="Q512" i="49"/>
  <c r="Q511" i="49"/>
  <c r="Q510" i="49"/>
  <c r="Q436" i="49"/>
  <c r="Q509" i="49"/>
  <c r="Q435" i="49"/>
  <c r="Q434" i="49"/>
  <c r="Q433" i="49"/>
  <c r="Q508" i="49"/>
  <c r="Q507" i="49"/>
  <c r="Q506" i="49"/>
  <c r="Q505" i="49"/>
  <c r="Q368" i="49"/>
  <c r="Q504" i="49"/>
  <c r="Q503" i="49"/>
  <c r="Q502" i="49"/>
  <c r="Q501" i="49"/>
  <c r="Q500" i="49"/>
  <c r="Q499" i="49"/>
  <c r="Q498" i="49"/>
  <c r="Q497" i="49"/>
  <c r="Q496" i="49"/>
  <c r="Q432" i="49"/>
  <c r="Q495" i="49"/>
  <c r="Q494" i="49"/>
  <c r="Q493" i="49"/>
  <c r="Q492" i="49"/>
  <c r="Q491" i="49"/>
  <c r="Q490" i="49"/>
  <c r="Q489" i="49"/>
  <c r="Q488" i="49"/>
  <c r="Q105" i="49"/>
  <c r="Q189" i="49"/>
  <c r="Q208" i="49"/>
  <c r="Q207" i="49"/>
  <c r="Q55" i="49"/>
  <c r="Q206" i="49"/>
  <c r="Q140" i="49"/>
  <c r="Q139" i="49"/>
  <c r="Q243" i="49"/>
  <c r="Q169" i="49"/>
  <c r="Q205" i="49"/>
  <c r="Q204" i="49"/>
  <c r="Q125" i="49"/>
  <c r="Q367" i="49"/>
  <c r="Q242" i="49"/>
  <c r="Q203" i="49"/>
  <c r="Q317" i="49"/>
  <c r="Q241" i="49"/>
  <c r="Q188" i="49"/>
  <c r="Q366" i="49"/>
  <c r="Q278" i="49"/>
  <c r="Q187" i="49"/>
  <c r="Q431" i="49"/>
  <c r="Q277" i="49"/>
  <c r="Q430" i="49"/>
  <c r="Q240" i="49"/>
  <c r="Q116" i="49"/>
  <c r="Q429" i="49"/>
  <c r="Q239" i="49"/>
  <c r="Q365" i="49"/>
  <c r="Q238" i="49"/>
  <c r="Q364" i="49"/>
  <c r="Q276" i="49"/>
  <c r="Q428" i="49"/>
  <c r="Q237" i="49"/>
  <c r="Q427" i="49"/>
  <c r="Q316" i="49"/>
  <c r="Q426" i="49"/>
  <c r="Q236" i="49"/>
  <c r="Q186" i="49"/>
  <c r="Q315" i="49"/>
  <c r="Q363" i="49"/>
  <c r="Q314" i="49"/>
  <c r="Q202" i="49"/>
  <c r="Q235" i="49"/>
  <c r="Q234" i="49"/>
  <c r="Q313" i="49"/>
  <c r="Q275" i="49"/>
  <c r="Q233" i="49"/>
  <c r="Q168" i="49"/>
  <c r="Q274" i="49"/>
  <c r="Q362" i="49"/>
  <c r="Q361" i="49"/>
  <c r="Q360" i="49"/>
  <c r="Q273" i="49"/>
  <c r="Q359" i="49"/>
  <c r="Q201" i="49"/>
  <c r="Q272" i="49"/>
  <c r="Q425" i="49"/>
  <c r="Q358" i="49"/>
  <c r="Q424" i="49"/>
  <c r="Q423" i="49"/>
  <c r="Q422" i="49"/>
  <c r="Q357" i="49"/>
  <c r="Q312" i="49"/>
  <c r="Q356" i="49"/>
  <c r="Q311" i="49"/>
  <c r="Q232" i="49"/>
  <c r="Q421" i="49"/>
  <c r="Q355" i="49"/>
  <c r="Q354" i="49"/>
  <c r="Q271" i="49"/>
  <c r="Q353" i="49"/>
  <c r="Q352" i="49"/>
  <c r="Q420" i="49"/>
  <c r="Q419" i="49"/>
  <c r="Q418" i="49"/>
  <c r="Q417" i="49"/>
  <c r="Q310" i="49"/>
  <c r="Q416" i="49"/>
  <c r="Q351" i="49"/>
  <c r="Q350" i="49"/>
  <c r="Q349" i="49"/>
  <c r="Q415" i="49"/>
  <c r="Q414" i="49"/>
  <c r="Q413" i="49"/>
  <c r="Q348" i="49"/>
  <c r="Q412" i="49"/>
  <c r="Q411" i="49"/>
  <c r="Q347" i="49"/>
  <c r="Q410" i="49"/>
  <c r="Q409" i="49"/>
  <c r="Q408" i="49"/>
  <c r="Q407" i="49"/>
  <c r="Q36" i="49"/>
  <c r="Q138" i="49"/>
  <c r="Q61" i="49"/>
  <c r="Q167" i="49"/>
  <c r="Q137" i="49"/>
  <c r="Q124" i="49"/>
  <c r="Q76" i="49"/>
  <c r="Q153" i="49"/>
  <c r="Q231" i="49"/>
  <c r="Q104" i="49"/>
  <c r="Q94" i="49"/>
  <c r="Q200" i="49"/>
  <c r="Q136" i="49"/>
  <c r="Q166" i="49"/>
  <c r="Q270" i="49"/>
  <c r="Q199" i="49"/>
  <c r="Q115" i="49"/>
  <c r="Q198" i="49"/>
  <c r="Q230" i="49"/>
  <c r="Q185" i="49"/>
  <c r="Q309" i="49"/>
  <c r="Q269" i="49"/>
  <c r="Q229" i="49"/>
  <c r="Q268" i="49"/>
  <c r="Q308" i="49"/>
  <c r="Q307" i="49"/>
  <c r="Q228" i="49"/>
  <c r="Q306" i="49"/>
  <c r="Q346" i="49"/>
  <c r="Q267" i="49"/>
  <c r="Q345" i="49"/>
  <c r="Q266" i="49"/>
  <c r="Q265" i="49"/>
  <c r="Q264" i="49"/>
  <c r="Q263" i="49"/>
  <c r="Q344" i="49"/>
  <c r="Q305" i="49"/>
  <c r="Q343" i="49"/>
  <c r="Q262" i="49"/>
  <c r="Q304" i="49"/>
  <c r="Q342" i="49"/>
  <c r="Q303" i="49"/>
  <c r="Q302" i="49"/>
  <c r="Q341" i="49"/>
  <c r="Q301" i="49"/>
  <c r="Q340" i="49"/>
  <c r="Q339" i="49"/>
  <c r="Q227" i="49"/>
  <c r="Q338" i="49"/>
  <c r="Q93" i="49"/>
  <c r="Q152" i="49"/>
  <c r="Q54" i="49"/>
  <c r="Q66" i="49"/>
  <c r="Q226" i="49"/>
  <c r="Q69" i="49"/>
  <c r="Q151" i="49"/>
  <c r="Q49" i="49"/>
  <c r="Q88" i="49"/>
  <c r="Q75" i="49"/>
  <c r="Q98" i="49"/>
  <c r="Q184" i="49"/>
  <c r="Q225" i="49"/>
  <c r="Q197" i="49"/>
  <c r="Q74" i="49"/>
  <c r="Q114" i="49"/>
  <c r="Q123" i="49"/>
  <c r="Q135" i="49"/>
  <c r="Q122" i="49"/>
  <c r="Q113" i="49"/>
  <c r="Q150" i="49"/>
  <c r="Q149" i="49"/>
  <c r="Q224" i="49"/>
  <c r="Q196" i="49"/>
  <c r="Q183" i="49"/>
  <c r="Q182" i="49"/>
  <c r="Q261" i="49"/>
  <c r="Q260" i="49"/>
  <c r="Q148" i="49"/>
  <c r="Q112" i="49"/>
  <c r="Q134" i="49"/>
  <c r="Q300" i="49"/>
  <c r="Q223" i="49"/>
  <c r="Q259" i="49"/>
  <c r="Q299" i="49"/>
  <c r="Q298" i="49"/>
  <c r="Q258" i="49"/>
  <c r="Q222" i="49"/>
  <c r="Q297" i="49"/>
  <c r="Q92" i="49"/>
  <c r="Q165" i="49"/>
  <c r="Q56" i="49"/>
  <c r="Q103" i="49"/>
  <c r="Q91" i="49"/>
  <c r="Q133" i="49"/>
  <c r="Q48" i="49"/>
  <c r="Q97" i="49"/>
  <c r="Q164" i="49"/>
  <c r="Q111" i="49"/>
  <c r="Q53" i="49"/>
  <c r="Q163" i="49"/>
  <c r="Q87" i="49"/>
  <c r="Q102" i="49"/>
  <c r="Q80" i="49"/>
  <c r="Q86" i="49"/>
  <c r="Q195" i="49"/>
  <c r="Q162" i="49"/>
  <c r="Q147" i="49"/>
  <c r="Q181" i="49"/>
  <c r="Q121" i="49"/>
  <c r="Q194" i="49"/>
  <c r="Q132" i="49"/>
  <c r="Q257" i="49"/>
  <c r="Q131" i="49"/>
  <c r="Q110" i="49"/>
  <c r="Q180" i="49"/>
  <c r="Q221" i="49"/>
  <c r="Q220" i="49"/>
  <c r="Q256" i="49"/>
  <c r="Q179" i="49"/>
  <c r="Q255" i="49"/>
  <c r="Q161" i="49"/>
  <c r="Q219" i="49"/>
  <c r="Q218" i="49"/>
  <c r="Q254" i="49"/>
  <c r="Q253" i="49"/>
  <c r="Q217" i="49"/>
  <c r="Q65" i="49"/>
  <c r="Q45" i="49"/>
  <c r="Q47" i="49"/>
  <c r="Q101" i="49"/>
  <c r="Q130" i="49"/>
  <c r="Q68" i="49"/>
  <c r="Q96" i="49"/>
  <c r="Q85" i="49"/>
  <c r="Q60" i="49"/>
  <c r="Q84" i="49"/>
  <c r="Q193" i="49"/>
  <c r="Q79" i="49"/>
  <c r="Q160" i="49"/>
  <c r="Q178" i="49"/>
  <c r="Q100" i="49"/>
  <c r="Q177" i="49"/>
  <c r="Q52" i="49"/>
  <c r="Q38" i="49"/>
  <c r="Q51" i="49"/>
  <c r="Q95" i="49"/>
  <c r="Q78" i="49"/>
  <c r="Q120" i="49"/>
  <c r="Q129" i="49"/>
  <c r="Q176" i="49"/>
  <c r="Q73" i="49"/>
  <c r="Q64" i="49"/>
  <c r="Q83" i="49"/>
  <c r="Q67" i="49"/>
  <c r="Q44" i="49"/>
  <c r="Q109" i="49"/>
  <c r="Q108" i="49"/>
  <c r="Q77" i="49"/>
  <c r="Q128" i="49"/>
  <c r="Q159" i="49"/>
  <c r="Q146" i="49"/>
  <c r="Q175" i="49"/>
  <c r="Q30" i="49"/>
  <c r="Q46" i="49"/>
  <c r="Q19" i="49"/>
  <c r="Q50" i="49"/>
  <c r="Q39" i="49"/>
  <c r="Q90" i="49"/>
  <c r="Q99" i="49"/>
  <c r="Q40" i="49"/>
  <c r="Q119" i="49"/>
  <c r="Q107" i="49"/>
  <c r="Q158" i="49"/>
  <c r="Q62" i="49"/>
  <c r="Q34" i="49"/>
  <c r="Q58" i="49"/>
  <c r="Q71" i="49"/>
  <c r="Q82" i="49"/>
  <c r="Q27" i="49"/>
  <c r="Q23" i="49"/>
  <c r="Q29" i="49"/>
  <c r="Q43" i="49"/>
  <c r="Q33" i="49"/>
  <c r="Q63" i="49"/>
  <c r="Q106" i="49"/>
  <c r="Q118" i="49"/>
  <c r="Q17" i="49"/>
  <c r="Q28" i="49"/>
  <c r="Q70" i="49"/>
  <c r="Q57" i="49"/>
  <c r="Q72" i="49"/>
  <c r="Q32" i="49"/>
  <c r="Q35" i="49"/>
  <c r="Q59" i="49"/>
  <c r="Q31" i="49"/>
  <c r="Q41" i="49"/>
  <c r="Q42" i="49"/>
  <c r="Q24" i="49"/>
  <c r="Q26" i="49"/>
  <c r="Q18" i="49"/>
  <c r="Q25" i="49"/>
  <c r="Q37" i="49"/>
  <c r="Q22" i="49"/>
  <c r="Q16" i="49"/>
  <c r="Q12" i="49"/>
  <c r="Q14" i="49"/>
  <c r="Q20" i="49"/>
  <c r="Q15" i="49"/>
  <c r="Q21" i="49"/>
  <c r="Q10" i="49"/>
  <c r="Q13" i="49"/>
  <c r="Q11" i="49"/>
  <c r="Q9" i="49"/>
  <c r="Q8" i="49"/>
  <c r="O17" i="46"/>
  <c r="O20" i="46"/>
  <c r="O8" i="46"/>
  <c r="O12" i="46"/>
  <c r="O15" i="46"/>
  <c r="O14" i="46"/>
  <c r="O16" i="46"/>
  <c r="O9" i="11"/>
  <c r="O8" i="11"/>
  <c r="O13" i="12"/>
  <c r="O12" i="12"/>
  <c r="O11" i="12"/>
  <c r="O10" i="12"/>
  <c r="O9" i="12"/>
  <c r="O8" i="12"/>
  <c r="O11" i="46"/>
  <c r="O13" i="46"/>
  <c r="O10" i="46"/>
  <c r="O19" i="46"/>
  <c r="O9" i="46"/>
  <c r="O18" i="46"/>
  <c r="O8" i="13"/>
  <c r="O9" i="13"/>
  <c r="O12" i="13"/>
  <c r="O11" i="13"/>
  <c r="O10" i="13"/>
  <c r="O8" i="14"/>
  <c r="O13" i="14"/>
  <c r="O9" i="14"/>
  <c r="O12" i="14"/>
  <c r="O10" i="14"/>
  <c r="O11" i="14"/>
  <c r="M3" i="55"/>
  <c r="P5" i="57"/>
  <c r="M6" i="55" s="1"/>
  <c r="M5" i="55"/>
  <c r="P3" i="57"/>
  <c r="M4" i="55" s="1"/>
  <c r="P2" i="57"/>
  <c r="P1" i="57"/>
  <c r="M2" i="55" s="1"/>
  <c r="N5" i="56"/>
  <c r="AN6" i="55" s="1"/>
  <c r="AN5" i="55"/>
  <c r="N3" i="56"/>
  <c r="AN4" i="55" s="1"/>
  <c r="N2" i="56"/>
  <c r="AN3" i="55" s="1"/>
  <c r="N1" i="56"/>
  <c r="AN2" i="55" s="1"/>
  <c r="AF6" i="55" l="1"/>
  <c r="AF5" i="55"/>
  <c r="AF4" i="55"/>
  <c r="AF3" i="55"/>
  <c r="AF2" i="55"/>
  <c r="AD6" i="55"/>
  <c r="AD5" i="55"/>
  <c r="AD4" i="55"/>
  <c r="AD3" i="55"/>
  <c r="N5" i="44"/>
  <c r="V6" i="55" s="1"/>
  <c r="V5" i="55"/>
  <c r="N3" i="44"/>
  <c r="V4" i="55" s="1"/>
  <c r="N2" i="44"/>
  <c r="V3" i="55" s="1"/>
  <c r="N1" i="44"/>
  <c r="V2" i="55" s="1"/>
  <c r="Y6" i="55"/>
  <c r="W6" i="55"/>
  <c r="U6" i="55"/>
  <c r="S6" i="55"/>
  <c r="P6" i="55"/>
  <c r="O6" i="55"/>
  <c r="Y5" i="55"/>
  <c r="W5" i="55"/>
  <c r="U5" i="55"/>
  <c r="S5" i="55"/>
  <c r="P5" i="55"/>
  <c r="O5" i="55"/>
  <c r="Y4" i="55"/>
  <c r="W4" i="55"/>
  <c r="U4" i="55"/>
  <c r="S4" i="55"/>
  <c r="P4" i="55"/>
  <c r="O4" i="55"/>
  <c r="Y3" i="55"/>
  <c r="W3" i="55"/>
  <c r="U3" i="55"/>
  <c r="S3" i="55"/>
  <c r="P3" i="55"/>
  <c r="O3" i="55"/>
  <c r="O2" i="55"/>
  <c r="P2" i="55"/>
  <c r="S2" i="55"/>
  <c r="U2" i="55"/>
  <c r="W2" i="55"/>
  <c r="Y2" i="55"/>
  <c r="J6" i="55"/>
  <c r="I6" i="55"/>
  <c r="H6" i="55"/>
  <c r="F6" i="55"/>
  <c r="E6" i="55"/>
  <c r="J5" i="55"/>
  <c r="I5" i="55"/>
  <c r="H5" i="55"/>
  <c r="F5" i="55"/>
  <c r="E5" i="55"/>
  <c r="J4" i="55"/>
  <c r="I4" i="55"/>
  <c r="H4" i="55"/>
  <c r="F4" i="55"/>
  <c r="E4" i="55"/>
  <c r="J3" i="55"/>
  <c r="I3" i="55"/>
  <c r="H3" i="55"/>
  <c r="F3" i="55"/>
  <c r="E3" i="55"/>
  <c r="J2" i="55"/>
  <c r="I2" i="55"/>
  <c r="H2" i="55"/>
  <c r="F2" i="55"/>
  <c r="E2" i="55"/>
  <c r="N5" i="54"/>
  <c r="N5" i="52"/>
  <c r="N3" i="52"/>
  <c r="N2" i="52"/>
  <c r="N1" i="52"/>
  <c r="N5" i="53"/>
  <c r="AI6" i="55" s="1"/>
  <c r="AI5" i="55"/>
  <c r="N3" i="53"/>
  <c r="AI4" i="55" s="1"/>
  <c r="N2" i="53"/>
  <c r="AI3" i="55" s="1"/>
  <c r="N1" i="53"/>
  <c r="AI2" i="55" s="1"/>
  <c r="N5" i="51"/>
  <c r="N3" i="51"/>
  <c r="N2" i="51"/>
  <c r="N1" i="51"/>
  <c r="N5" i="50" l="1"/>
  <c r="N6" i="55" s="1"/>
  <c r="N5" i="55"/>
  <c r="N3" i="50"/>
  <c r="N4" i="55" s="1"/>
  <c r="N2" i="50"/>
  <c r="N3" i="55" s="1"/>
  <c r="N1" i="50"/>
  <c r="N2" i="55" s="1"/>
  <c r="N5" i="5"/>
  <c r="AW6" i="55" s="1"/>
  <c r="AW5" i="55"/>
  <c r="N3" i="5"/>
  <c r="AW4" i="55" s="1"/>
  <c r="N2" i="5"/>
  <c r="AW3" i="55" s="1"/>
  <c r="N1" i="5"/>
  <c r="AW2" i="55" s="1"/>
  <c r="N5" i="49"/>
  <c r="G6" i="55" s="1"/>
  <c r="G5" i="55"/>
  <c r="N3" i="49"/>
  <c r="G4" i="55" s="1"/>
  <c r="N2" i="49"/>
  <c r="G3" i="55" s="1"/>
  <c r="N1" i="49"/>
  <c r="G2" i="55" s="1"/>
  <c r="N5" i="48" l="1"/>
  <c r="T6" i="55" s="1"/>
  <c r="T5" i="55"/>
  <c r="N3" i="48"/>
  <c r="T4" i="55" s="1"/>
  <c r="N2" i="48"/>
  <c r="T3" i="55" s="1"/>
  <c r="N1" i="48"/>
  <c r="T2" i="55" s="1"/>
  <c r="N5" i="47"/>
  <c r="AU6" i="55" s="1"/>
  <c r="AU5" i="55"/>
  <c r="N3" i="47"/>
  <c r="AU4" i="55" s="1"/>
  <c r="N2" i="47"/>
  <c r="AU3" i="55" s="1"/>
  <c r="N1" i="47"/>
  <c r="AU2" i="55" s="1"/>
  <c r="N5" i="46"/>
  <c r="D6" i="55" s="1"/>
  <c r="D5" i="55"/>
  <c r="N3" i="46"/>
  <c r="D4" i="55" s="1"/>
  <c r="N2" i="46"/>
  <c r="D3" i="55" s="1"/>
  <c r="N1" i="46"/>
  <c r="D2" i="55" s="1"/>
  <c r="N5" i="26" l="1"/>
  <c r="AX6" i="55" s="1"/>
  <c r="AX5" i="55"/>
  <c r="N3" i="26"/>
  <c r="AX4" i="55" s="1"/>
  <c r="N2" i="26"/>
  <c r="AX3" i="55" s="1"/>
  <c r="N1" i="26"/>
  <c r="AX2" i="55" s="1"/>
  <c r="N5" i="25"/>
  <c r="AY6" i="55" s="1"/>
  <c r="AY5" i="55"/>
  <c r="N3" i="25"/>
  <c r="AY4" i="55" s="1"/>
  <c r="N2" i="25"/>
  <c r="AY3" i="55" s="1"/>
  <c r="N1" i="25"/>
  <c r="AY2" i="55" s="1"/>
  <c r="N5" i="27"/>
  <c r="AV6" i="55" s="1"/>
  <c r="AV5" i="55"/>
  <c r="N3" i="27"/>
  <c r="AV4" i="55" s="1"/>
  <c r="N2" i="27"/>
  <c r="AV3" i="55" s="1"/>
  <c r="N1" i="27"/>
  <c r="AV2" i="55" s="1"/>
  <c r="N5" i="28"/>
  <c r="AT6" i="55" s="1"/>
  <c r="AT5" i="55"/>
  <c r="N3" i="28"/>
  <c r="AT4" i="55" s="1"/>
  <c r="N2" i="28"/>
  <c r="AT3" i="55" s="1"/>
  <c r="N1" i="28"/>
  <c r="AT2" i="55" s="1"/>
  <c r="N5" i="29"/>
  <c r="AS6" i="55" s="1"/>
  <c r="AS5" i="55"/>
  <c r="N3" i="29"/>
  <c r="AS4" i="55" s="1"/>
  <c r="N2" i="29"/>
  <c r="AS3" i="55" s="1"/>
  <c r="N1" i="29"/>
  <c r="AS2" i="55" s="1"/>
  <c r="N5" i="30"/>
  <c r="AR6" i="55" s="1"/>
  <c r="AR5" i="55"/>
  <c r="N3" i="30"/>
  <c r="AR4" i="55" s="1"/>
  <c r="N2" i="30"/>
  <c r="AR3" i="55" s="1"/>
  <c r="N1" i="30"/>
  <c r="AR2" i="55" s="1"/>
  <c r="N5" i="31"/>
  <c r="AQ6" i="55" s="1"/>
  <c r="AQ5" i="55"/>
  <c r="N3" i="31"/>
  <c r="AQ4" i="55" s="1"/>
  <c r="N2" i="31"/>
  <c r="AQ3" i="55" s="1"/>
  <c r="N1" i="31"/>
  <c r="AQ2" i="55" s="1"/>
  <c r="N5" i="3"/>
  <c r="AP6" i="55" s="1"/>
  <c r="AP5" i="55"/>
  <c r="N3" i="3"/>
  <c r="AP4" i="55" s="1"/>
  <c r="N2" i="3"/>
  <c r="AP3" i="55" s="1"/>
  <c r="N1" i="3"/>
  <c r="AP2" i="55" s="1"/>
  <c r="N5" i="32"/>
  <c r="AO6" i="55" s="1"/>
  <c r="AO5" i="55"/>
  <c r="N3" i="32"/>
  <c r="AO4" i="55" s="1"/>
  <c r="N2" i="32"/>
  <c r="AO3" i="55" s="1"/>
  <c r="N1" i="32"/>
  <c r="AO2" i="55" s="1"/>
  <c r="N5" i="33"/>
  <c r="AL6" i="55" s="1"/>
  <c r="N2" i="33"/>
  <c r="AL3" i="55" s="1"/>
  <c r="N5" i="2"/>
  <c r="AK6" i="55" s="1"/>
  <c r="N2" i="2"/>
  <c r="AK3" i="55" s="1"/>
  <c r="N5" i="34"/>
  <c r="AJ6" i="55" s="1"/>
  <c r="N2" i="34"/>
  <c r="AJ3" i="55" s="1"/>
  <c r="N5" i="35"/>
  <c r="AH6" i="55" s="1"/>
  <c r="N2" i="35"/>
  <c r="AH3" i="55" s="1"/>
  <c r="N5" i="8"/>
  <c r="AG6" i="55" s="1"/>
  <c r="N2" i="8"/>
  <c r="AG3" i="55" s="1"/>
  <c r="N5" i="9"/>
  <c r="AE6" i="55" s="1"/>
  <c r="N2" i="9"/>
  <c r="AE3" i="55" s="1"/>
  <c r="N5" i="37"/>
  <c r="AC6" i="55" s="1"/>
  <c r="N2" i="37"/>
  <c r="AC3" i="55" s="1"/>
  <c r="N5" i="38"/>
  <c r="AB6" i="55" s="1"/>
  <c r="N2" i="38"/>
  <c r="AB3" i="55" s="1"/>
  <c r="N5" i="39"/>
  <c r="AA6" i="55" s="1"/>
  <c r="N2" i="39"/>
  <c r="AA3" i="55" s="1"/>
  <c r="N5" i="40"/>
  <c r="Z6" i="55" s="1"/>
  <c r="N2" i="40"/>
  <c r="Z3" i="55" s="1"/>
  <c r="N5" i="43"/>
  <c r="X6" i="55" s="1"/>
  <c r="N2" i="43"/>
  <c r="X3" i="55" s="1"/>
  <c r="N5" i="21"/>
  <c r="R6" i="55" s="1"/>
  <c r="N2" i="21"/>
  <c r="R3" i="55" s="1"/>
  <c r="N5" i="6"/>
  <c r="Q6" i="55" s="1"/>
  <c r="N2" i="6"/>
  <c r="Q3" i="55" s="1"/>
  <c r="N5" i="16"/>
  <c r="N2" i="16"/>
  <c r="N5" i="17"/>
  <c r="L6" i="55" s="1"/>
  <c r="N2" i="17"/>
  <c r="L3" i="55" s="1"/>
  <c r="N5" i="4"/>
  <c r="K6" i="55" s="1"/>
  <c r="N2" i="4"/>
  <c r="K3" i="55" s="1"/>
  <c r="N5" i="13"/>
  <c r="C6" i="55" s="1"/>
  <c r="N2" i="13"/>
  <c r="C3" i="55" s="1"/>
  <c r="N5" i="14"/>
  <c r="B6" i="55" s="1"/>
  <c r="N2" i="14"/>
  <c r="B3" i="55" s="1"/>
  <c r="N5" i="18"/>
  <c r="AM6" i="55" s="1"/>
  <c r="AM5" i="55"/>
  <c r="N3" i="18"/>
  <c r="AM4" i="55" s="1"/>
  <c r="N2" i="18"/>
  <c r="AM3" i="55" s="1"/>
  <c r="N1" i="18"/>
  <c r="AM2" i="55" s="1"/>
  <c r="AL5" i="55"/>
  <c r="N3" i="33"/>
  <c r="AL4" i="55" s="1"/>
  <c r="N1" i="33"/>
  <c r="AL2" i="55" s="1"/>
  <c r="AK5" i="55"/>
  <c r="N3" i="2"/>
  <c r="AK4" i="55" s="1"/>
  <c r="N1" i="2"/>
  <c r="AK2" i="55" s="1"/>
  <c r="AJ5" i="55"/>
  <c r="N3" i="34"/>
  <c r="AJ4" i="55" s="1"/>
  <c r="N1" i="34"/>
  <c r="AJ2" i="55" s="1"/>
  <c r="AH5" i="55"/>
  <c r="N3" i="35"/>
  <c r="AH4" i="55" s="1"/>
  <c r="N1" i="35"/>
  <c r="AH2" i="55" s="1"/>
  <c r="AG5" i="55"/>
  <c r="N3" i="8"/>
  <c r="AG4" i="55" s="1"/>
  <c r="N1" i="8"/>
  <c r="AG2" i="55" s="1"/>
  <c r="AE5" i="55"/>
  <c r="N3" i="9"/>
  <c r="AE4" i="55" s="1"/>
  <c r="N1" i="9"/>
  <c r="AE2" i="55" s="1"/>
  <c r="N1" i="36"/>
  <c r="AD2" i="55" s="1"/>
  <c r="AB5" i="55"/>
  <c r="N3" i="38"/>
  <c r="AB4" i="55" s="1"/>
  <c r="N1" i="38"/>
  <c r="AB2" i="55" s="1"/>
  <c r="Z5" i="55"/>
  <c r="N3" i="40"/>
  <c r="Z4" i="55" s="1"/>
  <c r="N1" i="40"/>
  <c r="Z2" i="55" s="1"/>
  <c r="R5" i="55" l="1"/>
  <c r="N3" i="21"/>
  <c r="R4" i="55" s="1"/>
  <c r="N1" i="21"/>
  <c r="R2" i="55" s="1"/>
  <c r="Q5" i="55"/>
  <c r="N3" i="6"/>
  <c r="Q4" i="55" s="1"/>
  <c r="N1" i="6"/>
  <c r="Q2" i="55" s="1"/>
  <c r="N3" i="16"/>
  <c r="N1" i="16"/>
  <c r="L5" i="55"/>
  <c r="N3" i="17"/>
  <c r="L4" i="55" s="1"/>
  <c r="N1" i="17"/>
  <c r="L2" i="55" s="1"/>
  <c r="K5" i="55"/>
  <c r="N3" i="4"/>
  <c r="K4" i="55" s="1"/>
  <c r="N1" i="4"/>
  <c r="K2" i="55" s="1"/>
  <c r="B5" i="55"/>
  <c r="N3" i="14"/>
  <c r="B4" i="55" s="1"/>
  <c r="N1" i="14"/>
  <c r="B2" i="55" s="1"/>
  <c r="X5" i="55"/>
  <c r="N3" i="43"/>
  <c r="X4" i="55" s="1"/>
  <c r="C5" i="55"/>
  <c r="N3" i="13"/>
  <c r="C4" i="55" s="1"/>
  <c r="N1" i="13"/>
  <c r="C2" i="55" s="1"/>
  <c r="AA5" i="55" l="1"/>
  <c r="N3" i="39"/>
  <c r="AA4" i="55" s="1"/>
  <c r="AC5" i="55"/>
  <c r="N3" i="37"/>
  <c r="AC4" i="55" s="1"/>
  <c r="N1" i="37"/>
  <c r="AC2" i="55" s="1"/>
  <c r="N1" i="39" l="1"/>
  <c r="AA2" i="55" s="1"/>
  <c r="N1" i="43"/>
  <c r="X2" i="55" s="1"/>
</calcChain>
</file>

<file path=xl/sharedStrings.xml><?xml version="1.0" encoding="utf-8"?>
<sst xmlns="http://schemas.openxmlformats.org/spreadsheetml/2006/main" count="11247" uniqueCount="6873">
  <si>
    <t xml:space="preserve"> This is a citation overview for a set of 1 documents.</t>
  </si>
  <si>
    <t>Unable to display h-index. There are no citations to documents published after 1995. ()</t>
  </si>
  <si>
    <t>&lt;2014</t>
  </si>
  <si>
    <t>subtotal</t>
  </si>
  <si>
    <t>&gt;2020</t>
  </si>
  <si>
    <t>total</t>
  </si>
  <si>
    <t>Publication Year</t>
  </si>
  <si>
    <t>Document Title</t>
  </si>
  <si>
    <t>Authors</t>
  </si>
  <si>
    <t>ISSN</t>
  </si>
  <si>
    <t>Journal Title</t>
  </si>
  <si>
    <t>Volume</t>
  </si>
  <si>
    <t>Issue</t>
  </si>
  <si>
    <t xml:space="preserve"> </t>
  </si>
  <si>
    <t>Journal of Health, Organisation and Management</t>
  </si>
  <si>
    <t>International Conference on Management Science and Engineering - Annual Conference Proceedings</t>
  </si>
  <si>
    <t>Xitong Gongcheng Lilun yu Shijian/System Engineering Theory and Practice</t>
  </si>
  <si>
    <t>Asian Journal of Political Science</t>
  </si>
  <si>
    <t>Social Behavior and Personality</t>
  </si>
  <si>
    <t>Urban Studies</t>
  </si>
  <si>
    <t>Computational and Mathematical Organization Theory</t>
  </si>
  <si>
    <t>1381298X</t>
  </si>
  <si>
    <t>Land Use Policy</t>
  </si>
  <si>
    <t>Zhang Z., Zhao W., Gu X.</t>
  </si>
  <si>
    <t>Changes resulting from a land consolidation project (LCP) and its resource-environment effects: A case study in Tianmen City of Hubei Province, China</t>
  </si>
  <si>
    <t>International Journal of Health Planning and Management</t>
  </si>
  <si>
    <t>Allen P., Cao Q., Wang H.</t>
  </si>
  <si>
    <t>Public hospital autonomy in China in an international context</t>
  </si>
  <si>
    <t>Feng L., Bao H.X.H., Jiang Y.</t>
  </si>
  <si>
    <t>Land reallocation reform in rural China: A behavioral economics perspective</t>
  </si>
  <si>
    <t>Wang X.</t>
  </si>
  <si>
    <t>Research on value-creation efficiency of regional generic culture overflow and diffusion in SEM innovation network</t>
  </si>
  <si>
    <t>Wang Z., Li C., Wu J., Liu L.</t>
  </si>
  <si>
    <t>The mediating effect of cooperative goals on the relationship between team orientation and team member exchange</t>
  </si>
  <si>
    <t>International Handbook on Ageing and Public Policy</t>
  </si>
  <si>
    <t>Chen T.</t>
  </si>
  <si>
    <t>The pension system in China: An overview</t>
  </si>
  <si>
    <t>China Economic Review</t>
  </si>
  <si>
    <t>1043951X</t>
  </si>
  <si>
    <t>Qin B., Zhang Y.</t>
  </si>
  <si>
    <t>Note on urbanization in China: Urban definitions and census data</t>
  </si>
  <si>
    <t>Holtkamp N., Liu P., McGuire W.</t>
  </si>
  <si>
    <t>Regional patterns of food safety in China: What can we learn from media data?</t>
  </si>
  <si>
    <t>Habitat International</t>
  </si>
  <si>
    <t>Guo Y., Wang H., Nijkamp P., Xu J.</t>
  </si>
  <si>
    <t>Space-time indicators in interdependent urban-environmental systems: A study on the Huai River Basin in China</t>
  </si>
  <si>
    <t>Disaster Medicine and Public Health Preparedness</t>
  </si>
  <si>
    <t>Kim Y., Zhong W., Jehn M., Walsh L.</t>
  </si>
  <si>
    <t>Public risk perceptions and preventive behaviors during the 2009 H1N1 influenza pandemic</t>
  </si>
  <si>
    <t>Local Government Studies</t>
  </si>
  <si>
    <t>Fan Y.</t>
  </si>
  <si>
    <t>The Centre Decides and the Local Pays: Mandates and Politics in Local Government Financial Management in China</t>
  </si>
  <si>
    <t>International Journal of Conflict Management</t>
  </si>
  <si>
    <t>Yang L., Lan G.Z., He S.</t>
  </si>
  <si>
    <t>Roles of scholars in environmental community conflict resolution: A case study in contemporary China</t>
  </si>
  <si>
    <t>Journal of the Asia Pacific Economy</t>
  </si>
  <si>
    <t>Yu H.</t>
  </si>
  <si>
    <t>The spillovers and heterogeneous responses of housing prices: a GVAR analysis of China's 35 major cities</t>
  </si>
  <si>
    <t>Cities</t>
  </si>
  <si>
    <t>Qin B.</t>
  </si>
  <si>
    <t>City profile: Chengdu</t>
  </si>
  <si>
    <t>Public Administration Evolving: From Foundations to the Future</t>
  </si>
  <si>
    <t>Yang K.</t>
  </si>
  <si>
    <t>From administration to management</t>
  </si>
  <si>
    <t>Journal of Business Research</t>
  </si>
  <si>
    <t>Li C., Zhao H., Begley T.M.</t>
  </si>
  <si>
    <t>Transformational leadership dimensions and employee creativity in China: A cross-level analysis</t>
  </si>
  <si>
    <t>Liu W., Qin B.</t>
  </si>
  <si>
    <t>Low-carbon city initiatives in China: A review from the policy paradigm perspective</t>
  </si>
  <si>
    <t>Procedia Engineering</t>
  </si>
  <si>
    <t>Shang P., Li R., Yang L.</t>
  </si>
  <si>
    <t>Optimization of Urban Single-line Metro Timetable for Total Passenger Travel Time under Dynamic Passenger Demand</t>
  </si>
  <si>
    <t>Asian Education and Development Studies</t>
  </si>
  <si>
    <t>Xu G., Wu Y.</t>
  </si>
  <si>
    <t>Basic public services and the restructuring of the public finance system in China: Retrospect and prospect</t>
  </si>
  <si>
    <t>Proceedings of SPIE - The International Society for Optical Engineering</t>
  </si>
  <si>
    <t>0277786X</t>
  </si>
  <si>
    <t>Li J., He Q., Yang L., Shao C.</t>
  </si>
  <si>
    <t>A real time vision system for traffic surveillance at intersections</t>
  </si>
  <si>
    <t>Xia F., Shen Y., Yan J., Bao H.X.H.</t>
  </si>
  <si>
    <t>On the potential of urban three-dimensional space development: The case of Liuzhou, China</t>
  </si>
  <si>
    <t>Zheng G., Barbieri E., Di Tommaso M.R., Zhang L.</t>
  </si>
  <si>
    <t>Development zones and local economic growth: Zooming in on the Chinese case</t>
  </si>
  <si>
    <t>Town Planning Review</t>
  </si>
  <si>
    <t>Rauws W., De Roo G., Zhang S.</t>
  </si>
  <si>
    <t>Self-organisation and spatial planning: An editorial introduction</t>
  </si>
  <si>
    <t>Zhang S., De Roo G.</t>
  </si>
  <si>
    <t>Interdependency of self-organisation and planning: Evidence from Nanluoguxiang, Beijing</t>
  </si>
  <si>
    <t>International Journal of Human Resource Management</t>
  </si>
  <si>
    <t>Gao Z., Zhang Y., Zhao C., Li C., Wu C.</t>
  </si>
  <si>
    <t>Expectations, effectiveness and discrepancies: exploring multiple HR roles in the Chinese business context</t>
  </si>
  <si>
    <t>Public Administration</t>
  </si>
  <si>
    <t>Ma L.</t>
  </si>
  <si>
    <t>PERFORMANCE FEEDBACK, GOVERNMENT GOAL-SETTING AND ASPIRATION LEVEL ADAPTATION: EVIDENCE FROM CHINESE PROVINCES</t>
  </si>
  <si>
    <t>08-10-</t>
  </si>
  <si>
    <t>ACM International Conference Proceeding Series</t>
  </si>
  <si>
    <t>Ma L., Zheng Y.</t>
  </si>
  <si>
    <t>"good wine needs bush": A multilevel analysis of national E-Government performance and citizen use across european countries</t>
  </si>
  <si>
    <t>Food Policy</t>
  </si>
  <si>
    <t>Liu P., Ma L.</t>
  </si>
  <si>
    <t>Food scandals, media exposure, and citizens’ safety concerns: A multilevel analysis across Chinese cities</t>
  </si>
  <si>
    <t>Journal of Geomatics</t>
  </si>
  <si>
    <t>Zhang Y., Chen R., Zhang W., He S., He Q., Wang H.</t>
  </si>
  <si>
    <t>An improved FCM multi-band remote sensing image supervised classification based on unequal weight distance</t>
  </si>
  <si>
    <t>Slutsky J., Tumilty E., Max C., Lu L., Tantivess S., Hauegen R.C., Whitty J.A., Weale A., Pearson S.D., Tugendhaft A., Wang H., Staniszewska S., Weerasuriya K., Ahn J., Cubillos L.</t>
  </si>
  <si>
    <t>Patterns of public participation: Opportunity structures and mobilization from a cross-national perspective</t>
  </si>
  <si>
    <t>Kieslich K., Ahn J., Badano G., Chalkidou K., Cubillos L., Hauegen R.C., Henshall C., Krubiner C.B., Littlejohns P., Lu L., Pearson S.D., Rid A., Whitty J.A., Wilson J.</t>
  </si>
  <si>
    <t>Public participation in decision-making on the coverage of new antivirals for hepatitis C</t>
  </si>
  <si>
    <t>Chinese Law and Government</t>
  </si>
  <si>
    <t>Hu W.</t>
  </si>
  <si>
    <t>Introduction to the Open Selection and Promotion System and the Documents</t>
  </si>
  <si>
    <t>Sustainability (Switzerland)</t>
  </si>
  <si>
    <t>Zhao Q., Li Z., Chen T.</t>
  </si>
  <si>
    <t>The impact of public pension on household consumption: Evidence from China's survey data</t>
  </si>
  <si>
    <t>Beijing Ligong Daxue Xuebao/Transaction of Beijing Institute of Technology</t>
  </si>
  <si>
    <t>Li J., He Q.-L., Yang L.-Y., Shao C.-F.</t>
  </si>
  <si>
    <t>Analysis of the factors affecting parking choices during holiday</t>
  </si>
  <si>
    <t>Bai C.-E., Zhang Q.</t>
  </si>
  <si>
    <t>Is the People's Republic of China's current slowdown a cyclical downturn or a long-term trend? A productivity-based analysis</t>
  </si>
  <si>
    <t>International Journal of Remote Sensing</t>
  </si>
  <si>
    <t>Wang Y., Zhao F., Chen P.</t>
  </si>
  <si>
    <t>A framework of spatiotemporal fuzzy clustering for land-cover change detection using SAR time series</t>
  </si>
  <si>
    <t>Ouyang W., Wang B., Tian L., Niu X.</t>
  </si>
  <si>
    <t>Spatial deprivation of urban public services in migrant enclaves under the context of a rapidly urbanizing China: An evaluation based on suburban Shanghai</t>
  </si>
  <si>
    <t>Journal of Transport Geography</t>
  </si>
  <si>
    <t>Zhao Q., Xu H., Wall R.S., Stavropoulos S.</t>
  </si>
  <si>
    <t>Building a bridge between port and city: Improving the urban competitiveness of port cities</t>
  </si>
  <si>
    <t>Public Management Review</t>
  </si>
  <si>
    <t>Political ideology, social capital, and government innovativeness: evidence from the US states</t>
  </si>
  <si>
    <t>PERFORMANCE MANAGEMENT AND CITIZEN SATISFACTION WITH THE GOVERNMENT: EVIDENCE FROM CHINESE MUNICIPALITIES</t>
  </si>
  <si>
    <t>Economic and Political Studies</t>
  </si>
  <si>
    <t>Central government agencies in China: toward a research agenda</t>
  </si>
  <si>
    <t>Social Indicators Research</t>
  </si>
  <si>
    <t>Wang Z., Li C., Li X.</t>
  </si>
  <si>
    <t>Resilience, Leadership and Work Engagement: The Mediating Role of Positive Affect</t>
  </si>
  <si>
    <t>Zhang Q., Shi Y., He A., Wen X.</t>
  </si>
  <si>
    <t>Property rights security and firm survival: Micro-data evidence from China</t>
  </si>
  <si>
    <t>China and World Economy</t>
  </si>
  <si>
    <t>Cao G., Li K., Wang R., Liu T.</t>
  </si>
  <si>
    <t>Consumption Structure of Migrant Worker Families in China</t>
  </si>
  <si>
    <t>Chinese General Practice</t>
  </si>
  <si>
    <t>Liu J.-X., Ouyang W., Xiao L.-X., Yang Z.-Y., Chang L.-J., Zhao Y.-C.</t>
  </si>
  <si>
    <t>Practical Implementation and Effect Assessment of the Performance Management for Community Health Service-related Positions Based on Equivalent Value of Services</t>
  </si>
  <si>
    <t>Yan J., Shen Y., Xia F.</t>
  </si>
  <si>
    <t>Differentiated optimization of sustainable land use in metropolitan areas: A demarcation of functional units for land consolidation</t>
  </si>
  <si>
    <t>Lee C., Ma L., Zhou Y.</t>
  </si>
  <si>
    <t>The changing dynamics of policy experiment in Singapore: does the 2011 general election make a difference?</t>
  </si>
  <si>
    <t>Ageing and Society</t>
  </si>
  <si>
    <t>0144686X</t>
  </si>
  <si>
    <t>Chen T., Leeson G.W., Liu C.</t>
  </si>
  <si>
    <t>Living arrangements and intergenerational monetary transfers of older Chinese</t>
  </si>
  <si>
    <t>China Review</t>
  </si>
  <si>
    <t>The politics of mandates in financing local government operations in China: An administrative or fiscal dilemma?</t>
  </si>
  <si>
    <t>Chinese Sociological Review</t>
  </si>
  <si>
    <t>Chen T., Leeson G.W., Han J., You S.</t>
  </si>
  <si>
    <t>Do State Pensions Crowd out Private Transfers? A Semiparametric Analysis in Urban China</t>
  </si>
  <si>
    <t>Zhao Q., Zhang Z.</t>
  </si>
  <si>
    <t>Does China's ‘increasing versus decreasing balance’ land-restructuring policy restructure rural life? Evidence from Dongfan Village, Shaanxi Province</t>
  </si>
  <si>
    <t>Entropy</t>
  </si>
  <si>
    <t>Chen Y., Wang J., Feng J.</t>
  </si>
  <si>
    <t>Understanding the fractal dimensions of urban forms through spatial entropy</t>
  </si>
  <si>
    <t>Zhong W.</t>
  </si>
  <si>
    <t>Simulating influenza pandemic dynamics with public risk communication and individual responsive behavior</t>
  </si>
  <si>
    <t>Journal of Chinese Political Science</t>
  </si>
  <si>
    <t>Site Visits, Policy Learning, and the Diffusion of Policy Innovation: Evidence from Public Bicycle Programs in China</t>
  </si>
  <si>
    <t>Lecture Notes in Electrical Engineering</t>
  </si>
  <si>
    <t>Pedestrian detection and counting in crowded scenes</t>
  </si>
  <si>
    <t>Journal of Cleaner Production</t>
  </si>
  <si>
    <t>Liao P.-C., Shih Y.-N., Wu C.-L., Zhang X.-L., Wang Y.</t>
  </si>
  <si>
    <t>Does corporate social performance pay back quickly? A longitudinal content analysis on international contractors</t>
  </si>
  <si>
    <t>American Review of Public Administration</t>
  </si>
  <si>
    <t>Christensen T., Lodge M.</t>
  </si>
  <si>
    <t>Reputation management in societal security: A comparative study</t>
  </si>
  <si>
    <t>Zhang X.-J., Zhu K.</t>
  </si>
  <si>
    <t>[Equity in the Distribution of Human Resources for Health in China during 2004-2015, 2004-2015年我国卫生人力资源配置公平性趋势研究]</t>
  </si>
  <si>
    <t>The Routledge Companion to Risk, Crisis and Emergency Management</t>
  </si>
  <si>
    <t>Christensen T., Laegreid P., Rykkja L.H.</t>
  </si>
  <si>
    <t>The co-evolution of reputation management, governance capacity, legitimacy and accountability in crisis management</t>
  </si>
  <si>
    <t>Public Administration and Information Technology</t>
  </si>
  <si>
    <t>The post-adoption behaviors of government social media in China</t>
  </si>
  <si>
    <t>Pacific Rim Property Research Journal</t>
  </si>
  <si>
    <t>Wu H., Qin B.</t>
  </si>
  <si>
    <t>The transformation of brownfield and its holding firm in transitional economy: A case study in Beijing, China</t>
  </si>
  <si>
    <t>Zheng G., Liu W.</t>
  </si>
  <si>
    <t>Same projects, different endings—Comparative case studies on NIMBY facility construction in Beijing</t>
  </si>
  <si>
    <t>Zhang Z., Wen Y., Wang R., Han W.</t>
  </si>
  <si>
    <t>Factors influencing rural households' willingness of centralized residence: Comparing pure and nonpure farming areas in China</t>
  </si>
  <si>
    <t>International Journal of Environmental Research and Public Health</t>
  </si>
  <si>
    <t>Hu H., Gao J., Jiang H., Jiang H., Guo S., Chen K., Jin K., Qi Y.</t>
  </si>
  <si>
    <t>A comparative study of behavior problems among left-behind children, migrant children and local children</t>
  </si>
  <si>
    <t>Energies</t>
  </si>
  <si>
    <t>Zhang L., Guo S., Wu Z., Alsaedi A., Hayat T.</t>
  </si>
  <si>
    <t>SWOT analysis for the promotion of energy efficiency in rural buildings: A case study of China</t>
  </si>
  <si>
    <t>BMC Geriatrics</t>
  </si>
  <si>
    <t>Chen H., Hu H.</t>
  </si>
  <si>
    <t>The relationship and mechanism between education and functional health status transition among older persons in China</t>
  </si>
  <si>
    <t>International Journal for Equity in Health</t>
  </si>
  <si>
    <t>Hu H., Gao J., Jiang H., Xing P.</t>
  </si>
  <si>
    <t>A comparative study of unintentional injuries among schooling left-behind, migrant and residential children in China</t>
  </si>
  <si>
    <t>Applied Energy</t>
  </si>
  <si>
    <t>Dong C., Qi Y., Dong W., Lu X., Liu T., Qian S.</t>
  </si>
  <si>
    <t>Decomposing driving factors for wind curtailment under economic new normal in China</t>
  </si>
  <si>
    <t>Natural Hazards</t>
  </si>
  <si>
    <t>0921030X</t>
  </si>
  <si>
    <t>Hu Q., Tang Z., Zhang L., Xu Y., Wu X., Zhang L.</t>
  </si>
  <si>
    <t>Evaluating climate change adaptation efforts on the US 50 states’ hazard mitigation plans</t>
  </si>
  <si>
    <t xml:space="preserve"> 54E</t>
  </si>
  <si>
    <t>Transylvanian Review of Administrative Sciences</t>
  </si>
  <si>
    <t>Shang H., Li W., Liu W.</t>
  </si>
  <si>
    <t>Innovation or imitation – A comparison of performance evaluation models in China</t>
  </si>
  <si>
    <t>Nongye Gongcheng Xuebao/Transactions of the Chinese Society of Agricultural Engineering</t>
  </si>
  <si>
    <t>Shen Y., Yan J., Chen H.</t>
  </si>
  <si>
    <t>[Land consolidation function unit demarcation based on optimization of production, living and ecology space in peri-urban areas, 基于"三生"空间优化的城乡交错区土地整治功能单元划定]</t>
  </si>
  <si>
    <t>Gao W., Bai Z.</t>
  </si>
  <si>
    <t>[Reuse ways selection of abandoned open pits based on inference conditions and rules, 基于推理条件和规则的废弃露天矿坑再利用方式选择]</t>
  </si>
  <si>
    <t>Children and Youth Services Review</t>
  </si>
  <si>
    <t>Hu H., Zhu X., Jiang H., Li Y., Jiang H., Zheng P., Zhang C., Shang J.</t>
  </si>
  <si>
    <t>The association and mediating mechanism between poverty and poly-victimization of left-behind children in rural China</t>
  </si>
  <si>
    <t>Applied Geography</t>
  </si>
  <si>
    <t>Yang F.F., Yeh A.G.O., Wang J.</t>
  </si>
  <si>
    <t>Regional effects of producer services on manufacturing productivity in China</t>
  </si>
  <si>
    <t>Li M., Mi Z., Coffman D.M., Wei Y.-M.</t>
  </si>
  <si>
    <t>Assessing the policy impacts on non-ferrous metals industry's CO&lt;inf&gt;2&lt;/inf&gt; reduction: Evidence from China</t>
  </si>
  <si>
    <t>Journal of Managerial Psychology</t>
  </si>
  <si>
    <t>Bao Y., Li C., Zhao H.</t>
  </si>
  <si>
    <t>Servant leadership and engagement: a dual mediation model</t>
  </si>
  <si>
    <t>Journal of Planning Education and Research</t>
  </si>
  <si>
    <t>0739456X</t>
  </si>
  <si>
    <t>Zhang L., Tochen R.M., Hibbard M., Tang Z.</t>
  </si>
  <si>
    <t>The Role of Local Leaders in Environmental Concerns in Master Plans: An Empirical Study of China’s Eighty Large Municipalities</t>
  </si>
  <si>
    <t>Journal of Affective Disorders</t>
  </si>
  <si>
    <t>Hu H., Cao Q., Shi Z., Lin W., Jiang H., Hou Y.</t>
  </si>
  <si>
    <t>Social support and depressive symptom disparity between urban and rural older adults in China</t>
  </si>
  <si>
    <t>Does e-government performance actually boost citizen use? Evidence from European countries</t>
  </si>
  <si>
    <t>Ma L., Liang J.</t>
  </si>
  <si>
    <t>The effects of firm ownership and affiliation on government's target setting on energy conservation in China</t>
  </si>
  <si>
    <t>Proceedings of the National Academy of Sciences of the United States of America</t>
  </si>
  <si>
    <t>Qi Y., Dong C.</t>
  </si>
  <si>
    <t>Incorrect policy interpretation affects conclusion on SO&lt;inf&gt;2&lt;/inf&gt; emissions by coal-fired power plants in China</t>
  </si>
  <si>
    <t>Chen C., Li D., Man C.</t>
  </si>
  <si>
    <t>Toward sustainable development? A bibliometric analysis of PPP-related policies in China between 1980 and 2017</t>
  </si>
  <si>
    <t>Ouyang W., Li J., Tian L., Jiang Y., Xiao Y., Hou D., Li S.</t>
  </si>
  <si>
    <t>Examining the impacts of land use on cancer incidence through structural equation modeling: A case of the Pan-Yangtze River Delta, China</t>
  </si>
  <si>
    <t>Journal of Health Services Research and Policy</t>
  </si>
  <si>
    <t xml:space="preserve"> 2-3</t>
  </si>
  <si>
    <t>Journal of Chinese Governance</t>
  </si>
  <si>
    <t xml:space="preserve"> 1-2</t>
  </si>
  <si>
    <t>Regulation and Governance</t>
  </si>
  <si>
    <t>Australian Journal of Public Administration</t>
  </si>
  <si>
    <t>Renewable and Sustainable Energy Reviews</t>
  </si>
  <si>
    <t>China: An International Journal</t>
  </si>
  <si>
    <t>Energy Policy</t>
  </si>
  <si>
    <t>Sustainable Cities and Society</t>
  </si>
  <si>
    <t>Environment and Urbanization ASIA</t>
  </si>
  <si>
    <t>Utilities Policy</t>
  </si>
  <si>
    <t>Policy Sciences</t>
  </si>
  <si>
    <t>International Journal of Public Administration</t>
  </si>
  <si>
    <t>Policy Studies</t>
  </si>
  <si>
    <t>Industrial Management and Data Systems</t>
  </si>
  <si>
    <t>Higher Education Policy</t>
  </si>
  <si>
    <t>Transportation Planning and Technology</t>
  </si>
  <si>
    <t>Public Organization Review</t>
  </si>
  <si>
    <t>PLoS ONE</t>
  </si>
  <si>
    <t>Science of the Total Environment</t>
  </si>
  <si>
    <t>Population, Space and Place</t>
  </si>
  <si>
    <t>Australian Journal of Social Issues</t>
  </si>
  <si>
    <t>Environmental Monitoring and Assessment</t>
  </si>
  <si>
    <t>Journal of Comparative Policy Analysis: Research and Practice</t>
  </si>
  <si>
    <t>Environment and Planning A</t>
  </si>
  <si>
    <t>0308518X</t>
  </si>
  <si>
    <t>Journal of Environmental Management</t>
  </si>
  <si>
    <t>h-index = 17 (Of the 210 documents considered for the h-index, 17 have been cited at least 17 times.)</t>
  </si>
  <si>
    <t xml:space="preserve"> This is a citation overview for a set of 210 documents.</t>
  </si>
  <si>
    <t>Asian Survey</t>
  </si>
  <si>
    <t>Lecture Notes in Computer Science (including subseries Lecture Notes in Artificial Intelligence and Lecture Notes in Bioinformatics)</t>
  </si>
  <si>
    <t>Jisuanji Jicheng Zhizao Xitong/Computer Integrated Manufacturing Systems, CIMS</t>
  </si>
  <si>
    <t>Asian Perspective</t>
  </si>
  <si>
    <t>Wang Q.</t>
  </si>
  <si>
    <t>Scientometrics</t>
  </si>
  <si>
    <t>Chinese Medical Journal</t>
  </si>
  <si>
    <t>Zhao D.-H., Rao K.-Q., Zhang Z.-R.</t>
  </si>
  <si>
    <t>Economics Letters</t>
  </si>
  <si>
    <t>Management and Organization Review</t>
  </si>
  <si>
    <t>Transport Policy</t>
  </si>
  <si>
    <t>0967070X</t>
  </si>
  <si>
    <t>Journal of Technology Transfer</t>
  </si>
  <si>
    <t>China Agricultural Economic Review</t>
  </si>
  <si>
    <t>1756137X</t>
  </si>
  <si>
    <t>Advanced Materials Research</t>
  </si>
  <si>
    <t>Research Policy</t>
  </si>
  <si>
    <t>Keng S., Lin E.R.</t>
  </si>
  <si>
    <t>Li Q.</t>
  </si>
  <si>
    <t>Journal of Contemporary China</t>
  </si>
  <si>
    <t>Geoforum</t>
  </si>
  <si>
    <t>Journal of Contemporary Asia</t>
  </si>
  <si>
    <t>Journal of Housing Economics</t>
  </si>
  <si>
    <t>Preface</t>
  </si>
  <si>
    <t>Democratization</t>
  </si>
  <si>
    <t>Tang M., Woods D.</t>
  </si>
  <si>
    <t>Conditional effect of economic development on democracy - the relevance of the state</t>
  </si>
  <si>
    <t>Chen J., Jin M.</t>
  </si>
  <si>
    <t>Income Elasticity of Housing Demand in China: Micro-data evidence from Shanghai</t>
  </si>
  <si>
    <t>Zhang Y., Chen J.</t>
  </si>
  <si>
    <t>The changing prevalence of housing overcrowding in post-reform China: The case of Shanghai, 2000-2010</t>
  </si>
  <si>
    <t>Crime, Law and Social Change</t>
  </si>
  <si>
    <t>Zhu J., Wu Y.</t>
  </si>
  <si>
    <t>Who pays more "tributes" to the government? sectoral corruption of China's private enterprises</t>
  </si>
  <si>
    <t>Liu W., Gu M., Hu G., Li C., Liao H., Tang L., Shapira P.</t>
  </si>
  <si>
    <t>Profile of developments in biomass-based bioenergy research: A 20-year perspective</t>
  </si>
  <si>
    <t>Lex Localis</t>
  </si>
  <si>
    <t>Hsieh J.Y., Fu K.-J.</t>
  </si>
  <si>
    <t>Testing municipal reinvention on the price of municipal governance between US mayor-council and council-manager city</t>
  </si>
  <si>
    <t>Housing Studies</t>
  </si>
  <si>
    <t>Chen J., Yang Z., Wang Y.P.</t>
  </si>
  <si>
    <t>The New Chinese Model of Public Housing: A Step Forward or Backward?</t>
  </si>
  <si>
    <t>Australian Journal of Agricultural and Resource Economics</t>
  </si>
  <si>
    <t>1364985X</t>
  </si>
  <si>
    <t>Muhammad A., Leister A.M., Mcphail L., Chen W.</t>
  </si>
  <si>
    <t>The evolution of foreign wine demand in China</t>
  </si>
  <si>
    <t>25-26</t>
  </si>
  <si>
    <t>Journal of Multinational Financial Management</t>
  </si>
  <si>
    <t>1042444X</t>
  </si>
  <si>
    <t>An Z.</t>
  </si>
  <si>
    <t>Taxation and debt maturity: Empirical evidence from a quasi-experiment in China</t>
  </si>
  <si>
    <t>Sun J., Yin H., Wang F.</t>
  </si>
  <si>
    <t>Net private benefits of purchasing eco-labeled air conditioners and subsidization policies in China</t>
  </si>
  <si>
    <t>Public Performance and Management Review</t>
  </si>
  <si>
    <t>Jun K.-N., Wang F., Wang D.</t>
  </si>
  <si>
    <t>E-government use and perceived government transparency and service capacity</t>
  </si>
  <si>
    <t>Chen J., Deng L.</t>
  </si>
  <si>
    <t>Financing Affordable Housing Through Compulsory Saving: The Two-Decade Experience of Housing Provident Fund in China</t>
  </si>
  <si>
    <t>Journal of East Asian Studies</t>
  </si>
  <si>
    <t>Sun X., Zhu J., Wu Y.</t>
  </si>
  <si>
    <t>Organizational clientelism: An analysis of private entrepreneurs in Chinese local legislatures</t>
  </si>
  <si>
    <t>Economic Systems</t>
  </si>
  <si>
    <t>An Z., Tan C.</t>
  </si>
  <si>
    <t>Taxation and income shifting: Empirical evidence from a quasi-experiment in China</t>
  </si>
  <si>
    <t>Chinese Management Studies</t>
  </si>
  <si>
    <t>1750614X</t>
  </si>
  <si>
    <t>Tang L., Shapira P., Meng Y.</t>
  </si>
  <si>
    <t>Developing an innovative materials enterprise in China: A nanotechnology small business case study</t>
  </si>
  <si>
    <t>Asian Business and Management</t>
  </si>
  <si>
    <t>Yang Y., Tang M.</t>
  </si>
  <si>
    <t>Do political tensions take a toll? the effect of the Sino-Japan relationship on sales of Japanese-brand cars in China</t>
  </si>
  <si>
    <t>Border Crossing in Greater China: Production, Community and Identity</t>
  </si>
  <si>
    <t>Lin R., Keng S., Hu R.W.</t>
  </si>
  <si>
    <t>Class or identity matters?: The social assimilation of Taiwanese sojourners in China</t>
  </si>
  <si>
    <t>Critical Housing Analysis</t>
  </si>
  <si>
    <t>Chen J.</t>
  </si>
  <si>
    <t>The development of new-style public rental housing in Shanghai</t>
  </si>
  <si>
    <t>China Journal</t>
  </si>
  <si>
    <t>Crisis management, regime survival and “guerrilla-style” policy-making: The june 1999 decision to radically expand higher education in China</t>
  </si>
  <si>
    <t>Yang X., Gu X., Wang Y., Hu G., Tang L.</t>
  </si>
  <si>
    <t>The Matthew effect in China’s science: evidence from academicians of Chinese Academy of Sciences</t>
  </si>
  <si>
    <t>Pacific Affairs</t>
  </si>
  <si>
    <t>0030851X</t>
  </si>
  <si>
    <t>Lin F., Sun Y., Yang H.</t>
  </si>
  <si>
    <t>How are Chinese students ideologically divided? A survey of Chinese college students’ political self-identification</t>
  </si>
  <si>
    <t>Liu W., Tang L., Gu M., Hu G.</t>
  </si>
  <si>
    <t>Feature report on china: A bibliometric analysis of china-related articles</t>
  </si>
  <si>
    <t>Tsai C.-C., Yue C.-F., Lee Y.-C., Fu K.-J., Cheng W.-H.</t>
  </si>
  <si>
    <t>Packaging of phosphor-converted white light-emitting diodes for solid-state lighting</t>
  </si>
  <si>
    <t>Open House International</t>
  </si>
  <si>
    <t>Housing poverty in post-reform Shanghai: Profiles in 2010 and decompositions</t>
  </si>
  <si>
    <t>Sun J., Wang F., Wang F., Yin H.</t>
  </si>
  <si>
    <t>Community institutions and initial diffusion of corporate social responsibility practices in china's banking industry</t>
  </si>
  <si>
    <t>Health Economics (United Kingdom)</t>
  </si>
  <si>
    <t>Batinti A.</t>
  </si>
  <si>
    <t>On medical progress and health care demand: A ces perspective using the grossman model of health status</t>
  </si>
  <si>
    <t>Wang Q., Tang L., Li H.</t>
  </si>
  <si>
    <t>Return Migration of the Highly Skilled in Higher Education Institutions: A Chinese University Case</t>
  </si>
  <si>
    <t>Government Anti-Corruption Strategies: A Cross-Cultural Perspective</t>
  </si>
  <si>
    <t>Lessons from China: Fighting corruption in the construction sector</t>
  </si>
  <si>
    <t>Asian Development Review</t>
  </si>
  <si>
    <t>Feng J., Lou P., Yu Y.</t>
  </si>
  <si>
    <t>Health care expenditure over life cycle in the People’s Republic of China</t>
  </si>
  <si>
    <t>Li H., Wang Q., Shi W., Deng Z., Wang H.</t>
  </si>
  <si>
    <t>Residential clustering and spatial access to public services in Shanghai</t>
  </si>
  <si>
    <t>International Journal of Project Management</t>
  </si>
  <si>
    <t>Wang Y.</t>
  </si>
  <si>
    <t>Evolution of public-private partnership models in American toll road development: Learning based on public institutions' risk management</t>
  </si>
  <si>
    <t>Water Resources Management</t>
  </si>
  <si>
    <t>Deng G., Wang L., Song Y.</t>
  </si>
  <si>
    <t>Effect of Variation of Water-Use Efficiency on Structure of Virtual Water Trade - Analysis Based on Input–Output Model</t>
  </si>
  <si>
    <t>Journal of Informetrics</t>
  </si>
  <si>
    <t>Liu W., Hu G., Tang L., Wang Y.</t>
  </si>
  <si>
    <t>China's global growth in social science research: Uncovering evidence from bibliometric analyses of SSCI publications (1978-2013)</t>
  </si>
  <si>
    <t>Journal of the Association for Information Science and Technology</t>
  </si>
  <si>
    <t>Tang L., Shapira P., Youtie J.</t>
  </si>
  <si>
    <t>Is there a clubbing effect underlying Chinese research citation Increases?</t>
  </si>
  <si>
    <t>Ma G., Rui O.M., Wu Y.</t>
  </si>
  <si>
    <t>A springboard into politics: Do Chinese entrepreneurs benefit from joining the government-controlled business associations?</t>
  </si>
  <si>
    <t>Journal of Economic Growth</t>
  </si>
  <si>
    <t>Yao Y., Zhang M.</t>
  </si>
  <si>
    <t>Subnational leaders and economic growth: evidence from Chinese cities</t>
  </si>
  <si>
    <t>Journal of Nanoparticle Research</t>
  </si>
  <si>
    <t>Hu G., Liu W.</t>
  </si>
  <si>
    <t>Nano/micro-electro mechanical systems: a patent view</t>
  </si>
  <si>
    <t>Deng G., Ma Y., Li X.</t>
  </si>
  <si>
    <t>Regional water footprint evaluation and trend analysis of China - Based on interregional input-output model</t>
  </si>
  <si>
    <t>American Journal of Health Promotion</t>
  </si>
  <si>
    <t>Hansstein F.V.</t>
  </si>
  <si>
    <t>The Impact of Breastfeeding on Early Childhood Obesity: Evidence from the National Survey of Children?s Health</t>
  </si>
  <si>
    <t>Liu W., Hu G., Gu M.</t>
  </si>
  <si>
    <t>The probability of publishing in first-quartile journals</t>
  </si>
  <si>
    <t>ASN Neuro</t>
  </si>
  <si>
    <t>Wang X., Ma Z., Fu Z., Gao S., Yang L., Jin Y., Sun H., Wang C., Fan W., Chen L., Zheng Q.-Y., Bi G., Ma C.-L.</t>
  </si>
  <si>
    <t>Hydroxysafflor yellow A protects neurons from excitotoxic death through inhibition of NMDARs</t>
  </si>
  <si>
    <t>Journal of Happiness Studies</t>
  </si>
  <si>
    <t>Wu Y., Zhu J.</t>
  </si>
  <si>
    <t>When Are People Unhappy? Corruption Experience, Environment, and Life Satisfaction in Mainland China</t>
  </si>
  <si>
    <t>Internet Research</t>
  </si>
  <si>
    <t>Wang K., Liu H., Hu W., Cox L.</t>
  </si>
  <si>
    <t>Using online self-assessment tool to improve conjoint analysis: Application in choices of wildlife excursions</t>
  </si>
  <si>
    <t>Li H., Tang M., Huhe N.</t>
  </si>
  <si>
    <t>How does democracy influence citizens’ perceptions of government corruption? A cross-national study</t>
  </si>
  <si>
    <t>Chen J., Nong H.</t>
  </si>
  <si>
    <t>The heterogeneity of market supply effects of public housing provision: Empirical evidence from China</t>
  </si>
  <si>
    <t xml:space="preserve"> 3-4</t>
  </si>
  <si>
    <t>Public Choice</t>
  </si>
  <si>
    <t>NIH biomedical funding: evidence of executive dominance in swing-voter states during presidential elections</t>
  </si>
  <si>
    <t>Tang L., Murphree M., Breznitz D.</t>
  </si>
  <si>
    <t>Structured uncertainty: a pilot study on innovation in China’s mobile phone handset industry</t>
  </si>
  <si>
    <t>Wang Y., Feng S., Deng Z., Cheng S.</t>
  </si>
  <si>
    <t>Transit premium and rent segmentation: A spatial quantile hedonic analysis of Shanghai Metro</t>
  </si>
  <si>
    <t>Journal of Risk</t>
  </si>
  <si>
    <t>Bian S., Cicon J., Zhang Y.</t>
  </si>
  <si>
    <t>Optimal asset management for defined-contribution pension funds with default risk</t>
  </si>
  <si>
    <t>Emerging Markets Review</t>
  </si>
  <si>
    <t>Cumming D., Rui O., Wu Y.</t>
  </si>
  <si>
    <t>Political instability, access to private debt, and innovation investment in China</t>
  </si>
  <si>
    <t>British Journal of Political Science</t>
  </si>
  <si>
    <t>Tang M., Huhe N., Zhou Q.</t>
  </si>
  <si>
    <t>Contingent Democratization: When Do Economic Crises Matter?</t>
  </si>
  <si>
    <t>Journal of Institutional and Theoretical Economics</t>
  </si>
  <si>
    <t>Private property rights and capital structure: Empirical evidence from the 2004 constitutional amendment in China</t>
  </si>
  <si>
    <t>Capture-Recapture Methods for the Social and Medical Sciences</t>
  </si>
  <si>
    <t>Ma Z., Mao C.X., Yang Y.</t>
  </si>
  <si>
    <t>Performance of hierarchical log-linear models for a heterogeneous population with three lists</t>
  </si>
  <si>
    <t>Echegaray F., Hansstein F.V.</t>
  </si>
  <si>
    <t>Assessing the intention-behavior gap in electronic waste recycling: the case of Brazil</t>
  </si>
  <si>
    <t>Tang L., Hu G., Liu W.</t>
  </si>
  <si>
    <t>Funding acknowledgment analysis: Queries and caveats</t>
  </si>
  <si>
    <t>Political Studies</t>
  </si>
  <si>
    <t>Huhe N., Tang M.</t>
  </si>
  <si>
    <t>Contingent Instrumental and Intrinsic Support: Exploring Regime Support in Asia</t>
  </si>
  <si>
    <t>Zhu J., Zhang Q., Liu Z.</t>
  </si>
  <si>
    <t>Eating, drinking, and power signaling in institutionalized authoritarianism: China’s antiwaste campaign since 2012</t>
  </si>
  <si>
    <t>Annals of the Institute of Statistical Mathematics</t>
  </si>
  <si>
    <t>Mao C.X., Yang C., Yang Y., Zhuang W.</t>
  </si>
  <si>
    <t>Estimating population sizes with the Rasch model</t>
  </si>
  <si>
    <t>Chen J., Zhou Q.</t>
  </si>
  <si>
    <t>City size and urban labor productivity in China: New evidence from spatial city-level panel data analysis</t>
  </si>
  <si>
    <t>Chen J., Yao L., Wang H.</t>
  </si>
  <si>
    <t>Development of Public Housing in Post-reform China</t>
  </si>
  <si>
    <t>Huang B., Gao M., Xu C., Zhu Y.</t>
  </si>
  <si>
    <t>The impact of Province-Managing-County fiscal reform on primary education in China</t>
  </si>
  <si>
    <t>Studies in Comparative International Development</t>
  </si>
  <si>
    <t>Institutionalizing from the Middle: the Impacts of Provincial Legislation on Rural Grassroots Democracy in China</t>
  </si>
  <si>
    <t>Schubert G., Lin R., Tseng J.Y.-C.</t>
  </si>
  <si>
    <t>Are Taiwanese entrepreneurs a strategic group?: Reassessing taishang political agency across the Taiwan Strait</t>
  </si>
  <si>
    <t>Global Health Promotion</t>
  </si>
  <si>
    <t>Hansstein F.V., Hong Y., Di C.</t>
  </si>
  <si>
    <t>The relationship between new media exposure and fast food consumption among Chinese children and adolescents in school: a rural–urban comparison</t>
  </si>
  <si>
    <t>Taiwan and China: Fitful Embrace</t>
  </si>
  <si>
    <t>Mingling but not merging: Changes and continuities in the identity of Taiwanese in Mainland China</t>
  </si>
  <si>
    <t>Kyklos</t>
  </si>
  <si>
    <t>Congleton R.D., Batinti A., Pietratonio R.</t>
  </si>
  <si>
    <t>The Electoral Politics and the Evolution of Complex Healthcare Systems</t>
  </si>
  <si>
    <t>International Journal of Consumer Studies</t>
  </si>
  <si>
    <t>Hansstein F., Keqiang W., Hongmei L.</t>
  </si>
  <si>
    <t>Perceptions of food quality: Evidence from a survey in Shanghai</t>
  </si>
  <si>
    <t>Transportation</t>
  </si>
  <si>
    <t>Feng S., Li Q.</t>
  </si>
  <si>
    <t>Evaluating the car ownership control policy in Shanghai: a structural vector auto-regression approach</t>
  </si>
  <si>
    <t>Liu F., Hu G., Tang L., Liu W.</t>
  </si>
  <si>
    <t>The penalty of containing more non-English articles</t>
  </si>
  <si>
    <t>Yang X., He H.</t>
  </si>
  <si>
    <t>Developing a scale to measure undergraduates’ antifrustration ability</t>
  </si>
  <si>
    <t>Journal of Intelligent and Fuzzy Systems</t>
  </si>
  <si>
    <t>Yingjie S., Cuicui L., Junxian L.</t>
  </si>
  <si>
    <t>Quality and safety traceability system of agricultural products based on Multi-agent</t>
  </si>
  <si>
    <t>Transportation Research Record</t>
  </si>
  <si>
    <t>Wang Y., Zhao Z.J.</t>
  </si>
  <si>
    <t>Evaluating the effectiveness of public-private partnerships in highway development: The case of Virginia</t>
  </si>
  <si>
    <t>Journal of Housing and the Built Environment</t>
  </si>
  <si>
    <t>Zhang L., Chen J., Hao Q., Li C.-Z.</t>
  </si>
  <si>
    <t>Measuring the NIMBY effect in urban China: the case of waste transfer stations in metropolis Shanghai</t>
  </si>
  <si>
    <t>International Journal of Research in Marketing</t>
  </si>
  <si>
    <t>Foucart R., Wan C., Wang S.</t>
  </si>
  <si>
    <t>Innovations and technological comebacks</t>
  </si>
  <si>
    <t>Hu Y., He X., Poustie M.</t>
  </si>
  <si>
    <t>Can legislation promote a circular economy? A material flow-based evaluation of the circular degree of the Chinese economy</t>
  </si>
  <si>
    <t>Journal of Real Estate Finance and Economics</t>
  </si>
  <si>
    <t>Deng K.K., Wong S.K., Chau K.W.</t>
  </si>
  <si>
    <t>Institutions and Capital Structure: The Case of Chinese Property Firms</t>
  </si>
  <si>
    <t>Deng X., Ong S.E.</t>
  </si>
  <si>
    <t>Real Earnings Management, Liquidity Risk and REITs SEO Dynamics</t>
  </si>
  <si>
    <t>Remote Sensing</t>
  </si>
  <si>
    <t>Li B., Zhu Y., Wang Z., Li C., Peng Z.-R., Ge L.</t>
  </si>
  <si>
    <t>Use of multi-rotor unmanned aerial vehicles for radioactive source search</t>
  </si>
  <si>
    <t>Zhang M., Chen J.</t>
  </si>
  <si>
    <t>Unequal school enrollment rights, rent yields gap, and increased inequality: The case of Shanghai</t>
  </si>
  <si>
    <t>Deng X., Ong S.E., Qian M.</t>
  </si>
  <si>
    <t>Real Estate Risk, Corporate Investment and Financing Choice</t>
  </si>
  <si>
    <t>Wu Y., Chen Y., Deng X., Hui E.C.M.</t>
  </si>
  <si>
    <t>Development of characteristic towns in China</t>
  </si>
  <si>
    <t>Liu W., Hu G., Tang L.</t>
  </si>
  <si>
    <t>Missing author address information in Web of Science - An explorative study</t>
  </si>
  <si>
    <t>Water Policy</t>
  </si>
  <si>
    <t>Deng G., Xu Y., Yu Z.</t>
  </si>
  <si>
    <t>Accounting and change trend analysis of food production water footprint in China</t>
  </si>
  <si>
    <t>Journal of Environmental Planning and Management</t>
  </si>
  <si>
    <t>Chen J., Hao Q., Yoon C.</t>
  </si>
  <si>
    <t>Measuring the welfare cost of air pollution in Shanghai: evidence from the housing market</t>
  </si>
  <si>
    <t>Guo F., Ma C., Shi Q., Zong Q.</t>
  </si>
  <si>
    <t>Succinct effect or informative effect: the relationship between title length and the number of citations</t>
  </si>
  <si>
    <t>Fan G.-Z., Pu M., Deng X., Ong S.E.</t>
  </si>
  <si>
    <t>Optimal portfolio choices and the determination of housing rents under housing market uncertainty</t>
  </si>
  <si>
    <t>Journal of Coastal Research</t>
  </si>
  <si>
    <t>Song Y., Lyu C., Guo W.</t>
  </si>
  <si>
    <t>On-line Monitoring Research of Seafood Quality Safety Based on Image Monitoring</t>
  </si>
  <si>
    <t>Zhou J., Wang Y., Wu J.</t>
  </si>
  <si>
    <t>Mode choice of commuter students in a college town: An exploratory study from the United States</t>
  </si>
  <si>
    <t>International Journal of Housing Markets and Analysis</t>
  </si>
  <si>
    <t>Wong S.K., Deng K.K., Cheung K.S.</t>
  </si>
  <si>
    <t>Housing wealth effects for private and subsidized homeowners</t>
  </si>
  <si>
    <t>Yi D., Deng X., Fan G.-Z., Ong S.E.</t>
  </si>
  <si>
    <t>House Price and co-Residence with Older Parents: Evidence from China</t>
  </si>
  <si>
    <t>Journal of Environmental Economics and Management</t>
  </si>
  <si>
    <t>Foucart R., Wan C.</t>
  </si>
  <si>
    <t>Strategic decentralization and the provision of global public goods</t>
  </si>
  <si>
    <t>Zhao R., Zhong S., He A.</t>
  </si>
  <si>
    <t>Disaster impact, national aid, and economic growth: Evidence from the 2008 Wenchuan earthquake</t>
  </si>
  <si>
    <t>Journal of Comparative Economics</t>
  </si>
  <si>
    <t>Xi T., Yao Y., Zhang M.</t>
  </si>
  <si>
    <t>Capability and opportunism: Evidence from city officials in China</t>
  </si>
  <si>
    <t>Liu D.T.-W.</t>
  </si>
  <si>
    <t>The effects of institutionalization in China: A difference-in-differences analysis of the mandatory retirement age</t>
  </si>
  <si>
    <t xml:space="preserve"> 11-12</t>
  </si>
  <si>
    <t>Energy Sources, Part B: Economics, Planning and Policy</t>
  </si>
  <si>
    <t>Deng G., Ma Y., Zhang L., Liu G.</t>
  </si>
  <si>
    <t>China’s embodied energy trade: based on hypothetical extraction method and structural decomposition analysis</t>
  </si>
  <si>
    <t>Globalization and Health</t>
  </si>
  <si>
    <t>Hansstein F.V., Echegaray F.</t>
  </si>
  <si>
    <t>Exploring motivations behind pollution-mask use in a sample of young adults in urban China</t>
  </si>
  <si>
    <t>Emerging Markets Finance and Trade</t>
  </si>
  <si>
    <t>1540496X</t>
  </si>
  <si>
    <t>Transportation Research Part D: Transport and Environment</t>
  </si>
  <si>
    <t>Small Business Economics</t>
  </si>
  <si>
    <t>0921898X</t>
  </si>
  <si>
    <t>Environmental Science and Pollution Research</t>
  </si>
  <si>
    <t>Energy Economics</t>
  </si>
  <si>
    <t>Empirical Economics</t>
  </si>
  <si>
    <t>Journal of Economic Behavior and Organization</t>
  </si>
  <si>
    <t>Journal of Chinese Sociology</t>
  </si>
  <si>
    <t>Canadian Journal of Political Science</t>
  </si>
  <si>
    <t>Regional Studies</t>
  </si>
  <si>
    <t>Government and Opposition</t>
  </si>
  <si>
    <t>0017257X</t>
  </si>
  <si>
    <t>Journal of Business Ethics</t>
  </si>
  <si>
    <t>Economic Modelling</t>
  </si>
  <si>
    <t>Zhu Y.</t>
  </si>
  <si>
    <t>Social Sciences in China</t>
  </si>
  <si>
    <t>Papers in Regional Science</t>
  </si>
  <si>
    <t>Energy</t>
  </si>
  <si>
    <t>Journal of Public Economics</t>
  </si>
  <si>
    <t>Ecological Indicators</t>
  </si>
  <si>
    <t>1470160X</t>
  </si>
  <si>
    <t>Housing, Theory and Society</t>
  </si>
  <si>
    <t>International Tax and Public Finance</t>
  </si>
  <si>
    <t>Environmental Science and Policy</t>
  </si>
  <si>
    <t>h-index = 21 (Of the 256 documents considered for the h-index, 21 have been cited at least 21 times.)</t>
  </si>
  <si>
    <t xml:space="preserve"> This is a citation overview for a set of 256 documents.</t>
  </si>
  <si>
    <t>484-485</t>
  </si>
  <si>
    <t>Applied Mechanics and Materials</t>
  </si>
  <si>
    <t>Li G.L., Wang Y.</t>
  </si>
  <si>
    <t>H. 264 video compression coding in emergency management</t>
  </si>
  <si>
    <t>Chen M., Qi X.</t>
  </si>
  <si>
    <t>Members' satisfaction and continuance intention: A socio-technical perspective</t>
  </si>
  <si>
    <t>Gao W.</t>
  </si>
  <si>
    <t>Collective actions for the management of multi-owned residential building: A case of Hong Kong</t>
  </si>
  <si>
    <t>Wei Y., Huang C., Li J., Xie L.</t>
  </si>
  <si>
    <t>An evaluation model for urban carrying capacity: A case study of China's mega-cities</t>
  </si>
  <si>
    <t>Gao W., Chen G.-Z.</t>
  </si>
  <si>
    <t>Does owner heterogeneity matter in the management of multi-owned housing?</t>
  </si>
  <si>
    <t>Feng T., Zhang F., Nie X., Xie Z., Wang H.</t>
  </si>
  <si>
    <t>Spatial-temporal change characteristics of cropland, vegetable land and forest land in Beijing plain region</t>
  </si>
  <si>
    <t>Multi-Owned Property in the Asia-Pacific Region: Rights, Restrictions and Responsibilities</t>
  </si>
  <si>
    <t>Gao L.W.</t>
  </si>
  <si>
    <t>Promoting owner participation in management</t>
  </si>
  <si>
    <t>Wei W., Gao W.</t>
  </si>
  <si>
    <t>Positive or negative?: The role of native place enclave in the conflicts between migrant workers and their employers</t>
  </si>
  <si>
    <t>Complexity</t>
  </si>
  <si>
    <t>h-index = 5 (Of the 16 documents considered for the h-index, 5 have been cited at least 5 times.)</t>
  </si>
  <si>
    <t xml:space="preserve"> This is a citation overview for a set of 16 documents.</t>
  </si>
  <si>
    <t>China Quarterly</t>
  </si>
  <si>
    <t>Zhenqing Z., Yongping W.</t>
  </si>
  <si>
    <t>Changes of Electoral Politics under the Growing Wealth Gap in East Asia since the Global Financial Crisis: South Korea and China’s Taiwan in Comparison</t>
  </si>
  <si>
    <t>Climate Policy</t>
  </si>
  <si>
    <t>Wang Y., Song Q., He J., Qi Y.</t>
  </si>
  <si>
    <t>Developing low-carbon cities through pilots</t>
  </si>
  <si>
    <t>Huanjing Kexue Xuebao/Acta Scientiae Circumstantiae</t>
  </si>
  <si>
    <t>Xiao S., Shan B., Zhang W., Wen S.</t>
  </si>
  <si>
    <t>Study on the three-dimensional pore structure of sediments in Chaohu Lake based on CT technique</t>
  </si>
  <si>
    <t>Zhang P., Bu Z., Wang Y., Hou Y.</t>
  </si>
  <si>
    <t>Education outlay, fiscal transfer, and inter-region funding equity: a county-level analysis of education finance in China</t>
  </si>
  <si>
    <t>Chinese Journal of New Drugs</t>
  </si>
  <si>
    <t>Zhang D., Li X., Liu Y.-H., Zhu L.-B.</t>
  </si>
  <si>
    <t>International pharmacoeconomics review of erlotinib in the treatment of non-small cell lung cancer</t>
  </si>
  <si>
    <t>Lan X., Hanzhi Y.</t>
  </si>
  <si>
    <t>Towards a Public Management Paradigm for Global Governance: An Analysis Based on an Issue-Actor-Mechanism Framework</t>
  </si>
  <si>
    <t>Xie L., Zhang Y., Panda J.P.</t>
  </si>
  <si>
    <t>Mismatched diplomacy: China-India water relations over the Ganges-Brahmaputra-Meghna river basin</t>
  </si>
  <si>
    <t>Harbin Gongcheng Daxue Xuebao/Journal of Harbin Engineering University</t>
  </si>
  <si>
    <t>Shao M., Wu B., Zhang L.</t>
  </si>
  <si>
    <t>The optimization decision-making analysis for partners in innovation based on SVM-TOPSIS</t>
  </si>
  <si>
    <t>Liang Z., Zhang M., Mao Q., Yu B., Ma B.</t>
  </si>
  <si>
    <t>Improvement of eco-efficiency in China: A comparison of mandatory and hybrid environmental policy instruments</t>
  </si>
  <si>
    <t>Voluntas</t>
  </si>
  <si>
    <t>McCabe H., Deng G.</t>
  </si>
  <si>
    <t>“So They’ll Have Somewhere to Go”: Establishing Non-governmental Organizations (NGOs) for Children with Autism in the People’s Republic of China</t>
  </si>
  <si>
    <t>Energy Research and Social Science</t>
  </si>
  <si>
    <t>Yu Z., Gibbs D.</t>
  </si>
  <si>
    <t>Social ties, homophily and heterophily in urban sustainability transitions: User practices and solar water heater diffusion in China</t>
  </si>
  <si>
    <t>Zheng X., Zhang J., Cao S.</t>
  </si>
  <si>
    <t>Net value of grassland ecosystem services in mainland China</t>
  </si>
  <si>
    <t>Ecological Engineering</t>
  </si>
  <si>
    <t>Cao S., Yu Z., Zhang J., Feng F., Xu D., Mu X.</t>
  </si>
  <si>
    <t>Cost–benefit analysis of ecosystem services in China</t>
  </si>
  <si>
    <t>Frontiers in Public Health</t>
  </si>
  <si>
    <t>Mei C., Wang X.</t>
  </si>
  <si>
    <t>European Journal of Operational Research</t>
  </si>
  <si>
    <t>Journal of Family Issues</t>
  </si>
  <si>
    <t>0192513X</t>
  </si>
  <si>
    <t>h-index = 8 (Of the 41 documents considered for the h-index, 8 have been cited at least 8 times.)</t>
  </si>
  <si>
    <t xml:space="preserve"> This is a citation overview for a set of 41 documents.</t>
  </si>
  <si>
    <t>OMICS A Journal of Integrative Biology</t>
  </si>
  <si>
    <t>Social Science and Medicine</t>
  </si>
  <si>
    <t>Hekim N., Coskun Y., Sinav A., Abou-Zeid A.H., Agirbasli M., Akintola S.O., Aynacioglu S., Bayram M., Bragazzi N.L., Dandara C., Dereli T., Dove E.S., Elbeyli L., Endrenyi L., Erciyas K., Faris J., Ferguson L.R., Gogus F., Gungor K., Gursoy M., Gursoy U.K., Karaomerlioglu M.A., Kickbusch I., Kilic T., Kilinc M., Kocagoz T., Lin B., Llerena A., Manolopoulos V.G., Nair B., Ozkan B., Pang T., Sardas S., Srivastava S., Toraman C., Ustun K., Warnich L., Wonkam A., Yakicier M.C., Yasar U., Ozdemir V.</t>
  </si>
  <si>
    <t>Translating biotechnology to knowledge-based innovation, peace, and development? Deploy a science peace corps - An open letter to world leaders</t>
  </si>
  <si>
    <t>Forests</t>
  </si>
  <si>
    <t>Mills A.J., Van der Vyver M., Gordon I.J., Patwardhan A., Marais C., Blignaut J., Sigwela A., Kgope B.</t>
  </si>
  <si>
    <t>Prescribing innovation within a large-scale restoration programme in degraded subtropical thicket in South Africa</t>
  </si>
  <si>
    <t>Science and Public Policy</t>
  </si>
  <si>
    <t>Lema R., Sagar A., Zhou Y.</t>
  </si>
  <si>
    <t>Convergence or divergence? Wind power innovation paths in Europe and Asia</t>
  </si>
  <si>
    <t>Altenburg T., Sagar A., Schmitz H., Xue L.</t>
  </si>
  <si>
    <t>Guest editorial: Comparing low-carbon innovation paths in Asia and Europe</t>
  </si>
  <si>
    <t>Climate Change Research at Universities: Addressing the Mitigation and Adaptation Challenges</t>
  </si>
  <si>
    <t>Malakar K., Mishra T., Patwardhan A.</t>
  </si>
  <si>
    <t>Developing indices for adaptation and adaptive capacity in Indian marine fishing</t>
  </si>
  <si>
    <t>Chemical Senses</t>
  </si>
  <si>
    <t>0379864X</t>
  </si>
  <si>
    <t>Sorokowska A., Groyecka A., Karwowski M., Frackowiak T., Lansford J.E., Ahmadi K., Alghraibeh A.M., Aryeetey R., Bertoni A., Bettache K., Blumen S., Blazejewska M., Bortolini T., Butovskaya M., Cantarero K., Castro F.N., Cetinkaya H., Chang L., Chen B.-B., Cunha D., David D., David O.A., Dileym F.A., Espinosa A.D.C.D., Donato S., Dronova D., Dural S., Fialova J., Fisher M., Gulbetekin E., Akkaya A.H., Hilpert P., Hromatko I., Iafrate R., Iesyp M., James B., Jaranovic J., Jiang F., Kimamo C.O., Kjelvik G., Koc F., Laar A., Lopes F.D.A., Macbeth G., Marcano N.M., Martinez R., Mesko N., Molodovskaya N., Qezeli K.M., Motahari Z., Muhlhauser A., Natividade J.C., Ntayi J., Oberzaucher E., Ojedokun O., Omar-Fauzee M.S.B., Onyishi I.E., Paluszak A., Pierce J.D., Pillay U., Portugal A., Razumiejczyk E., Realo A., Relvas A.P., Rivas M., Rizwan M., Salkicevic S., Sarmany-Schuller I., Schmehl S., Senyk O., Sinding C., Sorbring E., Stamkou E., Stoyanova S., Sukolova D., Sutresna N., Tadinac M., Tapanya S., Teras A., Ponciano E.L.T., Tripathi R., Tripathi N., Tripathi M., Uhryn O., Yamamoto M.E., Yoo G., Sorokowski P.</t>
  </si>
  <si>
    <t>Global study of social odor awareness</t>
  </si>
  <si>
    <t>Energy for Sustainable Development</t>
  </si>
  <si>
    <t>Jain M., Rao A.B., Patwardhan A.</t>
  </si>
  <si>
    <t>Consumer preference for labels in the purchase decisions of air conditioners in India</t>
  </si>
  <si>
    <t>Biofuels: Greenhouse Gas Mitigation and Global Warming: Next Generation Biofuels and Role of Biotechnology</t>
  </si>
  <si>
    <t>Sreenivas C., Rao A.B., Patwardhan A.</t>
  </si>
  <si>
    <t>Assessment of non-plantation biomass resources potential for energy in India</t>
  </si>
  <si>
    <t>Environmental Research Letters</t>
  </si>
  <si>
    <t>Goldemberg J., Martinez-Gomez J., Sagar A., Smith K.R.</t>
  </si>
  <si>
    <t>Household air pollution, health, and climate change: Cleaning the air</t>
  </si>
  <si>
    <t>Environment, Development and Sustainability</t>
  </si>
  <si>
    <t>1387585X</t>
  </si>
  <si>
    <t>Inequality in water supply in India: an assessment using the Gini and Theil indices</t>
  </si>
  <si>
    <t>Environmental Science and Technology</t>
  </si>
  <si>
    <t>0013936X</t>
  </si>
  <si>
    <t>Trent M., Dreibelbis R., Bir A., Tripathi S.N., Labhasetwar P., Nagarnaik P., Loo A., Bain R., Jeuland M., Brown J.</t>
  </si>
  <si>
    <t>Access to Household Water Quality Information Leads to Safer Water: A Cluster Randomized Controlled Trial in india</t>
  </si>
  <si>
    <t>Appliance labeling and consumer heterogeneity: A discrete choice experiment in India</t>
  </si>
  <si>
    <t>637-638</t>
  </si>
  <si>
    <t>A framework to investigate drivers of adaptation decisions in marine fishing: Evidence from urban, semi-urban and rural communities</t>
  </si>
  <si>
    <t>Climatic Change</t>
  </si>
  <si>
    <t>Drivers of response to extreme weather warnings among marine fishermen</t>
  </si>
  <si>
    <t>Marine Policy</t>
  </si>
  <si>
    <t>0308597X</t>
  </si>
  <si>
    <t>Perceptions of multi-stresses impacting livelihoods of marine fishermen</t>
  </si>
  <si>
    <t>Economic and Political Weekly</t>
  </si>
  <si>
    <t>Sharma U.</t>
  </si>
  <si>
    <t>Making cyclone forecasts useful to emergency managers</t>
  </si>
  <si>
    <t>Ocean and Coastal Management</t>
  </si>
  <si>
    <t>Gender, Place and Culture</t>
  </si>
  <si>
    <t>0966369X</t>
  </si>
  <si>
    <t>Technological Forecasting and Social Change</t>
  </si>
  <si>
    <t>h-index = 9 (Of the 30 documents considered for the h-index, 9 have been cited at least 9 times.)</t>
  </si>
  <si>
    <t xml:space="preserve"> This is a citation overview for a set of 30 documents.</t>
  </si>
  <si>
    <t>Singapore Economic Review</t>
  </si>
  <si>
    <t>Science</t>
  </si>
  <si>
    <t>Cyberpsychology, Behavior, and Social Networking</t>
  </si>
  <si>
    <t>Computers in Human Behavior</t>
  </si>
  <si>
    <t>Journal of Development Economics</t>
  </si>
  <si>
    <t>Geography Compass</t>
  </si>
  <si>
    <t>World Economy</t>
  </si>
  <si>
    <t>Frontiers in Psychology</t>
  </si>
  <si>
    <t>Risk Analysis</t>
  </si>
  <si>
    <t>Journal of Human Values</t>
  </si>
  <si>
    <t>Chinese Journal of International Politics</t>
  </si>
  <si>
    <t>Australian Journal of International Affairs</t>
  </si>
  <si>
    <t>Journal of Economic Dynamics and Control</t>
  </si>
  <si>
    <t>Royal Society Open Science</t>
  </si>
  <si>
    <t>Journal of Asian Public Policy</t>
  </si>
  <si>
    <t>Marriage and Family Review</t>
  </si>
  <si>
    <t>The Sociology of Chinese Capitalism in Southeast Asia: Challenges and Prospects</t>
  </si>
  <si>
    <t>Liu H., Zhou Y.</t>
  </si>
  <si>
    <t>New Chinese capitalism and the ASEAN economic community</t>
  </si>
  <si>
    <t>Asian Population Studies</t>
  </si>
  <si>
    <t>Policy and Society</t>
  </si>
  <si>
    <t xml:space="preserve"> 6-7</t>
  </si>
  <si>
    <t>Routledge Handbook of Urbanization in Southeast Asia</t>
  </si>
  <si>
    <t>The Lancet</t>
  </si>
  <si>
    <t>Economic Theory</t>
  </si>
  <si>
    <t>Behavioral and Brain Sciences</t>
  </si>
  <si>
    <t>0140525X</t>
  </si>
  <si>
    <t>Journal of European Public Policy</t>
  </si>
  <si>
    <t>Inter-Asia Cultural Studies</t>
  </si>
  <si>
    <t>BMJ Open</t>
  </si>
  <si>
    <t>Religions</t>
  </si>
  <si>
    <t>Economic Inquiry</t>
  </si>
  <si>
    <t>Journal of Agrarian Change</t>
  </si>
  <si>
    <t>Technology Analysis and Strategic Management</t>
  </si>
  <si>
    <t>Contemporary Southeast Asia</t>
  </si>
  <si>
    <t>0129797X</t>
  </si>
  <si>
    <t>Urban Forestry and Urban Greening</t>
  </si>
  <si>
    <t>Journal of Applied Econometrics</t>
  </si>
  <si>
    <t>Environmental and Resource Economics</t>
  </si>
  <si>
    <t>Journal of Ethnic and Migration Studies</t>
  </si>
  <si>
    <t>1369183X</t>
  </si>
  <si>
    <t>Nature</t>
  </si>
  <si>
    <t>International Journal of Epidemiology</t>
  </si>
  <si>
    <t>Higher Education</t>
  </si>
  <si>
    <t>Science, Technology and Society</t>
  </si>
  <si>
    <t>Geographical Research</t>
  </si>
  <si>
    <t>South Asian Journal of Business Studies</t>
  </si>
  <si>
    <t>2398628X</t>
  </si>
  <si>
    <t>Journal of Money, Credit and Banking</t>
  </si>
  <si>
    <t>Demography</t>
  </si>
  <si>
    <t>Asia Policy</t>
  </si>
  <si>
    <t>Open Economies Review</t>
  </si>
  <si>
    <t>Land Economics</t>
  </si>
  <si>
    <t>Knowledge Management Research and Practice</t>
  </si>
  <si>
    <t>Ecosystem Services</t>
  </si>
  <si>
    <t>BMC Psychiatry</t>
  </si>
  <si>
    <t>1471244X</t>
  </si>
  <si>
    <t>Ethnic and Racial Studies</t>
  </si>
  <si>
    <t>European Economic Review</t>
  </si>
  <si>
    <t>Pacific Review</t>
  </si>
  <si>
    <t>International Journal of Adolescence and Youth</t>
  </si>
  <si>
    <t>Asian Journal of Social Science</t>
  </si>
  <si>
    <t>International Development Planning Review</t>
  </si>
  <si>
    <t>Bulletin of the World Health Organization</t>
  </si>
  <si>
    <t>Laiprakobsup T.</t>
  </si>
  <si>
    <t>Political Liberalization and Agricultural Trade Policy in Indonesia and the Philippines</t>
  </si>
  <si>
    <t>Contemporary Economics</t>
  </si>
  <si>
    <t>Ato Forson J., Janrattanagul J.</t>
  </si>
  <si>
    <t>Selected macroeconomic variables and stock market movements: Empirical evidence from Thailand</t>
  </si>
  <si>
    <t>European Journal of Training and Development</t>
  </si>
  <si>
    <t>Wedchayanon N., Chorkaew S.</t>
  </si>
  <si>
    <t>The sufficiency economy and people-centered development: The case of the Huay Sai Royal Development Project in Thailand</t>
  </si>
  <si>
    <t>Kasetsart Journal - Natural Science</t>
  </si>
  <si>
    <t>Benchakhan K., Chinatthaporn N., Laiprakobsup T.</t>
  </si>
  <si>
    <t>Short-term subsidy programs, policy dependency and policy inequality: Evidence from field research on northeastern and central rice growers</t>
  </si>
  <si>
    <t>Journal of Social Research and Policy</t>
  </si>
  <si>
    <t>Khan A.R.</t>
  </si>
  <si>
    <t>Rural bangladeshi women's experiences of domestic violence: An exploratory study</t>
  </si>
  <si>
    <t>International Journal of Productivity and Performance Management</t>
  </si>
  <si>
    <t>Mensah J.K.</t>
  </si>
  <si>
    <t>A “coalesced framework” of talent management and employee performance: For further research and practice</t>
  </si>
  <si>
    <t>Asian Social Work and Policy Review</t>
  </si>
  <si>
    <t>Consequences of Domestic Violence against Women: Some Reflections from Rural Bangladesh</t>
  </si>
  <si>
    <t>Forson J.A., Buracom P., Baah-Ennumh T.Y., Chen G., Carsamer E.</t>
  </si>
  <si>
    <t>Corruption, EU aid inflows and economic growth in Ghana: Cointegration and causality analysis</t>
  </si>
  <si>
    <t>South African Journal of Economic and Management Sciences</t>
  </si>
  <si>
    <t>Forson J.A., Baah-Ennumh T.Y., Buracom P., Chen G., Peng Z.</t>
  </si>
  <si>
    <t>Causes of corruption: Evidence from sub-Saharan Africa</t>
  </si>
  <si>
    <t>Kasetsart Journal of Social Sciences</t>
  </si>
  <si>
    <t>Kasim A., Mohd Sani M.A.</t>
  </si>
  <si>
    <t>The 2013 general elections in Malaysia: An analysis of online news portals</t>
  </si>
  <si>
    <t>Journal of Environment and Development</t>
  </si>
  <si>
    <t>Daniere A., Drummond L., NaRanong A., Tran V.A.T.</t>
  </si>
  <si>
    <t>Sustainable Flows: Water Management and Municipal Flexibility in Bangkok and Hanoi</t>
  </si>
  <si>
    <t>Police Practice and Research</t>
  </si>
  <si>
    <t>Sahapattana P., Cobkit S.</t>
  </si>
  <si>
    <t>The relationships between police performance and public confidence: a case study of Thailand</t>
  </si>
  <si>
    <t>Asian Social Science</t>
  </si>
  <si>
    <t>Bingab B.B.B., Forson J.A., Mmbali O.S., Baah-Ennumh T.Y.</t>
  </si>
  <si>
    <t>The evolution of university governance in Ghana: Implications for education policy and practice</t>
  </si>
  <si>
    <t>Sudhipongpracha T., Wongpredee A.</t>
  </si>
  <si>
    <t>Demystifying Decentralization and Its Setback: Evidence From Thailand’s Decentralization Reform</t>
  </si>
  <si>
    <t>Lorsuwannarat T.</t>
  </si>
  <si>
    <t>Public Participation in Budgeting: The New Path of Budget Reform in Thailand</t>
  </si>
  <si>
    <t>Journal of Comparative Asian Development</t>
  </si>
  <si>
    <t>Sagarik D.</t>
  </si>
  <si>
    <t>Size of Government, Effectiveness and Socioeconomic Development: A Comparative Analysis of ASEAN Countries</t>
  </si>
  <si>
    <t>Fiscal Decentralization in Comparative Perspective: Analysis of the Intergovernmental Grant Systems in Indonesia and Thailand</t>
  </si>
  <si>
    <t>South African Journal of Economics</t>
  </si>
  <si>
    <t>Forson J.A., Buracom P., Chen G., Baah-Ennumh T.Y.</t>
  </si>
  <si>
    <t>Genuine Wealth Per Capita as a Measure of Sustainability and the Negative Impact of Corruption on Sustainable Growth in Sub-Sahara Africa</t>
  </si>
  <si>
    <t>Information Polity</t>
  </si>
  <si>
    <t>Sagarik D., Chansukree P., Cho W., Berman E.</t>
  </si>
  <si>
    <t>E-government 4.0 in Thailand: The role of central agencies</t>
  </si>
  <si>
    <t>Social Sciences</t>
  </si>
  <si>
    <t>Shrestha B., Pathranarakul P.</t>
  </si>
  <si>
    <t>Nepal government's emergency response to the 2015 earthquake: A case study</t>
  </si>
  <si>
    <t>World Development</t>
  </si>
  <si>
    <t>0305750X</t>
  </si>
  <si>
    <t>Suebvises P.</t>
  </si>
  <si>
    <t>Social capital, citizen participation in public administration, and public sector performance in Thailand</t>
  </si>
  <si>
    <t>Global Social Welfare</t>
  </si>
  <si>
    <t>Abane J.A.</t>
  </si>
  <si>
    <t>Transitioning to SDGs in Sub-Saharan Africa: Assessing National Context Variations and Disparities on the MDG#1 in Ghana</t>
  </si>
  <si>
    <t>Public Policy and Administration</t>
  </si>
  <si>
    <t>International Journal of Disaster Risk Reduction</t>
  </si>
  <si>
    <t>International Area Studies Review</t>
  </si>
  <si>
    <t>h-index = 7 (Of the 44 documents considered for the h-index, 7 have been cited at least 7 times.)</t>
  </si>
  <si>
    <t xml:space="preserve"> This is a citation overview for a set of 44 documents.</t>
  </si>
  <si>
    <t>Reilly B.</t>
  </si>
  <si>
    <t>Australian and New Zealand Journal of Psychiatry</t>
  </si>
  <si>
    <t>Whitely M.</t>
  </si>
  <si>
    <t>Attention deficit hyperactive disorder diagnosis continues to fail the reliability and validity tests</t>
  </si>
  <si>
    <t>Health Policy and Planning</t>
  </si>
  <si>
    <t>Paolucci F., Mentzakis E., Defechereux T., Niessen L.W.</t>
  </si>
  <si>
    <t>Equity and efficiency preferences of health policy makers in China - A stated preference analysis</t>
  </si>
  <si>
    <t>Jewish-Israeli National Identity and Dissidence: The Contradictions of Zionism and Resistance</t>
  </si>
  <si>
    <t>Attwell K.</t>
  </si>
  <si>
    <t>Jewish-Israeli national identity and dissidence: The contradictions of zionism and resistance</t>
  </si>
  <si>
    <t>Australia as a southern hemisphere ‘soft power’</t>
  </si>
  <si>
    <t>Parliamentary Affairs</t>
  </si>
  <si>
    <t>Flinders M.</t>
  </si>
  <si>
    <t>The Problem with Democracy</t>
  </si>
  <si>
    <t>Democratisation in the 21st Century: Reviving Transitology</t>
  </si>
  <si>
    <t>Democratisation in the Asia-pacific: Two steps forward?</t>
  </si>
  <si>
    <t>The Routledge Handbook of Ethnic Conflict: Second Edition</t>
  </si>
  <si>
    <t>Centripetalism</t>
  </si>
  <si>
    <t>Geneva Papers on Risk and Insurance: Issues and Practice</t>
  </si>
  <si>
    <t>Radermacher R., Srivastava S., Walsham M., Sao C., Paolucci F.</t>
  </si>
  <si>
    <t>Enhancing the Inclusion of Vulnerable and High-Risk Groups in Demand-Side Health Financing Schemes in Cambodia: A Concept for a Risk-Adjusted Subsidy Approach</t>
  </si>
  <si>
    <t>Ethnopolitics</t>
  </si>
  <si>
    <t>Ethnocracy Without Groups: Conceptualising Ethnocratiser States Without Reifying Ethnic Categories</t>
  </si>
  <si>
    <t>Issues in Mental Health Nursing</t>
  </si>
  <si>
    <t>Mortimer-Jones S., Morrison P., Munib A., Paolucci F., Neale S., Bostwick A., Hungerford C.</t>
  </si>
  <si>
    <t>Recovery and Borderline Personality Disorder: A Description of the Innovative Open Borders Program</t>
  </si>
  <si>
    <t>An Elephant's Graveyard? Democracy and Development in East Asia</t>
  </si>
  <si>
    <t>Medical Journal of Australia</t>
  </si>
  <si>
    <t>0025729X</t>
  </si>
  <si>
    <t>Whitely M., Lester L., Phillimore J., Robinson S.</t>
  </si>
  <si>
    <t>Influence of birth month on the probability of western australian children being treated for ADHD</t>
  </si>
  <si>
    <t>International Journal of Health Governance</t>
  </si>
  <si>
    <t>Attwell K., Smith D.T.</t>
  </si>
  <si>
    <t>Parenting as politics: Social identity theory and vaccine hesitant communities</t>
  </si>
  <si>
    <t>Journal of Bioethical Inquiry</t>
  </si>
  <si>
    <t>Attwell K., Leask J., Meyer S.B., Rokkas P., Ward P.</t>
  </si>
  <si>
    <t>Vaccine Rejecting Parents’ Engagement With Expert Systems That Inform Vaccination Programs</t>
  </si>
  <si>
    <t>Extractive Industries and Society</t>
  </si>
  <si>
    <t>2214790X</t>
  </si>
  <si>
    <t>White S.</t>
  </si>
  <si>
    <t>Regulating for local content: Limitations of legal and regulatory instruments in promoting small scale suppliers in extractive industries in developing economies</t>
  </si>
  <si>
    <t>McHenry M.P., Doepel D.G., Urama K.C.</t>
  </si>
  <si>
    <t>Making extractive industries-led growth inclusive: An introduction</t>
  </si>
  <si>
    <t>Doing Public Good?: Private Actors, Evaluation, and Public Value</t>
  </si>
  <si>
    <t>Wilkins P., Gilchrist D.</t>
  </si>
  <si>
    <t>Accountability for the public policy contribution of not-for-profit organizations: Who is accountable to whom, and for what?</t>
  </si>
  <si>
    <t>Guerrero O R.P., Wilkins P.</t>
  </si>
  <si>
    <t>Doing public good?: Private actors, evaluation, and public value</t>
  </si>
  <si>
    <t>Gilchrist D., Wilkins P.</t>
  </si>
  <si>
    <t>Social impact bonds: The role of evaluation</t>
  </si>
  <si>
    <t>Applied Health Economics and Health Policy</t>
  </si>
  <si>
    <t>Fouda A., Fiorentini G., Paolucci F.</t>
  </si>
  <si>
    <t>Competitive Health Markets and Risk Equalisation in Australia: Lessons Learnt from Other Countries</t>
  </si>
  <si>
    <t>Fouda A., Paolucci F.</t>
  </si>
  <si>
    <t>Path Dependence and Universal Health Coverage: The Case of Egypt</t>
  </si>
  <si>
    <t>Peacebuilding in the Asia-Pacific</t>
  </si>
  <si>
    <t>Powersharing and power dividing in the Asia-Pacific</t>
  </si>
  <si>
    <t>Canadian Journal of Law and Society</t>
  </si>
  <si>
    <t>Dent C., Haigh Y.</t>
  </si>
  <si>
    <t>Oligopolist Speech and the Public Interest in Pharmaceutical Patent Law Reform</t>
  </si>
  <si>
    <t>Nationalism and Ethnic Politics</t>
  </si>
  <si>
    <t>Centripetalism and electoral moderation in established democracies</t>
  </si>
  <si>
    <t>Health Policy and Technology</t>
  </si>
  <si>
    <t>Hasanova R., Mentzakis E., Paolucci F., Shmueli A.</t>
  </si>
  <si>
    <t>Beyond DRG: The effect of socio-economic indicators on inpatient resource allocation in Australia</t>
  </si>
  <si>
    <t>Garcia-Goni M., Fouda A., Calder R.V., Paolucci F.</t>
  </si>
  <si>
    <t>A new funding model for a chronic-care focused healthcare system in Australia</t>
  </si>
  <si>
    <t>Vaccine</t>
  </si>
  <si>
    <t>0264410X</t>
  </si>
  <si>
    <t>Bedford H., Attwell K., Danchin M., Marshall H., Corben P., Leask J.</t>
  </si>
  <si>
    <t>Vaccine hesitancy, refusal and access barriers: The need for clarity in terminology</t>
  </si>
  <si>
    <t>Danchin M.H., Costa-Pinto J., Attwell K., Willaby H., Wiley K., Hoq M., Leask J., Perrett K.P., O'Keefe J., Giles M.L., Marshall H.</t>
  </si>
  <si>
    <t>Vaccine decision-making begins in pregnancy: Correlation between vaccine concerns, intentions and maternal vaccination with subsequent childhood vaccine uptake</t>
  </si>
  <si>
    <t>Water (Switzerland)</t>
  </si>
  <si>
    <t>Journal of Water Sanitation and Hygiene for Development</t>
  </si>
  <si>
    <t>Water Alternatives</t>
  </si>
  <si>
    <t>h-index = 9 (Of the 33 documents considered for the h-index, 9 have been cited at least 9 times.)</t>
  </si>
  <si>
    <t xml:space="preserve"> This is a citation overview for a set of 33 documents.</t>
  </si>
  <si>
    <t>Daugbjerg C., Kay A.</t>
  </si>
  <si>
    <t>A trade balance: litigation and negotiation in the World Trade Organization's dispute settlement system</t>
  </si>
  <si>
    <t>Stern D.I., Kaufmann R.K.</t>
  </si>
  <si>
    <t>Anthropogenic and natural causes of climate change</t>
  </si>
  <si>
    <t>Local Environment</t>
  </si>
  <si>
    <t>Cameron J., Gibson K., Hill A.</t>
  </si>
  <si>
    <t>Cultivating hybrid collectives: research methods for enacting community food economies in Australia and the Philippines</t>
  </si>
  <si>
    <t>Dornan M.</t>
  </si>
  <si>
    <t>Access to electricity in Small Island Developing States of the Pacific: Issues and challenges</t>
  </si>
  <si>
    <t>Resource and Energy Economics</t>
  </si>
  <si>
    <t>McKibbin W.J., Morris A.C., Wilcoxen P.J.</t>
  </si>
  <si>
    <t>Pricing carbon in the U.S.: A model-based analysis of power-sector-only approaches</t>
  </si>
  <si>
    <t>Children's Geographies</t>
  </si>
  <si>
    <t>Beazley H., Bessell S., Waterson R.</t>
  </si>
  <si>
    <t>Sustaining the energy: A celebration of the life of Judith Ennew</t>
  </si>
  <si>
    <t>Abebe T., Bessell S.</t>
  </si>
  <si>
    <t>Advancing ethical research with children: Critical reflections on ethical guidelines</t>
  </si>
  <si>
    <t>China Economic Journal</t>
  </si>
  <si>
    <t>Drysdale P.</t>
  </si>
  <si>
    <t>Foreword</t>
  </si>
  <si>
    <t>Mendelsohn R., Fels A.</t>
  </si>
  <si>
    <t>Australia's foreign investment review board and the regulation of Chinese investment</t>
  </si>
  <si>
    <t>Ambio</t>
  </si>
  <si>
    <t>Grafton R.Q., Pittock J., Williams J., Jiang Q., Possingham H., Quiggin J.</t>
  </si>
  <si>
    <t>Water Planning and Hydro-Climatic Change in the Murray-Darling Basin, Australia</t>
  </si>
  <si>
    <t>Global Environmental Change</t>
  </si>
  <si>
    <t>Bi J., Young O.R., Costanza R., Liu L., Kasperson R., Qi Y., Guttman D., Jiang K., Mazmanian D., Zhang S., Zhang J., Osherenko G., Percival R., Zhang B., Wang H., He P., Liu M.</t>
  </si>
  <si>
    <t>Same dream, different beds: Can America and China take effective steps to solve the climate problem?</t>
  </si>
  <si>
    <t>Journal of Bioeconomics</t>
  </si>
  <si>
    <t>Costanza R.</t>
  </si>
  <si>
    <t>A theory of socio-ecological system change</t>
  </si>
  <si>
    <t>Dressel B.</t>
  </si>
  <si>
    <t>Governance, Courts and Politics in Asia</t>
  </si>
  <si>
    <t>Review of Development Economics</t>
  </si>
  <si>
    <t>Bao Q., Shao M., Song L.</t>
  </si>
  <si>
    <t>Is Export Spillover Localized in China</t>
  </si>
  <si>
    <t>Allen C., Day G.</t>
  </si>
  <si>
    <t>Does China's demand boom curb Australian iron ore mining depletion?</t>
  </si>
  <si>
    <t>Fish and Fisheries</t>
  </si>
  <si>
    <t>Yamazaki S., Grafton Q.R., Kompas T., Jennings S.</t>
  </si>
  <si>
    <t>Biomass management targets and the conservation and economic benefits of marine reserves</t>
  </si>
  <si>
    <t>Journal of Population Research</t>
  </si>
  <si>
    <t>Yu Y., Booth H.</t>
  </si>
  <si>
    <t>The changing contribution of smoking to educational inequality in female mortality</t>
  </si>
  <si>
    <t>Sparrow R., De Poel E.V., Hadiwidjaja G., Yumna A., Warda N., Suryahadi A.</t>
  </si>
  <si>
    <t>Coping with the economic consequences of ill health in Indonesia</t>
  </si>
  <si>
    <t>Anthropological Forum</t>
  </si>
  <si>
    <t>To P.X., Mahanty S., Dressler W.</t>
  </si>
  <si>
    <t>Social Networks of Corruption in the Vietnamese and Lao Cross-Border Timber Trade</t>
  </si>
  <si>
    <t>Costanza R., de Groot R., Sutton P., van der Ploeg S., Anderson S.J., Kubiszewski I., Farber S., Turner R.K.</t>
  </si>
  <si>
    <t>Changes in the global value of ecosystem services</t>
  </si>
  <si>
    <t>Diplomacy and Statecraft</t>
  </si>
  <si>
    <t>Thompson S.</t>
  </si>
  <si>
    <t>"The Greatest Success of British Diplomacy in East Asia in Recent Years"? British Diplomacy and the Ending of Confrontation, 1965-1966</t>
  </si>
  <si>
    <t>Conservation Letters</t>
  </si>
  <si>
    <t>1755263X</t>
  </si>
  <si>
    <t>Little L.R., Parslow J., Fay G., Grafton R.Q., Smith A.D.M., Punt A.E., Tuck G.N.</t>
  </si>
  <si>
    <t>Environmental derivatives, risk analysis, and conservation management</t>
  </si>
  <si>
    <t>Competition and Change</t>
  </si>
  <si>
    <t>Athukorala P.-C.</t>
  </si>
  <si>
    <t>Growing with global production sharing: The tale of penang export hub, Malaysia</t>
  </si>
  <si>
    <t>Australian Economic Review</t>
  </si>
  <si>
    <t>Withers G.</t>
  </si>
  <si>
    <t>Immigration in a Population Context</t>
  </si>
  <si>
    <t>Revista Panamericana de Salud Publica/Pan American Journal of Public Health</t>
  </si>
  <si>
    <t>Forero-Ramirez N., Gamboa L.F., Bedi A., Sparrow R.</t>
  </si>
  <si>
    <t>Child malnutrition and prenatal care: Evidence from three Latin American countries</t>
  </si>
  <si>
    <t>Dressel B., Bunte M.</t>
  </si>
  <si>
    <t>Constitutional politics in Southeast Asia: From contestation to constitutionalism?</t>
  </si>
  <si>
    <t>Technology, Pedagogy and Education</t>
  </si>
  <si>
    <t>1475939X</t>
  </si>
  <si>
    <t>Poore M.</t>
  </si>
  <si>
    <t>The Next G Web. Discernment, meaning-making, and the implications of Web 3.0 for education</t>
  </si>
  <si>
    <t>Reviews in Fisheries Science and Aquaculture</t>
  </si>
  <si>
    <t>Linh-Son N., Grafton Q., Dieu-Hang T., Kompas T.</t>
  </si>
  <si>
    <t>Multiple-Use Management Strategies and Marine Reserves</t>
  </si>
  <si>
    <t>Malaysian Journal of Economic Studies</t>
  </si>
  <si>
    <t>Industrialisation through state-MNC partnership: Lessons from Malaysia's national car project</t>
  </si>
  <si>
    <t>Journal of Banking and Finance</t>
  </si>
  <si>
    <t>Okimoto T.</t>
  </si>
  <si>
    <t>Asymmetric increasing trends in dependence in international equity markets</t>
  </si>
  <si>
    <t>Hill H.</t>
  </si>
  <si>
    <t>Is there a southeast Asian development model?</t>
  </si>
  <si>
    <t>Forest Policy and Economics</t>
  </si>
  <si>
    <t>Ojha H.R., Banjade M.R., Sunam R.K., Bhattarai B., Jana S., Goutam K.R., Dhungana S.</t>
  </si>
  <si>
    <t>Can authority change through deliberative politics?. Lessons from the four decades of participatory forest policy reform in Nepal</t>
  </si>
  <si>
    <t>Zhou Y.</t>
  </si>
  <si>
    <t>Role of Institutional Quality in Determining the R&amp;amp;D Investment of Chinese Firms</t>
  </si>
  <si>
    <t>Mckibbin W.J., Stoeckel A.B., Lu Y.</t>
  </si>
  <si>
    <t>Global fiscal adjustment and trade rebalancing</t>
  </si>
  <si>
    <t xml:space="preserve"> 1-4</t>
  </si>
  <si>
    <t>Human Heredity</t>
  </si>
  <si>
    <t>Hosseini-Chavoshi M., Abbasi-Shavazi M.J., Bittles A.H.</t>
  </si>
  <si>
    <t>Consanguineous marriage, reproductive behaviour and postnatal mortality in contemporary Iran</t>
  </si>
  <si>
    <t>Education Economics</t>
  </si>
  <si>
    <t>Chapman B., Sinning M.</t>
  </si>
  <si>
    <t>Student loan reforms for German higher education: Financing tuition fees</t>
  </si>
  <si>
    <t>Strategic Analysis</t>
  </si>
  <si>
    <t>Dressel B., Wesley M.</t>
  </si>
  <si>
    <t>Asian States in Crisis</t>
  </si>
  <si>
    <t>South Asia Economic Journal</t>
  </si>
  <si>
    <t>Intra-regional FDI and economic integration in South Asia: Trends, patterns and prospects</t>
  </si>
  <si>
    <t>McCarthy J.F.</t>
  </si>
  <si>
    <t>Using community led development approaches to address vulnerability after disaster: Caught in a sad romance</t>
  </si>
  <si>
    <t>International Trade Journal</t>
  </si>
  <si>
    <t>Kalirajan K., Anbumozhi V.</t>
  </si>
  <si>
    <t>Regional Cooperation Toward Green Asia: Trade in Low Carbon Goods</t>
  </si>
  <si>
    <t>Ecological Economics</t>
  </si>
  <si>
    <t>Pezzey J.C.V., Burke P.J.</t>
  </si>
  <si>
    <t>Towards a more inclusive and precautionary indicator of global sustainability</t>
  </si>
  <si>
    <t>Water Resources and Economics</t>
  </si>
  <si>
    <t>Grafton R.Q., Chu L., Kompas T., Ward M.</t>
  </si>
  <si>
    <t>Volumetric water pricing, social surplus and supply augmentation</t>
  </si>
  <si>
    <t>Aisbett E., Steinhauser R.</t>
  </si>
  <si>
    <t>Maintaining the Common Pool: Voluntary Water Conservation in Response to Varying Scarcity</t>
  </si>
  <si>
    <t>Costanza R., Atkins P.</t>
  </si>
  <si>
    <t>Toward an integrated science and sociotecture of intentional change</t>
  </si>
  <si>
    <t>Utomo A.J.</t>
  </si>
  <si>
    <t>Marrying Up? Trends in Age and Education Gaps Among Married Couples in Indonesia</t>
  </si>
  <si>
    <t>Energy Journal</t>
  </si>
  <si>
    <t>Bruns S.B., Gross C., Stern D.I.</t>
  </si>
  <si>
    <t>Is there really granger causality between energy use and output?</t>
  </si>
  <si>
    <t>Teng F., Jotzo F.</t>
  </si>
  <si>
    <t>Reaping the economic benefits of decarbonization for China</t>
  </si>
  <si>
    <t>Nature Climate Change</t>
  </si>
  <si>
    <t>1758678X</t>
  </si>
  <si>
    <t>Raupach M.R., Davis S.J., Peters G.P., Andrew R.M., Canadell J.G., Ciais P., Friedlingstein P., Jotzo F., Van Vuuren D.P., Le Quere C.</t>
  </si>
  <si>
    <t>Sharing a quota on cumulative carbon emissions</t>
  </si>
  <si>
    <t>International Affairs</t>
  </si>
  <si>
    <t>Thakur R.</t>
  </si>
  <si>
    <t>The inconsequential gains and lasting insecurities of India's nuclear weaponization</t>
  </si>
  <si>
    <t>Grafton R.Q., Lambie N.R.</t>
  </si>
  <si>
    <t>Australia's Liquefied Natural Gas Sector: Past Developments, Current Challenges and Ways Forward</t>
  </si>
  <si>
    <t>Third World Quarterly</t>
  </si>
  <si>
    <t>How representative are brics?</t>
  </si>
  <si>
    <t>Asian Economic Journal</t>
  </si>
  <si>
    <t>Hayashi M., Kataoka M., Akita T.</t>
  </si>
  <si>
    <t>Expenditure Inequality in Indonesia, 2008-2010: A Spatial Decomposition Analysis and the Role of Education</t>
  </si>
  <si>
    <t>Howe C., Suich H., Vira B., Mace G.M.</t>
  </si>
  <si>
    <t>Creating win-wins from trade-offs? Ecosystem services for human well-being: A meta-analysis of ecosystem service trade-offs and synergies in the real world</t>
  </si>
  <si>
    <t>Contemporary South Asia</t>
  </si>
  <si>
    <t>Lahiri-Dutt K., Sil P.</t>
  </si>
  <si>
    <t>Women’s ‘double day’ in middle-class homes in small-town India</t>
  </si>
  <si>
    <t>Nikolakis W., Grafton R.Q.</t>
  </si>
  <si>
    <t>Fairness and justice in Indigenous water allocations: Insights from Northern Australia</t>
  </si>
  <si>
    <t>Sunam R.</t>
  </si>
  <si>
    <t>Marginalised Dalits in International Labour Migration: Reconfiguring Economic and Social Relations in Nepal</t>
  </si>
  <si>
    <t>ACME</t>
  </si>
  <si>
    <t>Lahiri-Dutt K.</t>
  </si>
  <si>
    <t>Beyond the water-land binary in geography: Water/lands of Bengal re-visioning hybridity</t>
  </si>
  <si>
    <t>Routledge Handbook of the Chinese Economy</t>
  </si>
  <si>
    <t>Song L.</t>
  </si>
  <si>
    <t>State and non-state enterprises in China’s economic transition</t>
  </si>
  <si>
    <t>Jotzo F., Loschel A.</t>
  </si>
  <si>
    <t>Emissions trading in China: Emerging experiences and international lessons</t>
  </si>
  <si>
    <t>Energy Procedia</t>
  </si>
  <si>
    <t>Lu Y., Stern D.I.</t>
  </si>
  <si>
    <t>Substitutability and the cost of climate mitigation policy</t>
  </si>
  <si>
    <t>Asian Financial Integration: Impacts of the Global Crisis and Options for Regional Policies</t>
  </si>
  <si>
    <t>Huang Y., Armstrong S.</t>
  </si>
  <si>
    <t>Asian financial integration: Impacts of the global crisis and options for regional policies</t>
  </si>
  <si>
    <t>Warr P.</t>
  </si>
  <si>
    <t>Food insecurity and its determinants</t>
  </si>
  <si>
    <t>Huang Y.</t>
  </si>
  <si>
    <t>Strategies for Asian exchange-rate policy cooperation</t>
  </si>
  <si>
    <t>State Building and Development</t>
  </si>
  <si>
    <t>Kalirajan K., Otsuka K.</t>
  </si>
  <si>
    <t>Fiscal decentralization and development outcomes in India</t>
  </si>
  <si>
    <t>New challenges for Asian financial integration</t>
  </si>
  <si>
    <t>Journal of Environmental Policy and Planning</t>
  </si>
  <si>
    <t>1523908X</t>
  </si>
  <si>
    <t>Daugbjerg C., Smed S., Andersen L.M., Schvartzman Y.</t>
  </si>
  <si>
    <t>Improving Eco-labelling as an Environmental Policy Instrument: Knowledge, Trust and Organic Consumption</t>
  </si>
  <si>
    <t>Economic Record</t>
  </si>
  <si>
    <t>Phan T.</t>
  </si>
  <si>
    <t>Output composition of the monetary policy transmission mechanism: Is australia different?</t>
  </si>
  <si>
    <t>Oxford Economic Papers</t>
  </si>
  <si>
    <t>Gong X., Breunigy R.</t>
  </si>
  <si>
    <t>Channels of labour supply responses of lone parents to changed work incentives</t>
  </si>
  <si>
    <t>Asia and the Pacific Policy Studies</t>
  </si>
  <si>
    <t>Burke P.J.</t>
  </si>
  <si>
    <t>Green Pricing in the Asia Pacific: An Idea Whose Time Has Come?</t>
  </si>
  <si>
    <t>The Coal Nation: Histories, Ecologies and Politics of Coal in India</t>
  </si>
  <si>
    <t>Ahmad N., Lahiri-Dutt K.</t>
  </si>
  <si>
    <t>Gender in coal mining induced displacement and rehabilitation in Jharkhand</t>
  </si>
  <si>
    <t>Dornan M., Newton Cain T.</t>
  </si>
  <si>
    <t>Regional Service Delivery among Pacific Island Countries: An Assessment</t>
  </si>
  <si>
    <t>Conservation and Society</t>
  </si>
  <si>
    <t>Barney K.</t>
  </si>
  <si>
    <t>Ecological knowledge and the making of plantation concession territories in Southern Laos</t>
  </si>
  <si>
    <t>Dornan M., Brant P.</t>
  </si>
  <si>
    <t>Chinese Assistance in the Pacific: Agency, Effectiveness and the Role of Pacific Island Governments</t>
  </si>
  <si>
    <t>Integrated Pest Management: Experiences with Implementation, Global Overview, Vol.4</t>
  </si>
  <si>
    <t>Resosudarmo B.P.</t>
  </si>
  <si>
    <t>The political economy of the Indonesian integrated pest management program during the 1989–1999 period</t>
  </si>
  <si>
    <t>Trade, Development, and Political Economy in East Asia: Essays in Honour of Hal Hill</t>
  </si>
  <si>
    <t>Athukorala P.-C., Patunru A.A., Resosudarmo B.P.</t>
  </si>
  <si>
    <t>Trade, development, and political economy in East Asia: Essays in honour of Hal Hill</t>
  </si>
  <si>
    <t>Drysdale P., Willis S.</t>
  </si>
  <si>
    <t>International Institutions and the Rise of Asia</t>
  </si>
  <si>
    <t>The Cambridge Economic History of Australia</t>
  </si>
  <si>
    <t>Hatton T., Withers G.</t>
  </si>
  <si>
    <t>The labour market</t>
  </si>
  <si>
    <t>Ville S., Withers G.</t>
  </si>
  <si>
    <t>Introduction: Connecting past, present and future</t>
  </si>
  <si>
    <t>The Cambridge economic history of Australia</t>
  </si>
  <si>
    <t>Coleman W.</t>
  </si>
  <si>
    <t>The historiography of Australian economic history</t>
  </si>
  <si>
    <t>Rebalancing Economies in Financially Integrating East Asia</t>
  </si>
  <si>
    <t>Corbett J., Xu Y.</t>
  </si>
  <si>
    <t>Rebalancing economies in financially integrating East Asia</t>
  </si>
  <si>
    <t>British Politics</t>
  </si>
  <si>
    <t>1746918X</t>
  </si>
  <si>
    <t>Legrand T., Jarvis L.</t>
  </si>
  <si>
    <t>Enemies of the state: Proscription powers and their use in the United Kingdom</t>
  </si>
  <si>
    <t>Howes S.</t>
  </si>
  <si>
    <t>A Framework for Understanding Aid Effectiveness Determinants, Strategies and Tradeoffs</t>
  </si>
  <si>
    <t>Asian Expansions: The Historical Experiences of Polity Expansion in Asia</t>
  </si>
  <si>
    <t>Wade G.</t>
  </si>
  <si>
    <t>Asian expansions: The historical experiences of polity expansion in Asia</t>
  </si>
  <si>
    <t>Timmer C.P.</t>
  </si>
  <si>
    <t>Food Security in Asia and the Pacific: The Rapidly Changing Role of Rice</t>
  </si>
  <si>
    <t>Australian Public Policy: Progressive Ideas in the Neoliberal Ascendency</t>
  </si>
  <si>
    <t>Connell D.</t>
  </si>
  <si>
    <t>Natural resource management: Steering not rowing against the current in the Murray-Darling basin</t>
  </si>
  <si>
    <t>Nguyen H.-T.-M., Kompas T., Hickson R.I.</t>
  </si>
  <si>
    <t>Aid and the Control of Tuberculosis in Papua New Guinea: Is Australia's Assistance Cost-Effective?</t>
  </si>
  <si>
    <t>Costanza R., Liu S.</t>
  </si>
  <si>
    <t>Ecosystem Services and Environmental Governance: Comparing China and the U.S.</t>
  </si>
  <si>
    <t>Trewin R.</t>
  </si>
  <si>
    <t>Australian-Indonesian Live Cattle Trade-What Future?</t>
  </si>
  <si>
    <t>Armstrong S.</t>
  </si>
  <si>
    <t>Economic Cooperation in the Asia-Pacific and the Global Trading System</t>
  </si>
  <si>
    <t>Chu L., Kompas T.</t>
  </si>
  <si>
    <t>Targets and Fisheries Management in the Asia and Pacific Region</t>
  </si>
  <si>
    <t>Grafton R.Q., Kompas T.</t>
  </si>
  <si>
    <t>Three Pillars of Fisheries Policy</t>
  </si>
  <si>
    <t>Stewart M.</t>
  </si>
  <si>
    <t>International Tax, the G20 and the Asia Pacific: From Competition to Cooperation?</t>
  </si>
  <si>
    <t>Hewson J.</t>
  </si>
  <si>
    <t>The Politics of Tax Reform in Australia</t>
  </si>
  <si>
    <t>River Basin Management in the Twenty-First Century: Understanding People and Place</t>
  </si>
  <si>
    <t>Squires V.R., Daniell K.A., Milner H.M.</t>
  </si>
  <si>
    <t>Preamble: An introduction to people and place in river basin management</t>
  </si>
  <si>
    <t>Daniell K.A., Milner H.M., Squires V.R.</t>
  </si>
  <si>
    <t>Uniting perspectives: People and place in river basin management</t>
  </si>
  <si>
    <t>Squires V.R., Milner H.M., Daniell K.A.</t>
  </si>
  <si>
    <t>River basin management in the twenty-first century: Understanding people and place</t>
  </si>
  <si>
    <t>Macroeconomic rebalancing and financial integration in East Asia: Overview</t>
  </si>
  <si>
    <t>Growth rebalancing and investment in asia and the pacific</t>
  </si>
  <si>
    <t>Xu Y.</t>
  </si>
  <si>
    <t>The rise of asian-owned foreign banks and credit stability in Asia</t>
  </si>
  <si>
    <t>Valuing Ecosystem Services: Methodological Issues and Case Studies</t>
  </si>
  <si>
    <t>Foreword: The importance of valuing ecosystem services</t>
  </si>
  <si>
    <t>Fujiwara I., Hirose Y.</t>
  </si>
  <si>
    <t>Indeterminacy and Forecastability</t>
  </si>
  <si>
    <t>Wang D., Tao K.</t>
  </si>
  <si>
    <t>A dynamic optimal management on economic energy efficiency in developing countries</t>
  </si>
  <si>
    <t>Breunig R.V., Gong X., Trott D.</t>
  </si>
  <si>
    <t>The new national quality framework: Quantifying some of the effects on labour supply, child care demand and household finances for two-parent households</t>
  </si>
  <si>
    <t>Menon J., Hill H.</t>
  </si>
  <si>
    <t>Does East Asia have a working financial safety net?</t>
  </si>
  <si>
    <t>South East Asia Research</t>
  </si>
  <si>
    <t>0967828X</t>
  </si>
  <si>
    <t>Lahiri-Dutt K., Alexander K., Insouvanh C.</t>
  </si>
  <si>
    <t>Informal mining in livelihood diversification: Mineral dependence and rural communities in Lao PDR</t>
  </si>
  <si>
    <t>Understanding Society and Natural Resources: Forging New Strands of Integration Across the Social Sciences</t>
  </si>
  <si>
    <t>A vision of the future of science: Reintegrating of the study of humans and the rest of nature</t>
  </si>
  <si>
    <t>Creating a Sustainable and Desirable Future: Insights from 45 Global Thought Leaders</t>
  </si>
  <si>
    <t>Costanza R., Kubiszewski I.</t>
  </si>
  <si>
    <t>Why we need visions of a sustainable and desirable world</t>
  </si>
  <si>
    <t>Creating a sustainable and desirable future: Insights from 45 global thought leaders</t>
  </si>
  <si>
    <t>Costanza R., Alperovitz G., Daly H.E., Farley J., Franco C., Jackson T., Kubiszewski I., Schor J., Victor P.</t>
  </si>
  <si>
    <t>What would a sustainable and desirable economy-in-society-in-nature look like?</t>
  </si>
  <si>
    <t>A virtual visit to a sustainable 2050</t>
  </si>
  <si>
    <t>Reform despite politics? The political economy of power sector reform in Fiji, 1996-2013</t>
  </si>
  <si>
    <t>Mukhopadhaya P., Lahiri-Dutt K.</t>
  </si>
  <si>
    <t>Women as marginal workers in informal mining and quarrying, India: A preliminary analysis</t>
  </si>
  <si>
    <t>International Journal of Law, Policy and the Family</t>
  </si>
  <si>
    <t>De Vaus D., Gray M., Qu L., Stanton D.</t>
  </si>
  <si>
    <t>The economic consequences of divorce in Australia</t>
  </si>
  <si>
    <t>Miankhel A.K., Kalirajan K., Thangavelu S.M.</t>
  </si>
  <si>
    <t>Australia's export potential: An exploratory analysis</t>
  </si>
  <si>
    <t>Stranded between the state and the market: 'Uneconomic' mine closure in the raniganj coal belt</t>
  </si>
  <si>
    <t>Herbert T., Lahiri-Dutt K.</t>
  </si>
  <si>
    <t>World bank, coal and indigenous peoples lessons from Parej East, Jharkhand</t>
  </si>
  <si>
    <t>Lahiri-Dutt K., Krishnan R., Ahmad N.</t>
  </si>
  <si>
    <t>'Captive' coal mining in Jharkhand: Taking land from indigenous communities</t>
  </si>
  <si>
    <t>Between legitimacy and illegality: Informal coal mining at the limits of justice</t>
  </si>
  <si>
    <t>Introduction to coal in India: Energising the nation</t>
  </si>
  <si>
    <t>The coal nation: Histories, ecologies and politics of coal in India</t>
  </si>
  <si>
    <t>Grafton R.Q., Kompas T., Long N.V., To H.</t>
  </si>
  <si>
    <t>US biofuels subsidies and CO&lt;inf&gt;2&lt;/inf&gt; emissions: An empirical test for a weak and a strong green paradox</t>
  </si>
  <si>
    <t>Natural Resource Extraction and Indigenous Livelihoods: Development Challenges in an Era of Globalization</t>
  </si>
  <si>
    <t>Sillitoe P., Filer C.</t>
  </si>
  <si>
    <t>What local people want with forests: Ideologies and attitudes in Papua New Guinea</t>
  </si>
  <si>
    <t>State of the World 2013: Is Sustainability Still Possible?</t>
  </si>
  <si>
    <t>Costanza R., Alperovitz G., Daly H., Farley J., Franco C., Jackson T., Kubiszewski I., Schor J., Victor P.</t>
  </si>
  <si>
    <t>Building a sustainable and desirable economy-in-society-in-nature</t>
  </si>
  <si>
    <t>Integrated Pest Management</t>
  </si>
  <si>
    <t>The political economy of the indonesian integrated pest management program during the 1989-1999 period</t>
  </si>
  <si>
    <t>Marine Pollution Bulletin</t>
  </si>
  <si>
    <t>0025326X</t>
  </si>
  <si>
    <t>Sale P.F., Agardy T., Ainsworth C.H., Feist B.E., Bell J.D., Christie P., Hoegh-Guldberg O., Mumby P.J., Feary D.A., Saunders M.I., Daw T.M., Foale S.J., Levin P.S., Lindeman K.C., Lorenzen K., Pomeroy R.S., Allison E.H., Bradbury R.H., Corrin J., Edwards A.J., Obura D.O., Sadovy de Mitcheson Y.J., Samoilys M.A., Sheppard C.R.C.</t>
  </si>
  <si>
    <t>Transforming management of tropical coastal seas to cope with challenges of the 21st century</t>
  </si>
  <si>
    <t xml:space="preserve"> C</t>
  </si>
  <si>
    <t>Hughes L.</t>
  </si>
  <si>
    <t>The limits of energy independence: Assessing the implications of oil abundance for U.S. foreign policy</t>
  </si>
  <si>
    <t>Resosudarmo B.P., Suryadarma D.</t>
  </si>
  <si>
    <t>The Impact of Childhood Migration on Educational Attainment: Evidence from rural–urban migrants in Indonesia</t>
  </si>
  <si>
    <t>Baker P., Kay A., Walls H.</t>
  </si>
  <si>
    <t>Trade and investment liberalization and Asia's noncommunicable disease epidemic: A synthesis of data and existing literature</t>
  </si>
  <si>
    <t>Global Forest Fragmentation</t>
  </si>
  <si>
    <t>Barr C., Barney K., Laird S.A.</t>
  </si>
  <si>
    <t>Governance failures and the fragmentation of tropical forests</t>
  </si>
  <si>
    <t>Bayesian Inference in the Social Sciences</t>
  </si>
  <si>
    <t>Chan J.C.C., Hsiao C.Y.L.</t>
  </si>
  <si>
    <t>Estimation of Stochastic Volatility Models with Heavy Tails and Serial Dependence</t>
  </si>
  <si>
    <t>Fry-McKibbin R., Martin V.L., Tang C.</t>
  </si>
  <si>
    <t>Financial contagion and asset pricing</t>
  </si>
  <si>
    <t>Australian Journal of Political Science</t>
  </si>
  <si>
    <t>Smullen A.</t>
  </si>
  <si>
    <t>Conceptualising Australia's tradition of pragmatic federalism</t>
  </si>
  <si>
    <t>Asian expansions: An introduction</t>
  </si>
  <si>
    <t>The "native office" system: A Chinese mechanism for southern territorial expansion over two millennia</t>
  </si>
  <si>
    <t>Cacho O.J., Milne S., Gonzalez R., Tacconi L.</t>
  </si>
  <si>
    <t>Benefits and costs of deforestation by smallholders: Implications for forest conservation and climate policy</t>
  </si>
  <si>
    <t>Kander A., Stern D.I.</t>
  </si>
  <si>
    <t>Economic growth and the transition from traditional to modern energy in Sweden</t>
  </si>
  <si>
    <t>Agricultural Water Management</t>
  </si>
  <si>
    <t>Grafton R.Q., Horne J.</t>
  </si>
  <si>
    <t>Water markets in the Murray-Darling Basin</t>
  </si>
  <si>
    <t>Biomass and Bioenergy</t>
  </si>
  <si>
    <t>Gregory J., Stern D.I.</t>
  </si>
  <si>
    <t>Fuel choices in rural Maharashtra</t>
  </si>
  <si>
    <t>Stern D.I.</t>
  </si>
  <si>
    <t>High-ranked social science journal articles can be identified from early citation information</t>
  </si>
  <si>
    <t>The rise of Asian-owned foreign banks and credit stability in Asia</t>
  </si>
  <si>
    <t>Growth rebalancing and investment in Asia and the Pacific</t>
  </si>
  <si>
    <t>Akter S., Grafton R.Q., Merritt W.S.</t>
  </si>
  <si>
    <t>Integrated hydro-ecological and economic modeling of environmental flows: Macquarie Marshes, Australia</t>
  </si>
  <si>
    <t>Stoeckl N., Farr M., Larson S., Adams V.M., Kubiszewski I., Esparon M., Costanza R.</t>
  </si>
  <si>
    <t>A new approach to the problem of overlapping values: A case study in Australia's Great Barrier Reef</t>
  </si>
  <si>
    <t>Journal of Asian Economics</t>
  </si>
  <si>
    <t>Dee P.</t>
  </si>
  <si>
    <t>Does AFAS have bite? Comparing services trade commitments with actual practice</t>
  </si>
  <si>
    <t>Costanza R., Chichakly K., Dale V., Farber S., Finnigan D., Grigg K., Heckbert S., Kubiszewski I., Lee H., Liu S., Magnuszewski P., Maynard S., McDonald N., Mills R., Ogilvy S., Pert P.L., Renz J., Wainger L., Young M., Richard Ziegler C.</t>
  </si>
  <si>
    <t>Simulation games that integrate research, entertainment, and learning around ecosystem services</t>
  </si>
  <si>
    <t>Athukorala P.-C., Wagle S.</t>
  </si>
  <si>
    <t>Trade liberalisation and export performance in transition: The case of Georgia</t>
  </si>
  <si>
    <t>Public Administration in the Context of Global Governance</t>
  </si>
  <si>
    <t>Kay A., Carroll P.</t>
  </si>
  <si>
    <t>A case study of the expanding role of the OECD in global health governance: Combining public administration and international relations perspectives to identify internal and external drivers</t>
  </si>
  <si>
    <t>Farley J., Costanza R., Flomenhoft G., Kirk D.</t>
  </si>
  <si>
    <t>The Vermont Common Assets Trust: An institution for sustainable, just and efficient resource allocation</t>
  </si>
  <si>
    <t>Holocene</t>
  </si>
  <si>
    <t>Pearson S., Lynch A.J.J., Plant R., Cork S., Taffs K., Dodson J., Maynard S., Gergis J., Gell P., Thackway R., Sealie L., Donaldson J.</t>
  </si>
  <si>
    <t>Increasing the understanding and use of natural archives of ecosystem services, resilience and thresholds to improve policy, science and practice</t>
  </si>
  <si>
    <t>Suryadarma D.</t>
  </si>
  <si>
    <t>Gender differences in numeracy in Indonesia: evidence from a longitudinal dataset</t>
  </si>
  <si>
    <t>Environmental Economics and Policy Studies</t>
  </si>
  <si>
    <t>1432847X</t>
  </si>
  <si>
    <t>Yusuf A.A., Resosudarmo B.P.</t>
  </si>
  <si>
    <t>On the distributional impact of a carbon tax in developing countries: the case of Indonesia</t>
  </si>
  <si>
    <t>British Journal of Politics and International Relations</t>
  </si>
  <si>
    <t>Halpin D., Daugbjerg C.</t>
  </si>
  <si>
    <t>Identity as Constraint and Resource in Interest Group Evolution: A Case of Radical Organizational Change</t>
  </si>
  <si>
    <t>Sing J.</t>
  </si>
  <si>
    <t>Regulating mining resource investments towards sustainable development: The case of Papua New Guinea</t>
  </si>
  <si>
    <t>Zhang D., Chen C., Sheng Y.</t>
  </si>
  <si>
    <t>Public investment in agricultural R&amp;amp;D and extension: An analysis of the effects on Australian broadacre farming productivity</t>
  </si>
  <si>
    <t>Chu S.N., Song L.</t>
  </si>
  <si>
    <t>Promoting Private Entrepreneurship for Deepening Market Reform in China: A Resource Allocation Perspective</t>
  </si>
  <si>
    <t>Andrew M., Challies E., Howson P., Astuti R., Dixon R., Haalboom B., Gavin M., Tacconi L., Afiff S.</t>
  </si>
  <si>
    <t>Beyond carbon, more than forest? REDD+ governmentality in Indonesia</t>
  </si>
  <si>
    <t>Environmental Politics</t>
  </si>
  <si>
    <t>Ponte S., Daugbjerg C.</t>
  </si>
  <si>
    <t>Biofuel sustainability and the formation of transnational hybrid governance</t>
  </si>
  <si>
    <t>Whiteford P.</t>
  </si>
  <si>
    <t>Inequality and its socioeconomic impacts</t>
  </si>
  <si>
    <t>International Security</t>
  </si>
  <si>
    <t>Hughes L., Long A.</t>
  </si>
  <si>
    <t>Is there an oil weapon?: Security implications of changes in the structure of the international oil market</t>
  </si>
  <si>
    <t>International Review of Finance</t>
  </si>
  <si>
    <t>1369412X</t>
  </si>
  <si>
    <t>Breunig R.V., Chia T.C.</t>
  </si>
  <si>
    <t>Sovereign ratings and oil-exporting countries: The effect of high oil prices on ratings</t>
  </si>
  <si>
    <t>Yap O.F.</t>
  </si>
  <si>
    <t>South Korea in 2014: A tragedy reveals the country's weaknesses</t>
  </si>
  <si>
    <t>Community Development</t>
  </si>
  <si>
    <t>Putting Indigenous water rights to work: the Sustainable Livelihoods Framework as a lens for remote development</t>
  </si>
  <si>
    <t>Daugbjerg C., Swinbank A.</t>
  </si>
  <si>
    <t>Globalization and new policy concerns: the WTO and the EU's sustainability criteria for biofuels</t>
  </si>
  <si>
    <t>Value in Health</t>
  </si>
  <si>
    <t>Nguyen H.T.M., Hickson R.I., Kompas T., Mercer G.N., Lokuge K.M.</t>
  </si>
  <si>
    <t>Strengthening tuberculosis control overseas: Who benefits?</t>
  </si>
  <si>
    <t>Kennedy A.B.</t>
  </si>
  <si>
    <t>Powerhouses or pretenders? Debating China's and India's emergence as technological powers</t>
  </si>
  <si>
    <t>PeerJ</t>
  </si>
  <si>
    <t>Sandhu H., Wratten S., Costanza R., Pretty J., Porter J.R., Reganold J.</t>
  </si>
  <si>
    <t>Significance and value of non-traded ecosystem services on farmland</t>
  </si>
  <si>
    <t>International Peacekeeping</t>
  </si>
  <si>
    <t>R2P’s ‘structural’ problems: A response to Roland Paris</t>
  </si>
  <si>
    <t>Environment and Urbanization</t>
  </si>
  <si>
    <t>Li B., Huikuri S., Zhang Y., Chen W.</t>
  </si>
  <si>
    <t>Motivating intersectoral collaboration with the Hygienic City Campaign in Jingchang, China</t>
  </si>
  <si>
    <t>Journal of Agricultural Economics</t>
  </si>
  <si>
    <t>0021857X</t>
  </si>
  <si>
    <t>Van Ha P., Nguyen H.T.M., Kompas T., Che T.N., Trinh B.</t>
  </si>
  <si>
    <t>Rice Production, Trade and the Poor: Regional Effects of Rice Export Policy on Households in Vietnam</t>
  </si>
  <si>
    <t>Climate Risk Management</t>
  </si>
  <si>
    <t>Little L.R., Hobday A.J., Parslow J., Davies C.R., Grafton R.Q.</t>
  </si>
  <si>
    <t>Funding climate adaptation strategies with climate derivatives</t>
  </si>
  <si>
    <t>International Journal of Manpower</t>
  </si>
  <si>
    <t>Cai L., Liu A.Y.C.</t>
  </si>
  <si>
    <t>Wage differentials between immigrants and the native-born in australia</t>
  </si>
  <si>
    <t>Critical Asian Studies</t>
  </si>
  <si>
    <t>Milne S.</t>
  </si>
  <si>
    <t>Cambodia's Unofficial Regime of Extraction: Illicit Logging in the Shadow of Transnational Governance and Investment</t>
  </si>
  <si>
    <t>Baker J., Milne S.</t>
  </si>
  <si>
    <t>Dirty Money States: Illicit Economies and the State in Southeast Asia</t>
  </si>
  <si>
    <t>Journal of Development Effectiveness</t>
  </si>
  <si>
    <t>Dressler W., Wilson D., Clendenning J., Cramb R., Mahanty S., Lasco R., Keenan R., To P., Gevana D.</t>
  </si>
  <si>
    <t>Examining how long fallow swidden systems impact upon livelihood and ecosystem services outcomes compared with alternative land-uses in the uplands of Southeast Asia</t>
  </si>
  <si>
    <t>Yamazaki S., Hoshino E., Resosudarmo B.P.</t>
  </si>
  <si>
    <t>No-take marine reserves and illegal fishing under imperfect enforcement</t>
  </si>
  <si>
    <t>Population Review</t>
  </si>
  <si>
    <t>McDonald P.</t>
  </si>
  <si>
    <t>International migration and employment in Australia</t>
  </si>
  <si>
    <t>Fabinyi M., Foale S., Macintyre M.</t>
  </si>
  <si>
    <t>Managing inequality or managing stocks? An ethnographic perspective on the governance of small-scale fisheries</t>
  </si>
  <si>
    <t>Liu Y., Lu Y.</t>
  </si>
  <si>
    <t>The Economic impact of different carbon tax revenue recycling schemes in China: A model-based scenario analysis</t>
  </si>
  <si>
    <t>Asia Pacific Viewpoint</t>
  </si>
  <si>
    <t>Mahanty S., Dang T.D.</t>
  </si>
  <si>
    <t>Between 'state' and 'society': Commune authorities and the environment in Vietnam's craft villages</t>
  </si>
  <si>
    <t>Hu B., Chen C.</t>
  </si>
  <si>
    <t>New Urbanisation under Globalisation and the Social Implications in China</t>
  </si>
  <si>
    <t>To P.X., Mahanty S., Dressler W.H.</t>
  </si>
  <si>
    <t>'A new landlord' (dia chu mói)? Community, land conflict and State Forest Companies (SFCs) in Vietnam</t>
  </si>
  <si>
    <t>Gender and Development</t>
  </si>
  <si>
    <t>Bessell S.</t>
  </si>
  <si>
    <t>The Individual Deprivation Measure: measuring poverty as if gender and inequality matter</t>
  </si>
  <si>
    <t>Medicalising menstruation: a feminist critique of the political economy of menstrual hygiene management in South Asia</t>
  </si>
  <si>
    <t>Journal of International Women's Studies</t>
  </si>
  <si>
    <t>Torabi F., Abbasi-Shavazi M.J.</t>
  </si>
  <si>
    <t>Women's human capital and economic growth in the Middle East and North Africa</t>
  </si>
  <si>
    <t>World Bank Economic Review</t>
  </si>
  <si>
    <t>Yilma Z., Mebratie A., Sparrow R., Dekker M., Alemu G., Bedi A.S.</t>
  </si>
  <si>
    <t>Health risk and insurance: Impact of ethiopia's community based health insurance on household economic welfare</t>
  </si>
  <si>
    <t>Representation</t>
  </si>
  <si>
    <t>Stockton H., Yap O.F.</t>
  </si>
  <si>
    <t>STRATEGIC PARTY CHOICES IN EMERGENT DEMOCRACIES: TAIWAN’S 2008 LEGISLATIVE ELECTION</t>
  </si>
  <si>
    <t>Chapman B., Clarke P., Higgins T., Stewart M.</t>
  </si>
  <si>
    <t>Income contingent collection of a ‘brain drain tax’: Theory, policy and empirical potential</t>
  </si>
  <si>
    <t>Chapman B., Lounkaew K., Piggott J.</t>
  </si>
  <si>
    <t>Introduction to special collection six on the labour market, migration and ageing</t>
  </si>
  <si>
    <t>Day C.</t>
  </si>
  <si>
    <t>Fertility and housing</t>
  </si>
  <si>
    <t>Sunam R.K., Bishwokarma D., Darjee K.B.</t>
  </si>
  <si>
    <t>Conservation Policy Making in Nepal: Problematising the Politics of Civic Resistance</t>
  </si>
  <si>
    <t>CESifo Economic Studies</t>
  </si>
  <si>
    <t>1610241X</t>
  </si>
  <si>
    <t>Booth A.L., Nolen P.</t>
  </si>
  <si>
    <t>Can risk-taking preferences be modified? Some experimental evidence</t>
  </si>
  <si>
    <t>Himalaya</t>
  </si>
  <si>
    <t>Sunam R., Goutam K.</t>
  </si>
  <si>
    <t>Agrarian Future(s) of Rural Nepal: Revitalizing peasant agriculture?</t>
  </si>
  <si>
    <t>Global Policy</t>
  </si>
  <si>
    <t>The Development and Evolution of R2P as International Policy</t>
  </si>
  <si>
    <t>Sustainable Economic Development: Resources, Environment, and Institutions</t>
  </si>
  <si>
    <t>Poverty Reduction and the Composition of Growth in the Mekong Economies</t>
  </si>
  <si>
    <t>Anderson K.</t>
  </si>
  <si>
    <t>Trends and Fluctuations in Agricultural Price Distortions</t>
  </si>
  <si>
    <t>The Feminisation of Mining</t>
  </si>
  <si>
    <t>Kim H., Fujiwara I., Hansen B.E., Ogaki M.</t>
  </si>
  <si>
    <t>Purchasing Power Parity and the Taylor Rule</t>
  </si>
  <si>
    <t>Syed A., Grafton R.Q., Kalirajan K., Parham D.</t>
  </si>
  <si>
    <t>Multifactor productivity growth and the Australian mining sector</t>
  </si>
  <si>
    <t>Frontiers in Ecology and the Environment</t>
  </si>
  <si>
    <t>Russell-Smith J., Lindenmayer D., Kubiszewski I., Green P., Costanza R., Campbell A.</t>
  </si>
  <si>
    <t>Moving beyond evidence-free environmental Policy</t>
  </si>
  <si>
    <t>Journal of Development Studies</t>
  </si>
  <si>
    <t>Clemens M.A., Graham C., Howes S.</t>
  </si>
  <si>
    <t>Skill Development and Regional Mobility: Lessons from the Australia-Pacific Technical College</t>
  </si>
  <si>
    <t>Counting (gendered) water use at home: Feminist approaches in practice</t>
  </si>
  <si>
    <t>Researching world class watering in metropolitan Calcutta</t>
  </si>
  <si>
    <t>Fam D., Lahiri-Dutt K., Sofoulis Z.</t>
  </si>
  <si>
    <t>Scaling down: Researching household water practices</t>
  </si>
  <si>
    <t>Yap O.F., Chu H.L.</t>
  </si>
  <si>
    <t>Military support of citizens' challenge in the asian industrialized countries</t>
  </si>
  <si>
    <t>Mebratie A.D., Sparrow R., Yilma Z., Alemu G., Bedi A.S.</t>
  </si>
  <si>
    <t>Dropping out of Ethiopia's community-based health insurance scheme</t>
  </si>
  <si>
    <t>Transnational Corporations</t>
  </si>
  <si>
    <t>Chen C.</t>
  </si>
  <si>
    <t>Determinants and motives of outward foreign direct investment from China's provincial firms</t>
  </si>
  <si>
    <t>Oxford Review of Economic Policy</t>
  </si>
  <si>
    <t>0266903X</t>
  </si>
  <si>
    <t>Allsopp C., Vines D.</t>
  </si>
  <si>
    <t>Monetary and fiscal policy in the Great Moderation and the Great Recession</t>
  </si>
  <si>
    <t>Adam C., Panizza U., Presbitero A., Vines D.</t>
  </si>
  <si>
    <t>Financing for development: Editors' introduction</t>
  </si>
  <si>
    <t>Theorising the Responsibility to Protect</t>
  </si>
  <si>
    <t>Thakur R., Maley W.</t>
  </si>
  <si>
    <t>Theorising the responsibility to protect</t>
  </si>
  <si>
    <t>Introduction: Theorising global responsibilities</t>
  </si>
  <si>
    <t>Sampford C., Thakur R.</t>
  </si>
  <si>
    <t>From the right to persecute to the responsibility to protect: Feuerbachian inversions of rights and responsibilities in state–citizen relations</t>
  </si>
  <si>
    <t>Journal of European Integration</t>
  </si>
  <si>
    <t>Vines D.</t>
  </si>
  <si>
    <t>Impossible macroeconomic trinity: The challenge to economic governance in the eurozone</t>
  </si>
  <si>
    <t>Resilience and Recovery in Asian Disasters: Community Ties, Market Mechanisms, and Governance</t>
  </si>
  <si>
    <t>Chantarat S., Pannangpetch K., Puttanapong N., Rakwatin P., Tanompongphandh T.</t>
  </si>
  <si>
    <t>Index-Based risk financing and development of natural disaster insurance programs in developing asian countries</t>
  </si>
  <si>
    <t>Global Economic Cooperation: Views from G20 Countries</t>
  </si>
  <si>
    <t>Global production sharing and asian trade patterns: Implications for the regional comprehensive economic partnership (RCEP)</t>
  </si>
  <si>
    <t>Managing the Middle-Income Transition: Challenges Facing the People’s Republic of China</t>
  </si>
  <si>
    <t>The global dimension of rebalancing and sustaining growth</t>
  </si>
  <si>
    <t>Koh W.C.</t>
  </si>
  <si>
    <t>Forecasting GDP growth of Brunei Darussalam using factor models</t>
  </si>
  <si>
    <t>Handbook of Water Economics</t>
  </si>
  <si>
    <t>Quentin Grafton R., Squires D.</t>
  </si>
  <si>
    <t>The economic sustainability paradigm and freshwater and marine fisheries governance</t>
  </si>
  <si>
    <t>Strengthening Trade and Health Governance Capacities to Address Non-Communicable Diseases in Asia: Challenges and Ways Forward</t>
  </si>
  <si>
    <t>Protecting the Environment, Privately</t>
  </si>
  <si>
    <t>Scheufele G.</t>
  </si>
  <si>
    <t>Payments for environmental services (PES) schemes</t>
  </si>
  <si>
    <t>European Political Science Review</t>
  </si>
  <si>
    <t>Botterill L.C., Daugbjerg C.</t>
  </si>
  <si>
    <t>Commensalistic institutions and value conflicts: The World Trade Organization and global private food standards</t>
  </si>
  <si>
    <t>Matthews M., Kompas T.</t>
  </si>
  <si>
    <t>Coping with Nasty Surprises: Improving Risk Management in the Public Sector Using Simplified Bayesian Methods</t>
  </si>
  <si>
    <t>Global Issues in Water Policy</t>
  </si>
  <si>
    <t>Chan N.W.W.</t>
  </si>
  <si>
    <t>Integrating Social Aspects into Urban Water Pricing: Australian and International Perspectives</t>
  </si>
  <si>
    <t>Spring D., Kompas T.</t>
  </si>
  <si>
    <t>Managing Risk and Increasing the Robustness of Invasive Species Eradication Programs</t>
  </si>
  <si>
    <t>Urban F., Nordensvard J., Siciliano G., Li B.</t>
  </si>
  <si>
    <t>Chinese Overseas Hydropower Dams and Social Sustainability: The Bui Dam in Ghana and the Kamchay Dam in Cambodia</t>
  </si>
  <si>
    <t>Vienna Yearbook of Population Research</t>
  </si>
  <si>
    <t>Engagement of demographers in environmental issues from a historical perspective</t>
  </si>
  <si>
    <t>Patunru A.A.</t>
  </si>
  <si>
    <t>Access to safe drinking water and sanitation in Indonesia</t>
  </si>
  <si>
    <t>Asia-Pacific Population Journal</t>
  </si>
  <si>
    <t>0259238X</t>
  </si>
  <si>
    <t>Hosseini-Chavoshi M., Abbasi-Shavazi M.J.</t>
  </si>
  <si>
    <t>Unintended pregnancy among iranian young women: Incidence, correlates and outcomes</t>
  </si>
  <si>
    <t>Smullen A., Hong P.K.</t>
  </si>
  <si>
    <t>Comparing the health care systems of high-performing Asian countries</t>
  </si>
  <si>
    <t>Bakhtiari S.</t>
  </si>
  <si>
    <t>Productivity, outsourcing and exit: the case of Australian manufacturing</t>
  </si>
  <si>
    <t>Dobes L., Scheufele G., Bennett J.</t>
  </si>
  <si>
    <t>Post-cyclone emergency services: a cost–benefit analysis for Cairns, Australia</t>
  </si>
  <si>
    <t>Warner R., Anatol M.</t>
  </si>
  <si>
    <t>Caribbean Integration-Lessons for the Pacific?</t>
  </si>
  <si>
    <t>Barbalet F., Greenville J., Crook W., Gretton P., Breunig R.</t>
  </si>
  <si>
    <t>Exploring the Links between Bilateral and Regional Trade Agreements and Merchandise Trade</t>
  </si>
  <si>
    <t>Breunig R., Gong X., Leslie G.</t>
  </si>
  <si>
    <t>The Dynamics of Satisfaction with Working Hours in Australia: The Usefulness of Panel Data in Evaluating the Case for Policy Intervention</t>
  </si>
  <si>
    <t>Li B., Zeng Z.</t>
  </si>
  <si>
    <t>Economic structure, social risks and the challenges to social policy in Macau, China</t>
  </si>
  <si>
    <t>Economic Studies in Inequality, Social Exclusion and Well-Being</t>
  </si>
  <si>
    <t>2364107X</t>
  </si>
  <si>
    <t>The significance of foreign labour migration and land for poverty reduction in Nepal</t>
  </si>
  <si>
    <t>Garcia-Valinas M.A., Martinez-Espineira R., To H.</t>
  </si>
  <si>
    <t>The Use of Non-pricing Instruments to Manage Residential Water Demand: What Have We Learned?</t>
  </si>
  <si>
    <t>Global Community Yearbook of International Law and Jurisprudence</t>
  </si>
  <si>
    <t>Balancing competing interests and values: Drone strikes as national policy but international crime?</t>
  </si>
  <si>
    <t>Grafton Q., Daniell K.A., Nauges C., Rinaudo J.-D., Chan N.W.W.</t>
  </si>
  <si>
    <t>Daniell K.A., Rinaudo J.-D., Chan N.W.W., Nauges C., Grafton Q.</t>
  </si>
  <si>
    <t>Understanding and Managing Urban Water in Transition</t>
  </si>
  <si>
    <t>Grafton Q., Chu L., Kompas T., Ward M.</t>
  </si>
  <si>
    <t>Volumetric Water Pricing, Social Surplus and Supply Augmentation</t>
  </si>
  <si>
    <t>The Routledge Handbook of Gender and Development</t>
  </si>
  <si>
    <t>Gender in and gender and mining: Feminist approaches</t>
  </si>
  <si>
    <t>Ecological Modelling</t>
  </si>
  <si>
    <t>Turner K.G., Anderson S., Gonzales-Chang M., Costanza R., Courville S., Dalgaard T., Dominati E., Kubiszewski I., Ogilvy S., Porfirio L., Ratna N., Sandhu H., Sutton P.C., Svenning J.-C., Turner G.M., Varennes Y.-D., Voinov A., Wratten S.</t>
  </si>
  <si>
    <t>A review of methods, data, and models to assess changes in the value of ecosystem services from land degradation and restoration</t>
  </si>
  <si>
    <t>Environmental Modelling and Software</t>
  </si>
  <si>
    <t>Chu L., Kompas T., Grafton Q.</t>
  </si>
  <si>
    <t>Impulse controls and uncertainty in economics: Method and application</t>
  </si>
  <si>
    <t>National Tax Journal</t>
  </si>
  <si>
    <t>McKibbin W.J., Morris A.C., Wilcoxen P.J., Cai Y.</t>
  </si>
  <si>
    <t>Carbon taxes and U.S. fiscal reform</t>
  </si>
  <si>
    <t>Italian Economic Journal</t>
  </si>
  <si>
    <t>2199322X</t>
  </si>
  <si>
    <t>Cai Y., McKibbin W.</t>
  </si>
  <si>
    <t>Uncertainty and International Climate Change Negotiations</t>
  </si>
  <si>
    <t>Routledge International Handbook of Sustainable Development</t>
  </si>
  <si>
    <t>Ecological economics and sustainable development: Building a sustainable and desirable economy-in-society-in-nature</t>
  </si>
  <si>
    <t>Environmental Challenges and Governance: Diverse Perspectives from Asia</t>
  </si>
  <si>
    <t>Ardiansyah F., Melati, Anjani A.</t>
  </si>
  <si>
    <t>The challenges of environmental governance in a democratic and decentralized Indonesia</t>
  </si>
  <si>
    <t>A Political Ecology of Women, Water and Global Environmental Change</t>
  </si>
  <si>
    <t>The silent (and gendered) violence: Understanding water access in mining areas</t>
  </si>
  <si>
    <t>Human Ecology</t>
  </si>
  <si>
    <t>Van Mai T., To P.X.</t>
  </si>
  <si>
    <t>A systems thinking approach for achieving a better understanding of Swidden cultivation in Vietnam</t>
  </si>
  <si>
    <t>Asia Pacific Journal of Anthropology</t>
  </si>
  <si>
    <t>Lorenzen R.P., Roth D.</t>
  </si>
  <si>
    <t>Paradise Contested: Culture, Politics and Changing Land and Water Use in Bali</t>
  </si>
  <si>
    <t>Lorenzen R.P.</t>
  </si>
  <si>
    <t>Disintegration, Formalisation or Reinvention? Contemplating the Future of Balinese Irrigated Rice Societies</t>
  </si>
  <si>
    <t>Economics of Education Review</t>
  </si>
  <si>
    <t>Chapman B., Lounkaew K.</t>
  </si>
  <si>
    <t>An analysis of Stafford loan repayment burdens</t>
  </si>
  <si>
    <t>Food Security</t>
  </si>
  <si>
    <t>Grafton R.Q., Daugbjerg C., Qureshi M.E.</t>
  </si>
  <si>
    <t>Towards food security by 2050</t>
  </si>
  <si>
    <t>McKenzie F.C., Williams J.</t>
  </si>
  <si>
    <t>Sustainable food production: constraints, challenges and choices by 2050</t>
  </si>
  <si>
    <t>Kompas T., Nguyen H.T.M., Van Ha P.</t>
  </si>
  <si>
    <t>Food and biosecurity: livestock production and towards a world free of foot-and-mouth disease</t>
  </si>
  <si>
    <t>To H., Grafton R.Q.</t>
  </si>
  <si>
    <t>Oil prices, biofuels production and food security: past trends and future challenges</t>
  </si>
  <si>
    <t>Farsund A.A., Daugbjerg C., Langhelle O.</t>
  </si>
  <si>
    <t>Food security and trade: reconciling discourses in the Food and Agriculture Organization and the World Trade Organization</t>
  </si>
  <si>
    <t>Grafton R.Q., Williams J., Jiang Q.</t>
  </si>
  <si>
    <t>Food and water gaps to 2050: preliminary results from the global food and water system (GFWS) platform</t>
  </si>
  <si>
    <t>Ward T., Cork S., Dobbs K., Harper P., Harris P., Hatton T., Joy R., Kanowski P., Mackay R., McKenzie N., Wienecke B.</t>
  </si>
  <si>
    <t>Framing an independent, integrated and evidence-based evaluation of the state of Australia's biophysical and human environments</t>
  </si>
  <si>
    <t>Examining Japan's Lost Decades</t>
  </si>
  <si>
    <t>Drysdale P., Armstrong S.</t>
  </si>
  <si>
    <t>Foreign economic policy strategies and economic performance</t>
  </si>
  <si>
    <t>Energy Security Cooperation in Northeast Asia</t>
  </si>
  <si>
    <t>Japan's public-private approach to energy security cooperation in Northeast Asia</t>
  </si>
  <si>
    <t>Yamazaki S., Jennings S., Quentin Grafton R., Kompas T.</t>
  </si>
  <si>
    <t>Are marine reserves and harvest control rules substitutes or complements for rebuilding fisheries?</t>
  </si>
  <si>
    <t>Margin</t>
  </si>
  <si>
    <t>Senadheera Y.W.</t>
  </si>
  <si>
    <t>Impact of the Effective Exchange Rate on the Trade Balance of Sri Lanka: Evidence from 2000 to 2013</t>
  </si>
  <si>
    <t>The Politics of International Organizations: Views from Insiders</t>
  </si>
  <si>
    <t>Davies R.</t>
  </si>
  <si>
    <t>The relevance, competence, and prospects of the Food and Agriculture Organization: Comment</t>
  </si>
  <si>
    <t>Grafton R.Q., Chu L., Kompas T.</t>
  </si>
  <si>
    <t>Optimal water tariffs and supply augmentation for cost-of-service regulated water utilities</t>
  </si>
  <si>
    <t>Handbook on the Globalisation of Agriculture</t>
  </si>
  <si>
    <t>Contributions of trade reforms to agriculture's globalisation</t>
  </si>
  <si>
    <t>Jin W.</t>
  </si>
  <si>
    <t>Can China harness globalization to reap domestic carbon savings? Modeling international technology diffusion in a multi-region framework</t>
  </si>
  <si>
    <t>Burke P.J., Shahiduzzaman M., Stern D.I.</t>
  </si>
  <si>
    <t>Carbon dioxide emissions in the short run: The rate and sources of economic growth matter</t>
  </si>
  <si>
    <t>Global Ecology and Conservation</t>
  </si>
  <si>
    <t>Sangha K.K., Le Brocque A., Costanza R., Cadet-James Y.</t>
  </si>
  <si>
    <t>Ecosystems and indigenous well-being: An integrated framework</t>
  </si>
  <si>
    <t>Application of capability approach to assess the role of ecosystem services in the well-being of Indigenous Australians</t>
  </si>
  <si>
    <t>Little L.R., Grafton R.Q.</t>
  </si>
  <si>
    <t>Environmental offsets, resilience and cost-effective conservation</t>
  </si>
  <si>
    <t>Routledge Handbook of Law and Terrorism</t>
  </si>
  <si>
    <t>Legrand T., Bronitt S., Stewart M.</t>
  </si>
  <si>
    <t>Evidence of the impact of counter-terrorism legislation</t>
  </si>
  <si>
    <t>Dornan M., Jotzo F.</t>
  </si>
  <si>
    <t>Renewable technologies and risk mitigation in small island developing states: Fiji's electricity sector</t>
  </si>
  <si>
    <t>Golley J., Wei Z.</t>
  </si>
  <si>
    <t>Population dynamics and economic growth in China</t>
  </si>
  <si>
    <t>Electoral Studies</t>
  </si>
  <si>
    <t>Wood T.</t>
  </si>
  <si>
    <t>The 2014 parliamentary elections in Solomon Islands</t>
  </si>
  <si>
    <t>Resources</t>
  </si>
  <si>
    <t>Renewable energy development in small island developing states of the pacific</t>
  </si>
  <si>
    <t>Reproductive Health</t>
  </si>
  <si>
    <t>Taghizadeh Z., Vedadhir A., Behmanesh F., Ebadi A., Pourreza A., Abbasi-Shavazi M.J.</t>
  </si>
  <si>
    <t>Reproductive practices by patterns of marriage among Iranian women: Study protocol for an explanatory sequential mixed methods design</t>
  </si>
  <si>
    <t>Asian and Pacific Migration Journal</t>
  </si>
  <si>
    <t>Abbasi-Shavazi M.J., Hugo G., Sadeghi R., Mahmoudian H.</t>
  </si>
  <si>
    <t>Immigrant-native fertility differentials: The Afghans in Iran&lt;sup&gt;1&lt;/sup&gt;</t>
  </si>
  <si>
    <t>Grimm M., Sparrow R., Tasciotti L.</t>
  </si>
  <si>
    <t>Does Electrification Spur the Fertility Transition? Evidence From Indonesia</t>
  </si>
  <si>
    <t>Asian Economic Papers</t>
  </si>
  <si>
    <t>Athukorala P.-C., Jayasuriya S.</t>
  </si>
  <si>
    <t>Victory in War and Defeat in Peace: Politics and Economics of Post-Conflict Sri Lanka</t>
  </si>
  <si>
    <t>Valadkhani A., Smyth R.</t>
  </si>
  <si>
    <t>Switching and asymmetric behaviour of the Okun coefficient in the US: Evidence for the 1948-2015 period</t>
  </si>
  <si>
    <t>Kubiszewski I., Costanza R., Gorko N.E., Weisdorf M.A., Carnes A.W., Collins C.E., Franco C., Gehres L.R., Knobloch J.M., Matson G.E., Schoepfer J.D.</t>
  </si>
  <si>
    <t>Estimates of the Genuine Progress Indicator (GPI) for Oregon from 1960-2010 and recommendations for a comprehensive shareholder's report</t>
  </si>
  <si>
    <t>Maternal and Child Health Journal</t>
  </si>
  <si>
    <t>Ghosh S., Siddiqui M.Z., Barik A., Bhaumik S.</t>
  </si>
  <si>
    <t>Determinants of Skilled Delivery Assistance in a Rural Population: Findings from an HDSS Site of Rural West Bengal, India</t>
  </si>
  <si>
    <t>Measuring the value of externalities from higher education</t>
  </si>
  <si>
    <t>Economic Analysis and Policy</t>
  </si>
  <si>
    <t>Jotzo F., Mazouz S.</t>
  </si>
  <si>
    <t>Brown coal exit: A market mechanism for regulated closure of highly emissions intensive power stations</t>
  </si>
  <si>
    <t>Torabi F., Abbasi-Shavazi M.J., Askari-Nodoushan A.</t>
  </si>
  <si>
    <t>Trends in and patterns of solo living in Iran: an exploratory analysis</t>
  </si>
  <si>
    <t>Armstrong S.P.</t>
  </si>
  <si>
    <t>East and South Asia: Managing Difficult Bilateral Relations and Regional Integration Globally</t>
  </si>
  <si>
    <t>Valadkhani A.</t>
  </si>
  <si>
    <t>Okun's Law in Australia</t>
  </si>
  <si>
    <t>Global Economy Journal</t>
  </si>
  <si>
    <t>Kalirajan K., Paudel R.</t>
  </si>
  <si>
    <t>India's Trade Deficit with China: Will Free Trade Agreement (FTA) Work for India</t>
  </si>
  <si>
    <t>Legrand T.</t>
  </si>
  <si>
    <t>Transgovernmental policy networks in the anglosphere</t>
  </si>
  <si>
    <t>Halkos G.E., Stern D.I., Tzeremes N.G.</t>
  </si>
  <si>
    <t>Population, economic growth and regional environmental inefficiency: Evidence from U.S. states</t>
  </si>
  <si>
    <t>Journal of Statistical Computation and Simulation</t>
  </si>
  <si>
    <t>Alexander B., Breunig R.</t>
  </si>
  <si>
    <t>A Monte Carlo study of bias corrections for panel probit models</t>
  </si>
  <si>
    <t>Van Ha P., Kompas T.</t>
  </si>
  <si>
    <t>Solving intertemporal CGE models in parallel using a singly bordered block diagonal ordering technique</t>
  </si>
  <si>
    <t>B.E. Journal of Theoretical Economics</t>
  </si>
  <si>
    <t>Assortative Outsourcing with Exit</t>
  </si>
  <si>
    <t>Japan Decides 2014: The Japanese General Election</t>
  </si>
  <si>
    <t>Abenomics and Japan’s energy conundrum</t>
  </si>
  <si>
    <t>Zhou Y., Song L.</t>
  </si>
  <si>
    <t>International Trade and R&amp;amp;D Investment: Evidence from Chinese Manufacturing Firms</t>
  </si>
  <si>
    <t>Roy Chowdhury A., Lahiri-Dutt K.</t>
  </si>
  <si>
    <t>The geophagous peasants of Kalahandi: De-peasantisation and artisanal mining of coloured gemstones in India</t>
  </si>
  <si>
    <t>Journal of Water and Climate Change</t>
  </si>
  <si>
    <t>Nikolakis W., Grafton Q., Nygaard A.</t>
  </si>
  <si>
    <t>Indigenous communities and climate change: A recognition, empowerment and devolution (RED) framework in the Murray-Darling Basin, Australia</t>
  </si>
  <si>
    <t>Ecology and Society</t>
  </si>
  <si>
    <t>Hoshino E., van Putten I., Girsang W., Resosudarmo B.P., Yamazaki S.</t>
  </si>
  <si>
    <t>A Bayesian belief network model for community-based coastal resource management in the Kei Islands, Indonesia</t>
  </si>
  <si>
    <t>Milne S., Milne M., Nurfatriani F., Tacconi L.</t>
  </si>
  <si>
    <t>How is global climate policy interpreted on the ground? Insights from the analysis of local discourses about forest management and REDD+ in Indonesia</t>
  </si>
  <si>
    <t>Csereklyei Z., Rubio-Varas M.M., Stern D.I.</t>
  </si>
  <si>
    <t>Energy and economic growth: The stylized facts</t>
  </si>
  <si>
    <t>Natural resource management: Steering not rowing against the current in the Murray-Darling Basin</t>
  </si>
  <si>
    <t>Canadian Studies in Population</t>
  </si>
  <si>
    <t>McDonald P., Belanger A.</t>
  </si>
  <si>
    <t>A comparison of fertility in Canada and Australia, 1926-2011</t>
  </si>
  <si>
    <t>International Journal of Aging and Human Development</t>
  </si>
  <si>
    <t>Zanjari N., Sani M.S., Chavoshi M.H., Rafiey H., Shahboulaghi F.M.</t>
  </si>
  <si>
    <t>Perceptions of successful ageing among Iranian elders: Insights from a qualitative study</t>
  </si>
  <si>
    <t>Germany's Energy Transition: A Comparative Perspective</t>
  </si>
  <si>
    <t>Renegotiating Japan’s energy compact</t>
  </si>
  <si>
    <t>Grafton R.Q., Mclindin M., Hussey K., Wyrwoll P., Wichelns D., Ringler C., Garrick D., Pittock J., Wheeler S., Orr S., Matthews N., Ansink E., Aureli A., Connell D., De Stefano L., Dowsley K., Farolfi S., Hall J., Katic P., Lankford B., Leckie H., Mccartney M., Pohlner H., Ratna N., Rubarenzya M.H., Sai Raman S.N., Wheeler K., Williams J.</t>
  </si>
  <si>
    <t>Responding to Global Challenges in Food, Energy, Environment and Water: Risks and Options Assessment for Decision-Making</t>
  </si>
  <si>
    <t>Utomo A.J., Reimondos A., Utomo I.D., McDonald P.F., Hull T.H.</t>
  </si>
  <si>
    <t>Transition into marriage in Greater Jakarta: Courtship, parental influence, and self-choice marriage</t>
  </si>
  <si>
    <t>Politics and Constitutions in Southeast Asia</t>
  </si>
  <si>
    <t>Bunte M., Dressel B.</t>
  </si>
  <si>
    <t>Politics and constitutions in Southeast Asia</t>
  </si>
  <si>
    <t>Routledge Handbook of the Environment in Southeast Asia</t>
  </si>
  <si>
    <t>Environmental neoliberalism in southeast Asia</t>
  </si>
  <si>
    <t>Industrialising Rural India: Land, Policy and Resistance</t>
  </si>
  <si>
    <t>Coal for national development in India: Transforming landscapes and social relations in the quest for energy security</t>
  </si>
  <si>
    <t>Contesting constitutionalism: Constitutional politics in southeast Asia</t>
  </si>
  <si>
    <t>Courts and constitutional politics in Southeast Asia</t>
  </si>
  <si>
    <t>Ethics, International Affairs and Western Double Standards</t>
  </si>
  <si>
    <t>Mcdonald P.</t>
  </si>
  <si>
    <t>Demographic change in the Asian century: Implications for Australia and the region</t>
  </si>
  <si>
    <t>Duncan R.</t>
  </si>
  <si>
    <t>Sources of growth spurts in Pacific Island economies</t>
  </si>
  <si>
    <t>The Political Economy of Road Management Reform: Papua New Guinea's National Road Fund</t>
  </si>
  <si>
    <t>Kubiszewski I., Anderson S.J., Costanza R., Sutton P.C.</t>
  </si>
  <si>
    <t>The Future of Ecosystem Services in Asia and the Pacific</t>
  </si>
  <si>
    <t>Johnson S., Armstrong S.</t>
  </si>
  <si>
    <t>Asia's intergenerational challenges</t>
  </si>
  <si>
    <t>Armstrong S., Okimoto T.</t>
  </si>
  <si>
    <t>Fiscal sustainability in Japan</t>
  </si>
  <si>
    <t>Henry K.</t>
  </si>
  <si>
    <t>Australia in the Asian century</t>
  </si>
  <si>
    <t>Managing the Transition to a Low-Carbon Economy: Perspectives, Policies, and Practices from Asia</t>
  </si>
  <si>
    <t>Howes S., Wyrwoll P.</t>
  </si>
  <si>
    <t>Evaluation of current pledges, actions, and strategies</t>
  </si>
  <si>
    <t>The Public Law of Gender: From the Local to the Global</t>
  </si>
  <si>
    <t>Good governance, gender equality and women’s political representation: Ideas as points of disjuncture</t>
  </si>
  <si>
    <t>The United Nations, Peace and Security: From Collective Security to the Responsibility to Protect</t>
  </si>
  <si>
    <t>The united nations, peace and security: From collective security to the responsibility to protect</t>
  </si>
  <si>
    <t>What local people want with forests: Ideologies and attitudes in papua new guinea</t>
  </si>
  <si>
    <t>Satake T.</t>
  </si>
  <si>
    <t>The Japan-Australia contribution to a liberal and inclusive regional order: beyond the ‘China gap’</t>
  </si>
  <si>
    <t>Journal of Peasant Studies</t>
  </si>
  <si>
    <t>Sunam R.K., McCarthy J.F.</t>
  </si>
  <si>
    <t>Reconsidering the links between poverty, international labour migration, and agrarian change: critical insights from Nepal</t>
  </si>
  <si>
    <t>Review of International Political Economy</t>
  </si>
  <si>
    <t>Slouching tiger, roaring dragon: comparing India and China as late innovators</t>
  </si>
  <si>
    <t>Hubbard P.</t>
  </si>
  <si>
    <t>Where have China’s state monopolies gone?</t>
  </si>
  <si>
    <t>Australasian Journal of Environmental Management</t>
  </si>
  <si>
    <t>Bennett J., Mcnair B., Cheesman J.</t>
  </si>
  <si>
    <t>Community preferences for recycled water in Sydney</t>
  </si>
  <si>
    <t>Defence Studies</t>
  </si>
  <si>
    <t>Zweibelson B.</t>
  </si>
  <si>
    <t>Rose-tinted lenses: how American functionalist strategy inhibits our appreciation of complex conflicts</t>
  </si>
  <si>
    <t>Utomo A., McDonald P.</t>
  </si>
  <si>
    <t>Who marries whom?: Ethnicity and marriage pairing patterns in Indonesia</t>
  </si>
  <si>
    <t>Sri Lanka's post-civil war development challenge: learning from the past</t>
  </si>
  <si>
    <t>Brazil as a Rising Power: Intervention Norms and the Contestation of Global Order</t>
  </si>
  <si>
    <t>R2P and the interplay between policy and norms in a shifting global order</t>
  </si>
  <si>
    <t>Abenomics and Japan's Energy Conundrum</t>
  </si>
  <si>
    <t>Applied Economics</t>
  </si>
  <si>
    <t>Ohmi H., Okimoto T.</t>
  </si>
  <si>
    <t>Trends in stock-bond correlations</t>
  </si>
  <si>
    <t>Athukorala P.-C., Khan F.</t>
  </si>
  <si>
    <t>Global production sharing and the measurement of price elasticity in international trade</t>
  </si>
  <si>
    <t>European Journal of Political Research</t>
  </si>
  <si>
    <t>Hendriks C.M.</t>
  </si>
  <si>
    <t>Coupling citizens and elites in deliberative systems: The role of institutional design</t>
  </si>
  <si>
    <t>Bao Q., Ye N., Song L.</t>
  </si>
  <si>
    <t>Congested Export Spillover in China</t>
  </si>
  <si>
    <t>Quentin Grafton R., Horne J., Wheeler S.A.</t>
  </si>
  <si>
    <t>On the Marketisation of Water: Evidence from the Murray-Darling Basin, Australia</t>
  </si>
  <si>
    <t>Remote Sensing of Environment</t>
  </si>
  <si>
    <t>Vrieling A., Meroni M., Mude A.G., Chantarat S., Ummenhofer C.C., de Bie K.C.A.J.M.</t>
  </si>
  <si>
    <t>Early assessment of seasonal forage availability for mitigating the impact of drought on East African pastoralists</t>
  </si>
  <si>
    <t>Costanza R., Howarth R.B., Kubiszewski I., Liu S., Ma C., Plumecocq G., Stern D.I.</t>
  </si>
  <si>
    <t>Influential publications in ecological economics revisited</t>
  </si>
  <si>
    <t>Development and Change</t>
  </si>
  <si>
    <t>0012155X</t>
  </si>
  <si>
    <t>Neimark B., Mahanty S., Dressler W.</t>
  </si>
  <si>
    <t>Mapping Value in a 'Green' Commodity Frontier: Revisiting Commodity Chain Analysis</t>
  </si>
  <si>
    <t>Costanza R., Fioramonti L., Kubiszewski I.</t>
  </si>
  <si>
    <t>The UN Sustainable Development Goals and the dynamics of well-being</t>
  </si>
  <si>
    <t>Mckibbin W.J.</t>
  </si>
  <si>
    <t>Macroprudential Policy in an Australian Context</t>
  </si>
  <si>
    <t>The Responsibility to Protect at 15</t>
  </si>
  <si>
    <t>Nasir S., Kalirajan K.</t>
  </si>
  <si>
    <t>Information and communication technology-enabled modern services export performances of Asian economies</t>
  </si>
  <si>
    <t>Journal of Commodity Markets</t>
  </si>
  <si>
    <t>Ohashi K., Okimoto T.</t>
  </si>
  <si>
    <t>Increasing trends in the excess comovement of commodity prices</t>
  </si>
  <si>
    <t>Society and Natural Resources</t>
  </si>
  <si>
    <t>Ojha H.R., Khatri D.B., Shrestha K.K., Bhattarai B., Baral J.C., Basnett B.S., Goutam K., Sunam R., Banjade M.R., Jana S., Bushley B., Dhungana S.P., Paudel D.</t>
  </si>
  <si>
    <t>Can Evidence and Voice Influence Policy? A Critical Assessment of Nepal's Forestry Sector Strategy, 2014</t>
  </si>
  <si>
    <t>Good Governance in Asia: Multiple Trajectories to Development</t>
  </si>
  <si>
    <t>Governance, courts and politics in Asia</t>
  </si>
  <si>
    <t>The Water, Food, Energy and Climate Nexus: Challenges and an Agenda for Action</t>
  </si>
  <si>
    <t>Quentin Grafton R.</t>
  </si>
  <si>
    <t>Global risks and opportunities in food, energy, environment and water to 2050</t>
  </si>
  <si>
    <t>Sanchez L.F., Stern D.I.</t>
  </si>
  <si>
    <t>Drivers of industrial and non-industrial greenhouse gas emissions</t>
  </si>
  <si>
    <t>Environment and Development Economics</t>
  </si>
  <si>
    <t>1355770X</t>
  </si>
  <si>
    <t>Nguyen V.S., Kalirajan K.</t>
  </si>
  <si>
    <t>Export of environmental goods: India's potential and constraints</t>
  </si>
  <si>
    <t>Governance</t>
  </si>
  <si>
    <t>Three Decades of Policy Layering and Politically Sustainable Reform in the European Union's Agricultural Policy</t>
  </si>
  <si>
    <t>Fertility and economic growth: The role of workforce skill composition and child care prices</t>
  </si>
  <si>
    <t>Australian Planner</t>
  </si>
  <si>
    <t>Mahmuda S., Webb R.</t>
  </si>
  <si>
    <t>Climate adaptation and urban planning for heat islands: a case study of the Australian Capital Territory</t>
  </si>
  <si>
    <t>Hasan S.A.</t>
  </si>
  <si>
    <t>Engel curves and equivalence scales for Bangladesh</t>
  </si>
  <si>
    <t>Washington Quarterly</t>
  </si>
  <si>
    <t>0163660X</t>
  </si>
  <si>
    <t>Langmore J., Thakur R.</t>
  </si>
  <si>
    <t>The elected but neglected security council members</t>
  </si>
  <si>
    <t>Rethinking Displacement: Asia Pacific Perspectives</t>
  </si>
  <si>
    <t>Ganguly-Scrase R., Lahiri-Dutt K.</t>
  </si>
  <si>
    <t>Rethinking displacement: Asia Pacific perspectives</t>
  </si>
  <si>
    <t>Dispossession, placelessness, home and belonging: An outline of a research agenda</t>
  </si>
  <si>
    <t>Lahiri-Dutt K., Samanta G.</t>
  </si>
  <si>
    <t>Home-making and regrounding: Lives of Bangladeshi migrants on the Damodar charlands of lower Bengal, India</t>
  </si>
  <si>
    <t>Walton G.W.</t>
  </si>
  <si>
    <t>Silent screams and muffled cries: The ineffectiveness of anti-corruption measures in Papua New Guinea</t>
  </si>
  <si>
    <t>Substitutability and the Cost of Climate Mitigation Policy</t>
  </si>
  <si>
    <t>Agricultural Economics (United Kingdom)</t>
  </si>
  <si>
    <t>Permani R., Vanzetti D.</t>
  </si>
  <si>
    <t>Rice mountain: Assessment of the Thai rice pledging program</t>
  </si>
  <si>
    <t>Callaghan M., Hubbard P.</t>
  </si>
  <si>
    <t>The Asian Infrastructure Investment Bank: Multilateralism on the Silk Road</t>
  </si>
  <si>
    <t>Income inequality in China: causes and policy responses</t>
  </si>
  <si>
    <t>Biodemography and Social Biology</t>
  </si>
  <si>
    <t>Yu Y.</t>
  </si>
  <si>
    <t>The Changing Body Mass–Mortality Association in the United States: Evidence of Sex-Specific Cohort Trends from Three National Health and Nutrition Examination Surveys</t>
  </si>
  <si>
    <t>Journal of Legal Pluralism and Unofficial Law</t>
  </si>
  <si>
    <t>Das J.</t>
  </si>
  <si>
    <t>Good laws, bad outcomes: land rights and inheritance practices for Christian women in Bangladesh</t>
  </si>
  <si>
    <t>Beyond Uneconomic Growth: Economics, Equity and the Ecological Predicament</t>
  </si>
  <si>
    <t>Toward a sustainable and desirable future: A 35-year collaboration with Herman Daly</t>
  </si>
  <si>
    <t>Preventive Veterinary Medicine</t>
  </si>
  <si>
    <t>Garner M.G., East I.J., Kompas T., Ha P.V., Roche S.E., Nguyen H.T.M.</t>
  </si>
  <si>
    <t>Comparison of alternatives to passive surveillance to detect foot and mouth disease incursions in Victoria, Australia</t>
  </si>
  <si>
    <t>Corrigendum to "Brown coal exit: A market mechanism for regulated closure of highly emissions intensive power stations" [Econ. Anal. Policy Vol.(48) (2015) 71-81] DOI: 10.1016/j.eap.2015.11.003</t>
  </si>
  <si>
    <t>Air and Space Power Journal</t>
  </si>
  <si>
    <t>1555385X</t>
  </si>
  <si>
    <t>Thinking beyond the books: Sociological biases of our military institutions</t>
  </si>
  <si>
    <t>Anderson I., Maliqi B., Axelson H., Ostergren M.</t>
  </si>
  <si>
    <t>[How can health ministries present persuasive investment plans for women’s, children’s and adolescents’ health?, Comment les ministères de la Santé peuvent-ils présenter des plans d’investissements persuasifs en matière de santé de la femme, de l’enfant et de l’adolescent?, ¿Cómo pueden los ministerios de salud presentar planes convincentes de inversión para la salud de mujeres, niños y adolescentes?]</t>
  </si>
  <si>
    <t>Can Theory Explain the Evidence on Fertility Decline Reversal?</t>
  </si>
  <si>
    <t>Lokuge K., Verputten M., Ajakali M., Tolboom B., Joshy G., Thurber K.A., Plana D., Howes S., Wakon A., Banks E.</t>
  </si>
  <si>
    <t>Health services for gender-based violence: Médecins sans frontières experience caring for survivors in urban Papua New Guinea</t>
  </si>
  <si>
    <t>Siddiqui M.Z., Donato R.</t>
  </si>
  <si>
    <t>Overweight and obesity in India: Policy issues from an exploratory multi-level analysis</t>
  </si>
  <si>
    <t>Heliyon</t>
  </si>
  <si>
    <t>Kompas T., Che T.N.</t>
  </si>
  <si>
    <t>A structural and stochastic optimal model for projections of LNG imports and exports in Asia-Pacific</t>
  </si>
  <si>
    <t>Korea Observer</t>
  </si>
  <si>
    <t>How do South Koreans respond to government corruption? Evidence from experiments</t>
  </si>
  <si>
    <t>Denis-Ryan A., Bataille C., Jotzo F.</t>
  </si>
  <si>
    <t>Managing carbon-intensive materials in a decarbonizing world without a global price on carbon</t>
  </si>
  <si>
    <t>Bataille C., Waisman H., Colombier M., Segafredo L., Williams J., Jotzo F.</t>
  </si>
  <si>
    <t>The need for national deep decarbonization pathways for effective climate policy</t>
  </si>
  <si>
    <t>Review of International Studies</t>
  </si>
  <si>
    <t>Jarvis L., Legrand T.</t>
  </si>
  <si>
    <t>Legislating for Otherness: Proscription powers and parliamentary discourse</t>
  </si>
  <si>
    <t>Political Geography</t>
  </si>
  <si>
    <t>Gramsci's activists: How local civil society is shaped by the anti-corruption industry, political society and translocal encounters</t>
  </si>
  <si>
    <t>Stern D.I., Zha D.</t>
  </si>
  <si>
    <t>Economic growth and particulate pollution concentrations in China</t>
  </si>
  <si>
    <t>The impact of the 2005–2010 rice price increase on consumption in rural Bangladesh</t>
  </si>
  <si>
    <t>Tacconi L.</t>
  </si>
  <si>
    <t>Preventing fires and haze in Southeast Asia</t>
  </si>
  <si>
    <t>Wu Y., Chen C.</t>
  </si>
  <si>
    <t>The impact of foreign direct investment on urbanization in China</t>
  </si>
  <si>
    <t>Vel J.A.C., McCarthy J.F., Zen Z.</t>
  </si>
  <si>
    <t>The Conflicted Nature of Food Security Policy: Balancing Rice, Sugar and Palm Oil in Indonesia</t>
  </si>
  <si>
    <t>Peace Review</t>
  </si>
  <si>
    <t>The Ethical Imperatives and Means to Nuclear Peace</t>
  </si>
  <si>
    <t>Critical Policy Studies</t>
  </si>
  <si>
    <t>Boswell J., Hendriks C.M., Ercan S.A.</t>
  </si>
  <si>
    <t>Message received? Examining transmission in deliberative systems</t>
  </si>
  <si>
    <t>Australian Journal of Water Resources</t>
  </si>
  <si>
    <t>Taylor K.S., Moggridge B.J., Poelina A.</t>
  </si>
  <si>
    <t>Australian Indigenous Water Policy and the impacts of the ever-changing political cycle</t>
  </si>
  <si>
    <t>Gender in the Midst of Reforms: Attitudes to Work and Family Roles among University Students in Urban Indonesia</t>
  </si>
  <si>
    <t>Bruns S.B., Stern D.I.</t>
  </si>
  <si>
    <t>Research assessment using early citation information</t>
  </si>
  <si>
    <t>Mahanty S., Milne S.</t>
  </si>
  <si>
    <t>Anatomy of a boom: Cassava as a ‘gateway’ crop in Cambodia's north eastern borderland</t>
  </si>
  <si>
    <t>To P., Mahanty S., Dressler W.</t>
  </si>
  <si>
    <t>Moral economies and markets: ‘Insider’ cassava trading in Kon Tum, Vietnam</t>
  </si>
  <si>
    <t>Sparking development or consuming the countryside? Lao charcoal commodity networks in the Mekong Region</t>
  </si>
  <si>
    <t>Journal of Financial Regulation</t>
  </si>
  <si>
    <t>Fiscal governance: How can the eurozone get what it needs?</t>
  </si>
  <si>
    <t>Women’s education, time use and marriage in Iran</t>
  </si>
  <si>
    <t>Sutton P.C., Anderson S.J., Costanza R., Kubiszewski I.</t>
  </si>
  <si>
    <t>The ecological economics of land degradation: Impacts on ecosystem service values</t>
  </si>
  <si>
    <t>Chinese leadership of macroeconomic policymaking in a multipolar world</t>
  </si>
  <si>
    <t>Clarke M.</t>
  </si>
  <si>
    <t>‘One Belt, One Road’ and China’s emerging Afghanistan dilemma</t>
  </si>
  <si>
    <t>Elite, exclusive and elusive: transgovernmental policy networks and iterative policy transfer in the Anglosphere</t>
  </si>
  <si>
    <t>The impact of foreign direct investment on urban-rural income inequality Evidence from China</t>
  </si>
  <si>
    <t>Investing in Low-Carbon Energy Systems: Implications for Regional Economic Cooperation</t>
  </si>
  <si>
    <t>Kalirajan K., Anbumozhi V., Kimura F.</t>
  </si>
  <si>
    <t>The hard choices that Asia must make</t>
  </si>
  <si>
    <t>Anbumozhi V., Kalirajan K., Kimura F., Yao X.</t>
  </si>
  <si>
    <t>Erratum to: Investing in low-carbon energy systems</t>
  </si>
  <si>
    <t>Investing in low-carbon energy systems: Implications for regional economic cooperation</t>
  </si>
  <si>
    <t>Kalirajan K.</t>
  </si>
  <si>
    <t>The influence of regional cooperation on export potential of the APEC 54 List of RCEP countries</t>
  </si>
  <si>
    <t>Kompas T., Chu L., Nguyen H.T.M.</t>
  </si>
  <si>
    <t>A practical optimal surveillance policy for invasive weeds: An application to Hawkweed in Australia</t>
  </si>
  <si>
    <t>Anbumozhi V., Kalirajan K.</t>
  </si>
  <si>
    <t>Effect of Trade Liberalization on Low-Carbon Energy Technology Dissemination in Asia</t>
  </si>
  <si>
    <t>Li B., Chen C., Hu B.</t>
  </si>
  <si>
    <t>Governing urbanization and the New Urbanization Plan in China</t>
  </si>
  <si>
    <t>Costanza R., Daly L., Fioramonti L., Giovannini E., Kubiszewski I., Mortensen L.F., Pickett K.E., Ragnarsdottir K.V., De Vogli R., Wilkinson R.</t>
  </si>
  <si>
    <t>Modelling and measuring sustainable wellbeing in connection with the UN Sustainable Development Goals</t>
  </si>
  <si>
    <t>McKibbin W.</t>
  </si>
  <si>
    <t>Comment 1 on ‘Climate change policy and energy transition’ by Fisher</t>
  </si>
  <si>
    <t>Kompas T.</t>
  </si>
  <si>
    <t>Comment 2 on ‘Natural resource management’ by Pannell, Doole and Cheung</t>
  </si>
  <si>
    <t>Bennett J., Randall A.</t>
  </si>
  <si>
    <t>Antipodean agricultural and resource economics at 60: environmental economics</t>
  </si>
  <si>
    <t>Alston J.M., Anderson K., Pardey P.G.</t>
  </si>
  <si>
    <t>Antipodean agricultural and resource economics – introduction</t>
  </si>
  <si>
    <t>Ward J.D., Sutton P.C., Werner A.D., Costanza R., Mohr S.H., Simmons C.T.</t>
  </si>
  <si>
    <t>Is decoupling GDP growth from environmental impact possible?</t>
  </si>
  <si>
    <t>Okma K.G.H., Kay A., Hockenberry S., Liu J., Watkins S.</t>
  </si>
  <si>
    <t>The changing role of health-oriented international organizations and nongovernmental organizations</t>
  </si>
  <si>
    <t>Chinese Journal of Population Resources and Environment</t>
  </si>
  <si>
    <t>Zha D., Kavuri A.S.</t>
  </si>
  <si>
    <t>Effects of technical and allocative inefficiencies on energy and nonenergy elasticities: an analysis of energy-intensive industries in China</t>
  </si>
  <si>
    <t>China's Great Urbanization</t>
  </si>
  <si>
    <t>Bingqin L.</t>
  </si>
  <si>
    <t>Making housing affordable in an urbanizing China</t>
  </si>
  <si>
    <t>Critical Public Health</t>
  </si>
  <si>
    <t>Friel S., Ponnamperuma S., Schram A., Gleeson D., Kay A., Thow A.-M., Labonte R.</t>
  </si>
  <si>
    <t>Shaping the discourse: What has the food industry been lobbying for in the Trans Pacific Partnership trade agreement and what are the implications for dietary health?</t>
  </si>
  <si>
    <t>Dornan M., Shah K.U.</t>
  </si>
  <si>
    <t>Energy policy, aid, and the development of renewable energy resources in Small Island Developing States</t>
  </si>
  <si>
    <t>Hendriks C.M., Duus S., Ercan S.A.</t>
  </si>
  <si>
    <t>Performing politics on social media: The dramaturgy of an environmental controversy on Facebook</t>
  </si>
  <si>
    <t>Cronshaw I., Grafton R.Q.</t>
  </si>
  <si>
    <t>Economic benefits, external costs and the regulation of unconventional gas in the United States</t>
  </si>
  <si>
    <t>Ma C., Stern D.I.</t>
  </si>
  <si>
    <t>Long-run estimates of interfuel and interfactor elasticities</t>
  </si>
  <si>
    <t>Arora V., Cai Y., Jones A.</t>
  </si>
  <si>
    <t>The national and international impacts of coal-to-gas switching in the Chinese power sector</t>
  </si>
  <si>
    <t>Yeh S., Cai Y., Huppman D., Bernstein P., Tuladhar S., Huntington H.G.</t>
  </si>
  <si>
    <t>North American natural gas and energy markets in transition: insights from global models</t>
  </si>
  <si>
    <t>Hepburn C., Neuhoff K., Acworth W., Burtraw D., Jotzo F.</t>
  </si>
  <si>
    <t>The economics of the EU ETS market stability reserve</t>
  </si>
  <si>
    <t>Bhattacharya P., Mitra S., Siddiqui M.Z.</t>
  </si>
  <si>
    <t>Dynamics of Foodgrain Deficiency in India</t>
  </si>
  <si>
    <t>Frontiers in Veterinary Science</t>
  </si>
  <si>
    <t>Garner M.G., East I.J., Stevenson M.A., Sanson R.L., Rawdon T.G., Bradhurst R.A., Roche S.E., van Ha P., Kompas T.</t>
  </si>
  <si>
    <t>Early decision indicators for foot-and-mouth disease outbreaks in non-endemic countries</t>
  </si>
  <si>
    <t>Agriculture and Human Values</t>
  </si>
  <si>
    <t>0889048X</t>
  </si>
  <si>
    <t>Lahiri-Dutt K., Adhikari M.</t>
  </si>
  <si>
    <t>From sharecropping to crop-rent: women farmers changing agricultural production relations in rural South Asia</t>
  </si>
  <si>
    <t>Oxford Bulletin of Economics and Statistics</t>
  </si>
  <si>
    <t>Bachmann R., Sinning M.</t>
  </si>
  <si>
    <t>Decomposing the Ins and Outs of Cyclical Unemployment</t>
  </si>
  <si>
    <t>The diverse worlds of coal in India: Energising the nation, energising livelihoods</t>
  </si>
  <si>
    <t>Journal of the Economics of Ageing</t>
  </si>
  <si>
    <t>2212828X</t>
  </si>
  <si>
    <t>Chomik R., McDonald P., Piggott J.</t>
  </si>
  <si>
    <t>Population ageing in Asia and the Pacific: Dependency metrics for policy</t>
  </si>
  <si>
    <t>Developing Economies</t>
  </si>
  <si>
    <t>Doojav G.-O., Kalirajan K.</t>
  </si>
  <si>
    <t>Interest Rate Pass-Through in Mongolia</t>
  </si>
  <si>
    <t>Leigh A., Triggs A.</t>
  </si>
  <si>
    <t>Markets, Monopolies and Moguls: The Relationship between Inequality and Competition</t>
  </si>
  <si>
    <t>Risks, Rewards and Regulation of Unconventional Gas: A Global Perspective</t>
  </si>
  <si>
    <t>Williams J., Milligan A., Stubbs T.</t>
  </si>
  <si>
    <t>Whole-of-Landscape Assessment and Planning in the Management of Unconventional Gas Exploration and Production in Australia</t>
  </si>
  <si>
    <t>Cronshaw I.G., Grafton R.Q.</t>
  </si>
  <si>
    <t>Unconventional Gas Regulation in Australia and the US: Case Studies of Four Jurisdictions</t>
  </si>
  <si>
    <t>Grafton R.Q., Cronshaw I., Moore M.</t>
  </si>
  <si>
    <t>Risks and Opportunities of Unconventional Natural Gas: Australia and the United States</t>
  </si>
  <si>
    <t>Grafton R.Q., Cronshaw I., Moore M.C.</t>
  </si>
  <si>
    <t>Risks, rewards and regulation of unconventional gas: A global perspective</t>
  </si>
  <si>
    <t>Cronshaw I., Grafton R.Q., Moore M.C.</t>
  </si>
  <si>
    <t>The Rise of Unconventional Gas: The Story So Far</t>
  </si>
  <si>
    <t>In Search of Pathways out of Poverty: Mapping the Role of International Labour Migration, Agriculture and Rural Labour</t>
  </si>
  <si>
    <t>The distributional effect of a large rice price increase on welfare and poverty in Bangladesh</t>
  </si>
  <si>
    <t>Journal of Biosocial Science</t>
  </si>
  <si>
    <t>Ghosh S., Siddiqui M.Z.</t>
  </si>
  <si>
    <t>Role of community and context in contraceptive behaviour in rural west bengal, India: A multilevel multinomial approach</t>
  </si>
  <si>
    <t>Land Degradation and Development</t>
  </si>
  <si>
    <t>Suich H., Boardman J.</t>
  </si>
  <si>
    <t>Wheat Growing and Changing Farming Systems in South African Dryland Margins: The Case of the Sneeuberg, South Africa</t>
  </si>
  <si>
    <t>Public Health Nutrition</t>
  </si>
  <si>
    <t>Undernutrition among adults in India: The significance of individual-level and contextual factors impacting on the likelihood of underweight across sub-populations</t>
  </si>
  <si>
    <t>Meehan F., Tacconi L.</t>
  </si>
  <si>
    <t>A framework to assess the impacts of corruption on forests and prioritize responses</t>
  </si>
  <si>
    <t>Journal of International Economics</t>
  </si>
  <si>
    <t>Fujiwara I., Teranishi Y.</t>
  </si>
  <si>
    <t>Financial frictions and policy cooperation: A case with monopolistic banking and staggered loan contracts</t>
  </si>
  <si>
    <t>Costanza R., Atkins P.W.B., Bolton M., Cork S., Grigg N.J., Kasser T., Kubiszewski I.</t>
  </si>
  <si>
    <t>Overcoming societal addictions: What can we learn from individual therapies?</t>
  </si>
  <si>
    <t>Chen C., Wu Y.</t>
  </si>
  <si>
    <t>Impact of Foreign Direct Investment and Export on Urbanization: Evidence from China</t>
  </si>
  <si>
    <t>Alam M.J., Ahmed M., Begum I.A.</t>
  </si>
  <si>
    <t>Nexus between non-renewable energy demand and economic growth in Bangladesh: Application of Maximum Entropy Bootstrap approach</t>
  </si>
  <si>
    <t>Zha D., Kavuri A.S., Si S.</t>
  </si>
  <si>
    <t>Energy biased technology change: Focused on Chinese energy-intensive industries</t>
  </si>
  <si>
    <t>Athukorala P.-C., Veeramani C.</t>
  </si>
  <si>
    <t>Internationalization of Indian enterprises: Patterns, determinants, and policy issues</t>
  </si>
  <si>
    <t>Hughes L., Meckling J.</t>
  </si>
  <si>
    <t>The politics of renewable energy trade: The US-China solar dispute</t>
  </si>
  <si>
    <t>Sparrow R., Budiyati S., Yumna A., Warda N., Suryahadi A., Bedi A.S.</t>
  </si>
  <si>
    <t>Sub-national health care financing reforms in Indonesia</t>
  </si>
  <si>
    <t>International Journal of Climate Change Strategies and Management</t>
  </si>
  <si>
    <t>Gotangco C.K., Favis A.M., Guzman M.A.L., Tan M.L., Quintana C., Josol J.C.</t>
  </si>
  <si>
    <t>A supply chain framework for characterizing indirect vulnerability</t>
  </si>
  <si>
    <t>Hubbard P., Xiao W.</t>
  </si>
  <si>
    <t>Open government information in Chinese state-owned enterprises</t>
  </si>
  <si>
    <t>Australian Journal of Primary Health</t>
  </si>
  <si>
    <t>Fisher M., Baum F., Kay A., Friel S.</t>
  </si>
  <si>
    <t>Are changes in Australian national primary healthcare policy likely to promote or impede equity of access? A narrative review</t>
  </si>
  <si>
    <t>International Journal of Technology Assessment in Health Care</t>
  </si>
  <si>
    <t>Turkstra E., Bettington E., Donohue M.L., Mervin M.C.</t>
  </si>
  <si>
    <t>Pharmaceutical benefits advisory committee recommendations in Australia</t>
  </si>
  <si>
    <t>Regulating Preventive Justice: Principle, Policy and Paradox</t>
  </si>
  <si>
    <t>Legrand T., Elliott T.</t>
  </si>
  <si>
    <t>A new preventive justice framework for assessing counter-terrorism law and policy: Integrating effectiveness and legitimacy</t>
  </si>
  <si>
    <t xml:space="preserve"> 3-5</t>
  </si>
  <si>
    <t>International Journal of Public Policy</t>
  </si>
  <si>
    <t>Armstrong S., Reinhardt S., Westland T.</t>
  </si>
  <si>
    <t>Are free trade agreements making Swiss cheese of Australia's foreign investment regime?</t>
  </si>
  <si>
    <t>Hubbard P., Williams P.</t>
  </si>
  <si>
    <t>Chinese state owned enterprises: An observer's guide</t>
  </si>
  <si>
    <t>A strategic analysis of the Australian foreign investment regime and the prospect of reform</t>
  </si>
  <si>
    <t>Drysdale P., Armstrong S., Thomas N.</t>
  </si>
  <si>
    <t>Chinese ODI and the deficiencies of Australia's foreign investment regime</t>
  </si>
  <si>
    <t>Economics of Energy and Environmental Policy</t>
  </si>
  <si>
    <t>Teng F., Jotzo F., Wang X.</t>
  </si>
  <si>
    <t>Interactions between market reform and a carbon price in China's power sector</t>
  </si>
  <si>
    <t>Best R., Burke P.J.</t>
  </si>
  <si>
    <t>The importance of government effectiveness for transitions toward greater electrification in developing countries</t>
  </si>
  <si>
    <t>Journal and Proceedings of the Royal Society of New South Wales</t>
  </si>
  <si>
    <t>Williams J.</t>
  </si>
  <si>
    <t>Water reform in the Murray-Darling Basin: A challenge in complexity in balancing social, economic and environmental perspectives</t>
  </si>
  <si>
    <t>Copenhagen Journal of Asian Studies</t>
  </si>
  <si>
    <t>BrOdsgaard K.E., Hubbard P., Cai G., Zhang L.</t>
  </si>
  <si>
    <t>China's SOE executives: Drivers of or obstacles to reform?</t>
  </si>
  <si>
    <t>International Journal of Electronic Security and Digital Forensics</t>
  </si>
  <si>
    <t>1751911X</t>
  </si>
  <si>
    <t>Halimatussadiah A., Resosudarmo B.P., Widyawati D.</t>
  </si>
  <si>
    <t>Social capital to induce a contribution to environmental collective action: Results from a laboratory experiment in Indonesia</t>
  </si>
  <si>
    <t>Wood T., Burkot C., Howes S.</t>
  </si>
  <si>
    <t>Gauging change in Australian aid: Stakeholder perceptions of the government aid program</t>
  </si>
  <si>
    <t>Hillman B.</t>
  </si>
  <si>
    <t>Increasing Women's Parliamentary Representation in Asia and the Pacific: The Indonesian Experience</t>
  </si>
  <si>
    <t>Global productions sharing and local entrepreneurship in developing countries: Evidence from penang export hub, Malaysia</t>
  </si>
  <si>
    <t>Ratna N., Grafton R.Q., To H.</t>
  </si>
  <si>
    <t>The 'Paradox of Diversity': Economic Evidence from US Cities 1980-2010</t>
  </si>
  <si>
    <t>Hanasz P.</t>
  </si>
  <si>
    <t>A Little less conversation? Track II dialogue and transboundary water governance</t>
  </si>
  <si>
    <t>Kenderdine T.</t>
  </si>
  <si>
    <t>China's Industrial Policy, Strategic Emerging Industries and Space Law</t>
  </si>
  <si>
    <t>Economic Insights on Higher Education Policy in Ireland: Evidence from a Public System</t>
  </si>
  <si>
    <t>Flannery D., Doris A., Chapman B.</t>
  </si>
  <si>
    <t>Student financing of higher education</t>
  </si>
  <si>
    <t>Lang P.A.</t>
  </si>
  <si>
    <t>Nuclear power learning and deployment rates; disruption and global benefits forgone</t>
  </si>
  <si>
    <t>Building a Climate Resilient Economy and Society: Challenges and Opportunities</t>
  </si>
  <si>
    <t>Claim the sky!</t>
  </si>
  <si>
    <t>Capability-Promoting Policies: Enhancing Individual and Social Development</t>
  </si>
  <si>
    <t>The capability approach and a child standpoint</t>
  </si>
  <si>
    <t>When Things Become Property: Land Reform, Authority and Value in Postsocialist Europe and Asia</t>
  </si>
  <si>
    <t>Sikor T., Dorondel S., Stahl J., Xuan To P.</t>
  </si>
  <si>
    <t>When things become property: Land reform, authority and value in postsocialist Europe and Asia</t>
  </si>
  <si>
    <t>Global Resource Scarcity: Catalyst for Conflict or Cooperation?</t>
  </si>
  <si>
    <t>Peasant mineral resource extractivism and the idea of scarcity</t>
  </si>
  <si>
    <t>Drought and Water Crises: Integrating Science, Management, and Policy, Second Edition</t>
  </si>
  <si>
    <t>Garrick D.E., De Stefano L., Connell D.</t>
  </si>
  <si>
    <t>Managing drought and water scarcity in federal political systems</t>
  </si>
  <si>
    <t>Health Systems and Reform</t>
  </si>
  <si>
    <t>Anderson I., Irava W.</t>
  </si>
  <si>
    <t>The implications of aging on the health systems of the pacific Islands: Challenges and opportunities</t>
  </si>
  <si>
    <t>A bifurcated global nuclear order: Thou May vs. Thou Shall not possess or use nuclear weapons</t>
  </si>
  <si>
    <t>Macroeconomics and Finance in Emerging Market Economies</t>
  </si>
  <si>
    <t>How do oil supply and demand shocks affect Asian stock markets?</t>
  </si>
  <si>
    <t>Lahiri-Dutt K., Dondov H.</t>
  </si>
  <si>
    <t>Informal mining in Mongolia: livelihood change and continuity in the rangelands</t>
  </si>
  <si>
    <t>Ugyel L., O'Flynn J.</t>
  </si>
  <si>
    <t>Measuring Policy Success: Evaluating Public Sector Reform in Bhutan</t>
  </si>
  <si>
    <t>Review of Industrial Organization</t>
  </si>
  <si>
    <t>0889938X</t>
  </si>
  <si>
    <t>Bakhtiari S., Breunig R.</t>
  </si>
  <si>
    <t>New Outsourcing, Demand Uncertainty and Labor Usage</t>
  </si>
  <si>
    <t>Rockstrom J., Williams J., Daily G., Noble A., Matthews N., Gordon L., Wetterstrand H., DeClerck F., Shah M., Steduto P., de Fraiture C., Hatibu N., Unver O., Bird J., Sibanda L., Smith J.</t>
  </si>
  <si>
    <t>Sustainable intensification of agriculture for human prosperity and global sustainability</t>
  </si>
  <si>
    <t>Natural Resource Modeling</t>
  </si>
  <si>
    <t>Grafton R.Q., Little L.R.</t>
  </si>
  <si>
    <t>RISKS, RESILIENCE, AND NATURAL RESOURCE MANAGEMENT: LESSONS FROM SELECTED FINDINGS†</t>
  </si>
  <si>
    <t>Biological Invasions</t>
  </si>
  <si>
    <t>Spring D., Croft L., Kompas T.</t>
  </si>
  <si>
    <t>Look before you treat: increasing the cost effectiveness of eradication programs with aerial surveillance</t>
  </si>
  <si>
    <t>Scheufele G., Bennett J.</t>
  </si>
  <si>
    <t>Can payments for ecosystem services schemes mimic markets?</t>
  </si>
  <si>
    <t>Cross J., Nguyen B.H.</t>
  </si>
  <si>
    <t>The relationship between global oil price shocks and China's output: A time-varying analysis</t>
  </si>
  <si>
    <t>Modi and the World: (Re) Constructing Indian Foreign Policy</t>
  </si>
  <si>
    <t>Brewster D.</t>
  </si>
  <si>
    <t>Constructing an indo-Pacific partnership: Modi's engagement with Australia</t>
  </si>
  <si>
    <t>Global Change Biology</t>
  </si>
  <si>
    <t>Wijedasa L.S., Jauhiainen J., Kononen M., Lampela M., Vasander H., Leblanc M.-C., Evers S., Smith T.E.L., Yule C.M., Varkkey H., Lupascu M., Parish F., Singleton I., Clements G.R., Aziz S.A., Harrison M.E., Cheyne S., Anshari G.Z., Meijaard E., Goldstein J.E., Waldron S., Hergoualc'h K., Dommain R., Frolking S., Evans C.D., Posa M.R.C., Glaser P.H., Suryadiputra N., Lubis R., Santika T., Padfield R., Kurnianto S., Hadisiswoyo P., Lim T.W., Page S.E., Gauci V., Van Der Meer P.J., Buckland H., Garnier F., Samuel M.K., Choo L.N.L.K., O'Reilly P., Warren M., Suksuwan S., Sumarga E., Jain A., Laurance W.F., Couwenberg J., Joosten H., Vernimmen R., Hooijer A., Malins C., Cochrane M.A., Perumal B., Siegert F., Peh K.S.-H., Comeau L.-P., Verchot L., Harvey C.F., Cobb A., Jaafar Z., Wosten H., Manuri S., Muller M., Giesen W., Phelps J., Yong D.L., Silvius M., Wedeux B.M.M., Hoyt A., Osaki M., Hirano T., Takahashi H., Kohyama T.S., Haraguchi A., Nugroho N.P., Coomes D.A., Quoi L.P., Dohong A., Gunawan H., Gaveau D.L.A., Langner A., Lim F.K.S., Edwards D.P., Giam X., Van Der Werf G., Carmenta R., Verwer C.C., Gibson L., Gandois L., Graham L.L.B., Regalino J., Wich S.A., Rieley J., Kettridge N., Brown C., Pirard R., Moore S., Capilla B.R., Ballhorn U., Ho H.C., Hoscilo A., Lohberger S., Evans T.A., Yulianti N., Blackham G., Onrizal, Husson S., Murdiyarso D., Pangala S., Cole L.E.S., Tacconi L., Segah H., Tonoto P., Lee J.S.H., Schmilewski G., Wulffraat S., Putra E.I., Cattau M.E., Clymo R.S., Morrison R., Mujahid A., Miettinen J., Liew S.C., Valpola S., Wilson D., D'Arcy L., Gerding M., Sundari S., Thornton S.A., Kalisz B., Chapman S.J., Su A.S.M., Basuki I., Itoh M., Traeholt C., Sloan S., Sayok A.K., Andersen R.</t>
  </si>
  <si>
    <t>Denial of long-term issues with agriculture on tropical peatlands will have devastating consequences</t>
  </si>
  <si>
    <t>Baker P., Gill T., Friel S., Carey G., Kay A.</t>
  </si>
  <si>
    <t>Generating political priority for regulatory interventions targeting obesity prevention: an Australian case study</t>
  </si>
  <si>
    <t>Toda L.L., Yokingco J.C.E., Paringit E.C., Lasco R.D.</t>
  </si>
  <si>
    <t>A LiDAR-based flood modelling approach for mapping rice cultivation areas in Apalit, Pampanga</t>
  </si>
  <si>
    <t>Standardi G., Cai Y., Yeh S.</t>
  </si>
  <si>
    <t>Sensitivity of modeling results to technological and regional details: The case of Italy's carbon mitigation policy</t>
  </si>
  <si>
    <t>Fiscal Studies</t>
  </si>
  <si>
    <t>Gong X., Breunig R.</t>
  </si>
  <si>
    <t>Childcare Assistance: Are Subsidies or Tax Credits Better?</t>
  </si>
  <si>
    <t>When do citizens take costly action against government corruption? Evidence from experiments in Australia, Singapore, and the United States</t>
  </si>
  <si>
    <t>Political Science Quarterly</t>
  </si>
  <si>
    <t>Unequal partners: U.S. collaboration with China and India in research and development</t>
  </si>
  <si>
    <t>Stern D.I., Van Dijk J.</t>
  </si>
  <si>
    <t>Economic growth and global particulate pollution concentrations</t>
  </si>
  <si>
    <t>International Economics and Economic Policy</t>
  </si>
  <si>
    <t>Oil price shocks and macroeconomic adjustments in oil-exporting countries</t>
  </si>
  <si>
    <t>Dressler W.H., Wilson D., Clendenning J., Cramb R., Keenan R., Mahanty S., Bruun T.B., Mertz O., Lasco R.D.</t>
  </si>
  <si>
    <t>The impact of swidden decline on livelihoods and ecosystem services in Southeast Asia: A review of the evidence from 1990 to 2015</t>
  </si>
  <si>
    <t>Regional Environmental Change</t>
  </si>
  <si>
    <t>Robinson S.-A., Dornan M.</t>
  </si>
  <si>
    <t>International financing for climate change adaptation in small island developing states</t>
  </si>
  <si>
    <t>The environmental Kuznets curve after 25 years</t>
  </si>
  <si>
    <t>La H.A., Xu Y.</t>
  </si>
  <si>
    <t>Remittances, social security, and the crowding-out effect: Evidence from Vietnam</t>
  </si>
  <si>
    <t>Stern D.I., Gerlagh R., Burke P.J.</t>
  </si>
  <si>
    <t>Modeling the emissions–income relationship using long-run growth rates</t>
  </si>
  <si>
    <t>Li B., Mayraz G.</t>
  </si>
  <si>
    <t>Infrastructure Spending in China Increases Trust in Local Government</t>
  </si>
  <si>
    <t>International Review of Economics and Finance</t>
  </si>
  <si>
    <t>Corporate credit ratings: Selection on size or productivity?</t>
  </si>
  <si>
    <t>To P., Dressler W., Mahanty S.</t>
  </si>
  <si>
    <t>REDD+ for Red Books? Negotiating rights to land and livelihoods through carbon governance in the Central Highlands of Vietnam</t>
  </si>
  <si>
    <t>Earth's Future</t>
  </si>
  <si>
    <t>Possible pathways and tensions in the food and water nexus</t>
  </si>
  <si>
    <t>Geomorphology</t>
  </si>
  <si>
    <t>0169555X</t>
  </si>
  <si>
    <t>Boardman J., Foster I.D.L., Rowntree K.M., Favis-Mortlock D.T., Mol L., Suich H., Gaynor D.</t>
  </si>
  <si>
    <t>Long-term studies of land degradation in the Sneeuberg uplands, eastern Karoo, South Africa: A synthesis</t>
  </si>
  <si>
    <t xml:space="preserve"> MAY</t>
  </si>
  <si>
    <t>Frontiers in Marine Science</t>
  </si>
  <si>
    <t>Hoshino E., van Putten E.I., Girsang W., Resosudarmo B.P., Yamazaki S.</t>
  </si>
  <si>
    <t>Fishers' perceived objectives of community-based coastal resource management in the Kei islands, Indonesia</t>
  </si>
  <si>
    <t>Australian Forestry</t>
  </si>
  <si>
    <t>Strengthening policy research and development through foreign aid_ the case of reducing deforestation and forest degradation in Indonesia</t>
  </si>
  <si>
    <t>Middle Powers and International Organisations: Australia and the OECD</t>
  </si>
  <si>
    <t>Kellow A., Carroll P.</t>
  </si>
  <si>
    <t>Middle powers and international organisations: Australia and the OECD</t>
  </si>
  <si>
    <t>Day C., Day G.</t>
  </si>
  <si>
    <t>Climate change, fossil fuel prices and depletion: The rationale for a falling export tax</t>
  </si>
  <si>
    <t>Breunig R., Deutscher N., To H.T.</t>
  </si>
  <si>
    <t>The Relationship between Immigration to Australia and the Labour Market Outcomes of Australian-Born Workers</t>
  </si>
  <si>
    <t>Sangha K.K., Russell-Smith J., Morrison S.C., Costanza R., Edwards A.</t>
  </si>
  <si>
    <t>Challenges for valuing ecosystem services from an Indigenous estate in northern Australia</t>
  </si>
  <si>
    <t>Hasan S.A., Mozumder P.</t>
  </si>
  <si>
    <t>Income and energy use in Bangladesh: A household level analysis</t>
  </si>
  <si>
    <t>Muddy waters: International actors and transboundary water cooperation in the ganges-brahmaputra problemshed</t>
  </si>
  <si>
    <t>The economic consequences of divorce in six OECD countries</t>
  </si>
  <si>
    <t>Csereklyei Z., Thurner P.W., Langer J., Kuchenhoff H.</t>
  </si>
  <si>
    <t>Energy paths in the European Union: A model-based clustering approach</t>
  </si>
  <si>
    <t>International Studies Quarterly</t>
  </si>
  <si>
    <t>Meckling J., Hughes L.</t>
  </si>
  <si>
    <t>Globalizing solar: Global supply chains and trade preferences</t>
  </si>
  <si>
    <t>Journal of the Association of Environmental and Resource Economists</t>
  </si>
  <si>
    <t>Johnston R.J., Boyle K.J., Vic Adamowicz W., Bennett J., Brouwer R., Ann Cameron T., Michael Hanemann W., Hanley N., Ryan M., Scarpa R., Tourangeau R., Vossler C.A.</t>
  </si>
  <si>
    <t>Contemporary guidance for stated preference studies</t>
  </si>
  <si>
    <t>Corbett J., Veenendaal W., Ugyel L.</t>
  </si>
  <si>
    <t>Why monarchy persists in small states: the cases of Tonga, Bhutan and Liechtenstein</t>
  </si>
  <si>
    <t>Invasive Species: Risk Assessment and Management</t>
  </si>
  <si>
    <t>Kompas T., Che T.N., Van Ha P., Chu H.L.</t>
  </si>
  <si>
    <t>Cost- benefit analysis for biosecurity decisions</t>
  </si>
  <si>
    <t>ORYX</t>
  </si>
  <si>
    <t>Suich H., Lugina M., Muttaqin M.Z., Alviya I., Sari G.K.</t>
  </si>
  <si>
    <t>Payments for ecosystem services in Indonesia</t>
  </si>
  <si>
    <t>Development Policy Review</t>
  </si>
  <si>
    <t>Pickering J., Davies R., Prizzon A.</t>
  </si>
  <si>
    <t>Development co-operation: New perspectives from developing countries – Introduction for special issue of Development Policy Review</t>
  </si>
  <si>
    <t>Fiscal multipliers: New evidence from a large panel of countries</t>
  </si>
  <si>
    <t>Daedalus</t>
  </si>
  <si>
    <t>Curato N., Dryzek J.S., Ercan S.A., Hendriks C.M., Niemeyer S.</t>
  </si>
  <si>
    <t>Twelve key findings in deliberative democracy research</t>
  </si>
  <si>
    <t>Water Economics and Policy</t>
  </si>
  <si>
    <t>2382624X</t>
  </si>
  <si>
    <t>Arguing the Case to Include a Wider Range of Stakeholders in the Murray-Darling Basin Policy Process</t>
  </si>
  <si>
    <t>The effects of macroeconomic shocks on the Brunei economy: a sign restriction approach</t>
  </si>
  <si>
    <t>Dieu-Hang T., Grafton R.Q., Martinez-Espineira R., Garcia-Valinas M.</t>
  </si>
  <si>
    <t>Household adoption of energy and water-efficient appliances: An analysis of attitudes, labelling and complementary green behaviours in selected OECD countries</t>
  </si>
  <si>
    <t>Jyotishi A., Sivramkrishna S., Lahiri-Dutt K.</t>
  </si>
  <si>
    <t>Gold mining institutions in Nilgiri-Wayanad: A historical-institutional perspective</t>
  </si>
  <si>
    <t>Kenny D.C.</t>
  </si>
  <si>
    <t>Modeling of natural and social capital on farms: Toward useable integration</t>
  </si>
  <si>
    <t>Annals of Operations Research</t>
  </si>
  <si>
    <t>Cai Y., Lu Y., Stegman A., Newth D.</t>
  </si>
  <si>
    <t>Simulating emissions intensity targets with energy economic models: algorithm and application</t>
  </si>
  <si>
    <t>Fiscal Policy in Oil-exporting Countries: The Roles of Oil Funds and Institutional Quality</t>
  </si>
  <si>
    <t>Thinking ‘differently’ about a feminist critical geography of development</t>
  </si>
  <si>
    <t>Responding to the ‘Wicked Problem’ of Water Insecurity</t>
  </si>
  <si>
    <t>Nguyen H.-T.-M., Kompas T., Breusch T., Ward M.B.</t>
  </si>
  <si>
    <t>Language, Mixed Communes, and Infrastructure: Sources of Inequality and Ethnic Minorities in Vietnam</t>
  </si>
  <si>
    <t>Afrin S.</t>
  </si>
  <si>
    <t>The role of financial shocks in business cycles with a liability side financial friction</t>
  </si>
  <si>
    <t>Aisbett E., Doupe P., Tacconi L.</t>
  </si>
  <si>
    <t>Dynamic adjustment and the specification of empirical economic models of deforestation</t>
  </si>
  <si>
    <t>Kubiszewski I., Costanza R., Anderson S., Sutton P.</t>
  </si>
  <si>
    <t>The future value of ecosystem services: Global scenarios and national implications</t>
  </si>
  <si>
    <t>How accurate are energy intensity projections?</t>
  </si>
  <si>
    <t>Verma M., Negandhi D., Khanna C., Edgaonkar A., David A., Kadekodi G., Costanza R., Gopal R., Bonal B.S., Yadav S.P., Kumar S.</t>
  </si>
  <si>
    <t>Making the hidden visible: Economic valuation of tiger reserves in India</t>
  </si>
  <si>
    <t>Journal of Rural Studies</t>
  </si>
  <si>
    <t>McCarthy J.F., Obidzinski K.</t>
  </si>
  <si>
    <t>Framing the food poverty question: Policy choices and livelihood consequences in Indonesia</t>
  </si>
  <si>
    <t>Anti-Corruption and its Discontents: Local, National and International Perspectives on Corruption in Papua New Guinea</t>
  </si>
  <si>
    <t>Anti-corruption and its discontents: Local, national and international perspectives on corruption in Papua New Guinea</t>
  </si>
  <si>
    <t>Macroeconomic Policy Framework for Africa's Structural Transformation</t>
  </si>
  <si>
    <t>Jha R., Afrin S.</t>
  </si>
  <si>
    <t>Pattern and determinants of structural transformation in Africa</t>
  </si>
  <si>
    <t>Applied Economics Letters</t>
  </si>
  <si>
    <t>Manero A.</t>
  </si>
  <si>
    <t>The limitations of negative incomes in the Gini coefficient decomposition by source</t>
  </si>
  <si>
    <t>To H., Grafton R.Q., Regan S.</t>
  </si>
  <si>
    <t>Immigration and labour market outcomes in Australia: Findings from HILDA 2001–2014</t>
  </si>
  <si>
    <t>Journal of the Japanese and International Economies</t>
  </si>
  <si>
    <t>Okimoto T., Takaoka S.</t>
  </si>
  <si>
    <t>The term structure of credit spreads and business cycle in Japan</t>
  </si>
  <si>
    <t>Resources Policy</t>
  </si>
  <si>
    <t>Jamaludin H., Lahiri-Dutt K.</t>
  </si>
  <si>
    <t>Could Lynas make a difference in the global political economy of Rare Earth Elements in future?</t>
  </si>
  <si>
    <t>Fujiwara I., Wang J.</t>
  </si>
  <si>
    <t>Optimal monetary policy in open economies revisited</t>
  </si>
  <si>
    <t>Journal of Hydrology</t>
  </si>
  <si>
    <t>Wheeler S.A., Loch A., Crase L., Young M., Grafton R.Q.</t>
  </si>
  <si>
    <t>Developing a water market readiness assessment framework</t>
  </si>
  <si>
    <t>Komatsubara T., Okimoto T., Tatsumi K.-I.</t>
  </si>
  <si>
    <t>Dynamics of integration in East Asian equity markets</t>
  </si>
  <si>
    <t>Journal of Applied Economic Sciences</t>
  </si>
  <si>
    <t>Sriyana J., Hakim A., Herawat</t>
  </si>
  <si>
    <t>Managing fiscal risk in high public debt: Evidence from Indonesia</t>
  </si>
  <si>
    <t>International Journal of Water Resources Development</t>
  </si>
  <si>
    <t>Income inequality within smallholder irrigation schemes in Sub-Saharan Africa</t>
  </si>
  <si>
    <t>Public Money and Management</t>
  </si>
  <si>
    <t>Thynne I.</t>
  </si>
  <si>
    <t>Debate: A mixed public–private telecommunications company of public significance— management challenges in staff ownership and integrity</t>
  </si>
  <si>
    <t>Decentralization and Development of Sri Lanka Within a Unitary State</t>
  </si>
  <si>
    <t>Kalirajan K., Zaman K.A.U., Wijesekere G.</t>
  </si>
  <si>
    <t>Decentralization of natural resources management in ASEAN</t>
  </si>
  <si>
    <t>Grafton R.Q., Kompas T., Long N.V.</t>
  </si>
  <si>
    <t>A brave new world? Kantian–Nashian interaction and the dynamics of global climate change mitigation</t>
  </si>
  <si>
    <t>Gillespie R., Bennett J.</t>
  </si>
  <si>
    <t>Costs and Benefits of Rodent Eradication on Lord Howe Island, Australia</t>
  </si>
  <si>
    <t>Athukorala P.-C., Talgaswatta T., Majeed O.</t>
  </si>
  <si>
    <t>Global production sharing: Exploring Australia's competitive edge</t>
  </si>
  <si>
    <t>Lukey P., Cumming T., Paras S., Kubiszewski I., Lloyd S.</t>
  </si>
  <si>
    <t>Making biodiversity offsets work in South Africa – A governance perspective</t>
  </si>
  <si>
    <t>Cumming T.L., Shackleton R.T., Forster J., Dini J., Khan A., Gumula M., Kubiszewski I.</t>
  </si>
  <si>
    <t>Achieving the national development agenda and the Sustainable Development Goals (SDGs) through investment in ecological infrastructure: A case study of South Africa</t>
  </si>
  <si>
    <t>Burkot C., Naidi L., Seehofer L., Miles K.</t>
  </si>
  <si>
    <t>Perceptions of incentives offered in a community-based malaria diagnosis and treatment program in the Highlands of Papua New Guinea</t>
  </si>
  <si>
    <t>Kompas T., Ha P.V., Nguyen H.T.M., East I., Roche S., Garner G.</t>
  </si>
  <si>
    <t>Optimal surveillance against foot-and-mouth disease: the case of bulk milk testing in Australia</t>
  </si>
  <si>
    <t>Kubiszewski I., Marais C., Costanza R.</t>
  </si>
  <si>
    <t>Investing in ecological infrastructure in South Africa</t>
  </si>
  <si>
    <t>Gillespie R., Collins D., Bennett J.</t>
  </si>
  <si>
    <t>Adapting the travel cost method to estimate changes in recreation benefits in the Hawkesbury–Nepean River</t>
  </si>
  <si>
    <t>South Asia: Journal of South Asia Studies</t>
  </si>
  <si>
    <t>Resources and the politics of sovereignty: The moral and immoral economies of coal mining in India</t>
  </si>
  <si>
    <t>Citizen-led democratic reform: innovations in Indi</t>
  </si>
  <si>
    <t>The nuclear ban treaty: Recasting a normative framework for disarmament</t>
  </si>
  <si>
    <t>Annual Review of Law and Social Science</t>
  </si>
  <si>
    <t>Dressel B., Sanchez-Urribarri R., Stroh A.</t>
  </si>
  <si>
    <t>The informal dimension of judicial politics: A relational perspective</t>
  </si>
  <si>
    <t>Pathways to a Sustainable Economy: Bridging the Gap between Paris Climate Change Commitments and Net Zero Emissions</t>
  </si>
  <si>
    <t>Kemp L.</t>
  </si>
  <si>
    <t>A systems critique of the 2015 Paris agreement on climate</t>
  </si>
  <si>
    <t>The Business of Transition: Law Reform, Development and Economics in Myanmar</t>
  </si>
  <si>
    <t>Wood J.</t>
  </si>
  <si>
    <t>Special economic zones: Gateway or roadblock to reform?</t>
  </si>
  <si>
    <t>Foreign Direct Investment and the Chinese Economy: A Critical Assessment</t>
  </si>
  <si>
    <t>Foreign direct investment and the Chinese economy: A critical assessment</t>
  </si>
  <si>
    <t>Globalization of Low-Carbon Technologies: The Impact of the Paris Agreement</t>
  </si>
  <si>
    <t>Anbumozhi V., Kalir K.</t>
  </si>
  <si>
    <t>Paris agreement and globalization of low-carbon technologies: What's next for Asia?</t>
  </si>
  <si>
    <t>Globalization of low-carbon technologies: The impact of the paris agreement</t>
  </si>
  <si>
    <t>Lu Y.</t>
  </si>
  <si>
    <t>China's electrical equipment manufacturing in the global value chain: A GVC income analysis based on World Input-Output Database (WIOD)</t>
  </si>
  <si>
    <t>Zhang W., Stern D., Liu X., Cai W., Wang C.</t>
  </si>
  <si>
    <t>An analysis of the costs of energy saving and CO&lt;inf&gt;2&lt;/inf&gt; mitigation in rural households in China</t>
  </si>
  <si>
    <t>Forest and Society</t>
  </si>
  <si>
    <t>Dhiaulhaq A., Wiset K., Thaworn R., Kane S., Gritten D.</t>
  </si>
  <si>
    <t>Forest, water and people: The roles and limits of mediation in transforming watershed conflict in northern Thailand</t>
  </si>
  <si>
    <t>Lahiri-Dutt K., Brown H.</t>
  </si>
  <si>
    <t>Governing the ungovernable? Reflections on informal gemstone mining in high-altitude borderlands of Gilgit-Baltistan, Pakistan</t>
  </si>
  <si>
    <t>Garrick D.E., Hall J.W., Dobson A., Damania R., Grafton R.Q., Hope R., Hepburn C., Bark R., Boltz F., De Stefano L., O'Donnell E., Matthews N., Money A.</t>
  </si>
  <si>
    <t>Valuing water for sustainable development</t>
  </si>
  <si>
    <t>Daugbjerg C., Farsund A.A., Langhelle O.</t>
  </si>
  <si>
    <t>The resilience of paradigm mixes: food security in a post-exceptionalist trade regime</t>
  </si>
  <si>
    <t>Daugbjerg C., Feindt P.H.</t>
  </si>
  <si>
    <t>Post-exceptionalism in public policy: transforming food and agricultural policy</t>
  </si>
  <si>
    <t>Van Ha P., Kompas T., Nguyen H.T.M., Long C.H.</t>
  </si>
  <si>
    <t>Building a better trade model to determine local effects: A regional and intertemporal GTAP model</t>
  </si>
  <si>
    <t>Scandinavian Political Studies</t>
  </si>
  <si>
    <t>Farsund A.A., Daugbjerg C.</t>
  </si>
  <si>
    <t>Debating Food Security Policy in Two Different Ideational Settings: A Comparison of Australia and Norway</t>
  </si>
  <si>
    <t>Comment on Bornmann (2017): confidence intervals for journal impact factors</t>
  </si>
  <si>
    <t>Luo L., Qi Z., Hubbard P.</t>
  </si>
  <si>
    <t>Not looking for trouble: Understanding large-scale Chinese overseas investment by sector and ownership</t>
  </si>
  <si>
    <t>Costanza R., de Groot R., Braat L., Kubiszewski I., Fioramonti L., Sutton P., Farber S., Grasso M.</t>
  </si>
  <si>
    <t>Twenty years of ecosystem services: How far have we come and how far do we still need to go?</t>
  </si>
  <si>
    <t>Conservation Biology</t>
  </si>
  <si>
    <t>Prescott G.W., Sutherland W.J., Aguirre D., Baird M., Bowman V., Brunner J., Connette G.M., Cosier M., Dapice D., De Alban J.D.T., Diment A., Fogerite J., Fox J., Hlaing W., Htun S., Hurd J., LaJeunesse Connette K., Lasmana F., Lim C.L., Lynam A., Maung A.C., McCarron B., McCarthy J.F., McShea W.J., Momberg F., Mon M.S., Myint T., Oberndorf R., Oo T.N., Phelps J., Rao M., Schmidt-Vogt D., Speechly H., Springate-Baginski O., Steinmetz R., Talbott K., Than M.M., Thaung T.L., Thawng S.C.L., Thein K.M., Thein S., Tizard R., Whitten T., Williams G., Wilson T., Woods K., Ziegler A.D., Zrust M., Webb E.L.</t>
  </si>
  <si>
    <t>Political transition and emergent forest-conservation issues in Myanmar</t>
  </si>
  <si>
    <t>Preaching to the Converted: Parliament and the Proscription Ritual</t>
  </si>
  <si>
    <t>Garnaut R., Johnston L., Song L.</t>
  </si>
  <si>
    <t>Where Is the Chinese Economy Going? A Forum on Contemporary Policy and Performance</t>
  </si>
  <si>
    <t>Asian Biomedicine</t>
  </si>
  <si>
    <t>Alhaji M.M., Roslin S., Kay A., Tuah N.A.A.</t>
  </si>
  <si>
    <t>Paid maternity leave extension and exclusive breastfeeding practice: Evidence from Brunei</t>
  </si>
  <si>
    <t>Mccarthy J.F., Steenbergen D.J., Warren C., Acciaioli G., Baker G., Lucas A., Rambe V.</t>
  </si>
  <si>
    <t>Community Driven Development and Structural Disadvantage: Interrogating the Social Turn in Development Programming in Indonesia</t>
  </si>
  <si>
    <t>Xu Y., La H.A.</t>
  </si>
  <si>
    <t>Spillovers of the United States’ Unconventional Monetary Policy to Emerging Asia: The Bank Lending Channel</t>
  </si>
  <si>
    <t>Campbell A.</t>
  </si>
  <si>
    <t>Price and income elasticities of electricity demand: Evidence from Jamaica</t>
  </si>
  <si>
    <t>Haisken-DeNew J., Hasan S., Jha N., Sinning M.</t>
  </si>
  <si>
    <t>Unawareness and selective disclosure: The effect of school quality information on property prices</t>
  </si>
  <si>
    <t>Wiley Interdisciplinary Reviews: Climate Change</t>
  </si>
  <si>
    <t>Fankhauser S., Jotzo F.</t>
  </si>
  <si>
    <t>Economic growth and development with low-carbon energy</t>
  </si>
  <si>
    <t>Devadason E.S., Chandran V.G.R., Kalirajan K.</t>
  </si>
  <si>
    <t>Harmonization of food trade standards and regulations in ASEAN: the case of Malaysia's food imports</t>
  </si>
  <si>
    <t>From taxing to subsidizing farmers in China post-1978</t>
  </si>
  <si>
    <t>Wang J., Li B.</t>
  </si>
  <si>
    <t>Governance and Finance: Availability of Community and Social Development Infrastructures in Rural China</t>
  </si>
  <si>
    <t>Singapore Journal of Tropical Geography</t>
  </si>
  <si>
    <t>Barney K., Sunam R.</t>
  </si>
  <si>
    <t>Beyond rural routes: Gendered migration, agrarian production and forest change in Java: Commentary on Nancy Peluso and Agus Budi Purwanto’s ‘The Remittance Forest: Turning Mobile Labor into Agrarian Capital’</t>
  </si>
  <si>
    <t>Electronic Commerce Research</t>
  </si>
  <si>
    <t>Ma W., Grafton R.Q., Renwick A.</t>
  </si>
  <si>
    <t>Smartphone use and income growth in rural China: empirical results and policy implications</t>
  </si>
  <si>
    <t>International Review of Environmental and Resource Economics</t>
  </si>
  <si>
    <t>Burke P.J., Stern D.I., Bruns S.B.</t>
  </si>
  <si>
    <t>The impact of electricity on economic development: A macroeconomic perspective</t>
  </si>
  <si>
    <t>Csereklyei Z., Stern D.I.</t>
  </si>
  <si>
    <t>Technology choices in the U.S. Electricity industry before and after market restructuring</t>
  </si>
  <si>
    <t>Journal of Self-Governance and Management Economics</t>
  </si>
  <si>
    <t>Okada M.</t>
  </si>
  <si>
    <t>Polarization in the future journal publishing ecosystem: Selective subscription journals and open access mega-journals</t>
  </si>
  <si>
    <t>McKibbin W.J., Lee J.W., Liu W., Song C.J.</t>
  </si>
  <si>
    <t>Modeling the economic impacts of Korean unification</t>
  </si>
  <si>
    <t>Economic Research-Ekonomska Istrazivanja</t>
  </si>
  <si>
    <t>1331677X</t>
  </si>
  <si>
    <t>Bui Khac L., Hoang Thi Nhat H., Bui Thanh H.</t>
  </si>
  <si>
    <t>Factor substitution in rice production function: the case of Vietnam</t>
  </si>
  <si>
    <t>Lee J.-W., McKibbin W., Noland M.</t>
  </si>
  <si>
    <t>Prospects and economic impacts of korean unification: An introduction</t>
  </si>
  <si>
    <t>Hasan S., Sinning M.</t>
  </si>
  <si>
    <t>GST reform in Australia: Implications of estimating price elasticities of demand for food</t>
  </si>
  <si>
    <t>Locational Analysis of Firms' Activities from a Strategic Perspective</t>
  </si>
  <si>
    <t>Hayashi M., Kalirajan K.</t>
  </si>
  <si>
    <t>Spatial dimensions of expenditure inequality in India: With attention to the roles of education and social classes</t>
  </si>
  <si>
    <t>Economics of Innovation and New Technology</t>
  </si>
  <si>
    <t>The role of spillovers in research and development expenditure in Australian industries</t>
  </si>
  <si>
    <t>New Political Economy</t>
  </si>
  <si>
    <t>Protecting Solar: Global Supply Chains and Business Power</t>
  </si>
  <si>
    <t>Pattnaik I., Lahiri-Dutt K., Lockie S., Pritchard B.</t>
  </si>
  <si>
    <t>The feminization of agriculture or the feminization of agrarian distress? Tracking the trajectory of women in agriculture in India</t>
  </si>
  <si>
    <t>Nuclear turbulence in the age of trump</t>
  </si>
  <si>
    <t>Ridwan R., Wu J.</t>
  </si>
  <si>
    <t>‘Being young and LGBT, what could be worse?’ Analysis of youth LGBT activism in Indonesia: challenges and ways forward</t>
  </si>
  <si>
    <t>Politics or the economy? Weak economic performance and political support in East and Southeast Asia</t>
  </si>
  <si>
    <t>Webb R., Bai X., Smith M.S., Costanza R., Griggs D., Moglia M., Neuman M., Newman P., Newton P., Norman B., Ryan C., Schandl H., Steffen W., Tapper N., Thomson G.</t>
  </si>
  <si>
    <t>Sustainable urban systems: Co-design and framing for transformation</t>
  </si>
  <si>
    <t>Political Mistakes and Policy Failures in International Relations</t>
  </si>
  <si>
    <t>Legrand T., Lister M.</t>
  </si>
  <si>
    <t>From precaution to prejudice: Mistakes in counter-terrorism</t>
  </si>
  <si>
    <t>Lewis B.D.</t>
  </si>
  <si>
    <t>Local Government Form in Indonesia: Tax, Expenditure, and Efficiency Effects</t>
  </si>
  <si>
    <t>The Globalization of Inequality, by François Bourguignon (Princeton University Press, Princeton, NJ, 2015), pp. 224</t>
  </si>
  <si>
    <t>Fabian M.</t>
  </si>
  <si>
    <t>Happiness for All? Unequal Hopes and Lives in Pursuit of the American Dream, by Carol Graham (Princeton University Press, Princeton, NJ, 2017), pp. xv + 192</t>
  </si>
  <si>
    <t>Dobes L.</t>
  </si>
  <si>
    <t>The Oxford Handbook of Megaproject Management, by Bent Flyvbjerg (Oxford University Press, Oxford, 2017), pp. 624</t>
  </si>
  <si>
    <t>Deutscher N., Breunig R.</t>
  </si>
  <si>
    <t>Baby Bonuses: Natural Experiments in Cash Transfers, Birth Timing and Child Outcomes</t>
  </si>
  <si>
    <t>Economic Papers</t>
  </si>
  <si>
    <t>Quentin Grafton R., Shi X.R., Cronshaw I.</t>
  </si>
  <si>
    <t>“Making Cents” of the Eastern Australian Gas Market</t>
  </si>
  <si>
    <t>Wyrwoll P.R., Grafton R.Q., Daniell K.A., Chu H.L., Ringler C., Lien L.T.H., Khoi D.K., Do T.N., Tuan N.D.A.</t>
  </si>
  <si>
    <t>Decision-Making for Systemic Water Risks: Insights From a Participatory Risk Assessment Process in Vietnam</t>
  </si>
  <si>
    <t>Terrorism and Political Violence</t>
  </si>
  <si>
    <t>“More Symbolic—More Political—Than Substantive”: An Interview with James R. Clapper on the U.S. Designation of Foreign Terrorist Organizations</t>
  </si>
  <si>
    <t>The belt and road initiative: Exploring Beijing’s motivations and challenges for its new silk road</t>
  </si>
  <si>
    <t>Thakur R., Sharma A.</t>
  </si>
  <si>
    <t>India in Australia’s strategic framing in the indo-pacific</t>
  </si>
  <si>
    <t>The Limits of Gender Quotas: Women’s Parliamentary Representation in Indonesia</t>
  </si>
  <si>
    <t>Intralawan A., Wood D., Frankel R., Costanza R., Kubiszewski I.</t>
  </si>
  <si>
    <t>Tradeoff analysis between electricity generation and ecosystem services in the Lower Mekong Basin</t>
  </si>
  <si>
    <t>Yamazaki S., Resosudarmo B.P., Girsang W., Hoshino E.</t>
  </si>
  <si>
    <t>Intra-village and inter-village resource use conflict in Indonesia: The case of the Kei Islands</t>
  </si>
  <si>
    <t>Energy-biased technical change in the Chinese industrial sector with CES production functions</t>
  </si>
  <si>
    <t>Ma W., Renwick A., Grafton Q.</t>
  </si>
  <si>
    <t>Farm machinery use, off-farm employment and farm performance in China</t>
  </si>
  <si>
    <t>Nature Geoscience</t>
  </si>
  <si>
    <t>Metal footprint linked to economy</t>
  </si>
  <si>
    <t>Jotzo F., Karplus V., Grubb M., Loschel A., Neuhoff K., Wu L., Teng F.</t>
  </si>
  <si>
    <t>China's emissions trading takes steps towards big ambitions</t>
  </si>
  <si>
    <t>Journal of Human Development and Capabilities</t>
  </si>
  <si>
    <t>Pham T.</t>
  </si>
  <si>
    <t>The Capability Approach and Evaluation of Community-Driven Development Programs</t>
  </si>
  <si>
    <t>Jackson A.P., Zweibelson B., Simonds W.</t>
  </si>
  <si>
    <t>Intellectual spring cleaning: it’s time for a military “Do Not Read” list; and some sources that should be on that list</t>
  </si>
  <si>
    <t>Triggs A.</t>
  </si>
  <si>
    <t>Macroeconomic policy cooperation and the G20</t>
  </si>
  <si>
    <t>Fisheries Research</t>
  </si>
  <si>
    <t>Kompas T., Chu L.</t>
  </si>
  <si>
    <t>MEY for a short-lived species: A neural network approach</t>
  </si>
  <si>
    <t>Kitney P.</t>
  </si>
  <si>
    <t>Financial factors and monetary policy: Determinacy and learnability of equilibrium</t>
  </si>
  <si>
    <t>Moglia M., Cork S.J., Boschetti F., Cook S., Bohensky E., Muster T., Page D.</t>
  </si>
  <si>
    <t>Urban transformation stories for the 21st century: Insights from strategic conversations</t>
  </si>
  <si>
    <t>Insurance Plus Futures: Agricultural Commodity Price Reform in China</t>
  </si>
  <si>
    <t>Ingalls M.L., Meyfroidt P., To P.X., Kenney-Lazar M., Epprecht M.</t>
  </si>
  <si>
    <t>The transboundary displacement of deforestation under REDD+: Problematic intersections between the trade of forest-risk commodities and land grabbing in the Mekong region</t>
  </si>
  <si>
    <t>Impact of China's Outward Foreign Direct Investment on Its Regional Economic Growth</t>
  </si>
  <si>
    <t>Kennedy A.B., Lim D.J.</t>
  </si>
  <si>
    <t>The innovation imperative: Technology and US-China rivalry in the twenty-first century</t>
  </si>
  <si>
    <t>Mineral Economics</t>
  </si>
  <si>
    <t>Mining’s impact on the competitiveness of other sectors in a resource-rich economy: Australia since the 1840s</t>
  </si>
  <si>
    <t>Aid Policy and Australian Public Opinion</t>
  </si>
  <si>
    <t>Journal of Wine Economics</t>
  </si>
  <si>
    <t>Anderson K., Harada K.</t>
  </si>
  <si>
    <t>How Much Wine Is Really Produced and Consumed in China, Hong Kong, and Japan?</t>
  </si>
  <si>
    <t>Posso A., Athukorala P.-C.</t>
  </si>
  <si>
    <t>Microfinance and child mortality</t>
  </si>
  <si>
    <t>Annals of the American Association of Geographers</t>
  </si>
  <si>
    <t>Mahanty S.</t>
  </si>
  <si>
    <t>Contingent Sovereignty: Cross-Border Rentals in the Cambodia–Vietnam Borderland</t>
  </si>
  <si>
    <t>Xu J., Hubbard P.</t>
  </si>
  <si>
    <t>A flying goose chase: China’s overseas direct investment in manufacturing (2011–2013)</t>
  </si>
  <si>
    <t>Dzur A.W., Hendriks C.M.</t>
  </si>
  <si>
    <t>Thick populism: democracy-enhancing popular participation</t>
  </si>
  <si>
    <t>Survival</t>
  </si>
  <si>
    <t>China’s innovation trajectories</t>
  </si>
  <si>
    <t>Ecosystem Services for Well-Being in Deltas: Integrated Assessment for Policy Analysis</t>
  </si>
  <si>
    <t>Dhiaulhaq A., McCarthy J.F., Yasmi Y.</t>
  </si>
  <si>
    <t>Resolving industrial plantation conflicts in Indonesia: Can mediation deliver?</t>
  </si>
  <si>
    <t>Journal of Behavioral and Experimental Finance</t>
  </si>
  <si>
    <t>Biddle N., Fels K.M., Sinning M.</t>
  </si>
  <si>
    <t>Behavioral insights on business taxation: Evidence from two natural field experiments</t>
  </si>
  <si>
    <t>Sunderlin W.D., de Sassi C., Sills E.O., Duchelle A.E., Larson A.M., Resosudarmo I.A.P., Awono A., Kweka D.L., Huynh T.B.</t>
  </si>
  <si>
    <t>Creating an appropriate tenure foundation for REDD+: The record to date and prospects for the future</t>
  </si>
  <si>
    <t>Hoang N.T., Nguyen B.H.</t>
  </si>
  <si>
    <t>Oil and Iron Ore Price Shocks: What Are the Different Economic Effects in Australia?</t>
  </si>
  <si>
    <t>Athukorala P.-C., Narayanan S.</t>
  </si>
  <si>
    <t>Economic corridors and regional development: The Malaysian experience</t>
  </si>
  <si>
    <t>Sandhu H., Clarke B., Baring R., Anderson S., Fisk C., Dittmann S., Walker S., Sutton P., Kubiszewski I., Costanza R.</t>
  </si>
  <si>
    <t>Scenario planning including ecosystem services for a coastal region in South Australia</t>
  </si>
  <si>
    <t>Time varying macroeconomic effects of energy price shocks: A new measure for China</t>
  </si>
  <si>
    <t>Chu L., Grafton R.Q., Stewardson M.</t>
  </si>
  <si>
    <t>Resilience, Decision-making, and Environmental Water Releases</t>
  </si>
  <si>
    <t>Scheufele G., Bennett J., Kyophilavong P.</t>
  </si>
  <si>
    <t>Pricing biodiversity protection: Payments for environmental services schemes in Lao PDR</t>
  </si>
  <si>
    <t>Financing for Low-carbon Energy Transition: Unlocking the Potential of Private Capital</t>
  </si>
  <si>
    <t>Anbumozhi V., Kimura F., Kalirajan K.</t>
  </si>
  <si>
    <t>Unlocking the potentials of private financing for accelerated low-carbon energy transition: An overview</t>
  </si>
  <si>
    <t>Financing for low-carbon energy transition: Unlocking the potential of private capital</t>
  </si>
  <si>
    <t>Kalirajan K., Chen H.</t>
  </si>
  <si>
    <t>Private financing in low-carbon energy transition: Imbalances and determinants</t>
  </si>
  <si>
    <t>Econometric Reviews</t>
  </si>
  <si>
    <t>Fry-McKibbin R., Hsiao C.Y.-L.</t>
  </si>
  <si>
    <t>Extremal dependence tests for contagion</t>
  </si>
  <si>
    <t>The BRI and RCEP: ensuring cooperation in the liberalisation of trade in Asia</t>
  </si>
  <si>
    <t>Current Biology</t>
  </si>
  <si>
    <t>Wei F., Costanza R., Dai Q., Stoeckl N., Gu X., Farber S., Nie Y., Kubiszewski I., Hu Y., Swaisgood R., Yang X., Bruford M., Chen Y., Voinov A., Qi D., Owen M., Yan L., Kenny D.C., Zhang Z., Hou R., Jiang S., Liu H., Zhan X., Zhang L., Yang B., Zhao L., Zheng X., Zhou W., Wen Y., Gao H., Zhang W.</t>
  </si>
  <si>
    <t>The Value of Ecosystem Services from Giant Panda Reserves</t>
  </si>
  <si>
    <t>Lee J.-W., McKibbin W.J.</t>
  </si>
  <si>
    <t>Service sector productivity and economic growth in Asia</t>
  </si>
  <si>
    <t>Kibria A.S.M.G., Costanza R., Groves C., Behie A.M.</t>
  </si>
  <si>
    <t>The interactions between livelihood capitals and access of local communities to the forest provisioning services of the Sundarbans Mangrove Forest, Bangladesh</t>
  </si>
  <si>
    <t>Claus E., Nguyen V.H.</t>
  </si>
  <si>
    <t>Consumptor economicus: How do consumers form expectations on economic variables?</t>
  </si>
  <si>
    <t>Nguyen G.</t>
  </si>
  <si>
    <t>Consumption behavior of migrant households in Vietnam: Remittances, duration of stay, and the household registration system</t>
  </si>
  <si>
    <t>Cap prices or cap revenues? The dilemma of electric utility networks</t>
  </si>
  <si>
    <t>Kompas T., Pham V.H., Che T.N.</t>
  </si>
  <si>
    <t>The Effects of Climate Change on GDP by Country and the Global Economic Gains From Complying With the Paris Climate Accord</t>
  </si>
  <si>
    <t>Paudel R.C., Cooray A.</t>
  </si>
  <si>
    <t>Export performance of developing countries: Does landlockedness matter?</t>
  </si>
  <si>
    <t>Journal of Southeast Asian Economies</t>
  </si>
  <si>
    <t>Hill H., Negara S.D.</t>
  </si>
  <si>
    <t>Introduction: The Indonesian economy in transition - policy challenges in the Jokowi era and beyond</t>
  </si>
  <si>
    <t>McCarthy J., Sumarto M.</t>
  </si>
  <si>
    <t>Distributional politics and social protection in Indonesia: Dilemma of layering, nesting and social fit in Jokowi's poverty policy</t>
  </si>
  <si>
    <t>Larson A.M., Solis D., Duchelle A.E., Atmadja S., Resosudarmo I.A.P., Dokken T., Komalasari M.</t>
  </si>
  <si>
    <t>Gender lessons for climate initiatives: A comparative study of REDD+ impacts on subjective wellbeing</t>
  </si>
  <si>
    <t>Extractive peasants: reframing informal artisanal and small-scale mining debates</t>
  </si>
  <si>
    <t>Grafton R.Q., Williams J., Perry C.J., Molle F., Ringler C., Steduto P., Udall B., Wheeler S.A., Wang Y., Garrick D., Allen R.G.</t>
  </si>
  <si>
    <t>The paradox of irrigation efficiency</t>
  </si>
  <si>
    <t>Filer C., Gabriel J.</t>
  </si>
  <si>
    <t>How could Nautilus Minerals get a social licence to operate the world's first deep sea mine?</t>
  </si>
  <si>
    <t>Richter P.M., Mendelevitch R., Jotzo F.</t>
  </si>
  <si>
    <t>Coal taxes as supply-side climate policy: a rationale for major exporters?</t>
  </si>
  <si>
    <t>The clientelism trap in Solomon Islands and Papua New Guinea, and its impact on aid policy</t>
  </si>
  <si>
    <t>Athukorala P.-C., Dixon P.B., Rimmer M.T.</t>
  </si>
  <si>
    <t>Global Supply Chains: Towards A Computable General Equilibrium Analysis</t>
  </si>
  <si>
    <t>Song L., Simpson C.</t>
  </si>
  <si>
    <t>Linking “adaptive efficiency” with the basic market functions: A new analytical perspective for institution and policy analysis</t>
  </si>
  <si>
    <t>Shi X.R., Grafton R.Q.</t>
  </si>
  <si>
    <t>Reforming the Eastern Australian gas market</t>
  </si>
  <si>
    <t>Hou C., Nguyen B.H.</t>
  </si>
  <si>
    <t>Understanding the US natural gas market: A Markov switching VAR approach</t>
  </si>
  <si>
    <t>Duncan R., Banga C.</t>
  </si>
  <si>
    <t>Solutions to poor service delivery in Papua New Guinea</t>
  </si>
  <si>
    <t>Dornan M., Morgan W., Newton Cain T., Tarte S.</t>
  </si>
  <si>
    <t>What's in a term? “Green growth” and the “blue-green economy” in the Pacific islands</t>
  </si>
  <si>
    <t>Chambers I., Russell-Smith J., Costanza R., Cribb J., Kerins S., George M., James G., Pedersen H., Lane P., Christopherson P., Ansell J., Sangha K.</t>
  </si>
  <si>
    <t>Australia's north, Australia's future: A vision and strategies for sustainable economic, ecological and social prosperity in northern Australia</t>
  </si>
  <si>
    <t>Dornan M., Duncan R.</t>
  </si>
  <si>
    <t>The Pacific islands in the twenty-first century</t>
  </si>
  <si>
    <t>Curtain R., Dornan M., Howes S., Sherrell H.</t>
  </si>
  <si>
    <t>Pacific seasonal workers: Learning from the contrasting temporary migration outcomes in Australian and New Zealand horticulture</t>
  </si>
  <si>
    <t>Theoretical Economics</t>
  </si>
  <si>
    <t>Waki Y., Dennis R., Fujiwara I.</t>
  </si>
  <si>
    <t>The optimal degree of monetary discretion in a new Keynesian model with private information</t>
  </si>
  <si>
    <t>Mwebaze P., Bennett J., Beebe N.W., Devine G.J., De Barro P.</t>
  </si>
  <si>
    <t>Economic Valuation of the Threat Posed by the Establishment of the Asian Tiger Mosquito in Australia</t>
  </si>
  <si>
    <t>Productivity, Social Capital and Perceived Environmental Threats in Small-Island Fisheries: Insights from Indonesia</t>
  </si>
  <si>
    <t>Endogenous district magnitude and political party fragmentation in subnational Indonesia: A research note</t>
  </si>
  <si>
    <t>Xu X., Jiang B., Tan Y., Costanza R., Yang G.</t>
  </si>
  <si>
    <t>Lake-wetland ecosystem services modeling and valuation: Progress, gaps and future directions</t>
  </si>
  <si>
    <t>Australian and New Zealand Journal of Public Health</t>
  </si>
  <si>
    <t>McFarlane R., Butler C.D., Maynard S., Cork S., Weinstein P.</t>
  </si>
  <si>
    <t>Ecosystem-based translation of health research: expanding frameworks for environmental health</t>
  </si>
  <si>
    <t>Journal of International Development</t>
  </si>
  <si>
    <t>Durongkaveroj W.</t>
  </si>
  <si>
    <t>Tolerance for inequality: Hirschman's tunnel effect revisited</t>
  </si>
  <si>
    <t>Indonesia’s NDC bodes ill for the Paris Agreement</t>
  </si>
  <si>
    <t>Ecosystem Health and Sustainability</t>
  </si>
  <si>
    <t>Chou S.K., Costanza R., Earis P., Hubacek K., Li B.L., Lu Y., Span R., Wang H., Wu J., Wu Y., Yan J.J.</t>
  </si>
  <si>
    <t>Priority areas at the frontiers of ecology and energy</t>
  </si>
  <si>
    <t>Annual Review of Resource Economics</t>
  </si>
  <si>
    <t>Grafton R.Q., Wheeler S.A.</t>
  </si>
  <si>
    <t>Economics of Water Recovery in the Murray-Darling Basin, Australia</t>
  </si>
  <si>
    <t>Blake D.J.H., Barney K.</t>
  </si>
  <si>
    <t>Structural Injustice, Slow Violence? The Political Ecology of a “Best Practice” Hydropower Dam in Lao PDR</t>
  </si>
  <si>
    <t>Creak S., Barney K.</t>
  </si>
  <si>
    <t>Conceptualising Party-State Governance and Rule in Laos</t>
  </si>
  <si>
    <t>North American Journal of Economics and Finance</t>
  </si>
  <si>
    <t>Fry-McKibbin R., Hsiao C.Y.-L., Martin V.L.</t>
  </si>
  <si>
    <t>Global and regional financial integration in East Asia and the ASEAN</t>
  </si>
  <si>
    <t>Yang S., Shi X.</t>
  </si>
  <si>
    <t>Intangible capital and sectoral energy intensity: Evidence from 40 economies between 1995 and 2007</t>
  </si>
  <si>
    <t>Dong S.X.</t>
  </si>
  <si>
    <t>Does economic crisis have different impact on husbands and wives? Evidence from the Asian Financial Crisis in Indonesia</t>
  </si>
  <si>
    <t>Anderson K., Wittwer G.</t>
  </si>
  <si>
    <t>Cumulative effects of Brexit and other UK and EU-27 bilateral free-trade agreements on the world’s wine markets</t>
  </si>
  <si>
    <t>Swainson L., Mahanty S.</t>
  </si>
  <si>
    <t>Green economy meets political economy: Lessons from the “Aceh Green” initiative, Indonesia</t>
  </si>
  <si>
    <t>Yang S., Zhou Y., Song L.</t>
  </si>
  <si>
    <t>Determinants of Intangible Investment and Its Impacts on Firms' Productivity: Evidence from Chinese Private Manufacturing Firms</t>
  </si>
  <si>
    <t>Lahiri-Dutt K., Roy Chowdhury A.</t>
  </si>
  <si>
    <t>In the Realm of the Diamond King: Myth, Magic, and Modernity in the Diamond Tracts of Central India</t>
  </si>
  <si>
    <t>Sources of macroeconomic fluctuations in Brunei darussalam</t>
  </si>
  <si>
    <t>Journal of Family and Economic Issues</t>
  </si>
  <si>
    <t>Inverse J Effect of Economic Growth on Fertility: A Model of Gender Wages and Maternal Time Substitution</t>
  </si>
  <si>
    <t>Australia's Growth in Households and House Prices</t>
  </si>
  <si>
    <t>Coming Out Clean: Australian Carbon Pricing and Clean Technology Adoption</t>
  </si>
  <si>
    <t>Kubiszewski I., Zakariyya N., Costanza R.</t>
  </si>
  <si>
    <t>Objective and Subjective Indicators of Life Satisfaction in Australia: How Well Do People Perceive What Supports a Good Life?</t>
  </si>
  <si>
    <t>Windle A., Fisher M., Freeman T., Baum F., Javanparast S., Kay A., Kidd M.</t>
  </si>
  <si>
    <t>Increased private health fund involvement in Australia's primary health care: Implications for health equity</t>
  </si>
  <si>
    <t>Zha D., Zhao T., Kavuri A.S., Wu F., Wang Q.</t>
  </si>
  <si>
    <t>An event study analysis of price adjustment of refined oil and air quality in China</t>
  </si>
  <si>
    <t>Business and Politics</t>
  </si>
  <si>
    <t>Policy competition in clean technology: Scaling up or innovating up?</t>
  </si>
  <si>
    <t>Global interdependence in clean energy transitions</t>
  </si>
  <si>
    <t>Wei Z., Kwan F.</t>
  </si>
  <si>
    <t>Revisit China's Lewis Turning Point: An Analysis from a Regional Perspective</t>
  </si>
  <si>
    <t>Rising economic nationalism in Indonesia</t>
  </si>
  <si>
    <t>Introduction the Indonesian economy intransition — Policy challenges in the jokowi era and beyond (Part II)</t>
  </si>
  <si>
    <t>Resosudarmo B.P., Kosadi E.</t>
  </si>
  <si>
    <t>Illegal fishing war an environmental policy during the Jokowi era?</t>
  </si>
  <si>
    <t>Warr P., Kohpaiboon A.</t>
  </si>
  <si>
    <t>Explaining Thailand’s automotive manufacturing success</t>
  </si>
  <si>
    <t>Asian International Studies Review</t>
  </si>
  <si>
    <t>Peacebuilding and the responsibility to rebuild</t>
  </si>
  <si>
    <t>Journal of Environmental Science and Management</t>
  </si>
  <si>
    <t>Abrina T.A.S., Bennett J.W.</t>
  </si>
  <si>
    <t>Estimating the recreational benefits of coral restoration in Northwestern, Philippines</t>
  </si>
  <si>
    <t>International Journal of Educational Development</t>
  </si>
  <si>
    <t>The Hague Journal of Diplomacy</t>
  </si>
  <si>
    <t>Health Research Policy and Systems</t>
  </si>
  <si>
    <t>Futures</t>
  </si>
  <si>
    <t>India Review</t>
  </si>
  <si>
    <t>Journal of International Money and Finance</t>
  </si>
  <si>
    <t>Sullivan H.</t>
  </si>
  <si>
    <t>Land</t>
  </si>
  <si>
    <t>2073445X</t>
  </si>
  <si>
    <t>Landscape and Urban Planning</t>
  </si>
  <si>
    <t>Nature Sustainability</t>
  </si>
  <si>
    <t>Environmental Communication</t>
  </si>
  <si>
    <t>Telecommunications Policy</t>
  </si>
  <si>
    <t>Journal of Applied Ecology</t>
  </si>
  <si>
    <t>Journal of International Trade and Economic Development</t>
  </si>
  <si>
    <t>Social Policy and Administration</t>
  </si>
  <si>
    <t>Environmental Policy and Governance</t>
  </si>
  <si>
    <t>1756932X</t>
  </si>
  <si>
    <t>Impact Assessment and Project Appraisal</t>
  </si>
  <si>
    <t>Bice S.</t>
  </si>
  <si>
    <t>American Economic Journal: Applied Economics</t>
  </si>
  <si>
    <t>Contemporary Economic Policy</t>
  </si>
  <si>
    <t>Nishitateno S., Burke P.J.</t>
  </si>
  <si>
    <t>Population Research and Policy Review</t>
  </si>
  <si>
    <t>Procedia Computer Science</t>
  </si>
  <si>
    <t>Kiritani K., Ohashi M.</t>
  </si>
  <si>
    <t>The Success or Failure of the Requirements Definition and Study of the Causation of the Quantity of Trust Existence between Stakeholders</t>
  </si>
  <si>
    <t>Kiritani K., Ohashi M., Kamei S., Itagoshi G.</t>
  </si>
  <si>
    <t>Stabilization Model Building of Management-research for Requirement Definition Streamlining in ITSC Management</t>
  </si>
  <si>
    <t>h-index = 1 (Of the 4 documents considered for the h-index, 1 has been cited at least 1 time.)</t>
  </si>
  <si>
    <t xml:space="preserve"> This is a citation overview for a set of 4 documents.</t>
  </si>
  <si>
    <t>h-index = 2 (Of the 4 documents considered for the h-index, 2 have been cited at least 2 times.)</t>
  </si>
  <si>
    <t>Journal of Legislative Studies</t>
  </si>
  <si>
    <t>Ayyangar S., Jacob S.</t>
  </si>
  <si>
    <t>Question Hour Activity and Party Behaviour in India</t>
  </si>
  <si>
    <t>Idiculla M.</t>
  </si>
  <si>
    <t>New regimes of private governance</t>
  </si>
  <si>
    <t>History and Sociology of South Asia</t>
  </si>
  <si>
    <t>Gundimeda S.</t>
  </si>
  <si>
    <t>Caste, Media and Political Power in Andhra Pradesh: The Case of Eenadu</t>
  </si>
  <si>
    <t>Comparative Administrative Law: Second Edition</t>
  </si>
  <si>
    <t>Thiruvengadam A.K.</t>
  </si>
  <si>
    <t>Flag-bearers of a new era? The evolution of new regulatory institutions in India (1991-2016)</t>
  </si>
  <si>
    <t>Studies in the Contract Laws of Asia II: Formation and Third Party Beneficiaries</t>
  </si>
  <si>
    <t>Nuggehalli N.</t>
  </si>
  <si>
    <t>Contract formation in India: Law and practice</t>
  </si>
  <si>
    <t>h-index = 2 (Of the 5 documents considered for the h-index, 2 have been cited at least 2 times.)</t>
  </si>
  <si>
    <t xml:space="preserve"> This is a citation overview for a set of 5 documents.</t>
  </si>
  <si>
    <t>Asian Journal of Communication</t>
  </si>
  <si>
    <t>Phelps J., Shepherd C.R., Reeve R., Niissalo M.A., Webb E.L.</t>
  </si>
  <si>
    <t>No easy alternatives to conservation enforcement: Response to Challender and Macmillan</t>
  </si>
  <si>
    <t>Labaria E.C., Gotangco C.K., Caleda M.J.</t>
  </si>
  <si>
    <t>Framing the Role of and Defining Criteria for Usefulness of Citizen Satisfaction Surveys in Local Urban Environmental Management: The Case of the Local Government Unit of Quezon City, Philippines</t>
  </si>
  <si>
    <t>La Vina A.G., Tan J.M., Guanzon T.I.M., Caleda M.J., Ang L.</t>
  </si>
  <si>
    <t>Navigating a trilemma: Energy security, equity, and sustainability in the Philippines’ low-carbon transition</t>
  </si>
  <si>
    <t>Philippine Studies: Historical and Ethnographic Viewpoints</t>
  </si>
  <si>
    <t>Mendoza R.U., Bertulfo D.J., Cruz J.P.D.</t>
  </si>
  <si>
    <t>From megaproject to white elephant: Lessons from the Philippines’s bataan nuclear power plant</t>
  </si>
  <si>
    <t>Olfindo R.</t>
  </si>
  <si>
    <t>Diploma as signal? Estimating sheepskin effects in the Philippines</t>
  </si>
  <si>
    <t>Philippine Political Science Journal</t>
  </si>
  <si>
    <t>Mendoza R.U.</t>
  </si>
  <si>
    <t>Much ado about inequality</t>
  </si>
  <si>
    <t>h-index = 3 (Of the 10 documents considered for the h-index, 3 have been cited at least 3 times.)</t>
  </si>
  <si>
    <t xml:space="preserve"> This is a citation overview for a set of 10 documents.</t>
  </si>
  <si>
    <t>Journal of Asian Architecture and Building Engineering</t>
  </si>
  <si>
    <t>Hydrological Processes</t>
  </si>
  <si>
    <t>International Journal of Business and Globalisation</t>
  </si>
  <si>
    <t>Environmental Earth Sciences</t>
  </si>
  <si>
    <t>Chinese Geographical Science</t>
  </si>
  <si>
    <t>IOP Conference Series: Earth and Environmental Science</t>
  </si>
  <si>
    <t>Hepatology Research</t>
  </si>
  <si>
    <t>Sato M.</t>
  </si>
  <si>
    <t>International Environmental Agreements: Politics, Law and Economics</t>
  </si>
  <si>
    <t>2016-</t>
  </si>
  <si>
    <t>Quaternary International</t>
  </si>
  <si>
    <t>IEEE Sensors Journal</t>
  </si>
  <si>
    <t>1530437X</t>
  </si>
  <si>
    <t>Sustainability Science</t>
  </si>
  <si>
    <t>International Journal of Health Policy and Management</t>
  </si>
  <si>
    <t>International Journal of Parallel, Emergent and Distributed Systems</t>
  </si>
  <si>
    <t>2018-</t>
  </si>
  <si>
    <t>Psychiatry Research</t>
  </si>
  <si>
    <t>Water International</t>
  </si>
  <si>
    <t>Japanese Journal of Political Science</t>
  </si>
  <si>
    <t>IEEE Access</t>
  </si>
  <si>
    <t>Water Resources Research</t>
  </si>
  <si>
    <t>Japan and the World Economy</t>
  </si>
  <si>
    <t>Proceedings of the International Astronautical Congress, IAC</t>
  </si>
  <si>
    <t>Suzuki K.</t>
  </si>
  <si>
    <t>Japanese approaches to assume sustainability in space</t>
  </si>
  <si>
    <t>Okubo R., Inoue T., Hashimoto N., Suzukawa A., Tanabe H., Oka M., Narita H., Ito K., Kako Y., Kusumi I.</t>
  </si>
  <si>
    <t>The mediator effect of personality traits on the relationship between childhood abuse and depressive symptoms in schizophrenia</t>
  </si>
  <si>
    <t>h-index = 1 (Of the 2 documents considered for the h-index, 1 has been cited at least 1 time.)</t>
  </si>
  <si>
    <t xml:space="preserve"> This is a citation overview for a set of 2 documents.</t>
  </si>
  <si>
    <t>Nobumasa A.</t>
  </si>
  <si>
    <t>Japan's failed bid for a permanent seat on the UN security council</t>
  </si>
  <si>
    <t>Value in Health Regional Issues</t>
  </si>
  <si>
    <t>Sekimoto M., Ii M.</t>
  </si>
  <si>
    <t>Supplier-Induced Demand for Chronic Disease Care in Japan: Multilevel Analysis of the Association between Physician Density and Physician-Patient Encounter Frequency</t>
  </si>
  <si>
    <t>British Journal of General Practice</t>
  </si>
  <si>
    <t>Van Weel C., Kassai R., Tsoi G.W.W., Hwang S.-J., Cho K., Wong S.Y.S., Phui-Nah C., Jiang S., Ii M., Goodyear-Smith F.</t>
  </si>
  <si>
    <t>Evolving health policy for primary care in the Asia Pacific region</t>
  </si>
  <si>
    <t>Ichihara M.</t>
  </si>
  <si>
    <t>Japan's democracy support to Indonesia: Weak involvement of civil society actors</t>
  </si>
  <si>
    <t>Japan's International Democracy Assistance as Soft Power: Neoclassical Realist Analysis</t>
  </si>
  <si>
    <t>Japan’s international democracy assistance as soft power: Neoclassical realist analysis</t>
  </si>
  <si>
    <t>Advances in Japanese Business and Economics</t>
  </si>
  <si>
    <t>Yamashige S.</t>
  </si>
  <si>
    <t>Formation of families</t>
  </si>
  <si>
    <t>Epilogue: Social transformation and public policies</t>
  </si>
  <si>
    <t>New communities</t>
  </si>
  <si>
    <t>Poverty</t>
  </si>
  <si>
    <t>Traditional communities</t>
  </si>
  <si>
    <t>Regional disparity</t>
  </si>
  <si>
    <t>Introduction to decision theories</t>
  </si>
  <si>
    <t>Markets, communities, and government: Analytical framework</t>
  </si>
  <si>
    <t>Transformation of the Japanese Society in the 20th Century</t>
  </si>
  <si>
    <t>Population crisis</t>
  </si>
  <si>
    <t>Resource allocations within families</t>
  </si>
  <si>
    <t>Routledge Handbook of Japanese Foreign Policy</t>
  </si>
  <si>
    <t>Akiyama N.</t>
  </si>
  <si>
    <t>Disarmament and the non-proliferation policy of Japan</t>
  </si>
  <si>
    <t>Economic Challenges Facing Japan's Regional Areas</t>
  </si>
  <si>
    <t>Good and bad fiscal decentralization</t>
  </si>
  <si>
    <t>Journal of Population Economics</t>
  </si>
  <si>
    <t>B.E. Journal of Economic Analysis and Policy</t>
  </si>
  <si>
    <t>Health Policy</t>
  </si>
  <si>
    <t>h-index = 5 (Of the 37 documents considered for the h-index, 5 have been cited at least 5 times.)</t>
  </si>
  <si>
    <t xml:space="preserve"> This is a citation overview for a set of 37 documents.</t>
  </si>
  <si>
    <t>Miller P.</t>
  </si>
  <si>
    <t xml:space="preserve"> 2-4</t>
  </si>
  <si>
    <t>International Journal of Housing Policy</t>
  </si>
  <si>
    <t>Citizenship Studies</t>
  </si>
  <si>
    <t>Urban Policy and Research</t>
  </si>
  <si>
    <t>Mees P., Groenhart L.</t>
  </si>
  <si>
    <t>Travel to work in Australian cities: 1976-2011</t>
  </si>
  <si>
    <t>International Planning Studies</t>
  </si>
  <si>
    <t>Jackson J.T.</t>
  </si>
  <si>
    <t>Planning for Social Inclusion? What Planners from Glasgow, Melbourne and Toronto Say</t>
  </si>
  <si>
    <t>Educational Review</t>
  </si>
  <si>
    <t>Manning N., Edwards K.</t>
  </si>
  <si>
    <t>Does civic education for young people increase political participation? A systematic review</t>
  </si>
  <si>
    <t>Planning Practice and Research</t>
  </si>
  <si>
    <t>Gunn S., Hillier J.</t>
  </si>
  <si>
    <t>When Uncertainty is Interpreted as Risk: An Analysis of Tensions Relating to Spatial Planning Reform in England</t>
  </si>
  <si>
    <t>Planning Theory and Practice</t>
  </si>
  <si>
    <t>Legacy C., March A., Mouat C.M.</t>
  </si>
  <si>
    <t>Limits and potentials to deliberative engagement in highly regulated planning systems: Norm development within fixed rules</t>
  </si>
  <si>
    <t>Maller C., Nicholls L.</t>
  </si>
  <si>
    <t>Encountering the Multiplicity of Community in Planning and Designing New Neighbourhoods</t>
  </si>
  <si>
    <t>Ruming K.J., Gurran N., Maginn P.J., Goodman R.</t>
  </si>
  <si>
    <t>A national planning agenda? Unpacking the influence of federal urban policy on state planning reform</t>
  </si>
  <si>
    <t>Buxton M., Goodman R.</t>
  </si>
  <si>
    <t>The impact of planning 'reform' on the Victorian land use planning system</t>
  </si>
  <si>
    <t>Moloney S., Strengers Y.</t>
  </si>
  <si>
    <t>'Going Green'?: The Limitations of Behaviour Change Programmes as a Policy Response to Escalating Resource Consumption</t>
  </si>
  <si>
    <t>Bull J.W., Gordon A., Law E.A., Suttle K.B., Milner-Gulland E.J.</t>
  </si>
  <si>
    <t>Importance of baseline specification in evaluating conservation interventions and achieving no net loss of biodiversity</t>
  </si>
  <si>
    <t>Haffner M., Boumeester H.</t>
  </si>
  <si>
    <t>Is renting unaffordable in the Netherlands?</t>
  </si>
  <si>
    <t>Journal of LGBT Youth</t>
  </si>
  <si>
    <t>Crowhurst M., Emslie M.</t>
  </si>
  <si>
    <t>Counting Queers on Campus: Collecting Data on Queerly Identifying Students</t>
  </si>
  <si>
    <t>Whitehead A.L., Kujala H., Ives C.D., Gordon A., Lentini P.E., Wintle B.A., Nicholson E., Raymond C.M.</t>
  </si>
  <si>
    <t>Integrating biological and social values when prioritizing places for biodiversity conservation</t>
  </si>
  <si>
    <t>Ziguras C., Pham A.T.N.</t>
  </si>
  <si>
    <t>Assessing participation in cross-border higher education in cities: Foreign education provision in Ho Chi Minh City</t>
  </si>
  <si>
    <t>Environment and Planning C: Government and Policy</t>
  </si>
  <si>
    <t>0263774X</t>
  </si>
  <si>
    <t>Funfgeld H., McEvoy D.</t>
  </si>
  <si>
    <t>Frame divergence in climate change adaptation policy: Insights from australian local government planning</t>
  </si>
  <si>
    <t>Space and Polity</t>
  </si>
  <si>
    <t>Kent A.</t>
  </si>
  <si>
    <t>Through thick or thin? The performance and operation of firms and the institutional thickness model</t>
  </si>
  <si>
    <t>Child Abuse Review</t>
  </si>
  <si>
    <t>Taylor S.C., Breen L.J.</t>
  </si>
  <si>
    <t>Exploring pet loss for survivors of child sexual abuse: A hitherto unchartered terrain of trauma impact and recovery</t>
  </si>
  <si>
    <t>Berry M.</t>
  </si>
  <si>
    <t>Housing Provision and Class Relations Under Capitalism: Comment on Christophers and Aalbers</t>
  </si>
  <si>
    <t>Lee J.C.H.</t>
  </si>
  <si>
    <t>Jom Bersih! Global Bersih and the enactment of Malaysian citizenship in Melbourne</t>
  </si>
  <si>
    <t>Nethercote M.</t>
  </si>
  <si>
    <t>Reconciling Policy Tensions on the Frontlines of Indigenous Housing Provision in Australia: Reflexivity, Resistance and Hybridity</t>
  </si>
  <si>
    <t>Lechner A.M., Raymond C.M., Adams V.M., Polyakov M., Gordon A., Rhodes J.R., Mills M., Stein A., Ives C.D., Lefroy E.C.</t>
  </si>
  <si>
    <t>Characterizing spatial uncertainty when integrating social data in conservation planning</t>
  </si>
  <si>
    <t>7th Australasian Housing Researchers' Conference, AHRC 2013: Refereed Proceedings</t>
  </si>
  <si>
    <t>McRae B., Hurley J.</t>
  </si>
  <si>
    <t>In the trenches: Examining housing supply and development assessment in Melbourne</t>
  </si>
  <si>
    <t>Journal of Korean Studies</t>
  </si>
  <si>
    <t>Norma C.</t>
  </si>
  <si>
    <t>Demand from abroad: Japanese involvement in the 1970s' development of South Korea's Sex industry</t>
  </si>
  <si>
    <t>Journal of Insect Conservation</t>
  </si>
  <si>
    <t>1366638X</t>
  </si>
  <si>
    <t>Mata L., Goula M., Hahs A.K.</t>
  </si>
  <si>
    <t>Conserving insect assemblages in urban landscapes: accounting for species-specific responses and imperfect detection</t>
  </si>
  <si>
    <t>Human Security and Natural Disasters</t>
  </si>
  <si>
    <t>Cameron R.</t>
  </si>
  <si>
    <t>A more ‘human’ human security: The importance of existential security in resilient communities</t>
  </si>
  <si>
    <t>Hobson C., Bacon P., Cameron R.</t>
  </si>
  <si>
    <t>Human security and natural disasters</t>
  </si>
  <si>
    <t>Messianic Thought Outside Theology</t>
  </si>
  <si>
    <t>Pepperell N.</t>
  </si>
  <si>
    <t>Impure inheritances: Spectral materiality in Derrida and Marx</t>
  </si>
  <si>
    <t>The Other Kuala Lumpur: Living in the Shadows of a Globalising Southeast Asian City</t>
  </si>
  <si>
    <t>The creation of sexual dissidence in Kuala Lumpur: The case of Seksualiti Merdeka</t>
  </si>
  <si>
    <t>Citizenship and the city: Visions and revisions of Malaysia</t>
  </si>
  <si>
    <t>Amati M., Freestone R.</t>
  </si>
  <si>
    <t>Trans-national promotion of British and American planning practice in the 1940s</t>
  </si>
  <si>
    <t>International Journal of Children's Rights</t>
  </si>
  <si>
    <t>Bessant J., Broadley K.</t>
  </si>
  <si>
    <t>Saying and doing: Child protective service and participation in decision-making</t>
  </si>
  <si>
    <t>Burton P., Dodson J.</t>
  </si>
  <si>
    <t>Australian cities: In pursuit of a national urban policy</t>
  </si>
  <si>
    <t>Energy and Buildings</t>
  </si>
  <si>
    <t>Moore T.</t>
  </si>
  <si>
    <t>Modelling the through-life costs and benefits of detached zero (net) energy housing in Melbourne, Australia</t>
  </si>
  <si>
    <t>Social History of Medicine</t>
  </si>
  <si>
    <t>0951631X</t>
  </si>
  <si>
    <t>McCulloch J., Tweedale G.</t>
  </si>
  <si>
    <t>Anthony J. Lanza, Silicosis and the Gauley bridge 'Nine'</t>
  </si>
  <si>
    <t>Chiasmus and Culture</t>
  </si>
  <si>
    <t>Lewis E.D.</t>
  </si>
  <si>
    <t>Parallelism and chiasmus in ritual oration and ostension in Tana Wai Brama, eastern Indonesia</t>
  </si>
  <si>
    <t>Building Research and Information</t>
  </si>
  <si>
    <t>Judson E.P., Maller C.</t>
  </si>
  <si>
    <t>Housing renovations and energy efficiency: Insights from homeowners practices</t>
  </si>
  <si>
    <t>Bessant J., Watts R.W.</t>
  </si>
  <si>
    <t>Cruel optimism: A southern theory perspective on the European Union's Youth Strategy, 2008-2012</t>
  </si>
  <si>
    <t>Ives C.D., Kendal D.</t>
  </si>
  <si>
    <t>The role of social values in the management of ecological systems</t>
  </si>
  <si>
    <t>Biological Conservation</t>
  </si>
  <si>
    <t>Gordon A.</t>
  </si>
  <si>
    <t>Implementing backcasting for conservation: Determining multiple policy pathways for retaining future targets of endangered woodlands in Sydney, Australia</t>
  </si>
  <si>
    <t>Sociology of Health and Illness</t>
  </si>
  <si>
    <t>Maller C.J.</t>
  </si>
  <si>
    <t>Understanding health through social practices: Performance and materiality in everyday life</t>
  </si>
  <si>
    <t>Crystal L., van den Nouwelant R.</t>
  </si>
  <si>
    <t>Negotiating strategic planning’s transitional spaces: The case of ‘guerrilla governance’ in infrastructure planning</t>
  </si>
  <si>
    <t>Global Ecology and Biogeography</t>
  </si>
  <si>
    <t>1466822X</t>
  </si>
  <si>
    <t>Guillera-Arroita G., Lahoz-Monfort J.J., Elith J., Gordon A., Kujala H., Lentini P.E., Mccarthy M.A., Tingley R., Wintle B.A.</t>
  </si>
  <si>
    <t>Is my species distribution model fit for purpose? Matching data and models to applications</t>
  </si>
  <si>
    <t>Steele W., Keys C.</t>
  </si>
  <si>
    <t>Interstitial Space and Everyday Housing Practices</t>
  </si>
  <si>
    <t>Philosophy and Technology</t>
  </si>
  <si>
    <t>Casanovas P.</t>
  </si>
  <si>
    <t>Semantic Web Regulatory Models: Why Ethics Matter</t>
  </si>
  <si>
    <t>Gordon A., Bull J.W., Wilcox C., Maron M.</t>
  </si>
  <si>
    <t>Perverse incentives risk undermining biodiversity offset policies</t>
  </si>
  <si>
    <t>Journal of Youth Studies</t>
  </si>
  <si>
    <t>Mikola M., Mansouri F.</t>
  </si>
  <si>
    <t>Race lines and spaces of political action among migrant youth</t>
  </si>
  <si>
    <t>Hegarty K., Holdsworth S.</t>
  </si>
  <si>
    <t>Weaving complexity and accountability: approaches to higher education learning design (HELD) in the built environment</t>
  </si>
  <si>
    <t>Australian Social Work</t>
  </si>
  <si>
    <t>0312407X</t>
  </si>
  <si>
    <t>Borowski A.</t>
  </si>
  <si>
    <t>Letter to the Editor</t>
  </si>
  <si>
    <t>Moloney S., Horne R.</t>
  </si>
  <si>
    <t>Low carbon urban transitioning: From local experimentation to urban transformation?</t>
  </si>
  <si>
    <t>Rickards L.A.</t>
  </si>
  <si>
    <t>Power in climate change research</t>
  </si>
  <si>
    <t>Political Power and Social Theory</t>
  </si>
  <si>
    <t>Antipodean patrimonialism? Squattocracy, democracy and land rights in Australia</t>
  </si>
  <si>
    <t>Colic-Peisker V., Ong R., Wood G.</t>
  </si>
  <si>
    <t>Asset poverty, precarious housing and ontological security in older age: an Australian case study</t>
  </si>
  <si>
    <t>Operationalizing a responsibility agenda in australia’s indigenous communities: Confused, doubtful and subversive public housing tenants</t>
  </si>
  <si>
    <t>British Journal of Social Work</t>
  </si>
  <si>
    <t>Costello S., Quinn M., Tatchell A., Jordan L., Neophytou K.</t>
  </si>
  <si>
    <t>In the Best Interests of the Child: Preventing Female Genital Cutting (FGC)</t>
  </si>
  <si>
    <t>International Social Work</t>
  </si>
  <si>
    <t>Costello S., Aung U.T.</t>
  </si>
  <si>
    <t>Developing social work education in Myanmar</t>
  </si>
  <si>
    <t>Journal of Aging and Social Policy</t>
  </si>
  <si>
    <t>Israel’s Long-Term Care Social Insurance Scheme After a Quarter of a Century</t>
  </si>
  <si>
    <t>Metaphor and the Anthropocene: Presenting Humans as a Geological Force</t>
  </si>
  <si>
    <t>Cook B.R., Rickards L.A., Rutherfurd I.</t>
  </si>
  <si>
    <t>Geographies of the Anthropocene</t>
  </si>
  <si>
    <t>Haffner M.E.A., Ong R., Wood G.A.</t>
  </si>
  <si>
    <t>Mortgage equity withdrawal and institutional settings: an exploratory analysis of six countries</t>
  </si>
  <si>
    <t>Mobilities</t>
  </si>
  <si>
    <t>Strengers Y.</t>
  </si>
  <si>
    <t>Meeting in the Global Workplace: Air Travel, Telepresence and the Body</t>
  </si>
  <si>
    <t>Evolutionary Governance Theory: Theory and Applications</t>
  </si>
  <si>
    <t>Hillier J.</t>
  </si>
  <si>
    <t>Performances and performativities of resilience</t>
  </si>
  <si>
    <t>Allan J.</t>
  </si>
  <si>
    <t>Reconciling the 'Psycho-Social/Structural' in Social Work Counselling with Refugees</t>
  </si>
  <si>
    <t>Policy Futures in Education</t>
  </si>
  <si>
    <t>Watts R., Buckeridge J.</t>
  </si>
  <si>
    <t>The fate of public scholarship in the global university: The Australian experience</t>
  </si>
  <si>
    <t>Rethinking Youth Wellbeing: Critical Perspectives</t>
  </si>
  <si>
    <t>Daley K.</t>
  </si>
  <si>
    <t>Id just cut myself to kill the pain”: Seeing sense in young women’s self-injury</t>
  </si>
  <si>
    <t>Current Opinion in Environmental Sustainability</t>
  </si>
  <si>
    <t>Kark S., Tulloch A., Gordon A., Mazor T., Bunnefeld N., Levin N.</t>
  </si>
  <si>
    <t>Cross-boundary collaboration: Key to the conservation puzzle</t>
  </si>
  <si>
    <t>Garrard G.E., Bekessy S.A., Mccarthy M.A., Wintle B.A.</t>
  </si>
  <si>
    <t>Incorporating detectability of threatened species into environmental impact assessment</t>
  </si>
  <si>
    <t>System</t>
  </si>
  <si>
    <t>0346251X</t>
  </si>
  <si>
    <t>Mullan K.</t>
  </si>
  <si>
    <t>Taking French interactional style into the classroom</t>
  </si>
  <si>
    <t>Cooke B., Moon K.</t>
  </si>
  <si>
    <t>Aligning 'public good' environmental stewardship with the landscape-scale: Adapting MBIs for private land conservation policy</t>
  </si>
  <si>
    <t>Steele W., Mata L., Funfgeld H.</t>
  </si>
  <si>
    <t>Urban climate justice: Creating sustainable pathways for humans and other species</t>
  </si>
  <si>
    <t>Preston B.L., Rickards L., Funfgeld H., Keenan R.J.</t>
  </si>
  <si>
    <t>Toward reflexive climate adaptation research</t>
  </si>
  <si>
    <t>Housing affordability in the Netherlands: the impact of rent and energy costs</t>
  </si>
  <si>
    <t>The Routledge Companion to Ethics, Politics and Organizations</t>
  </si>
  <si>
    <t>Butcher T., Judd B.</t>
  </si>
  <si>
    <t>Cultural encounters with sporting organization: Ethico-politics at the interface of Indigenous culture and organization</t>
  </si>
  <si>
    <t>Threlfall C.G., Walker K., Williams N.S.G., Hahs A.K., Mata L., Stork N., Livesley S.J.</t>
  </si>
  <si>
    <t>The conservation value of urban green space habitats for Australian native bee communities</t>
  </si>
  <si>
    <t>Maron M., Gordon A., Mackey B.G., Possingham H.P., Watson J.E.M.</t>
  </si>
  <si>
    <t>Conservation: Stop misuse of biodiversity offsets</t>
  </si>
  <si>
    <t>Ives C.D., Biggs D., Hardy M.J., Lechner A.M., Wolnicki M., Raymond C.M.</t>
  </si>
  <si>
    <t>Using social data in strategic environmental assessment to conserve biodiversity</t>
  </si>
  <si>
    <t>Urban Climate</t>
  </si>
  <si>
    <t>Moloney S., Funfgeld H.</t>
  </si>
  <si>
    <t>Emergent processes of adaptive capacity building: Local government climate change alliances and networks in Melbourne</t>
  </si>
  <si>
    <t>Bull J.W., Hardy M.J., Moilanen A., Gordon A.</t>
  </si>
  <si>
    <t>Categories of flexibility in biodiversity offsetting, and their implications for conservation</t>
  </si>
  <si>
    <t>Student Equity in Australian Higher Education: Twenty-Five Years of a Fair Chance for All</t>
  </si>
  <si>
    <t>Ziguras C.</t>
  </si>
  <si>
    <t>And fairness for all? Equity and the international student cohort</t>
  </si>
  <si>
    <t>Social Work and the City: Urban Themes in 21st-Century Social Work</t>
  </si>
  <si>
    <t>Costello S., Raxworthy J.</t>
  </si>
  <si>
    <t>Educating for urban social work</t>
  </si>
  <si>
    <t>Young People Transitioning from Out-of-Home Care: International Research, Policy and Practice</t>
  </si>
  <si>
    <t>Snow P., Kelly B., Mendes P., O'Donohue D.</t>
  </si>
  <si>
    <t>A comparison of young people with a disability transitioning from out-of-home care in Australia and Northern Ireland</t>
  </si>
  <si>
    <t>Complexity Thinking for Peacebuilding Practice and Evaluation</t>
  </si>
  <si>
    <t>Hunt C.T.</t>
  </si>
  <si>
    <t>Avoiding perplexity: Complexity-oriented monitoring and evaluation for UN peace operations</t>
  </si>
  <si>
    <t>Qualitative Social Work</t>
  </si>
  <si>
    <t>Testa D., Egan R.</t>
  </si>
  <si>
    <t>How useful are discussion boards and written critical reflections in helping social work students critically reflect on their field education placements?</t>
  </si>
  <si>
    <t>Moore T., Higgins D.</t>
  </si>
  <si>
    <t>Influencing urban development through government demonstration projects</t>
  </si>
  <si>
    <t>Kusmanoff A.M., Hardy M.J., Fidler F., Maffey G., Raymond C., Reed M.S., Fitzsimons J.A., Bekessy S.A.</t>
  </si>
  <si>
    <t>Framing the private land conservation conversation: Strategic framing of the benefits of conservation participation could increase landholder engagement</t>
  </si>
  <si>
    <t>Llausas A., Buxton M., Beilin R.</t>
  </si>
  <si>
    <t>Spatial planning and changing landscapes: a failure of policy in peri-urban Victoria, Australia</t>
  </si>
  <si>
    <t>Jean Taylor E., Cook N.</t>
  </si>
  <si>
    <t>Do objections count? Estimating the influence of residents on housing development assessment in Melbourne</t>
  </si>
  <si>
    <t>Buxton M., Chandu A.</t>
  </si>
  <si>
    <t>When growth collides: conflict between urban and airport growth in Melbourne, Australia</t>
  </si>
  <si>
    <t>Urban History</t>
  </si>
  <si>
    <t>All of London's a stage: The 1943 County of London Plan Exhibition</t>
  </si>
  <si>
    <t>Higgins C., Coffey B.</t>
  </si>
  <si>
    <t>Improving how sustainability reports drive change: a critical discourse analysis</t>
  </si>
  <si>
    <t>China: A Historical Geography of the Urban</t>
  </si>
  <si>
    <t>Fu S., Hillier J.</t>
  </si>
  <si>
    <t>Disneyfication or self-referentiality: Recent conservation efforts and modern planning history in datong</t>
  </si>
  <si>
    <t>Higher Education Research and Development</t>
  </si>
  <si>
    <t>Papadopoulos A.</t>
  </si>
  <si>
    <t>The mismeasure of academic labour</t>
  </si>
  <si>
    <t>Sharifi A., Chelleri L., Fox-Lent C., Grafakos S., Pathak M., Olazabal M., Moloney S., Yumagulova L., Yamagata Y.</t>
  </si>
  <si>
    <t>Conceptualizing dimensions and characteristics of urban resilience: Insights from a co-design process</t>
  </si>
  <si>
    <t>Solomon R.</t>
  </si>
  <si>
    <t>Bounded political contestation: the domestic translation of international health and housing rights in Australia</t>
  </si>
  <si>
    <t>Goodman R., Freestone R., Burton P.</t>
  </si>
  <si>
    <t>Planning Practice and Academic Research: Views from the Parallel Worlds</t>
  </si>
  <si>
    <t>Kusmanoff A.M., Fidler F., Gordon A., Bekessy S.A.</t>
  </si>
  <si>
    <t>Decline of ‘biodiversity’ in conservation policy discourse in Australia</t>
  </si>
  <si>
    <t>Australian and New Zealand Journal of Criminology</t>
  </si>
  <si>
    <t>Liddell M., Blake M., Singh S.</t>
  </si>
  <si>
    <t>Over-represented and misunderstood: Pacific young people and juvenile justice in NSW</t>
  </si>
  <si>
    <t>International Journal of Civic, Political, and Community Studies</t>
  </si>
  <si>
    <t>Crozet C.</t>
  </si>
  <si>
    <t>Insights into France's relationship to religion(s) and spirituality</t>
  </si>
  <si>
    <t>Transnational Social Work: Opportunities and Challenges of a Global Profession</t>
  </si>
  <si>
    <t>Recognising transnational social workers in Australia</t>
  </si>
  <si>
    <t>Health and Place</t>
  </si>
  <si>
    <t>Foster S., Hooper P., Knuiman M., Lester L., Trapp G.</t>
  </si>
  <si>
    <t>Associations between proposed local government liquor store size classifications and alcohol consumption in young adults</t>
  </si>
  <si>
    <t>Peterson I., Maron M., Moillanen A., Bekessy S., Gordon A.</t>
  </si>
  <si>
    <t>A quantitative framework for evaluating the impact of biodiversity offset policies</t>
  </si>
  <si>
    <t>h-index = 24 (Of the 149 documents considered for the h-index, 24 have been cited at least 24 times.)</t>
  </si>
  <si>
    <t xml:space="preserve"> This is a citation overview for a set of 149 documents.</t>
  </si>
  <si>
    <t>Finance Research Letters</t>
  </si>
  <si>
    <t>h-index = 1 (Of the 7 documents considered for the h-index, 1 has been cited at least 1 time.)</t>
  </si>
  <si>
    <t xml:space="preserve"> This is a citation overview for a set of 7 documents.</t>
  </si>
  <si>
    <t>International Information and Library Review</t>
  </si>
  <si>
    <t>Mediterranean Journal of Social Sciences</t>
  </si>
  <si>
    <t>California Management Review</t>
  </si>
  <si>
    <t>Cole R.E., Nakata Y.</t>
  </si>
  <si>
    <t>The Japanese software industry: What went wrong and what can we learn from it?</t>
  </si>
  <si>
    <t>2014 Joint 7th International Conference on Soft Computing and Intelligent Systems, SCIS 2014 and 15th International Symposium on Advanced Intelligent Systems, ISIS 2014</t>
  </si>
  <si>
    <t>Aburai T., Takeyasu K.</t>
  </si>
  <si>
    <t>Overall sensitivity analysis utilizing Bayesian network for the questionnaire investigation on SNS</t>
  </si>
  <si>
    <t>Personality and Individual Differences</t>
  </si>
  <si>
    <t>Okudaira H., Kinari Y., Mizutani N., Ohtake F., Kawaguchi A.</t>
  </si>
  <si>
    <t>Older sisters and younger brothers: The impact of siblings on preference for competition</t>
  </si>
  <si>
    <t>h-index = 5 (Of the 26 documents considered for the h-index, 5 have been cited at least 5 times.)</t>
  </si>
  <si>
    <t xml:space="preserve"> This is a citation overview for a set of 26 documents.</t>
  </si>
  <si>
    <t>Journal of Cross-Cultural Gerontology</t>
  </si>
  <si>
    <t>Xing Y.</t>
  </si>
  <si>
    <t>Journal of Health Economics</t>
  </si>
  <si>
    <t>Fisheries Science</t>
  </si>
  <si>
    <t>Review of Urban and Regional Development Studies</t>
  </si>
  <si>
    <t>Letters in Spatial and Resource Sciences</t>
  </si>
  <si>
    <t>Miyamoto H.</t>
  </si>
  <si>
    <t>Jinnai Y.</t>
  </si>
  <si>
    <t>Direct and indirect impact of charter schools' entry on traditional public schools: New evidence from North Carolina</t>
  </si>
  <si>
    <t>Myoe M.A.</t>
  </si>
  <si>
    <t>The soldier and the state: The Tatmadaw and political liberalization in Myanmar since 2011</t>
  </si>
  <si>
    <t>Sagala P., Akita T., Yusuf A.A.</t>
  </si>
  <si>
    <t>Urbanization and expenditure inequality in Indonesia: testing the Kuznets hypothesis with provincial panel data</t>
  </si>
  <si>
    <t>Oh J., Siswadi, Kim J.</t>
  </si>
  <si>
    <t>The competitiveness of indonesian wood-based products</t>
  </si>
  <si>
    <t>Lestari S., Kotani K., Kakinaka M.</t>
  </si>
  <si>
    <t>Enhancing voluntary participation in community collaborative forest management: A case of Central Java, Indonesia</t>
  </si>
  <si>
    <t>Buth B., Kakinaka M., Miyamoto H.</t>
  </si>
  <si>
    <t>Inflation and inflation uncertainty: The case of Cambodia, Lao PDR, and Vietnam</t>
  </si>
  <si>
    <t>Journal of Economic Inequality</t>
  </si>
  <si>
    <t>Chau N.H., Goto H., Kanbur R.</t>
  </si>
  <si>
    <t>Middlemen, fair traders, and poverty</t>
  </si>
  <si>
    <t>Ismailov S., Kakinaka M., Miyamoto H.</t>
  </si>
  <si>
    <t>Choice of inflation targeting: Some international evidence</t>
  </si>
  <si>
    <t>Yamada K.</t>
  </si>
  <si>
    <t>Crucial Decisions By Small Towns and Villages: Why Did Some Municipalities Choose to Merge But Others Did Not During the Nationwide Wave of Municipal Mergers in Japan?</t>
  </si>
  <si>
    <t>Gerelmaa L., Kotani K.</t>
  </si>
  <si>
    <t>Further investigation of natural resources and economic growth: Do natural resources depress economic growth?</t>
  </si>
  <si>
    <t>Kotani K., Kakinaka M.</t>
  </si>
  <si>
    <t>Some implications of environmental regulation on social welfare under learning-by-doing of eco-products</t>
  </si>
  <si>
    <t>Theory and Decision</t>
  </si>
  <si>
    <t>Goto H.</t>
  </si>
  <si>
    <t>How does socio-economic environment influence the distribution of altruism?</t>
  </si>
  <si>
    <t>Whistleblowing in the World: Government Policy, Mass Media and the Law</t>
  </si>
  <si>
    <t>Chang Y.</t>
  </si>
  <si>
    <t>Whistleblowing in South Korea: The case of Woo Suk Hwang</t>
  </si>
  <si>
    <t>Apaza C.R., Chang Y.</t>
  </si>
  <si>
    <t>Whistleblowing in the world: Government policy, mass media and the law</t>
  </si>
  <si>
    <t>Effective whistleblowing conceptual framework</t>
  </si>
  <si>
    <t>Apaza C.R., Chang Y., Chokprajakchat S., Devine T.</t>
  </si>
  <si>
    <t>Summary and conclusions</t>
  </si>
  <si>
    <t>Growth, Crisis, Democracy: The Political Economy of Social Coalitions and Policy Regime Change</t>
  </si>
  <si>
    <t>Yanai Y.</t>
  </si>
  <si>
    <t>Political reformation of social coalitions for elections</t>
  </si>
  <si>
    <t>Yamaguchi N.</t>
  </si>
  <si>
    <t>Reaffirming U.S. alliances in the Asia-Pacific: A Japanese perspective</t>
  </si>
  <si>
    <t>Chiang T.-F., Xiao J.J.</t>
  </si>
  <si>
    <t>Household characteristics and the change of financial risk tolerance during the financial crisis in the United States</t>
  </si>
  <si>
    <t>Cooray N.S., Chandralal K.U.</t>
  </si>
  <si>
    <t>Towards an appropriate public local government unit for Sri Lanka</t>
  </si>
  <si>
    <t>Rankaduwa W., Haider A., Cooray N.S.</t>
  </si>
  <si>
    <t>Education expenditure and economic growth under decentralization: An empirical study of Sri Lanka and Canada</t>
  </si>
  <si>
    <t>Cooray N.S., Abeyratne S.</t>
  </si>
  <si>
    <t>Introduction and overview</t>
  </si>
  <si>
    <t>International Biodeterioration and Biodegradation</t>
  </si>
  <si>
    <t>Yan Y., Ma M., Liu X., Ma W., Li M., Yan L.</t>
  </si>
  <si>
    <t>Effect of biochar on anaerobic degradation of pentabromodiphenyl ether (BDE-99) by archaea during natural groundwater recharge with treated municipal wastewater</t>
  </si>
  <si>
    <t>Lee J.H., Lim S.</t>
  </si>
  <si>
    <t>The selection of compact city policy instruments and their effects on energy consumption and greenhouse gas emissions in the transportation sector: The case of South Korea</t>
  </si>
  <si>
    <t>Park S., Lim S.</t>
  </si>
  <si>
    <t>Are Networks Flat or Vertical?: Developing a Multi-Level Multi-Dimension Network Model</t>
  </si>
  <si>
    <t>Social Science Journal</t>
  </si>
  <si>
    <t>Kim K., Lim S.</t>
  </si>
  <si>
    <t>Analysis of state general sales tax policy: A complementary approach to the effects of causes and the causes of effects</t>
  </si>
  <si>
    <t>Determinants of state long-term debt: The political market framework</t>
  </si>
  <si>
    <t>Kato R.R.</t>
  </si>
  <si>
    <t>The future prospect of the long-term care insurance in Japan</t>
  </si>
  <si>
    <t>International Review of Public Administration</t>
  </si>
  <si>
    <t>Bui L.T.T., Chang Y.</t>
  </si>
  <si>
    <t>Talent management and turnover intention: focus on Danang city government in Vietnam</t>
  </si>
  <si>
    <t>Social Networks</t>
  </si>
  <si>
    <t>h-index = 16 (Of the 108 documents considered for the h-index, 16 have been cited at least 16 times.)</t>
  </si>
  <si>
    <t xml:space="preserve"> This is a citation overview for a set of 108 documents.</t>
  </si>
  <si>
    <t>Journal of Real Estate Research</t>
  </si>
  <si>
    <t>Chinloy D.P., Cho M., Song I.</t>
  </si>
  <si>
    <t>House rent-price ratios: An international comparison</t>
  </si>
  <si>
    <t>Expert Review of Pharmacoeconomics and Outcomes Research</t>
  </si>
  <si>
    <t>Scott C.</t>
  </si>
  <si>
    <t>New Zealand Medical Journal</t>
  </si>
  <si>
    <t>Gregory R.</t>
  </si>
  <si>
    <t>New Zealand Economic Papers</t>
  </si>
  <si>
    <t>International Review of Administrative Sciences</t>
  </si>
  <si>
    <t>Boston J.</t>
  </si>
  <si>
    <t>Kotuitui</t>
  </si>
  <si>
    <t>1177083X</t>
  </si>
  <si>
    <t>Information Communication and Society</t>
  </si>
  <si>
    <t>1369118X</t>
  </si>
  <si>
    <t>Introduction</t>
  </si>
  <si>
    <t>Wolf A.</t>
  </si>
  <si>
    <t>Dinica V.</t>
  </si>
  <si>
    <t>Conclusion</t>
  </si>
  <si>
    <t>Journal of Studies on Alcohol and Drugs</t>
  </si>
  <si>
    <t>Eppel E.</t>
  </si>
  <si>
    <t>Hassall G.</t>
  </si>
  <si>
    <t>Australian Health Review</t>
  </si>
  <si>
    <t>Martin P.</t>
  </si>
  <si>
    <t>Proceedings of the Annual Hawaii International Conference on System Sciences</t>
  </si>
  <si>
    <t>Cullen R., Hassall G.</t>
  </si>
  <si>
    <t>Introduction to the transformational government mini-track</t>
  </si>
  <si>
    <t>De Graaf G., Macaulay M.</t>
  </si>
  <si>
    <t>Introduction to a Symposium on Integrity and Integrity Systems</t>
  </si>
  <si>
    <t>Macaulay M., Newman C., Hickey G.</t>
  </si>
  <si>
    <t>Towards a Model of Local Integrity Systems: The Experiences of Local Government in Great Britain</t>
  </si>
  <si>
    <t>Wang X.H., Berman E.</t>
  </si>
  <si>
    <t>Financing conservation: some empirical evidence from Florida local governments</t>
  </si>
  <si>
    <t>Competing societal and ecological demands for groundwater: Boundary judgments and convergence mechanisms in the Netherlands</t>
  </si>
  <si>
    <t>Gil-Garcia J.R., Lips M.B., Flak L.S.</t>
  </si>
  <si>
    <t>Educational Philosophy and Theory</t>
  </si>
  <si>
    <t>Child poverty in New Zealand: Why it matters and how it can be reduced</t>
  </si>
  <si>
    <t>Journal of Statistics Education</t>
  </si>
  <si>
    <t>Forbes S.</t>
  </si>
  <si>
    <t>The coming of age of statistics education in New Zealand, and its influence internationally</t>
  </si>
  <si>
    <t>Forbes S.D.</t>
  </si>
  <si>
    <t>Using action research to develop a course in statistical inference for workplace-based adults</t>
  </si>
  <si>
    <t>Journal of Strategic Marketing</t>
  </si>
  <si>
    <t>0965254X</t>
  </si>
  <si>
    <t>Lindsay V., Ashill N., Roxas B., Victorio A.</t>
  </si>
  <si>
    <t>Entrepreneurial orientation and performance of microenterprises in an emerging economy</t>
  </si>
  <si>
    <t>Living donor kidney transplantation: Preferences and concerns amongst patients waiting for transplantation in new zealand</t>
  </si>
  <si>
    <t>Dwyer J., Boulton A., Lavoie J.G., Tenbensel T., Cumming J.</t>
  </si>
  <si>
    <t>Indigenous Peoples’ Health Care: New approaches to contracting and accountability at the public administration frontier</t>
  </si>
  <si>
    <t>Shaw R., Eichbaum C.</t>
  </si>
  <si>
    <t>Follow the Yellow Brick Road: New Directions in Studying Political Advisers in Executive Government</t>
  </si>
  <si>
    <t>Following the Yellow Brick Road: Theorizing the Third Element in Executive Government</t>
  </si>
  <si>
    <t>Tarozzi A., Desai J., Johnson K.</t>
  </si>
  <si>
    <t>The impacts of microcredit: Evidence from Ethiopia</t>
  </si>
  <si>
    <t>Prebble M.</t>
  </si>
  <si>
    <t>Public Value and Limits to Collaboration</t>
  </si>
  <si>
    <t>International Journal of Sustainable Society</t>
  </si>
  <si>
    <t>Understanding the role of behavioural change mechanisms in groundwater use conflicts - Lessons from The Netherlands</t>
  </si>
  <si>
    <t>2015-</t>
  </si>
  <si>
    <t>Flak L.S., Lips A.M.B., Gil-Garcia J.R.</t>
  </si>
  <si>
    <t>Introduction to transformational government minitrack</t>
  </si>
  <si>
    <t>Lofgren K., Lynggaard K.</t>
  </si>
  <si>
    <t>Assessing the EU’s Transatlantic Regulatory Powers Using the Choice of Policy Instruments as Measurement of Preference Attainment</t>
  </si>
  <si>
    <t>Public Administrationand Policy in the Caribbean</t>
  </si>
  <si>
    <t>Granvorka C.G., Strobl E.A., Walling L., Berman E.M.</t>
  </si>
  <si>
    <t>Environmental risk management in the Caribbean</t>
  </si>
  <si>
    <t>Political independence, operational impartiality, and the effectiveness of anti-corruption agencies</t>
  </si>
  <si>
    <t>Klijn E.-H., Ysa T., Sierra V., Berman E., Edelenbos J., Chen D.Y.</t>
  </si>
  <si>
    <t>The Influence of Network Management and Complexity on Network Performance in Taiwan, Spain and the Netherlands</t>
  </si>
  <si>
    <t>Cumming J.</t>
  </si>
  <si>
    <t>Health Economics and Health Policy: Experiences from New Zealand</t>
  </si>
  <si>
    <t>Ethics in Public Policy and Management: A Global Research Companion</t>
  </si>
  <si>
    <t>Macaulay M.</t>
  </si>
  <si>
    <t>Discourses of deceit: Political myth and ideological capital in public administration</t>
  </si>
  <si>
    <t>Eppel E., Lips M.</t>
  </si>
  <si>
    <t>Unpacking the black box of successful ICT-enabled service transformation: how to join up the vertical, the horizontal and the technical</t>
  </si>
  <si>
    <t>Commissioning in New Zealand: Learning from the past and present</t>
  </si>
  <si>
    <t>Routledge Handbook of Corruption in Asia</t>
  </si>
  <si>
    <t>Rule-based and integritybased anti-corruption approaches in Asia</t>
  </si>
  <si>
    <t>Lips A.M.B., Flak L.S., Gil-Garcia J.R.</t>
  </si>
  <si>
    <t>Introduction to the transformational government: Governance, organization, and management Minitrack</t>
  </si>
  <si>
    <t>Responsible Leadership: Realism and Romanticism</t>
  </si>
  <si>
    <t>Parry K., Jackson B.</t>
  </si>
  <si>
    <t>Promoting responsibility, purpose, and romanticism in business schools</t>
  </si>
  <si>
    <t>Combating corruption in Vietnam: a commentary</t>
  </si>
  <si>
    <t>Pledger M.J., Martin G., Cumming J.</t>
  </si>
  <si>
    <t>New Zealand health survey 2012/13: Characteristics of medicinal cannabis users</t>
  </si>
  <si>
    <t>Forestry</t>
  </si>
  <si>
    <t>0015752X</t>
  </si>
  <si>
    <t>Lacey J., Edwards P., Lamont J.</t>
  </si>
  <si>
    <t>Social licence as social contract: Procedural fairness and forest agreement-making in Australia</t>
  </si>
  <si>
    <t>Edwards P., Lacey J., Wyatt S., Williams K.J.H.</t>
  </si>
  <si>
    <t>Social licence to operate and forestry - An introduction</t>
  </si>
  <si>
    <t>Journal of Environmental Studies and Sciences</t>
  </si>
  <si>
    <t>Between-case dialogue: public engagement in the second-person voice</t>
  </si>
  <si>
    <t>Journal of Consumer Policy</t>
  </si>
  <si>
    <t>Hall P., Lofgren K., Peters G.</t>
  </si>
  <si>
    <t>Greening the Street-Level Procurer: Challenges in the Strongly Decentralized Swedish System</t>
  </si>
  <si>
    <t>Routledge Handbook of Comparative Policy Analysis</t>
  </si>
  <si>
    <t>The choice of formal policy analysis methods</t>
  </si>
  <si>
    <t>Aiafi P.R.</t>
  </si>
  <si>
    <t>The Nature of Public Policy Processes in the Pacific Islands</t>
  </si>
  <si>
    <t>The Palgrave Handbook of Public Administration and Management in Europe</t>
  </si>
  <si>
    <t>Ethics and integrity</t>
  </si>
  <si>
    <t>Cullen R.</t>
  </si>
  <si>
    <t>The use of ICT in the health sector in Pacific Island countries</t>
  </si>
  <si>
    <t>Smith V., Cumming J.</t>
  </si>
  <si>
    <t>Implementing pay-for-performance in primary health care: The role of institutional entrepreneurs</t>
  </si>
  <si>
    <t>Revitalising Leadership: Putting Theory and Practice into Context</t>
  </si>
  <si>
    <t>Wilson S., Cummings S., Jackson B., Proctor-Thomson S.</t>
  </si>
  <si>
    <t>Revitalising leadership: Putting theory and practice into context</t>
  </si>
  <si>
    <t>E-government and civil society: Exploring new relationships in Pacific SIDs</t>
  </si>
  <si>
    <t>Aqorau T., Cullen R., Mangal A., Walton P.</t>
  </si>
  <si>
    <t>The contribution of E-government to primary industries and rural development in Pacific Island states</t>
  </si>
  <si>
    <t>The role of ICTs in public finance management in pacific SIDs: A case for good governance</t>
  </si>
  <si>
    <t>E-government for development in Pacific Island states: Achievements and future directions</t>
  </si>
  <si>
    <t>Proceedings of the 28th Australasian Conference on Information Systems, ACIS 2017</t>
  </si>
  <si>
    <t>Kanaparan G., Cullen R., Mason D.</t>
  </si>
  <si>
    <t>Effect of Self-efficacy and emotional engagement on introductory programming students</t>
  </si>
  <si>
    <t>Determining state sector statistics training priorities</t>
  </si>
  <si>
    <t>Lips A.M.B., Eppel E.A.</t>
  </si>
  <si>
    <t>Understanding and explaining online personal information-sharing behaviours of New Zealanders: a new taxonomy</t>
  </si>
  <si>
    <t>Hall P., Lofgren K.</t>
  </si>
  <si>
    <t>Innovation Policy as Performativity—the Case of Sweden</t>
  </si>
  <si>
    <t>Meade R., Grimes A.</t>
  </si>
  <si>
    <t>Welfare costs of coordinated infrastructure investments: the case of competing transport modes</t>
  </si>
  <si>
    <t>Politicians, political advisers and the vocabulary of public service bargains: Speaking in tongues?</t>
  </si>
  <si>
    <t>Complexity thinking in public administration’s theories-in-use</t>
  </si>
  <si>
    <t>Administration and Society</t>
  </si>
  <si>
    <t>Hijal-Moghrabi I., Sabharwal M., Berman E.M.</t>
  </si>
  <si>
    <t>The Importance of Ethical Environment to Organizational Performance in Employment at Will States</t>
  </si>
  <si>
    <t>Preval N., Keall M., Telfar-Barnard L., Grimes A., Howden-Chapman P.</t>
  </si>
  <si>
    <t>Impact of improved insulation and heating on mortality risk of older cohort members with prior cardiovascular or respiratory hospitalisations</t>
  </si>
  <si>
    <t>Steel B.S., Pierce J.C., Berman E., Taylor J.</t>
  </si>
  <si>
    <t>Job satisfaction in Cascadia: A comparison of British Columbia, Oregon, and Washington civil servants</t>
  </si>
  <si>
    <t>Witko J., Boyles P., Smiler K., McKee R.</t>
  </si>
  <si>
    <t>Deaf New Zealand sign language users’ access to healthcare</t>
  </si>
  <si>
    <t>Journal of Sustainable Tourism</t>
  </si>
  <si>
    <t>Tourism concessions in National Parks: neo-liberal governance experiments for a Conservation Economy in New Zealand</t>
  </si>
  <si>
    <t>International Journal of Qualitative Methods</t>
  </si>
  <si>
    <t>Gear C., Eppel E., Koziol-Mclain J.</t>
  </si>
  <si>
    <t>Advancing Complexity Theory as a Qualitative Research Methodology</t>
  </si>
  <si>
    <t>Public engagement in governance for sustainability: a two-tier assessment approach and illustrations from New Zealand</t>
  </si>
  <si>
    <t>The environmental sustainability of protected area tourism: towards a concession-related theory of regulation</t>
  </si>
  <si>
    <t>Bargaining Power: Health Policymaking from England and New Zealand</t>
  </si>
  <si>
    <t>Smith V.</t>
  </si>
  <si>
    <t>Bargaining power: Health policymaking from England and New Zealand</t>
  </si>
  <si>
    <t>Social Enterprise Journal</t>
  </si>
  <si>
    <t>Jackson B., Nicoll M., Roy M.J.</t>
  </si>
  <si>
    <t>The distinctive challenges and opportunities for creating leadership within social enterprises</t>
  </si>
  <si>
    <t>Karlsson-Vinkhuyzen S.I., Groff M., Tamas P.A., Dahl A.L., Harder M., Hassall G.</t>
  </si>
  <si>
    <t>Entry into force and then? The Paris agreement and state accountability</t>
  </si>
  <si>
    <t>Edwards P., Velarde S.J., Sharma-Wallace L., Barnard T., Pohatu P., Warmenhoven T., Porou T., Harrison D., Dunningham A.</t>
  </si>
  <si>
    <t>Forest scholars empowering communities: A case study from the East Coast of New Zealand</t>
  </si>
  <si>
    <t>Civil Service Management and Administrative Systems in South Asia</t>
  </si>
  <si>
    <t>Faizal M., Laking R.</t>
  </si>
  <si>
    <t>The new statutory civil service in the Maldives: Towards a decentralized human resource management model?</t>
  </si>
  <si>
    <t>Eppel E.A., Rhodes M.L.</t>
  </si>
  <si>
    <t>Complexity theory and public management: a ‘becoming’ field</t>
  </si>
  <si>
    <t>Utilizing complexity theory to explore sustainable responses to intimate partner violence in health care</t>
  </si>
  <si>
    <t>Wolf A., Baehler K.J.</t>
  </si>
  <si>
    <t>Learning Transferable Lessons from Single Cases in Comparative Policy Analysis</t>
  </si>
  <si>
    <t>Baehler K.J., Wolf A.</t>
  </si>
  <si>
    <t>Approaches to Transferable Learning in Comparative Policy Analysis and Practice</t>
  </si>
  <si>
    <t>Reviews on Environmental Health</t>
  </si>
  <si>
    <t>Leach V., Weller S., Redmayne M.</t>
  </si>
  <si>
    <t>A novel database of bio-effects from non-ionizing radiation</t>
  </si>
  <si>
    <t>Timar L., Grimes A., Fabling R.</t>
  </si>
  <si>
    <t>That sinking feeling: The changing price of urban disaster risk following an earthquake</t>
  </si>
  <si>
    <t>Exploring the complex pathway of the primary health care response to intimate partner violence in New Zealand</t>
  </si>
  <si>
    <t>International Journal of Law, Crime and Justice</t>
  </si>
  <si>
    <t>Cho W., Ho A.T.</t>
  </si>
  <si>
    <t>Does neighborhood crime matter? A multi-year survey study on perceptions of race, victimization, and public safety</t>
  </si>
  <si>
    <t>Sergent A., Arts B., Edwards P.</t>
  </si>
  <si>
    <t>Governance arrangements in the European forest sector: Shifts towards ‘new governance’ or maintenance of state authority?</t>
  </si>
  <si>
    <t>Public Administration and Development</t>
  </si>
  <si>
    <t>Sustainable Development</t>
  </si>
  <si>
    <t>h-index = 18 (Of the 205 documents considered for the h-index, 18 have been cited at least 18 times.)</t>
  </si>
  <si>
    <t xml:space="preserve"> This is a citation overview for a set of 205 documents.</t>
  </si>
  <si>
    <t>Pakistan Journal of Information Management and Libraries</t>
  </si>
  <si>
    <t>Naveed M.A., Ameen K.</t>
  </si>
  <si>
    <t>Measuring levels of students’ anxiety in information seeking tasks</t>
  </si>
  <si>
    <t>Libri</t>
  </si>
  <si>
    <t>Naveed M.A.</t>
  </si>
  <si>
    <t>Exploring Information Seeking Anxiety among Research Students in Pakistan</t>
  </si>
  <si>
    <t>Behavioral Sciences of Terrorism and Political Aggression</t>
  </si>
  <si>
    <t>Feyyaz M.</t>
  </si>
  <si>
    <t>Religion, ethnicity, social organizations and terrorists’ behavior – a case of Taliban movement in Pakistan</t>
  </si>
  <si>
    <t>Critical Studies on Terrorism</t>
  </si>
  <si>
    <t>The discourse and study of terrorism in decolonised states: the case of Pakistan</t>
  </si>
  <si>
    <t>Malaysian Journal of Library and Information Science</t>
  </si>
  <si>
    <t>A cross-cultural evaluation of the psychometric properties of Information Seeking Anxiety Scale in Pakistani environment</t>
  </si>
  <si>
    <t>Information Seeking Anxiety: Background, Research, and Implications</t>
  </si>
  <si>
    <t>h-index = 4 (Of the 10 documents considered for the h-index, 4 have been cited at least 4 times.)</t>
  </si>
  <si>
    <t>Valentine S.V.</t>
  </si>
  <si>
    <t>Managi S., Hibiki A., Shimane T.</t>
  </si>
  <si>
    <t>Efficiency or technology adoption: A case study in waste-treatment technology</t>
  </si>
  <si>
    <t>Acta Hepatologica Japonica</t>
  </si>
  <si>
    <t>Kamae I., Kumada H., Kobayashi M., Ward T., Webster S., Yuan Y., Kalsekar A., Inoue S., Tang A., McEwan P.</t>
  </si>
  <si>
    <t>Epidemiology, Treatment and health economics of hepatitis C in Japan (review)</t>
  </si>
  <si>
    <t>Sustainable Phosphorus Management: A Global Transdisciplinary Roadmap</t>
  </si>
  <si>
    <t>Yarime M., Carliell-Marquet C., Hellums D.T., Kalmykova Y., Lang D.J., Bao Le Q., Malley D., Morf L.S., Matsubae K., Matsuo M., Ohtake H., Omlin A.P., Petzet S., Scholz R.W., Shiroyama H., Ulrich A.E., Watts P.</t>
  </si>
  <si>
    <t>Dissipation and recycling: What losses, what dissipation impacts, and what recycling options?</t>
  </si>
  <si>
    <t>Chen H., Chang Y.-C., Chen K.-C.</t>
  </si>
  <si>
    <t>Integrated wetland management: An analysis with group model building based on system dynamics model</t>
  </si>
  <si>
    <t>Sunakawa T.</t>
  </si>
  <si>
    <t>A quantitative analysis of optimal sustainable monetary policies</t>
  </si>
  <si>
    <t>Kobe Journal of Medical Sciences</t>
  </si>
  <si>
    <t>Araki D., Kamae I.</t>
  </si>
  <si>
    <t>The augmented representation of the cost-effectiveness acceptability curve for economic evaluation of health technology</t>
  </si>
  <si>
    <t>Reflections on the Fukushima Daiichi Nuclear Accident: Toward Social-Scientific Literacy and Engineering Resilience</t>
  </si>
  <si>
    <t>Shiroyama H.</t>
  </si>
  <si>
    <t>Nuclear safety regulation in Japan and impacts of the fukushima daiichi accident</t>
  </si>
  <si>
    <t>Cyclical behavior of real wages in Japan</t>
  </si>
  <si>
    <t>Environmental Technology and Innovation</t>
  </si>
  <si>
    <t>Huang W., Cui S., Yarime M., Hashimoto S., Managi S.</t>
  </si>
  <si>
    <t>Improving urban metabolism study for sustainable urban transformation</t>
  </si>
  <si>
    <t>Fukushima K., Mizuoka S., Yamamoto S., Iizuka T.</t>
  </si>
  <si>
    <t>Patient cost sharing and medical expenditures for the Elderly</t>
  </si>
  <si>
    <t>Kharrazi A., Qin H., Zhang Y.</t>
  </si>
  <si>
    <t>Urban big data and sustainable development goals: Challenges and opportunities</t>
  </si>
  <si>
    <t>Handbook of Climate Change Mitigation and Adaptation, Second Edition</t>
  </si>
  <si>
    <t>Hihara K.</t>
  </si>
  <si>
    <t>The role of aviation in climate change mitigation</t>
  </si>
  <si>
    <t>Mcewan P., Ward T., Webster S., Yuan Y., Kalsekar A., Kamae I., Kobayashi M., Tang A., Kumada H.</t>
  </si>
  <si>
    <t>Estimating the cost-effectiveness of daclatasvir plus asunaprevir in difficult to treat Japanese patients chronically infected with hepatitis C genotype 1b</t>
  </si>
  <si>
    <t>Takano A., Miyamoto Y., Kawakami N., Matsumoto T., Shinozaki T., Sugimoto T.</t>
  </si>
  <si>
    <t>Web-based cognitive behavioral relapse prevention program with tailored feedback for people with methamphetamine and other drug use problems: Protocol for a multicenter randomized controlled trial in Japan</t>
  </si>
  <si>
    <t>Journal of Diabetes Investigation</t>
  </si>
  <si>
    <t>Sakane N., Sato J., Tsushita K., Tsujii S., Kotani K., Tominaga M., Kawazu S., Sato Y., Usui T., Kamae I., Yoshida T., Kiyohara Y., Sato S., Tsuzaki K., Takahashi K., Kuzuya H.</t>
  </si>
  <si>
    <t>Effects of lifestyle intervention on weight and metabolic parameters in patients with impaired glucose tolerance related to beta-3 adrenergic receptor gene polymorphism Trp64Arg(C/T): Results from the Japan Diabetes Prevention Program</t>
  </si>
  <si>
    <t>Shibuya K., Nomura S., Okayasu H., Ezoe S., Hara S., Hara Y., Izutsu T., Kato T., Mabuchi S., Maeda Y., Murakami Y., Nishimoto H., Ono T., Shioda K., Sorita A., Sugimoto A., Tase K., Watabe A., Smith A., Abe S.K., Gilmour S., Gostin L.O., Yamey G., Schaferhoff M., Suzuki E.M., Kraus J., Oshio T., Hayashi R., Kondo N., Shiba K., Yasunaga H., Sasabuchi Y., Takasaki Y., Akahane N., Inokuchi T., Kasahara S., Machida M., Maruyama S., Okada S., Tanimura T., Sugishita T., Takizawa I., Ozawa M., Yoneyama Y., Akashi H., Miyoshi C., Murakami H., Kumakawa T., Horii S., Taneda K., Shiroyama H., Katsuma Y., Matsuo M., Kanamori S., Sato C., Yasuda K., Kemp J., Slingsby B.T., Katsuno K., Tamamura B., Takemi K., Hashimoto H., Reich M.R.</t>
  </si>
  <si>
    <t>Protecting human security: Proposals for the G7 Ise-Shima Summit in Japan</t>
  </si>
  <si>
    <t>Kharrazi A., Akiyama T., Yu Y., Li J.</t>
  </si>
  <si>
    <t>Evaluating the evolution of the Heihe River basin using the ecological network analysis: Efficiency, resilience, and implications for water resource management policy</t>
  </si>
  <si>
    <t>Sato M., Kharrazi A., Nakayama H., Kraines S., Yarime M.</t>
  </si>
  <si>
    <t>Quantifying the supplier-portfolio diversity of embodied energy: Strategic implications for strengthening energy resilience</t>
  </si>
  <si>
    <t>Liu D., Yamaguchi K., Yoshikawa H.</t>
  </si>
  <si>
    <t>Understanding the motivations behind the Myanmar-China energy pipeline: Multiple streams and energy politics in China</t>
  </si>
  <si>
    <t>Kharrazi A., Kakuwa M.</t>
  </si>
  <si>
    <t>Scenario projects in Japanese government: Strategic approaches for overcoming psychological and institutional barriers</t>
  </si>
  <si>
    <t>Ogawa H., Susa T.</t>
  </si>
  <si>
    <t>Majority voting and endogenous timing in tax competition</t>
  </si>
  <si>
    <t>Li A., Yarime M.</t>
  </si>
  <si>
    <t>Polarization and clustering in scientific debates and problem framing: Network analysis of the science-policy interface for grassland management in China</t>
  </si>
  <si>
    <t>Economics and Politics</t>
  </si>
  <si>
    <t>Strategic delegation in asymmetric tax competition</t>
  </si>
  <si>
    <t>Sugiyama M., Deguchi H., Ema A., Kishimoto A., Mori J., Shiroyama H., Scholz R.W.</t>
  </si>
  <si>
    <t>Unintended side effects of digital transition: Perspectives of Japanese experts</t>
  </si>
  <si>
    <t>Akiyama T., Kharrazi A., Li J., Avtar R.</t>
  </si>
  <si>
    <t>Agricultural water policy reforms in China: a representative look at Zhangye City, Gansu Province, China</t>
  </si>
  <si>
    <t>Mahlich J., Kamae I., Sruamsiri R.</t>
  </si>
  <si>
    <t>Pharmaceutical pricing in Japan: market evidence for rheumatoid arthritis treatment</t>
  </si>
  <si>
    <t>Zhou T., Akiyama T., Horita M., Kharrazi A., Kraines S., Li J., Yoshikawa K.</t>
  </si>
  <si>
    <t>The impact of ecological restoration projects in dry lands: Data-based assessment and human perceptions in the lower reaches of Heihe River basin, China</t>
  </si>
  <si>
    <t>Acta Astronautica</t>
  </si>
  <si>
    <t>Verspieren Q., Coral G., Pyne B., Roy H.</t>
  </si>
  <si>
    <t>An early history of the Philippine space development program</t>
  </si>
  <si>
    <t>Contemporary Security Policy</t>
  </si>
  <si>
    <t>Heng Y.-K.</t>
  </si>
  <si>
    <t>The continuing resonance of the war as risk management perspective for understanding military interventions</t>
  </si>
  <si>
    <t>Yarime M., Li A.</t>
  </si>
  <si>
    <t>Facilitating International Cooperation on Air Pollution in East Asia: Fragmentation of the Epistemic Communities</t>
  </si>
  <si>
    <t>Aoi C., Futamura M., Patalano A.</t>
  </si>
  <si>
    <t>Introduction ‘hybrid warfare in Asia: its meaning and shape’</t>
  </si>
  <si>
    <t>h-index = 13 (Of the 65 documents considered for the h-index, 13 have been cited at least 13 times.)</t>
  </si>
  <si>
    <t xml:space="preserve"> This is a citation overview for a set of 65 documents.</t>
  </si>
  <si>
    <t>Asia Pacific Journal of Education</t>
  </si>
  <si>
    <t>International Taxation and the Extractive Industries: Resources Without Borders</t>
  </si>
  <si>
    <t>Burns L., Le Leuch H., Sunley E.M.</t>
  </si>
  <si>
    <t>Taxing gains on transfer of interest</t>
  </si>
  <si>
    <t>Abimbola S., Amazan R., Vizintin P., Howie L., Cumming R., Negin J.</t>
  </si>
  <si>
    <t>Australian higher education scholarships as tools for international development and diplomacy in Africa</t>
  </si>
  <si>
    <t>Routledge Handbook of Political Advertising</t>
  </si>
  <si>
    <t>Smith R., Mills S.</t>
  </si>
  <si>
    <t>Political advertising in Australia: The dominance of television</t>
  </si>
  <si>
    <t>Mullins P., Burns L.</t>
  </si>
  <si>
    <t>The fiscal regime for deep sea mining in the Pacific region</t>
  </si>
  <si>
    <t>h-index = 7 (Of the 33 documents considered for the h-index, 7 have been cited at least 7 times.)</t>
  </si>
  <si>
    <t>Asia Pacific Education Review</t>
  </si>
  <si>
    <t>Ye L.</t>
  </si>
  <si>
    <t>China Journal of Social Work</t>
  </si>
  <si>
    <t>Journal of Policy Practice</t>
  </si>
  <si>
    <t>Ma J., Lin M.</t>
  </si>
  <si>
    <t>Liu K., Wu Q., Liu J.</t>
  </si>
  <si>
    <t>Examining the association between social health insurance participation and patients' out-of-pocket payments in China: The role of institutional arrangement</t>
  </si>
  <si>
    <t>Social Policy and Society</t>
  </si>
  <si>
    <t>Ngok K.-L., Huang G.</t>
  </si>
  <si>
    <t>Policy paradigm shift and the changing role of the state: The development of social policy in China since 2003</t>
  </si>
  <si>
    <t>Housing policy in China at the crossroads: trends and prospects</t>
  </si>
  <si>
    <t>Liao D.-C., Wu H.-C., Li C.-H.</t>
  </si>
  <si>
    <t>Dual legitimacy in the development of the network city - A case study of Kaohsiung city council</t>
  </si>
  <si>
    <t>Guo Z.</t>
  </si>
  <si>
    <t>The Emergence of the Citizen Concept in Modern China: 1899–1919</t>
  </si>
  <si>
    <t>Xia Y., Guan B.</t>
  </si>
  <si>
    <t>The Politics of Citizenship Formation: Homeowners’ Collective Action in Urban Beijing</t>
  </si>
  <si>
    <t>International Labour Review</t>
  </si>
  <si>
    <t>Zhuang W., Ngok K.</t>
  </si>
  <si>
    <t>Labour inspection in contemporary China: Like the Anglo-Saxon model, but different</t>
  </si>
  <si>
    <t>Luthje B.</t>
  </si>
  <si>
    <t>Labour relations, production regimes and labour conflicts in the Chinese automotive industry</t>
  </si>
  <si>
    <t>Branding Chinese Mega-Cities: Policies, Practices and Positioning</t>
  </si>
  <si>
    <t>Ye L., Zhang G.</t>
  </si>
  <si>
    <t>Promoting mega-city development through metropolitan governance: The case of the pearl river delta region</t>
  </si>
  <si>
    <t>Advances in Asian Human-Environmental Research</t>
  </si>
  <si>
    <t>Examining China’s urban redevelopment: Land types, targeted policies, and public participation</t>
  </si>
  <si>
    <t>Journal of Adult Protection</t>
  </si>
  <si>
    <t>Tam D.C.K., Yu E.W.Y., Wu A.M.S.</t>
  </si>
  <si>
    <t>A review on elder care and mistreatment in Macao</t>
  </si>
  <si>
    <t>Savitch H.V., Gross J.S., Ye L.</t>
  </si>
  <si>
    <t>Do Chinese cities break the global mold?</t>
  </si>
  <si>
    <t>State-led metropolitan governance in China: Making integrated city regions</t>
  </si>
  <si>
    <t>Wu S., Wang C., Zhang G.</t>
  </si>
  <si>
    <t>Has China’s new health care reform improved efficiency at the provincial level? Evidence from a panel data of 31 Chinese provinces</t>
  </si>
  <si>
    <t>Zhuang W., Chen F.</t>
  </si>
  <si>
    <t>'Mediate first': The revival of mediation in labour dispute resolution in China</t>
  </si>
  <si>
    <t>Chan W.K.</t>
  </si>
  <si>
    <t>Higher education and graduate employment in China: Challenges for sustainable development</t>
  </si>
  <si>
    <t>The Power of the Purse of Local People's Congresses in China: Controllable Contestation under Bureaucratic Negotiation</t>
  </si>
  <si>
    <t>Zhu L.</t>
  </si>
  <si>
    <t>Punishing Corrupt Officials in China</t>
  </si>
  <si>
    <t>Asia Pacific Issues</t>
  </si>
  <si>
    <t>Luthje B., McNally C.A.</t>
  </si>
  <si>
    <t>China’s hidden obstacles to socioeconomic rebalancing</t>
  </si>
  <si>
    <t>Ma J., Zhao Z., Niu M.</t>
  </si>
  <si>
    <t>Budgeting for fiscal risks: the challenge for China</t>
  </si>
  <si>
    <t>The Lancet Global Health</t>
  </si>
  <si>
    <t>2214109X</t>
  </si>
  <si>
    <t>Tu J., Wang C., Wu S.</t>
  </si>
  <si>
    <t>The internet hospital: An emerging innovation in China</t>
  </si>
  <si>
    <t>Skilled doctors in tertiary hospitals are already overworked in China - Authors' reply</t>
  </si>
  <si>
    <t>Guan B., Cai Y.</t>
  </si>
  <si>
    <t>Interests and political participation in urban china: The case of residents’ committee elections</t>
  </si>
  <si>
    <t>Zang X., Chen N.</t>
  </si>
  <si>
    <t>How do rural elites reproduce privileges in post-1978 China? Local corporatism, informal bargaining and opportunistic parasitism</t>
  </si>
  <si>
    <t>State, Market and Life Chances in Contemporary Rural Chinese Society: Evidence from Guangdong</t>
  </si>
  <si>
    <t>Chen N.</t>
  </si>
  <si>
    <t>State, market and life chances in contemporary rural Chinese society: Evidence from Guangdong</t>
  </si>
  <si>
    <t>Sino-Christian Studies</t>
  </si>
  <si>
    <t>Quan L., Yan Y.</t>
  </si>
  <si>
    <t>The puritan theology of covenant and the spirit of American federalism</t>
  </si>
  <si>
    <t>Zhu Y., Xiao D.</t>
  </si>
  <si>
    <t>Policy entrepreneur and social policy innovation in China</t>
  </si>
  <si>
    <t>Chinese Journal of Sociology</t>
  </si>
  <si>
    <t>2057150X</t>
  </si>
  <si>
    <t>Huang D.</t>
  </si>
  <si>
    <t>Private entrepreneurs and political developments in China: The Chinese version of ‘no bourgeoisie, no democracy?’</t>
  </si>
  <si>
    <t>Zhuang W.</t>
  </si>
  <si>
    <t>Can the strategy of “mediate first” reduce collective labor disputes?—An empirical test based on province-level panel data from 1999 to 2011</t>
  </si>
  <si>
    <t>Hong Kong Law Journal</t>
  </si>
  <si>
    <t>Hingchau L., Jing Q.</t>
  </si>
  <si>
    <t>Rethinking the constitutional jurisdiction of Hong Kong courts over acts of the national people's congress in light of the auto-limitation theory</t>
  </si>
  <si>
    <t>International Journal of Social Welfare</t>
  </si>
  <si>
    <t>Liu J., Liu K., Huang Y.</t>
  </si>
  <si>
    <t>Transferring from the poor to the rich: Examining regressive redistribution in Chinese social insurance programmes</t>
  </si>
  <si>
    <t>Zheng Y.</t>
  </si>
  <si>
    <t>The impact of E-participation on corruption: a cross-country analysis</t>
  </si>
  <si>
    <t>He Y., Wang G.</t>
  </si>
  <si>
    <t>Order in chaos: re-understand social instability in China</t>
  </si>
  <si>
    <t>Zhu L., Cai Y.</t>
  </si>
  <si>
    <t>Institutions and provision of public goods in rural China: An empirical study based on villages in Guangdong Province</t>
  </si>
  <si>
    <t>Bina X., Yinghong H.</t>
  </si>
  <si>
    <t>The Political Impetus behind the Construction of Anti-corruption Institutions in Developing Countries: An Analysis of the Process Leading up to India’s Lokpal and Lokayuktas Act (LALA)&lt;sup&gt;*&lt;/sup&gt;</t>
  </si>
  <si>
    <t>Niu M.</t>
  </si>
  <si>
    <t>Adoption or implementation: performance measurement in the city of Guangzhou’s Department of Education</t>
  </si>
  <si>
    <t>Xia Y.</t>
  </si>
  <si>
    <t>Contesting Citizenship in Post-Handover Hong Kong</t>
  </si>
  <si>
    <t>Guo Z., Xia Y.</t>
  </si>
  <si>
    <t>Employee Relations</t>
  </si>
  <si>
    <t>Luo S.</t>
  </si>
  <si>
    <t>Agendas, alternatives, and collective labour law: A case study of local collective bargaining legislation in South China</t>
  </si>
  <si>
    <t>Transforming Government: People, Process and Policy</t>
  </si>
  <si>
    <t>Reddick C.G., Zheng Y.</t>
  </si>
  <si>
    <t>Determinants of citizens’ mobile apps future use in Chinese local governments: An analysis of survey data</t>
  </si>
  <si>
    <t>XIAOSHENG J., JIAO C., QI T.</t>
  </si>
  <si>
    <t>FINANCING FOR INNOVATION OF CHINESE LISTED FIRMS</t>
  </si>
  <si>
    <t>Manoharan A.P., Zheng Y., Melitski J.</t>
  </si>
  <si>
    <t>Global comparative municipal e-governance: factors and trends</t>
  </si>
  <si>
    <t>IEEE/ACM BESC 2016 - Proceedings of 2016 International Conference on Behavioral, Economic, Socio - Cultural Computing</t>
  </si>
  <si>
    <t>Chen H., Dong Y., Lai K.</t>
  </si>
  <si>
    <t>Revisit hemline index theory: Forecasting daily trading of short skirts by stock market in China</t>
  </si>
  <si>
    <t>Citizenship Teaching and Learning</t>
  </si>
  <si>
    <t>Law W.-W., Xu S.</t>
  </si>
  <si>
    <t>Social change and teaching and learning citizenship education: An empirical study of three schools in Guangzhou, China</t>
  </si>
  <si>
    <t>Guan B., Xia Y., Cheng G.</t>
  </si>
  <si>
    <t>Power structure and media autonomy in China: The case of Southern weekend</t>
  </si>
  <si>
    <t>How do people get engaged in civic participation? A case study of citizen activism in rebuilding Enning Road, Guangzhou</t>
  </si>
  <si>
    <t>Yanling H., Guanglong W.</t>
  </si>
  <si>
    <t>Order in Transitional China and Its Institutional Logic</t>
  </si>
  <si>
    <t>Yuan C., Liu L., Ye J., Ren G., Zhuo D., Qi X.</t>
  </si>
  <si>
    <t>Assessing the effects of rural livelihood transition on non-point source pollution: a coupled ABM–IECM model</t>
  </si>
  <si>
    <t>Zhong X., Li B.</t>
  </si>
  <si>
    <t>New intergenerational contracts in the making?–The experience of urban China</t>
  </si>
  <si>
    <t>Yuan C., Liu L., Qi X., Fu Y., Ye J.</t>
  </si>
  <si>
    <t>Assessing the impacts of the changes in farming systems on food security and environmental sustainability of a Chinese rural region under different policy scenarios: an agent-based model</t>
  </si>
  <si>
    <t>Proceedings of 4th International Conference on Behavioral, Economic, and Socio-Cultural Computing, BESC 2017</t>
  </si>
  <si>
    <t>Lai K., Yang H., He L., Lu W., Chen H.</t>
  </si>
  <si>
    <t>Who would prefer to mention you on the urban microblog mention network?: Evidence from Sina microblog data across 94 cities in China</t>
  </si>
  <si>
    <t>Lin R.</t>
  </si>
  <si>
    <t>The educational attainment of chinese provincial leaders in reforming China, 1990–2013: A longitudinal examination</t>
  </si>
  <si>
    <t>Lai K., Lee Y.X., Chen H., Yu R.</t>
  </si>
  <si>
    <t>Research on Web Search Behavior: How Online Query Data Inform Social Psychology</t>
  </si>
  <si>
    <t>Guo Z., Liang T.</t>
  </si>
  <si>
    <t>Differentiating citizenship in urban China: a case study of Dongguan city</t>
  </si>
  <si>
    <t>Practicing democratic citizenship in an authoritarian state: grassroots self-governance in urban China</t>
  </si>
  <si>
    <t>Woodman S., Guo Z.</t>
  </si>
  <si>
    <t>Introduction: practicing citizenship in contemporary China</t>
  </si>
  <si>
    <t>Wang K., Zhong S., Wang X., Wang Z., Yang L., Wang Q., Wang S., Sheng R., Ma R., Lin S., Liu W., Zu R., Huang C.</t>
  </si>
  <si>
    <t>Assessment of the public health risks and impact of a Tornado in Funing, China, 23 June 2016: A retrospective analysis</t>
  </si>
  <si>
    <t>Zhu G., Ngok K.</t>
  </si>
  <si>
    <t>Stimuli-responsive transformation of governance: A case study of china’s central administration of labour</t>
  </si>
  <si>
    <t>Fiscal institutions and the funding of US state and local pension plans</t>
  </si>
  <si>
    <t>Review of Economic Design</t>
  </si>
  <si>
    <t>Liang P.</t>
  </si>
  <si>
    <t>Transfer of authority within hierarchies</t>
  </si>
  <si>
    <t>Cheng J., Liu J., Wang J.</t>
  </si>
  <si>
    <t>Domestic migration, home rentals, and crime rates in China</t>
  </si>
  <si>
    <t>Sun X., Lai K.</t>
  </si>
  <si>
    <t>Are mothers of sons more traditional? The influence of having son(s) and daughter(s) on parents’ gender ideology</t>
  </si>
  <si>
    <t>Fiscal Underpinnings for Sustainable Development in China: Rebalancing in Guangdong</t>
  </si>
  <si>
    <t>Risk management of PPPs in China: A case study of Guangzhou</t>
  </si>
  <si>
    <t>Ahmad E., Niu M., Xiao K.</t>
  </si>
  <si>
    <t>Fiscal underpinnings for sustainable development in China: Rebalancing in Guangdong</t>
  </si>
  <si>
    <t>Qi X., Fu Y., Wang R.Y., Ng C.N., Dang H., He Y.</t>
  </si>
  <si>
    <t>Improving the sustainability of agricultural land use: An integrated framework for the conflict between food security and environmental deterioration</t>
  </si>
  <si>
    <t>China Perspectives</t>
  </si>
  <si>
    <t>Wang C.</t>
  </si>
  <si>
    <t>Debatable "Chineseness": Diversification of Confucian classical education in contemporary China</t>
  </si>
  <si>
    <t>Top-level design and fragmented decision-making: A case study of an SOE merger in China’s high-speed rail industry</t>
  </si>
  <si>
    <t>Global Food Security</t>
  </si>
  <si>
    <t>Wang Z., Li J., Lai C., Wang R.Y., Chen X., Lian Y.</t>
  </si>
  <si>
    <t>Drying tendency dominating the global grain production area</t>
  </si>
  <si>
    <t>Tian G., Kong L., Liu X., Yuan W.</t>
  </si>
  <si>
    <t>The spatio-temporal dynamic pattern of rural domestic solid waste discharge of China and its challenges</t>
  </si>
  <si>
    <t>Chen Y., Liu X., Gao W., Wang R.Y., Li Y., Tu W.</t>
  </si>
  <si>
    <t>Emerging social media data on measuring urban park use</t>
  </si>
  <si>
    <t>Territory, Politics, Governance</t>
  </si>
  <si>
    <t>d'Albergo E., Lefevre C., Ye L.</t>
  </si>
  <si>
    <t>For a political economy of metropolitan scale: the role of public–private relations</t>
  </si>
  <si>
    <t>Zhao Z.J., Su G., Li D.</t>
  </si>
  <si>
    <t>The rise of public-private partnerships in China</t>
  </si>
  <si>
    <t>Qi X., Wang R.Y., Li J., Zhang T., Liu L., He Y.</t>
  </si>
  <si>
    <t>Ensuring food security with lower environmental costs under intensive agricultural land use patterns: A case study from China</t>
  </si>
  <si>
    <t>Zhong S., Yang L., Toloo S., Wang Z., Tong S., Sun X., Crompton D., FitzGerald G., Huang C.</t>
  </si>
  <si>
    <t>The long-term physical and psychological health impacts of flooding: A systematic mapping</t>
  </si>
  <si>
    <t>Vollmer D., Shaad K., Souter N.J., Farrell T., Dudgeon D., Sullivan C.A., Fauconnier I., MacDonald G.M., McCartney M.P., Power A.G., McNally A., Andelman S.J., Capon T., Devineni N., Apirumanekul C., Ng C.N., Rebecca Shaw M., Wang R.Y., Lai C., Wang Z., Regan H.M.</t>
  </si>
  <si>
    <t>Integrating the social, hydrological and ecological dimensions of freshwater health: The Freshwater Health Index</t>
  </si>
  <si>
    <t>Discourse</t>
  </si>
  <si>
    <t>Xu S.</t>
  </si>
  <si>
    <t>Cultivating national identity with traditional culture: China’s experiences and paradoxes</t>
  </si>
  <si>
    <t>Chen T., Wang Y., Luo X., Rao Y., Hua L.</t>
  </si>
  <si>
    <t>Inter-provincial inequality of public health services in China: The perspective of local officials' behavior</t>
  </si>
  <si>
    <t>Annals of Epidemiology</t>
  </si>
  <si>
    <t>Sheng R., Zhong S., Barnett A.G., Weiner B.J., Xu J., Li H., Xu G., He T., Huang C.</t>
  </si>
  <si>
    <t>Effect of traffic legislation on road traffic deaths in Ningbo, China</t>
  </si>
  <si>
    <t>Zhang S., Zhou J.</t>
  </si>
  <si>
    <t>Social justice and public cooperation intention: Mediating role of political trust and moderating effect of outcome dependence</t>
  </si>
  <si>
    <t>Qi X., Dang H.</t>
  </si>
  <si>
    <t>Addressing the dual challenges of food security and environmental sustainability during rural livelihood transitions in China</t>
  </si>
  <si>
    <t>Using technological innovation to improve health care utilization in China’s hospitals: the emerging ‘online’ health service delivery</t>
  </si>
  <si>
    <t>Liu D., Xu H.</t>
  </si>
  <si>
    <t>The politics of curtailment: multi-level governance and solar photovoltaic power generation in China</t>
  </si>
  <si>
    <t>Correction to: Inter-provincial inequality of public health services in China: The perspective of local officials' behavior (International Journal for Equity in Health (2018) 17 (108) DOI: 10.1186/s12939-018-0827-8)</t>
  </si>
  <si>
    <t>Xie B., Ye L., Zijie S.</t>
  </si>
  <si>
    <t>Managing and financing metropolitan public services in China: experience of the Pearl River Delta region</t>
  </si>
  <si>
    <t>Ye L., Bjorner E.</t>
  </si>
  <si>
    <t>Linking city branding to multi-level urban governance in Chinese mega-cities: A case study of Guangzhou</t>
  </si>
  <si>
    <t>Wang R.Y., Liu T., Dang H.</t>
  </si>
  <si>
    <t>Bridging critical institutionalism and fragmented authoritarianism in China: An analysis of centralized water policies and their local implementation in semi-arid irrigation districts</t>
  </si>
  <si>
    <t>Yang L., Liao W., Liu C., Zhang N., Zhong S., Huang C.</t>
  </si>
  <si>
    <t>Associations between knowledge of the causes and perceived impacts of climate change: A cross-sectional survey of medical, public health and nursing students in universities in China</t>
  </si>
  <si>
    <t xml:space="preserve"> 49A</t>
  </si>
  <si>
    <t>Logos and Pneuma - Chinese Journal of Theology</t>
  </si>
  <si>
    <t>Our right to respond to the supreme One(s): The ethics of responsibility of Karl Barth and Mou Zongsan</t>
  </si>
  <si>
    <t>American Journal of Tropical Medicine and Hygiene</t>
  </si>
  <si>
    <t>Environment International</t>
  </si>
  <si>
    <t>Kexue Tongbao/Chinese Science Bulletin</t>
  </si>
  <si>
    <t>0023074X</t>
  </si>
  <si>
    <t>Problems of Post-Communism</t>
  </si>
  <si>
    <t>Public Health</t>
  </si>
  <si>
    <t>Resources, Conservation and Recycling</t>
  </si>
  <si>
    <t>h-index = 20 (Of the 221 documents considered for the h-index, 20 have been cited at least 20 times.)</t>
  </si>
  <si>
    <t xml:space="preserve"> This is a citation overview for a set of 221 documents.</t>
  </si>
  <si>
    <t>Review of Policy Research</t>
  </si>
  <si>
    <t>1541132X</t>
  </si>
  <si>
    <t>Kim S.-T.</t>
  </si>
  <si>
    <t>Lee S.-J.</t>
  </si>
  <si>
    <t>Public Administration Review</t>
  </si>
  <si>
    <t>Public Personnel Management</t>
  </si>
  <si>
    <t>Kim S., Park S.M.</t>
  </si>
  <si>
    <t>Determinants of job satisfaction and turnover intentions of public employees: Evidence from US federal agencies</t>
  </si>
  <si>
    <t>Research in Transportation Business and Management</t>
  </si>
  <si>
    <t>Park J., Kwon C., Son M.</t>
  </si>
  <si>
    <t>Economic implications of the Canada-U.S. border bridges: Applying a binational local economic model for international freight movements</t>
  </si>
  <si>
    <t>Business Strategy and the Environment</t>
  </si>
  <si>
    <t>Moon S.-G., Bae S., Jeong M.-G.</t>
  </si>
  <si>
    <t>Corporate sustainability and economic performance: An empirical analysis of a voluntary environmental program in the USA</t>
  </si>
  <si>
    <t>5th International Multi-Conference on Complexity, Informatics and Cybernetics, IMCIC 2014 and 5th International Conference on Society and Information Technologies, ICSIT 2014 - Proceedings</t>
  </si>
  <si>
    <t>Analysis of a new information society paradigm and e-government development model: Based on Korea's e-government practices</t>
  </si>
  <si>
    <t>Personnel Review</t>
  </si>
  <si>
    <t>Word J., Park S.M.</t>
  </si>
  <si>
    <t>The new public service? Empirical research on job choice motivation in the nonprofit sector</t>
  </si>
  <si>
    <t>Cho J., Gordon P., Moore II J.E., Pan Q., Park J., Richardson H.W.</t>
  </si>
  <si>
    <t>TransNIEMO: economic impact analysis using a model of consistent inter-regional economic and network equilibria</t>
  </si>
  <si>
    <t>Park S.M., Miao Q., Kim M.Y.</t>
  </si>
  <si>
    <t>The role of leadership behaviors for enhancing organizational effectiveness in the Chinese public sector</t>
  </si>
  <si>
    <t>Regional Science Matters: Studies Dedicated to Walter Isard</t>
  </si>
  <si>
    <t>Park J., Richardson H.W.</t>
  </si>
  <si>
    <t>Refining the isard multiregional input-output model: Theory, operationality and extensions</t>
  </si>
  <si>
    <t>Bae S., Jeong M.-G., Moon S.-G.</t>
  </si>
  <si>
    <t>Effects of institutional arrangements in local water supply services in Korea</t>
  </si>
  <si>
    <t>Cho R.M., Park M.</t>
  </si>
  <si>
    <t>Analyzing the effectiveness of the Korean national anti-bullying program - WEE project</t>
  </si>
  <si>
    <t>Advances in Spatial Science</t>
  </si>
  <si>
    <t>Richardson H.W., Pan Q., Gordon P., Moore J.E., Park J.Y.</t>
  </si>
  <si>
    <t>Alternative terrorist attacks on the twin ports of los angeles-long beach</t>
  </si>
  <si>
    <t>Richardson H.W., Pan Q., Gordon P., Park J.Y., Moore J.E.</t>
  </si>
  <si>
    <t>A radiological bomb attack on the downtown los angeles financial district</t>
  </si>
  <si>
    <t>Richardson H.W., Pan Q., Gordon P., Moore J.E., Park J.Y., Ngyuen C.</t>
  </si>
  <si>
    <t>A bomb attack on a shopping mall</t>
  </si>
  <si>
    <t>Pan Q., Richardson H.W., Park J.Y., Gordon P., Moore J.E.</t>
  </si>
  <si>
    <t>Peak load road pricing: Potential impacts on Los Angeles</t>
  </si>
  <si>
    <t>International Journal of Emergency Management</t>
  </si>
  <si>
    <t>Song M., Kim J.W., Kim Y., Jung K.</t>
  </si>
  <si>
    <t>Does the provision of emergency information on social media facilitate citizen participation during a disaster?</t>
  </si>
  <si>
    <t>Environment and Planning B: Planning and Design</t>
  </si>
  <si>
    <t>Baek S., Raja S., Park J., Epstein L.H., Yin L., Roemmich J.N.</t>
  </si>
  <si>
    <t>Park design and children’s active play: a microscale spatial analysis of intensity of play in Olmsted's Delaware Park</t>
  </si>
  <si>
    <t>Yoo G.M., Kwak S.</t>
  </si>
  <si>
    <t>The Effect of Regional Innovation Type on the Pursuit of Open Innovation in Korean Firms</t>
  </si>
  <si>
    <t>Lim D.-H., Oh J.-M., Kwon G.-H.</t>
  </si>
  <si>
    <t>Mediating effects of public trust in government on national competitiveness: Evidence from Asian countries</t>
  </si>
  <si>
    <t>Park S.M., Min K.R., Chen C.-A.</t>
  </si>
  <si>
    <t>Do monetary rewards bring happiness? Comparing the impacts of pay-for-performance in the public and private sectors</t>
  </si>
  <si>
    <t>Park S.M., Kim M.Y.</t>
  </si>
  <si>
    <t>Antecedents and outcomes of non-profit public service motivation in Korean NPOs</t>
  </si>
  <si>
    <t>Conroy M.M., Jun H.-J.</t>
  </si>
  <si>
    <t>Planning process influences on sustainability in Ohio township plans</t>
  </si>
  <si>
    <t>Jeong S.-Y., Moon S.-G., Bae S.</t>
  </si>
  <si>
    <t>A Comparative Study of the Effects of Institutional Arrangements in Municipal Solid Waste Services in Korea</t>
  </si>
  <si>
    <t>International Journal of Public Sector Management</t>
  </si>
  <si>
    <t>Ugaddan R.G., Park S.M.</t>
  </si>
  <si>
    <t>Quality of leadership and public service motivation: A social exchange perspective on employee engagement</t>
  </si>
  <si>
    <t>Telematics and Informatics</t>
  </si>
  <si>
    <t>Nam T.</t>
  </si>
  <si>
    <t>Does ideology matter for surveillance concerns?</t>
  </si>
  <si>
    <t>Kim M.Y., Yu H.J., Park S.M.</t>
  </si>
  <si>
    <t>Examining and testing the roles of human resource development (HRD) in the public sector: evidence from US federal agencies</t>
  </si>
  <si>
    <t>Moon S.-G., Jeong S.Y., Choi Y.</t>
  </si>
  <si>
    <t>Moderating effects of trust on environmentally significant behavior in Korea</t>
  </si>
  <si>
    <t>Kim M.Y., Park S.M.</t>
  </si>
  <si>
    <t>Antecedents and outcomes of acceptance of performance appraisal system in Korean non-profit organizations</t>
  </si>
  <si>
    <t>Journal of the American Planning Association</t>
  </si>
  <si>
    <t>Jun H.-J.</t>
  </si>
  <si>
    <t>The Link Between Local Comprehensive Plans and Housing Affordability: A Comparative Study of the Atlanta and Detroit Metropolitan Areas</t>
  </si>
  <si>
    <t>Who is dating and gaming online? Categorizing, profiling, and predicting online daters and gamers</t>
  </si>
  <si>
    <t>The spatial dynamics of neighborhood change: exploring spatial dependence in neighborhood housing value change</t>
  </si>
  <si>
    <t>Journal of Engineering and Applied Sciences</t>
  </si>
  <si>
    <t>1816949X</t>
  </si>
  <si>
    <t>Jang K.-T.</t>
  </si>
  <si>
    <t>A study on activation of resident's budget participation system through utilization of electronic government</t>
  </si>
  <si>
    <t>Jung K.</t>
  </si>
  <si>
    <t>Mapping community diversity and e-participation in emergency management: Evidence from WebEOC in the city of San Francisco</t>
  </si>
  <si>
    <t>Journal of Contemporary Eastern Asia</t>
  </si>
  <si>
    <t>Song M., Jung K., Kim J.Y., Park H.W.</t>
  </si>
  <si>
    <t>Risk communication on social media during the sewol ferry disaster</t>
  </si>
  <si>
    <t>Lee Y., Bae S.</t>
  </si>
  <si>
    <t>Collaboration and Confucian reflexivity in local energy governance: The case of Seoul’s one less nuclear power plant initiatives &lt;sup&gt;1&lt;/sup&gt;</t>
  </si>
  <si>
    <t>International Journal of Information Management</t>
  </si>
  <si>
    <t>Untangling the relationship between surveillance concerns and acceptability</t>
  </si>
  <si>
    <t>Jun H.-J., Namgung M.</t>
  </si>
  <si>
    <t>Gender difference and spatial heterogeneity in local obesity</t>
  </si>
  <si>
    <t>Han S., Yoo G.M., Kwak S.</t>
  </si>
  <si>
    <t>’A Comparative Analysis of Regional Innovation Characteristics Using an Innovation Actor Framework</t>
  </si>
  <si>
    <t>Government Information Quarterly</t>
  </si>
  <si>
    <t>0740624X</t>
  </si>
  <si>
    <t>Examining the anti-corruption effect of e-government and the moderating effect of national culture: A cross-country study</t>
  </si>
  <si>
    <t>Ah Shin Y., Yeo J., Jung K.</t>
  </si>
  <si>
    <t>The effectiveness of international non-governmental organizations’ response operations during public health emergency: Lessons learned from the 2014 ebola outbreak in sierra leone</t>
  </si>
  <si>
    <t>World Political Science</t>
  </si>
  <si>
    <t>Kong D., Yoon K.</t>
  </si>
  <si>
    <t>Modes of Public Governance: A Typology Toward a Conceptual Modeling</t>
  </si>
  <si>
    <t>Jun H.-J., Jeong H.</t>
  </si>
  <si>
    <t>Residential Satisfaction Among Public Housing Residents Living in Social-Mix Housing Complexes: The Case of the Seoul Metropolitan Area, Korea</t>
  </si>
  <si>
    <t>Cho K.W., Jung K.</t>
  </si>
  <si>
    <t>From collaborative to hegemonic water resource governance through dualism and Jeong: Lessons learned from the Daegu-Gumi water intake source conflict in Korea</t>
  </si>
  <si>
    <t>h-index = 13 (Of the 102 documents considered for the h-index, 13 have been cited at least 13 times.)</t>
  </si>
  <si>
    <t xml:space="preserve"> This is a citation overview for a set of 102 documents.</t>
  </si>
  <si>
    <t>Issues and Studies</t>
  </si>
  <si>
    <t>Fan B., Luo J.</t>
  </si>
  <si>
    <t>Zhong Y.</t>
  </si>
  <si>
    <t>Fan B.</t>
  </si>
  <si>
    <t>Hybrid spatial data mining methods for site selection of emergency response centers</t>
  </si>
  <si>
    <t>Liu B., Zhang X., Lv X.</t>
  </si>
  <si>
    <t>Compassion as the affective dimension of public service motivation in a Chinese context</t>
  </si>
  <si>
    <t>Asia Pacific Journal of Management</t>
  </si>
  <si>
    <t>Wong A., Wei L., Tjosvold D.</t>
  </si>
  <si>
    <t>Business and regulators partnerships: Government transformational leadership for constructive conflict management</t>
  </si>
  <si>
    <t>Blanchard J.-M.F.</t>
  </si>
  <si>
    <t>The China investment corporation: Power, wealth or something else?</t>
  </si>
  <si>
    <t>Lu X.</t>
  </si>
  <si>
    <t>Ethical leadership and organizational citizenship behavior: The mediating roles of cognitive and affective trust</t>
  </si>
  <si>
    <t>Zhang L., Liu N.</t>
  </si>
  <si>
    <t>Health reform and out-of-pocket payments: Lessons from China</t>
  </si>
  <si>
    <t>Do Chinese people trust their local government, and why?: An empirical study of political trust in urban China</t>
  </si>
  <si>
    <t>Information Systems and e-Business Management</t>
  </si>
  <si>
    <t>Benchmarking scale of e-government stage in Chinese municipalities from government chief information officers’ perspective</t>
  </si>
  <si>
    <t>Regional Cooperation and Free Trade Agreements in Asia</t>
  </si>
  <si>
    <t>Blanchard J.-M.F., Liang W.</t>
  </si>
  <si>
    <t>The US, East Asian FTAs, and China</t>
  </si>
  <si>
    <t>Liu B., Hu W., Cheng Y.-C.</t>
  </si>
  <si>
    <t>From the west to the east: Validating servant leadership in the Chinese public sector</t>
  </si>
  <si>
    <t>Liu T., Chen K., Zhong Y.</t>
  </si>
  <si>
    <t>Threshold of Herd Effect for Online Events in China</t>
  </si>
  <si>
    <t>Zhong Y., Chen Y., Feng F., Wang K.</t>
  </si>
  <si>
    <t>Urban government performance in the eyes of Chinese urban residents</t>
  </si>
  <si>
    <t>Business confidence in government regulators: Cooperative goals and confirmation of face in China</t>
  </si>
  <si>
    <t>International Journal of Production Research</t>
  </si>
  <si>
    <t>Han G., Dong M.</t>
  </si>
  <si>
    <t>Trust-embedded coordination in supply chain information sharing</t>
  </si>
  <si>
    <t>Liu B., Zhang X., Du L., Hu Q.</t>
  </si>
  <si>
    <t>Validating the Construct of Public Service Motivation in For-profit Organizations: A preliminary study</t>
  </si>
  <si>
    <t>Chen H.-J., Guo J.-H., Zhu K.-D.</t>
  </si>
  <si>
    <t>On-chip photonic transistor device and biomolecule mass sensor based on a whispering gallery mode cavity optomechanical system</t>
  </si>
  <si>
    <t>Liu B., Tang T.L.-P., Yang K.</t>
  </si>
  <si>
    <t>When Does Public Service Motivation Fuel the Job Satisfaction Fire? The Joint Moderation of Person–Organization Fit and Needs–Supplies Fit</t>
  </si>
  <si>
    <t>Zhai Y.</t>
  </si>
  <si>
    <t>Can power make a great state? Asian citizens' views of China's power</t>
  </si>
  <si>
    <t>Wu J., Zhang P., Yi H., Qin Z.</t>
  </si>
  <si>
    <t>What causes haze pollution? An empirical study of PM&lt;inf&gt;2.5&lt;/inf&gt; concentrations in Chinese cities</t>
  </si>
  <si>
    <t>Zheng C.</t>
  </si>
  <si>
    <t>China debates the non-interference principle</t>
  </si>
  <si>
    <t>Lyu X.</t>
  </si>
  <si>
    <t>Effect of organizational justice on work engagement with psychological safety as a mediator: Evidence from China</t>
  </si>
  <si>
    <t>Decision Support Systems</t>
  </si>
  <si>
    <t>Fu X., Dong M., Liu S., Han G.</t>
  </si>
  <si>
    <t>Trust based decisions in supply chains with an agent</t>
  </si>
  <si>
    <t>He Z., Fan B., Cheng T.C.E., Wang S.-Y., Tan C.-H.</t>
  </si>
  <si>
    <t>A mean-shift algorithm for large-scale planar maximal covering location problems</t>
  </si>
  <si>
    <t>Wu J., Hou Y., Ma L.</t>
  </si>
  <si>
    <t>The Rise of Public Administration in China since 1978: driving forces, problems and prospects</t>
  </si>
  <si>
    <t>Patient trust in physicians: Empirical evidence from Shanghai, China</t>
  </si>
  <si>
    <t>Zhang C., Liu X., Jiang Y., Fan B., Song X.</t>
  </si>
  <si>
    <t>A two-stage resource allocation model for lifeline systems quick response with vulnerability analysis</t>
  </si>
  <si>
    <t>Shen Y.</t>
  </si>
  <si>
    <t>Filial Daughters? Agency and Subjectivity of Rural Migrant Women in Shanghai</t>
  </si>
  <si>
    <t>Global Governance</t>
  </si>
  <si>
    <t>Hooijmaaijers B., Keukeleire S.</t>
  </si>
  <si>
    <t>Voting cohesion of the brics countries in the UN general assembly, 2006-2014: A brics too far?</t>
  </si>
  <si>
    <t>Wong A., Lu W., Tjosvold D., Yang J.</t>
  </si>
  <si>
    <t>Extending credit to small and medium size companies: Relationships and conflict management</t>
  </si>
  <si>
    <t>Qin C., Fan B.</t>
  </si>
  <si>
    <t>Factors that influence information sharing, collaboration, and coordination across administrative agencies at a Chinese university</t>
  </si>
  <si>
    <t>Data Base for Advances in Information Systems</t>
  </si>
  <si>
    <t>Fan B., Chen L., Chong Y.T., He Z.</t>
  </si>
  <si>
    <t>Mining for spatio-temporal distribution rules of illegal dumping from large dataset</t>
  </si>
  <si>
    <t>Chen Z.</t>
  </si>
  <si>
    <t>China and the responsibility to protect</t>
  </si>
  <si>
    <t>Liang X., Hong T., Shen G.Q.</t>
  </si>
  <si>
    <t>Improving the accuracy of energy baseline models for commercial buildings with occupancy data</t>
  </si>
  <si>
    <t>Liang X., Peng Y., Shen G.Q.</t>
  </si>
  <si>
    <t>A game theory based analysis of decision making for green retrofit under different occupancy types</t>
  </si>
  <si>
    <t>Community Mental Health Journal</t>
  </si>
  <si>
    <t>Yang F., Lou V.W.Q.</t>
  </si>
  <si>
    <t>Community Restructuring and Depressive Symptoms of Rural Mature and Elderly Adults: A Multilevel Analysis Based on a National Dataset in China</t>
  </si>
  <si>
    <t>National Science Review</t>
  </si>
  <si>
    <t>Huang J., Shi D., Xue L., Narayanamurti V.</t>
  </si>
  <si>
    <t>A case study of a world-class research project accomplished in China: Discovery of the quantum anomalous hall effect</t>
  </si>
  <si>
    <t>Fu X., Han G.</t>
  </si>
  <si>
    <t>Trust-embedded information sharing among one agent and two retailers in an order recommendation system</t>
  </si>
  <si>
    <t>Identity, contact, and the reduction of mutual distrust: a survey of Chinese and Japanese youth</t>
  </si>
  <si>
    <t>Shi D., Rousseau R., Yang L., Li J.</t>
  </si>
  <si>
    <t>A journal's impact factor is influenced by changes in publication delays of citing journals</t>
  </si>
  <si>
    <t>Managerial and Decision Economics</t>
  </si>
  <si>
    <t>Pu X., Jin D., Han G.</t>
  </si>
  <si>
    <t>Effect of Overconfidence on Cournot Competition in the Presence of Yield Uncertainty</t>
  </si>
  <si>
    <t>Fu X., Dong M., Han G.</t>
  </si>
  <si>
    <t>Coordinating a trust-embedded two-tier supply chain by options with multiple transaction periods</t>
  </si>
  <si>
    <t>Liu T., Zhong Y., Chen K.</t>
  </si>
  <si>
    <t>Interdisciplinary study on popularity prediction of social classified hot online events in China</t>
  </si>
  <si>
    <t>Politics and Religion</t>
  </si>
  <si>
    <t>Do Confucian Values Deter Chinese Citizens' Support for Democracy?</t>
  </si>
  <si>
    <t>Sustainability (United States)</t>
  </si>
  <si>
    <t>Sustainable regulation of information sharing with electronic data interchange by a trust-embedded contract</t>
  </si>
  <si>
    <t>Han G., Pu X., Fan B.</t>
  </si>
  <si>
    <t>Sustainable governance of organic food production when market forecast is imprecise</t>
  </si>
  <si>
    <t>Proceedings - 2016 8th International Conference on Information Technology in Medicine and Education, ITME 2016</t>
  </si>
  <si>
    <t>Wu J., Wang S., Li J., Wu Y.</t>
  </si>
  <si>
    <t>SDSEP: A network security education platform based on software-defined networking technology</t>
  </si>
  <si>
    <t>Liu M., Shi D., Li J.</t>
  </si>
  <si>
    <t>Double-edged sword of interdisciplinary knowledge flow from hard sciences to humanities and social sciences: Evidence from China</t>
  </si>
  <si>
    <t>Fan B., Zhao Y.</t>
  </si>
  <si>
    <t>The moderating effect of external pressure on the relationship between internal organizational factors and the quality of open government data</t>
  </si>
  <si>
    <t>Xiong J., Ng T.S., He Z., Fan B.</t>
  </si>
  <si>
    <t>Modelling and analysis of a symbiotic waste management system</t>
  </si>
  <si>
    <t>Lin G., Wu W.</t>
  </si>
  <si>
    <t>The transition of party system in Taiwan: Divergence or convergence?</t>
  </si>
  <si>
    <t>Chinese national identity under reconstruction</t>
  </si>
  <si>
    <t>Journal of World Business</t>
  </si>
  <si>
    <t>Wong A., Wei L., Yang J., Tjosvold D.</t>
  </si>
  <si>
    <t>Productivity and participation values for cooperative goals to limit free riding and promote performance in international joint ventures</t>
  </si>
  <si>
    <t>Journal of Shanghai Jiaotong University (Medical Science)</t>
  </si>
  <si>
    <t>Cheng S.-N., Zhu L.-J., Feng H., Yuan S.-W., Zhu J.-Z.</t>
  </si>
  <si>
    <t>Exploration on the construction of discipline of clinical medicine and clinical talent team: a case study of the construction of "Two-hundred Talent" team</t>
  </si>
  <si>
    <t>Building Simulation</t>
  </si>
  <si>
    <t>Chen Y., Liang X., Hong T., Luo X.</t>
  </si>
  <si>
    <t>Simulation and visualization of energy-related occupant behavior in office buildings</t>
  </si>
  <si>
    <t>Zhang Y., Dai G., Han G., Wang L.</t>
  </si>
  <si>
    <t>Price discount model based on trust in demand forecast information sharing</t>
  </si>
  <si>
    <t>He Z., Xiong J., Ng T.S., Fan B., Shoemaker C.A.</t>
  </si>
  <si>
    <t>Managing competitive municipal solid waste treatment systems: An agent-based approach</t>
  </si>
  <si>
    <t>Liu Y., Chan R.H.-Y.</t>
  </si>
  <si>
    <t>The Framework of Crisis-Induced Agenda Setting in China</t>
  </si>
  <si>
    <t>Zhao Y., Fan B.</t>
  </si>
  <si>
    <t>Exploring open government data capacity of government agency: Based on the resource-based theory</t>
  </si>
  <si>
    <t>Mathematical Problems in Engineering</t>
  </si>
  <si>
    <t>1024123X</t>
  </si>
  <si>
    <t>Pricing Strategies of a Traditional Retailer and a Direct Distributor When Consumers Hold Channel Preferences</t>
  </si>
  <si>
    <t>International Journal of Work Organisation and Emotion</t>
  </si>
  <si>
    <t>Yang S.-B., Guy M.E., Azhar A., Hsieh C.-W., Lee H.J., Lu X., Mastracci S.</t>
  </si>
  <si>
    <t>Comparing apples and manzanas: Instrument development for cross-national analysis of emotional labour in public service jobs</t>
  </si>
  <si>
    <t>Ordonez M.D., Borja A.L.</t>
  </si>
  <si>
    <t>Philippine liberal democracy under siege: the ideological underpinnings of Duterte’s populist challenge</t>
  </si>
  <si>
    <t>Huang J., Zhu L., Liang Q., Fan B., Li S.</t>
  </si>
  <si>
    <t>Efficient Classification of Distribution-Based Data for Internet of Things</t>
  </si>
  <si>
    <t>Huang J., Zhu L., Fan B., Chen Y., Jiang W., Li S.</t>
  </si>
  <si>
    <t>Large-Scale Price Interval Prediction at OTA Sites</t>
  </si>
  <si>
    <t>Liu M., Hu X., Wang Y., Shi D.</t>
  </si>
  <si>
    <t>Survive or perish: Investigating the life cycle of academic journals from 1950 to 2013 using survival analysis methods</t>
  </si>
  <si>
    <t>Journal of Homosexuality</t>
  </si>
  <si>
    <t>Media Representation of Tongxinglian in China: A Case Study of the People’s Daily</t>
  </si>
  <si>
    <t>Frontiers of Medicine</t>
  </si>
  <si>
    <t>Zhao D., Zhang Z.</t>
  </si>
  <si>
    <t>Qualitative analysis of direction of public hospital reforms in China</t>
  </si>
  <si>
    <t>Pu X., Song Z., Han G.</t>
  </si>
  <si>
    <t>Effectiveness of quality standards regulation considering the behavior of government and firms</t>
  </si>
  <si>
    <t>Cao X., Duan H., Liu C., Piazza J.A., Wei Y.</t>
  </si>
  <si>
    <t>Digging the “ethnic violence in china” database: The effects of inter-ethnic inequality and natural resources exploitation in xinjiang</t>
  </si>
  <si>
    <t>Wu J., Xu M., Zhang P.</t>
  </si>
  <si>
    <t>The impacts of governmental performance assessment policy and citizen participation on improving environmental performance across Chinese provinces</t>
  </si>
  <si>
    <t>Lu T., Zhang F., Wu F.</t>
  </si>
  <si>
    <t>Place attachment in gated neighbourhoods in China: Evidence from Wenzhou</t>
  </si>
  <si>
    <t>Lin G., De Lisle J.</t>
  </si>
  <si>
    <t>Washington-Taipei relations at a crossroads: Introduction</t>
  </si>
  <si>
    <t>Zuo Y.</t>
  </si>
  <si>
    <t>The U.S. global strategy and its Taiwan policy</t>
  </si>
  <si>
    <t>Chaos, Solitons and Fractals</t>
  </si>
  <si>
    <t>Han G., Pu X.</t>
  </si>
  <si>
    <t>Integrated planning and allocation: A stochastic dynamic programming approach in container transportation</t>
  </si>
  <si>
    <t>Chen X., Huang J., Yang Q., Nielsen C.P., Shi D., McElroy M.B.</t>
  </si>
  <si>
    <t>Changing carbon content of Chinese coal and implications for emissions of CO&lt;inf&gt;2&lt;/inf&gt;</t>
  </si>
  <si>
    <t>Han G., Liu Y.</t>
  </si>
  <si>
    <t>Does information pattern affect risk perception of food safety? A national survey in China</t>
  </si>
  <si>
    <t>Competition among supply chains and governmental policy: Considering consumers’ low-carbon preference</t>
  </si>
  <si>
    <t>Zhang P., Wu J.</t>
  </si>
  <si>
    <t>Performance-based or politic-related decomposition of environmental targets: A multilevel analysis in China</t>
  </si>
  <si>
    <t>Journal of Child and Family Studies</t>
  </si>
  <si>
    <t>Cao Y., Yang F.</t>
  </si>
  <si>
    <t>Self-Efficacy and Problem Behaviors of School Bully Victims: Evidence from Rural China</t>
  </si>
  <si>
    <t>Impact of mandatory targets on PM&lt;inf&gt;2.5&lt;/inf&gt; concentration control in Chinese cities</t>
  </si>
  <si>
    <t>Yang F., Zhang L.</t>
  </si>
  <si>
    <t>Problem behavior patterns of victims of school bullying in rural China: The role of intrapersonal and interpersonal resources</t>
  </si>
  <si>
    <t>Zhang F., Zhang C., Hudson J.</t>
  </si>
  <si>
    <t>Housing conditions and life satisfaction in urban China</t>
  </si>
  <si>
    <t>Chen Z., Liu Y.</t>
  </si>
  <si>
    <t>Strategic Reassurance in Institutional Contests: Explaining China’s Creation of the Asian Infrastructure Investment Bank</t>
  </si>
  <si>
    <t>Tang Z., Gong Z., Han X., Peng X.</t>
  </si>
  <si>
    <t>Public interest in continued use of Chinese government portals: A mixed methods study</t>
  </si>
  <si>
    <t>Cao X., Duan H., Liu C., Wei Y.</t>
  </si>
  <si>
    <t>Local religious institutions and the impact of interethnic inequality on conflict</t>
  </si>
  <si>
    <t>Beijing Daxue Xuebao (Ziran Kexue Ban)/Acta Scientiarum Naturalium Universitatis Pekinensis</t>
  </si>
  <si>
    <t>Urban Geography</t>
  </si>
  <si>
    <t>h-index = 21 (Of the 290 documents considered for the h-index, 21 have been cited at least 21 times.)</t>
  </si>
  <si>
    <t xml:space="preserve"> This is a citation overview for a set of 290 documents.</t>
  </si>
  <si>
    <t>Policy Studies Journal</t>
  </si>
  <si>
    <t>0190292X</t>
  </si>
  <si>
    <t>Park S.</t>
  </si>
  <si>
    <t>Journal of Policy Modeling</t>
  </si>
  <si>
    <t>Kwon H.-J.</t>
  </si>
  <si>
    <t>Im T.</t>
  </si>
  <si>
    <t>Koo M.G.</t>
  </si>
  <si>
    <t>Kwon I.</t>
  </si>
  <si>
    <t>Kim K.Y., Cho D.K., Song I.K.</t>
  </si>
  <si>
    <t>Im T., Lee H., Cho W., Campbell J.W.</t>
  </si>
  <si>
    <t>Citizen Preference and Resource Allocation: The Case for Participatory Budgeting in Seoul</t>
  </si>
  <si>
    <t>Campbell J.W., Im T., Jeong J.</t>
  </si>
  <si>
    <t>Internal efficiency and turnover intention: Evidence from local government in South Korea</t>
  </si>
  <si>
    <t>Ko K., Moon S.-G.</t>
  </si>
  <si>
    <t>The relationship between religion and corruption: Are the proposed causal links empirically valid?</t>
  </si>
  <si>
    <t>Eom S.-J., Kim J.H.</t>
  </si>
  <si>
    <t>The adoption of public smartphone applications in Korea: Empirical analysis on maturity level and influential factors</t>
  </si>
  <si>
    <t>Eom S.-J., Choi N.-B., Sung W.</t>
  </si>
  <si>
    <t>The use of smart work in Korea: Who and for what?</t>
  </si>
  <si>
    <t>Park S., Kim B.S.</t>
  </si>
  <si>
    <t>Who is Appointed to What Position? The Politics of Appointment in Quangos of Korea</t>
  </si>
  <si>
    <t>Bureaucracy in Three Different Worlds: The Assumptions of Failed Public Sector Reforms in Korea</t>
  </si>
  <si>
    <t>Political Leadership in Korea</t>
  </si>
  <si>
    <t>Bark D.-S., Lee C.-J.</t>
  </si>
  <si>
    <t>Bureaucratic elite and development orientations</t>
  </si>
  <si>
    <t>Analysing Social Policy Concepts and Language: Comparative and Transnational Perspectives</t>
  </si>
  <si>
    <t>Transition to the ‘universal welfare state’: The changing meaning of ‘welfare state’ in Korea</t>
  </si>
  <si>
    <t>Kwon H.-J., Kim E.</t>
  </si>
  <si>
    <t>Poverty reduction and good governance: Examining the rationale of the millennium development goals</t>
  </si>
  <si>
    <t>Park S., Kim B.-Y., Jang W., Nam K.-M.</t>
  </si>
  <si>
    <t>Imperfect information and labor market bias against small and medium-sized enterprises: A Korean case</t>
  </si>
  <si>
    <t>Kee Y., Kim Y., Lee Y.</t>
  </si>
  <si>
    <t>Sing, dance, and be merry: The key to successful urban development?</t>
  </si>
  <si>
    <t>Transformations in Global and Regional Social Policies</t>
  </si>
  <si>
    <t>Global economic downturn and social protection in East Asia: Pathways of global and local interactions</t>
  </si>
  <si>
    <t>KSII Transactions on Internet and Information Systems</t>
  </si>
  <si>
    <t>A subjectivity study on the promotion of Korean smart TV industry through Q methodology</t>
  </si>
  <si>
    <t>Kim Y., Lee S.J.</t>
  </si>
  <si>
    <t>The Development and Application of a Community Wellbeing Index in Korean Metropolitan Cities</t>
  </si>
  <si>
    <t>Labour Economics</t>
  </si>
  <si>
    <t>Kwon I., Meyersson Milgrom E.M.</t>
  </si>
  <si>
    <t>The significance of firm and occupation specific human capital for hiring and promotions</t>
  </si>
  <si>
    <t>Human Service Organizations Management, Leadership and Governance</t>
  </si>
  <si>
    <t>Choi T., Chandler S.M.</t>
  </si>
  <si>
    <t>Exploration, Exploitation, and Public Sector Innovation: An Organizational Learning Perspective for the Public Sector</t>
  </si>
  <si>
    <t>Ko K., Jun K.-N.</t>
  </si>
  <si>
    <t>A Comparative Analysis of Job Motivation and Career Preference of Asian Undergraduate Students</t>
  </si>
  <si>
    <t>Lee S., Yun T., Lee S.-Y.</t>
  </si>
  <si>
    <t>Moderating role of social support in the stressor-satisfaction relationship: Evidence from police officers in Korea</t>
  </si>
  <si>
    <t>Kim Y., Kee Y., Lee S.J.</t>
  </si>
  <si>
    <t>An Analysis of the Relative Importance of Components in Measuring Community Wellbeing: Perspectives of Citizens, Public Officials, and Experts</t>
  </si>
  <si>
    <t>Political Quarterly</t>
  </si>
  <si>
    <t>Dostal J.M.</t>
  </si>
  <si>
    <t>The Pegida Movement and German Political Culture: Is Right-Wing Populism Here to Stay?</t>
  </si>
  <si>
    <t>Kwon H.-J., Kim W.-R.</t>
  </si>
  <si>
    <t>The evolution of cash transfers in Indonesia: Policy transfer and national adaptation</t>
  </si>
  <si>
    <t>Kim E., Yoo J.</t>
  </si>
  <si>
    <t>Conditional cash transfer in the Philippines: How to overcome institutional constraints for implementing social protection</t>
  </si>
  <si>
    <t>Ko K., Cho S.Y.</t>
  </si>
  <si>
    <t>Evolution of anti-corruption strategies in South Korea</t>
  </si>
  <si>
    <t>East Asia's Renewed Respect for the Rule of Law in the 21st Century: The Future of Legal and Judicial Landscapes in East Asia</t>
  </si>
  <si>
    <t>Lee J.-H., Woo J., Rhee J.W., Choi J.M., Shin H.</t>
  </si>
  <si>
    <t>What's happening in the jury room? Analyzing shadow jury deliberations in Korea</t>
  </si>
  <si>
    <t>Management and Participation in the Public Sphere</t>
  </si>
  <si>
    <t>Eom S.-J., Fountain J.</t>
  </si>
  <si>
    <t>Enhancing information services through public- private partnerships: Information technology knowledge transfer underlying structures to promote civic engagement</t>
  </si>
  <si>
    <t>Kwon I., Jun D.</t>
  </si>
  <si>
    <t>Information disclosure and peer effects in the use of antibiotics</t>
  </si>
  <si>
    <t>Choi T.</t>
  </si>
  <si>
    <t>Environmental turbulence, density, and learning strategies: when does organizational adaptation matter?</t>
  </si>
  <si>
    <t>Journal of Open Innovation: Technology, Market, and Complexity</t>
  </si>
  <si>
    <t>Jung K., Lee S.</t>
  </si>
  <si>
    <t>A systematic review of RFID applications and diffusion: Key areas and public policy issues</t>
  </si>
  <si>
    <t>Campbell J.W., Im T.</t>
  </si>
  <si>
    <t>Identification and Trust in Public Organizations: A communicative approach</t>
  </si>
  <si>
    <t>Eom S.-J., Choi N., Sung W.</t>
  </si>
  <si>
    <t>The use of smart work in government: Empirical analysis of Korean experiences</t>
  </si>
  <si>
    <t>International Journal of Software Engineering and its Applications</t>
  </si>
  <si>
    <t>Kim D.H., Kim D.</t>
  </si>
  <si>
    <t>A feasibility study on the research infrastructure projects for the high-speed big data processing devices using AHP</t>
  </si>
  <si>
    <t>Park S.-J., Kim S.-Y., Kim B.-Y., Kim D.-W., Kwon H.-Y.</t>
  </si>
  <si>
    <t>Characteristics of the legal framework of Korea in the age of data and looking forward - from media theory point of view</t>
  </si>
  <si>
    <t>International Journal of Security and its Applications</t>
  </si>
  <si>
    <t>Sung W., Kim D.</t>
  </si>
  <si>
    <t>Effects of internet users' perception regarding the risks and benefits of the internet on cyberspace trust</t>
  </si>
  <si>
    <t>Lee S.-H., Jung K., Workman J.E.</t>
  </si>
  <si>
    <t>Exploring Neglected Aspects of Innovation Function: Public Motivation and Non-pecuniary Values</t>
  </si>
  <si>
    <t>Asian Designs: Governance in the Contemporary World Order</t>
  </si>
  <si>
    <t>Aggarwal V.K., Koo M.G.</t>
  </si>
  <si>
    <t>Designing trade institutions for Asia</t>
  </si>
  <si>
    <t>Social Work in Public Health</t>
  </si>
  <si>
    <t>Roh C.-Y., Moon M.J., Yang S.-B., Jung K.</t>
  </si>
  <si>
    <t>Linking emotional labor, public service motivation, and Job satisfaction: Social workers in health care settings</t>
  </si>
  <si>
    <t>Lee M., Kim S.E., Choi J., Kim S.W., Kim H.</t>
  </si>
  <si>
    <t>Development and testing of a comprehensive ageing problem scale for community-living older adults in South Korea</t>
  </si>
  <si>
    <t>Eom S.-J., Hwang H., Kim J.H.</t>
  </si>
  <si>
    <t>How do social media make government more responsive? Evidence from network analysis of Twitter use in Seoul Metropolitan City in Korea</t>
  </si>
  <si>
    <t>Campbell J.W., Lee H., Im T.</t>
  </si>
  <si>
    <t>At the Expense of others: Altruistic helping behaviour, performance management and transformational leadership</t>
  </si>
  <si>
    <t>The Two Koreas and the United States: Issues of Peace, Security and Economic Cooperation</t>
  </si>
  <si>
    <t>Kim K.W., Kim J.</t>
  </si>
  <si>
    <t>Two Scales: Democratization and the North Korea policy of the Kim Young Sam Government</t>
  </si>
  <si>
    <t>Lee S.-H., Workman J.E., Jung K.</t>
  </si>
  <si>
    <t>Brand relationships and risk: Influence of risk avoidance and gender on brand consumption</t>
  </si>
  <si>
    <t>Perceived Public Participation Efficacy: The Differential Influence of Public Service Motivation Across Organizational Strata</t>
  </si>
  <si>
    <t>Lee S.-H., Workman J., Jung K.</t>
  </si>
  <si>
    <t>Perception of time, creative attitudes, and adoption of innovations: A cross-cultural study from Chinese and US college students</t>
  </si>
  <si>
    <t>International Journal of Applied Business and Economic Research</t>
  </si>
  <si>
    <t>Cho H.S., Lee E., Kim D.</t>
  </si>
  <si>
    <t>A neo-developmentalist approach to Chinese semiconductor industry</t>
  </si>
  <si>
    <t>Sung W., Lee E., Lee K.-S., Kim D.</t>
  </si>
  <si>
    <t>An empirical study on Korea's telecommunication policy: Focusing on the effect of MVNO</t>
  </si>
  <si>
    <t>Sung W., Kim K.-W., Yun S., Kim D.</t>
  </si>
  <si>
    <t>Technology innovation and diffusion in the smart age: Focusing on the diffusion factors of the wearable device</t>
  </si>
  <si>
    <t>Chung C.-S., Kim D.W.</t>
  </si>
  <si>
    <t>Government3.0 strategy in Korea: As an open government</t>
  </si>
  <si>
    <t>Shin S., Kim D.</t>
  </si>
  <si>
    <t>Digital divide of North Korean defectors in South Korea: Focusing on computer, internet, smart device capability</t>
  </si>
  <si>
    <t>Public Administration and Policy in Korea: Its Evolution and Challenges</t>
  </si>
  <si>
    <t>The welfare state and social policy</t>
  </si>
  <si>
    <t>Ko K., Namkoong K.</t>
  </si>
  <si>
    <t>Challenges of Korean public administration and policy</t>
  </si>
  <si>
    <t>Roh C.-Y., Kim S.</t>
  </si>
  <si>
    <t>Medical innovation and social externality</t>
  </si>
  <si>
    <t>Reframing Global Social Policy: Social Investment for Sustainable and Inclusive Growth</t>
  </si>
  <si>
    <t>The challenges of inclusive growth for the developmental welfare state</t>
  </si>
  <si>
    <t>Ocean Development and International Law</t>
  </si>
  <si>
    <t>Belling the chinese dragon at sea: Western theories and asian realities</t>
  </si>
  <si>
    <t>Kim E., Ha Y., Kim S.</t>
  </si>
  <si>
    <t>Public debt, corruption and sustainable economic growth</t>
  </si>
  <si>
    <t>The Crisis of German Social Democracy Revisited</t>
  </si>
  <si>
    <t>International Journal of Fashion Design, Technology and Education</t>
  </si>
  <si>
    <t>The influence of need for touch and gender on Internet shopping attitudes among Korean consumers</t>
  </si>
  <si>
    <t>European Planning Studies</t>
  </si>
  <si>
    <t>Jung K., Eun J.-H., Lee S.-H.</t>
  </si>
  <si>
    <t>Exploring competing perspectives on government-driven entrepreneurial ecosystems: lessons from Centres for Creative Economy and Innovation (CCEI) of South Korea</t>
  </si>
  <si>
    <t>Kwon I., Sohn K.</t>
  </si>
  <si>
    <t>Job dissatisfaction of the self-employed in Indonesia</t>
  </si>
  <si>
    <t>Lim S., Wang T.K., Lee S.-Y.</t>
  </si>
  <si>
    <t>Shedding New Light on Strategic Human Resource Management: The Impact of Human Resource Management Practices and Human Resources on the Perception of Federal Agency Mission Accomplishment</t>
  </si>
  <si>
    <t>Information sharing success in Korean metropolitan governments: Combining multi-level factors with fuzzy-set analysis</t>
  </si>
  <si>
    <t>Jang I., Jun M., Lee J.E.</t>
  </si>
  <si>
    <t>Economic actions or cultural and social decisions? The role of cultural and social values in shaping fertility intention</t>
  </si>
  <si>
    <t>Choi N.H., Jung K.</t>
  </si>
  <si>
    <t>Measuring efficiency and effectiveness of highway management in sustainability</t>
  </si>
  <si>
    <t>Ko K., Shin K.</t>
  </si>
  <si>
    <t>How Asian countries understand policy experiment as policy pilots?</t>
  </si>
  <si>
    <t>Chun Y.H., Song M.</t>
  </si>
  <si>
    <t>Performance impacts of management in Korean schools: Testing the Meier and O’Toole model</t>
  </si>
  <si>
    <t>The german federal election of 2017: How the wedge issue of refugees and migration took the shine off chancellor merkel and transformed the party system</t>
  </si>
  <si>
    <t>Advanced Science Letters</t>
  </si>
  <si>
    <t>Auh Y., Sim H.R.</t>
  </si>
  <si>
    <t>Topological structure uses in open-ended learning network: Three case studies of social learning network designs in non-profit organizations</t>
  </si>
  <si>
    <t>Workman J., Lee S.-H., Jung K.</t>
  </si>
  <si>
    <t>Fashion trendsetting, creative traits and behaviors, and pro-environmental behaviors: Comparing Korean and U.S. college students</t>
  </si>
  <si>
    <t>Ko K., Zhi H., Lian H.</t>
  </si>
  <si>
    <t>Adoption of the market mechanism and its impact on illegal land use in China</t>
  </si>
  <si>
    <t>Lee S., Jung K.</t>
  </si>
  <si>
    <t>Exploring effective incentive design to reduce food waste: A natural experiment of policy change from community based charge to RFID based weight charge</t>
  </si>
  <si>
    <t>Can social media increase government responsiveness? A case study of Seoul, Korea</t>
  </si>
  <si>
    <t>Lee E., Kim D.</t>
  </si>
  <si>
    <t>Does the institution actually change? An exploratory study on policy idea and policy competition</t>
  </si>
  <si>
    <t>Public Management in Korea: Performance Evaluation and Public Institutions</t>
  </si>
  <si>
    <t>Park S., Son J., Lee Y.</t>
  </si>
  <si>
    <t>Achievements of the performance evaluation of public institutions: Financial efficiency vs. publicness</t>
  </si>
  <si>
    <t>Lee S.Y.</t>
  </si>
  <si>
    <t>Evaluation system for the heads of public institutions: Current status and issues</t>
  </si>
  <si>
    <t>Performance evaluation of public institutions in Korea: Historical evolution and challenges for the future</t>
  </si>
  <si>
    <t>Investigation of the theoretical foundation for the quantitative indicator target assignment (deviation) evaluation method in performance evaluation of public institutions</t>
  </si>
  <si>
    <t>Ko K.</t>
  </si>
  <si>
    <t>Empirical analysis of efficiency improvement in public corporations using data envelopment analysis (DEA)</t>
  </si>
  <si>
    <t>Public management in Korea: Performance evaluation and public institutions</t>
  </si>
  <si>
    <t>Kim B.H.</t>
  </si>
  <si>
    <t>Issues in quantitative evaluation</t>
  </si>
  <si>
    <t>Collaboration and performance evaluation: Context and indicators</t>
  </si>
  <si>
    <t>Performance budgeting: effects on government debt and economic growth</t>
  </si>
  <si>
    <t>Lee K., Jung K.</t>
  </si>
  <si>
    <t>Exploring institutional reform of Korean civil service pension: Advocacy coalition framework, policy knowledge and social innovation</t>
  </si>
  <si>
    <t>Lee D.S., Park S.</t>
  </si>
  <si>
    <t>Democratization and women’s representation in presidential cabinets: evidence from East and Southeast Asia</t>
  </si>
  <si>
    <t>Global justice and education for global citizenship: considerations for education policy-planning process</t>
  </si>
  <si>
    <t>Yun J.J., Jung K., Yigitcanlar T.</t>
  </si>
  <si>
    <t>Open innovation of James Watt and Steve Jobs: Insights for sustainability of economic growth</t>
  </si>
  <si>
    <t>Jung K., Lee S.-H., Workman J.E.</t>
  </si>
  <si>
    <t>Exploring a relationship between creativity and public service motivation</t>
  </si>
  <si>
    <t>Is narcissism sustainable in CEO leadership of state-owned enterprises?</t>
  </si>
  <si>
    <t>The role of community-led governance in innovation diffusion: The case of RFID waste pricing system in the Republic of Korea</t>
  </si>
  <si>
    <t>Choi J.</t>
  </si>
  <si>
    <t>The rise of 3D printing and the role of user firms in the U.S.: evidence from patent data</t>
  </si>
  <si>
    <t>Sohn K., Kwon I.</t>
  </si>
  <si>
    <t>Does trust promote entrepreneurship in a developing country?</t>
  </si>
  <si>
    <t>Koo M.G., Kim S.Y.</t>
  </si>
  <si>
    <t>East Asian Way of Linking the Environment to Trade in Free Trade Agreements</t>
  </si>
  <si>
    <t>Asia-Pacific Journal of Financial Studies</t>
  </si>
  <si>
    <t>The Costs of Debt Contracts and the Repeated Use of Debt Covenants</t>
  </si>
  <si>
    <t>Jung K., Lee S.-H., Workman J.</t>
  </si>
  <si>
    <t>Purchasing counterfeits and citizenship: Public service motivation matters</t>
  </si>
  <si>
    <t>Global Economic Review</t>
  </si>
  <si>
    <t>1226508X</t>
  </si>
  <si>
    <t>World Trade Review</t>
  </si>
  <si>
    <t>Asia-Pacific Journal of Accounting and Economics</t>
  </si>
  <si>
    <t>h-index = 19 (Of the 212 documents considered for the h-index, 19 have been cited at least 19 times.)</t>
  </si>
  <si>
    <t xml:space="preserve"> This is a citation overview for a set of 212 documents.</t>
  </si>
  <si>
    <t>Adiyoso W., Kanegae H.</t>
  </si>
  <si>
    <t>Proceedings of the 5th International Disaster and Risk Conference: Integrative Risk Management - The Role of Science, Technology and Practice, IDRC Davos 2014</t>
  </si>
  <si>
    <t>Effectiveness of risk information containing religious messages in adopting Tsunami resilience preparedness</t>
  </si>
  <si>
    <t>Sustainable Future for Human Security: Society, Cities and Governance</t>
  </si>
  <si>
    <t>Tsunami-Resilient preparedness index (TRPI) as a key step for effective disaster reduction intervention</t>
  </si>
  <si>
    <t>Zulfadrim Z., Toyoda Y., Kanegae H.</t>
  </si>
  <si>
    <t>The implementation of local wisdom in reducing natural disaster risk: A case study from West Sumatera</t>
  </si>
  <si>
    <t>h-index = 2 (Of the 12 documents considered for the h-index, 2 have been cited at least 2 times.)</t>
  </si>
  <si>
    <t xml:space="preserve"> This is a citation overview for a set of 12 documents.</t>
  </si>
  <si>
    <t>Dili Xuebao/Acta Geographica Sinica</t>
  </si>
  <si>
    <t>Advances in Mechanical Engineering</t>
  </si>
  <si>
    <t>Shi K., Zhang D., Ren J., Yao C., Yuan Y.</t>
  </si>
  <si>
    <t>Multiobjective optimization of surface integrity in milling TB6 alloy based on Taguchi-grey relational analysis</t>
  </si>
  <si>
    <t>International Politics</t>
  </si>
  <si>
    <t>Zhang J.</t>
  </si>
  <si>
    <t>The domestic sources of China's more assertive foreign policy</t>
  </si>
  <si>
    <t>Fan Y., Allen R., Sun T.</t>
  </si>
  <si>
    <t>Spatial mismatch in Beijing, China: Implications of job accessibility for Chinese low-wage workers</t>
  </si>
  <si>
    <t>Feng K., Shen Q., Zhao S.</t>
  </si>
  <si>
    <t>Institutional influence, cognition and competence of top managers and innovative firms: The case of Chinese power equipment firms</t>
  </si>
  <si>
    <t>Wang L., Sun T.</t>
  </si>
  <si>
    <t>Capitalization of legal title: Evidence from small-property-rights houses in Beijing</t>
  </si>
  <si>
    <t>Journal of Geographical Sciences</t>
  </si>
  <si>
    <t>1009637X</t>
  </si>
  <si>
    <t>Li R., Guo Q., Wu D., Yin H., Zhang H., Zhu T.</t>
  </si>
  <si>
    <t>Spatial characteristics of development efficiency for urban tourism in eastern China: A case study of six coastal urban agglomerations</t>
  </si>
  <si>
    <t>Wang L., Sun T., Li S.</t>
  </si>
  <si>
    <t>Legal title, tenure security, and investment—An empirical study in Beijing</t>
  </si>
  <si>
    <t>Wu A., Li G., Sun T., Liang Y.</t>
  </si>
  <si>
    <t>Effects of industrial relocation on Chinese regional economic growth disparities: Based on system dynamics modeling</t>
  </si>
  <si>
    <t>Li G., Yuan Y.</t>
  </si>
  <si>
    <t>Impact of regional development on carbon emission: Empirical evidence across countries</t>
  </si>
  <si>
    <t>Ma L., Wu J., Li W., Peng J., Liu H.</t>
  </si>
  <si>
    <t>Evaluating saturation correction methods for DMSP/OLS nighttime light data: A case study from China's cities</t>
  </si>
  <si>
    <t>Mu R., Zhang X.</t>
  </si>
  <si>
    <t>Do elected leaders in a limited democracy have real power? Evidence from rural China</t>
  </si>
  <si>
    <t>Health Affairs</t>
  </si>
  <si>
    <t>Yip W., Powell-Jackson T., Chen W., Hu M., Fe E., Hu M., Jian W., Lu M., Han W., Hsiao W.C.</t>
  </si>
  <si>
    <t>Capitation combined with pay-for-performance improves antibiotic prescribing practices in Rural China</t>
  </si>
  <si>
    <t>Li J., Zhang W., Sun T., Zhang A.</t>
  </si>
  <si>
    <t>Characteristics of clustering and economic performance of urban agglomerations in China</t>
  </si>
  <si>
    <t>Asian Philosophy</t>
  </si>
  <si>
    <t>Duan D.</t>
  </si>
  <si>
    <t>Reviving the past for the future?: The (In)compatibility between confucianism and democracy in contemporary China</t>
  </si>
  <si>
    <t>Zhao J., Sun T., Li G.</t>
  </si>
  <si>
    <t>Agglomeration and firm location choice of China's automobile manufacturing industry</t>
  </si>
  <si>
    <t>Patriotism in East Asia</t>
  </si>
  <si>
    <t>Nationalism or republican patriotism? Rethinking nationalistic ideas of the late Qing reformers</t>
  </si>
  <si>
    <t>IEEE Journal of Selected Topics in Applied Earth Observations and Remote Sensing</t>
  </si>
  <si>
    <t>Wu J., Ma L., Li W., Peng J., Liu H.</t>
  </si>
  <si>
    <t>Dynamics of urban density in china: Estimations based on DMSP/OLS nighttime light data</t>
  </si>
  <si>
    <t>Toxicological and Environmental Chemistry</t>
  </si>
  <si>
    <t>Du B., Zhou C., Li X., Guo T., Wang Z.</t>
  </si>
  <si>
    <t>A kinetic study of Mn(II) precipitation of leached aqueous solution from electrolytic manganese residues</t>
  </si>
  <si>
    <t>Jian W., Lu M., Chan K.Y., Poon A.N., Han W., Hu M., Yip W.</t>
  </si>
  <si>
    <t>Payment reform pilot in Beijing hospitals reduced expenditures and out-of-pocket payments per admission</t>
  </si>
  <si>
    <t>Forging Environmentalism</t>
  </si>
  <si>
    <t>Yu L., Wei P., Mingming S., Guojun S., Bertrand V., Child M., Shapiro J.</t>
  </si>
  <si>
    <t>The politics and ethics of going green in China: Air pollution control in benxi city and wetland preservation in the sanjiang plain</t>
  </si>
  <si>
    <t>Pan F., Guo J., Zhang H., Liang J.</t>
  </si>
  <si>
    <t>Building a "Headquarters Economy": The geography of headquarters within Beijing and its implications for urban restructuring</t>
  </si>
  <si>
    <t>Eurasian Geography and Economics</t>
  </si>
  <si>
    <t>Wong D.W., Strang G., Tang W.-Y., Wu W.</t>
  </si>
  <si>
    <t>How ethnically diverse can a "Chinese City" be? the case of Hong Kong</t>
  </si>
  <si>
    <t>Atmospheric Chemistry and Physics</t>
  </si>
  <si>
    <t>Zhao H.Y., Zhang Q., Guan D.B., Davis S.J., Liu Z., Huo H., Lin J.T., Liu W.D., He K.B.</t>
  </si>
  <si>
    <t>Assessment of China's virtual air pollution transport embodied in trade by using a consumption-based emission inventory</t>
  </si>
  <si>
    <t>Zhao H.Y., Zhang Q., Guan D., Davis S.J., Liu Z., Huo H., Lin J.T., Liu W.D., He K.B.</t>
  </si>
  <si>
    <t>Corrigendum to "assessment of China's virtual air pollution transport embodied in trade by using a consumption-based emission inventory" published in Atmos. Chem. Phys., 15, 5443-5456, 2015</t>
  </si>
  <si>
    <t>Reduced carbon emission estimates from fossil fuel combustion and cement production in China</t>
  </si>
  <si>
    <t>Hu W., Lu J.</t>
  </si>
  <si>
    <t>Associations of chronic conditions, APOE4 allele, stress factors, and health behaviors with self-rated health</t>
  </si>
  <si>
    <t>Xi Q., Li G.</t>
  </si>
  <si>
    <t>Characteristics and spillover effects of space division of producer service in the Beijing-Tianjin-Hebei metropolitan region: Based on spatial panel model</t>
  </si>
  <si>
    <t>Jian W., Lu M., Han W., Hu M.</t>
  </si>
  <si>
    <t>Introducing diagnosis-related groups: Is the information system ready?</t>
  </si>
  <si>
    <t>Sun J., Yang K.</t>
  </si>
  <si>
    <t>The wicked problem of climate change: A new approach based on social mess and fragmentation</t>
  </si>
  <si>
    <t>Zhiren Z., Yanqing X.</t>
  </si>
  <si>
    <t>A Review of Institutional Reform over the Past 30 Years from the Perspective of Change Management</t>
  </si>
  <si>
    <t>Keping Y.</t>
  </si>
  <si>
    <t>Learning, training, and governing: the CCP’s cadre education since the reform</t>
  </si>
  <si>
    <t>Sun X., Liu X., Sun Q., Yip W., Wagstaff A., Meng Q.</t>
  </si>
  <si>
    <t>The impact of a pay-for-performance scheme on prescription quality in rural China</t>
  </si>
  <si>
    <t>Huang Z., He C., Wei Y.H.D.</t>
  </si>
  <si>
    <t>A comparative study of land efficiency of electronics firms located within and outside development zones in Shanghai</t>
  </si>
  <si>
    <t>Shen Q., Feng K., Zhang X.</t>
  </si>
  <si>
    <t>Divergent technological strategies among leading electric vehicle firms in China: Multiplicity of institutional logics and responses of firms</t>
  </si>
  <si>
    <t>Qinghua Daxue Xuebao/Journal of Tsinghua University</t>
  </si>
  <si>
    <t>Guo Y., Gao J., Ma H.</t>
  </si>
  <si>
    <t>Spatial correlation analysis of Suomi-NPP nighttime light data and GDP data</t>
  </si>
  <si>
    <t>Zhang C.</t>
  </si>
  <si>
    <t>Reexamining the electoral connection in authoritarian China: The local people’s congress and its private entrepreneur deputies</t>
  </si>
  <si>
    <t>Lin X., Xu X.</t>
  </si>
  <si>
    <t>Structural restraints and institutional innovation in local governance: a case study of administrative examination and approval system reforms in Shunde, Ningbo, and Taizhou</t>
  </si>
  <si>
    <t>Tourism Management</t>
  </si>
  <si>
    <t>Li X., Huang S.S., Song C.</t>
  </si>
  <si>
    <t>China's outward foreign direct investment in tourism</t>
  </si>
  <si>
    <t>Qin Y., Wagner F., Scovronick N., Peng W., Yang J., Zhu T., Smith K.R., Mauzerall D.L.</t>
  </si>
  <si>
    <t>Air quality, health, and climate implications of China's synthetic natural gas development</t>
  </si>
  <si>
    <t>Huang Z., He C., Zhu S.</t>
  </si>
  <si>
    <t>Do China's economic development zones improve land use efficiency? The effects of selection, factor accumulation and agglomeration</t>
  </si>
  <si>
    <t>Hu L., Fan Y., Sun T.</t>
  </si>
  <si>
    <t>Spatial or socioeconomic inequality? Job accessibility changes for low- and high-education population in Beijing, China</t>
  </si>
  <si>
    <t>Ma L., Liu H., Peng J., Wu J.</t>
  </si>
  <si>
    <t>A review of ecosystem services supply and demand</t>
  </si>
  <si>
    <t>Journal of Vocational Behavior</t>
  </si>
  <si>
    <t>Guan Y., Dai X., Gong Q., Deng Y., Hou Y., Dong Z., Wang L., Huang Z., Lai X.</t>
  </si>
  <si>
    <t>Understanding the trait basis of career adaptability: A two-wave mediation analysis among Chinese university students</t>
  </si>
  <si>
    <t>Li G., Hou Y., Wu A.</t>
  </si>
  <si>
    <t>Fourth Industrial Revolution: technological drivers, impacts and coping methods</t>
  </si>
  <si>
    <t>Business Horizons</t>
  </si>
  <si>
    <t>Sun J., Wu S., Yang K.</t>
  </si>
  <si>
    <t>An ecosystemic framework for business sustainability</t>
  </si>
  <si>
    <t>Asian Politics and Policy</t>
  </si>
  <si>
    <t>Zang L., Wang P.</t>
  </si>
  <si>
    <t>Balancing Local Concerns and Global Views: Western Administrative Theory in China's Reform Practices</t>
  </si>
  <si>
    <t>Journal of Information Processing Systems</t>
  </si>
  <si>
    <t>1976913X</t>
  </si>
  <si>
    <t>Hua J., Latif Z., Tiyan S., Pathan Z.H., Tunio M.Z., Salam S., Ximei L.</t>
  </si>
  <si>
    <t>Shift in the regional balance of power from Europe to Asia: A case study of ICT industry</t>
  </si>
  <si>
    <t>International Journal of Conflict and Violence</t>
  </si>
  <si>
    <t>Yang L.</t>
  </si>
  <si>
    <t>Chinese schools of wisdom on conflict resolution and their relevance to contemporary public governance: a contingent framework</t>
  </si>
  <si>
    <t>Journal of Information Science</t>
  </si>
  <si>
    <t>Chen C., Huang E., Yan H.</t>
  </si>
  <si>
    <t>Detecting the association of health problems in consumer-level medical text</t>
  </si>
  <si>
    <t>Collaborative knowledge-driven governance: Types and mechanisms of collaboration between science, social science, and local knowledge</t>
  </si>
  <si>
    <t>Dong Y., Yang K., Yang S.</t>
  </si>
  <si>
    <t>The economic geography growth model with endogenous dynamic of transport costs</t>
  </si>
  <si>
    <t>Lao X., Shen T., Gu H.</t>
  </si>
  <si>
    <t>Prospect on China's urban system by 2020: Evidence from the prediction based on internal migration network</t>
  </si>
  <si>
    <t>Hu L., Sun T., Wang L.</t>
  </si>
  <si>
    <t>Evolving urban spatial structure and commuting patterns: A case study of Beijing, China</t>
  </si>
  <si>
    <t>Fudan Journal of the Humanities and Social Sciences</t>
  </si>
  <si>
    <t>Governance and Good Governance: A New Framework for Political Analysis</t>
  </si>
  <si>
    <t>Zhuang M., She Z., Cai Z., Huang Z., Xiang Q., Wang P., Zhu F.</t>
  </si>
  <si>
    <t>Examining a sequential mediation model of Chinese university students' well-being: A career construction perspective</t>
  </si>
  <si>
    <t>Research and Politics</t>
  </si>
  <si>
    <t>Huang H., Liu X.</t>
  </si>
  <si>
    <t>Historical knowledge and national identity: Evidence from China</t>
  </si>
  <si>
    <t>Gu E., Page-Jarrett I.</t>
  </si>
  <si>
    <t>The top-level design of social health insurance reforms in China: towards universal coverage, improved benefit design, and smart payment methods</t>
  </si>
  <si>
    <t>Du Y., Sun T., Peng J., Fang K., Liu Y., Yang Y., Wang Y.</t>
  </si>
  <si>
    <t>Direct and spillover effects of urbanization on PM&lt;inf&gt;2.5&lt;/inf&gt; concentrations in China's top three urban agglomerations</t>
  </si>
  <si>
    <t>Fan S., Xue L., Xu J.</t>
  </si>
  <si>
    <t>What drives policy attention to climate change in China? An empirical analysis through the lens of people's daily</t>
  </si>
  <si>
    <t>Food Research International</t>
  </si>
  <si>
    <t>Tian M., Xu X., Liu F., Fan X., Pan S.</t>
  </si>
  <si>
    <t>Untargeted metabolomics reveals predominant alterations in primary metabolites of broccoli sprouts in response to pre-harvest selenium treatment</t>
  </si>
  <si>
    <t>Gruin J., Knaack P., Xu J.</t>
  </si>
  <si>
    <t>Tailoring for Development: China's Post-crisis Influence in Global Financial Governance</t>
  </si>
  <si>
    <t>Wang J., Cui N.</t>
  </si>
  <si>
    <t>[Research on "Resource Curse" Effect and Transmission Mechanism in Resource-based Cities: A Case of 36 Cities in Central China, "资源诅咒"效应及传导机制研究-以中国中部36个资源型城市为例]</t>
  </si>
  <si>
    <t>Cui N., Gu H., Shen T., Feng C.</t>
  </si>
  <si>
    <t>The impact of micro-level influencing factors on home value: A housing price-rent comparison</t>
  </si>
  <si>
    <t>Xu F., Lin X., Li S., Niu W.</t>
  </si>
  <si>
    <t>Is Southern Xinjiang really unsafe?</t>
  </si>
  <si>
    <t>Shuili Fadian Xuebao/Journal of Hydroelectric Engineering</t>
  </si>
  <si>
    <t>Zhu M., Shen T., Huang S., Ge C., Bai S., Hu Q.</t>
  </si>
  <si>
    <t>[InSAR application to deformation monitoring on reservoir bank slopes using COSMO-SkyMed data, 基于COSMO-SkyMed数据的水库边坡InSAR形变监测应用]</t>
  </si>
  <si>
    <t>Politics and Governance</t>
  </si>
  <si>
    <t>Yang Y.</t>
  </si>
  <si>
    <t>Negotiation and Conflict Management Research</t>
  </si>
  <si>
    <t>h-index = 21 (Of the 203 documents considered for the h-index, 21 have been cited at least 21 times.)</t>
  </si>
  <si>
    <t xml:space="preserve"> This is a citation overview for a set of 203 documents.</t>
  </si>
  <si>
    <t>Singh A.</t>
  </si>
  <si>
    <t>Singh J.</t>
  </si>
  <si>
    <t>IDS Bulletin</t>
  </si>
  <si>
    <t>Baxi P.</t>
  </si>
  <si>
    <t>Prakash A.</t>
  </si>
  <si>
    <t>Rethinking State Politics in India: Regions within Regions</t>
  </si>
  <si>
    <t>Millennium Development Goals and Community Initiatives in the Asia Pacific</t>
  </si>
  <si>
    <t>New Subjects and New Governance in India</t>
  </si>
  <si>
    <t>The democratic story of twin challenges to governance: Identity needs and developmental needs</t>
  </si>
  <si>
    <t>Singh A., Venkatachalam A.</t>
  </si>
  <si>
    <t>Tracking implementation</t>
  </si>
  <si>
    <t>Urbanization in Asia: Governance, Infrastructure and The Environment</t>
  </si>
  <si>
    <t>Ravi P.</t>
  </si>
  <si>
    <t>Impact of urban policy reform: A case study of the informal sector in solid waste management in Delhi</t>
  </si>
  <si>
    <t>Public Secrets of Law: Rape Trials in India</t>
  </si>
  <si>
    <t>Wording the World: Veena Das and Scenes of Inheritance</t>
  </si>
  <si>
    <t>The child bears witness: Menace, despair, and hope in a courtroom</t>
  </si>
  <si>
    <t>Tangirala M.P.</t>
  </si>
  <si>
    <t>Design of regulatory institutions: TRAI as work-in-progress</t>
  </si>
  <si>
    <t>Competition and Regulation in Network Industries</t>
  </si>
  <si>
    <t>The costs of inappropriate delegation: Trai act and its amendment</t>
  </si>
  <si>
    <t>Banerjee A., Gupta C.D., Mazumdar S.</t>
  </si>
  <si>
    <t>Historiography sans history: A response to Tirthankar Roy</t>
  </si>
  <si>
    <t>Chandhoke N.</t>
  </si>
  <si>
    <t>Repairing complex historical injustice</t>
  </si>
  <si>
    <t>Labour, Employment and Economic Growth in India</t>
  </si>
  <si>
    <t>Who is a worker?: Searching the theory of the firm for answers</t>
  </si>
  <si>
    <t>Studies in Indian Politics</t>
  </si>
  <si>
    <t>Haokip T.</t>
  </si>
  <si>
    <t>India’s look east policy: Prospects and challenges for Northeast India</t>
  </si>
  <si>
    <t>Globalisation and Governance in India: New Challenges to Society and Institutions</t>
  </si>
  <si>
    <t>Bhattacharyya H., Konig L.</t>
  </si>
  <si>
    <t>Preface and acknowledgements</t>
  </si>
  <si>
    <t>Konig L.</t>
  </si>
  <si>
    <t>Cultural globalisation in India: Towards a 'third space'</t>
  </si>
  <si>
    <t>Conclusion: India's second 'tryst with destiny'</t>
  </si>
  <si>
    <t>Globalisation and governance in India: New challenges to society and institutions</t>
  </si>
  <si>
    <t>Dey D.</t>
  </si>
  <si>
    <t>The Nostalgia of Values: Popular Depictions of Care Crisis towards Ageing Parents in India</t>
  </si>
  <si>
    <t>Spurn thy neighbour: The politics of indigeneity in Manipur</t>
  </si>
  <si>
    <t>Rethinking ‘regional developmental imbalances’; spatial versus the socio-political ‘region’: The case of tribals in Jharkhand</t>
  </si>
  <si>
    <t>Subjects, Citizens and Law: Colonial and Independent India</t>
  </si>
  <si>
    <t>Conflict and governance: Participation and strategic veto in Bihar and Jharkhand, India</t>
  </si>
  <si>
    <t>Paltry vanities of intolerance</t>
  </si>
  <si>
    <t>Coastal ballads and conservation ironic: Understanding implementation slippages of the CRZ law</t>
  </si>
  <si>
    <t xml:space="preserve"> 26-27</t>
  </si>
  <si>
    <t>Chowdhury N.</t>
  </si>
  <si>
    <t>Sustainable development as environmental justice: Exploring judicial discourse in India</t>
  </si>
  <si>
    <t>Goswami P.</t>
  </si>
  <si>
    <t>Godavari basin water resources draft final plan</t>
  </si>
  <si>
    <t>Elderly Care in India: Societal and State Responses</t>
  </si>
  <si>
    <t>'Fragile body and failing memory': The construction of care for the elderly by the laws and policies in India</t>
  </si>
  <si>
    <t>Gupta C.D., Mazumdar S.</t>
  </si>
  <si>
    <t>'Fiscal Federalism' in India since 1991: Infirmities of sound finance paradigm</t>
  </si>
  <si>
    <t>Saxena S.</t>
  </si>
  <si>
    <t>Art of rhetoric in democracy</t>
  </si>
  <si>
    <t>A king of hearts</t>
  </si>
  <si>
    <t>Disaster Law: Emerging Thresholds</t>
  </si>
  <si>
    <t>Disaster law: Emerging thresholds</t>
  </si>
  <si>
    <t>Nath S.</t>
  </si>
  <si>
    <t>Disaster law, ICT and performance through 'standard-setting' in disaster law</t>
  </si>
  <si>
    <t>Disaster law and the post-Hyogo pedagogical change in the framework of governance</t>
  </si>
  <si>
    <t>The Indian Parliament and Democratic Transformation</t>
  </si>
  <si>
    <t>Singh J., Dash R.P.</t>
  </si>
  <si>
    <t>Parliamentary control of delegated legislation: The hazards of erroneous delegation</t>
  </si>
  <si>
    <t>Dash R.P.</t>
  </si>
  <si>
    <t>Parliamentary staffing: Expertise and coordination</t>
  </si>
  <si>
    <t>International Journal for the Semiotics of Law</t>
  </si>
  <si>
    <t>Kumar S.</t>
  </si>
  <si>
    <t>Interpreting the Scales of Justice: Architecture, Symbolism and Semiotics of the Supreme Court of India</t>
  </si>
  <si>
    <t>The Anglo-Kuki War, 1917-1919: A Frontier Uprising against Imperialism During the First World War</t>
  </si>
  <si>
    <t>Breaking the spirit of the Kukis: Launching the ‘largest series of military operations’ in the northeastern frontier of India</t>
  </si>
  <si>
    <t>Guite J., Haokip T.</t>
  </si>
  <si>
    <t>The Anglo-Kuki War, 1917-1919: A frontier uprising against imperialism during the first world war</t>
  </si>
  <si>
    <t>Rivista degli Studi Orientali</t>
  </si>
  <si>
    <t>Identity, migration and crime: Conceptual underpinnings and select evidence from India</t>
  </si>
  <si>
    <t>Injury and Injustice: The Cultural Politics of Harm and Redress</t>
  </si>
  <si>
    <t>Inflicting legal injuries the place of the "two-finger test" in sIndian rape law</t>
  </si>
  <si>
    <t>Sociological Bulletin</t>
  </si>
  <si>
    <t>Dwivedi K.</t>
  </si>
  <si>
    <t>Converging Precincts: Sociology and Sherlock Holmes</t>
  </si>
  <si>
    <t>Matrimony, morals and the monarchy</t>
  </si>
  <si>
    <t>In a sorry state</t>
  </si>
  <si>
    <t>Development and Disaster Management: A Study of the Northeastern States of India</t>
  </si>
  <si>
    <t>Singh A., Punia M., Haran N.P., Singh T.B.</t>
  </si>
  <si>
    <t>Imkongmeren</t>
  </si>
  <si>
    <t>Communities and disasters in Nagaland: Landslides and the cost of development</t>
  </si>
  <si>
    <t>India's northeast: Disasters, development and community resilience</t>
  </si>
  <si>
    <t>Vualzong L., Dawer A., Haran N.P.</t>
  </si>
  <si>
    <t>The Khuga Dam-a case study</t>
  </si>
  <si>
    <t>Role of CBOs in resilience building: Good practices and challenges</t>
  </si>
  <si>
    <t>Quite P.M., Vualzong L.</t>
  </si>
  <si>
    <t>Community resilience building and the role of paitei tribe of churachandpur in Manipur</t>
  </si>
  <si>
    <t>Development and disaster management: A study of the Northeastern States of India</t>
  </si>
  <si>
    <t>Issues in Law and Public Policy on Contract Labour in India: Comparative Insights from China</t>
  </si>
  <si>
    <t>Kumar P., Singh J.</t>
  </si>
  <si>
    <t>Issues in law and public policy on contract labour in India: Comparative insights from China</t>
  </si>
  <si>
    <t>h-index = 8 (Of the 87 documents considered for the h-index, 8 have been cited at least 8 times.)</t>
  </si>
  <si>
    <t xml:space="preserve"> This is a citation overview for a set of 87 documents.</t>
  </si>
  <si>
    <t>Salunkhe B., Patnaik A.</t>
  </si>
  <si>
    <t>The IS Curve and Monetary Policy Transmission in India: A New Keynesian Perspective</t>
  </si>
  <si>
    <t>Karnik A., Lalvani M.</t>
  </si>
  <si>
    <t>Incongruence between announcements and allocations</t>
  </si>
  <si>
    <t>Indian Growth and Development Review</t>
  </si>
  <si>
    <t>Subramanian S., Lalvani M.</t>
  </si>
  <si>
    <t>Poverty, growth, inequality: some general and India-specific considerations</t>
  </si>
  <si>
    <t>h-index = 2 (Of the 10 documents considered for the h-index, 2 have been cited at least 2 times.)</t>
  </si>
  <si>
    <t>Dickinson H., Sullivan H.</t>
  </si>
  <si>
    <t>Towards a general theory of collaborative performance: The importance of efficacy and agency</t>
  </si>
  <si>
    <t>Dickinson H.</t>
  </si>
  <si>
    <t>Public Service Commissioning: What can be Learned from the UK Experience?</t>
  </si>
  <si>
    <t>Harvey B., Bice S.</t>
  </si>
  <si>
    <t>Social impact assessment, social development programmes and social licence to operate: Tensions and contradictions in intent and practice in the extractive sector</t>
  </si>
  <si>
    <t>Bice S., Moffat K.</t>
  </si>
  <si>
    <t>Social licence to operate and impact assessment</t>
  </si>
  <si>
    <t>Walter A.</t>
  </si>
  <si>
    <t>Should we be sceptical about prospects for an 'Asian Century'?</t>
  </si>
  <si>
    <t>Jensen P.H., Sullivan H.</t>
  </si>
  <si>
    <t>Public policy in the Asian Century: Introduction</t>
  </si>
  <si>
    <t>Dykmann K., Lewis J.M., Bentzen S.R.</t>
  </si>
  <si>
    <t>When Managerialism Meets Internationalism: Administrative Reform in the United Nations in the 1970s</t>
  </si>
  <si>
    <t>Bice S., Sullivan H.</t>
  </si>
  <si>
    <t>Public policy studies and the "Asian century": New orientations, challenges, and opportunities</t>
  </si>
  <si>
    <t>Journal of Integrated Care</t>
  </si>
  <si>
    <t>Making a reality of integration: Less science, more craft and graft</t>
  </si>
  <si>
    <t>Dickinson H., Needham C., Sullivan H.</t>
  </si>
  <si>
    <t>Individual funding for disability support: What are the implications for accountability?</t>
  </si>
  <si>
    <t>IEEE Technology and Society Magazine</t>
  </si>
  <si>
    <t>Marusic S., Gubbi J., Sullivan H., Lawand Y.W., Palaniswami M.</t>
  </si>
  <si>
    <t>Participatory sensing, privacy, and trust management for interactive local government</t>
  </si>
  <si>
    <t>Lewis J.M.</t>
  </si>
  <si>
    <t>Research productivity and research system attitudes</t>
  </si>
  <si>
    <t>Triffitt M.</t>
  </si>
  <si>
    <t>The consequences of inequality for public policy in Australia</t>
  </si>
  <si>
    <t>Dickinson H., Sullivan H., Head G.</t>
  </si>
  <si>
    <t>The Future of the Public Service Workforce: A Dialogue</t>
  </si>
  <si>
    <t>Roiseland A., Pierre J., Gustavsen A.</t>
  </si>
  <si>
    <t>Accountability by Professionalism or Managerialism? Exploring Attitudes Among Swedish and Norwegian Local Government Leaders</t>
  </si>
  <si>
    <t>Meanjin</t>
  </si>
  <si>
    <t>Democracy and hybrid governance in Australia</t>
  </si>
  <si>
    <t>Reece N.</t>
  </si>
  <si>
    <t>Australia's 'third bite' at democracy</t>
  </si>
  <si>
    <t>American Indian Culture and Research Journal</t>
  </si>
  <si>
    <t>Orr R.I., Noonan C., Whitener R., Schwartz S.M.</t>
  </si>
  <si>
    <t>Up in smoke: A tradeoff study between Tobacco as an economic development tool or public health liability in an American Indian tribe</t>
  </si>
  <si>
    <t>Comparative Civil Service Systems in the 21st Century: Second Edition</t>
  </si>
  <si>
    <t>Peters B.G., Pierre J.</t>
  </si>
  <si>
    <t>Governance and Civil Service Systems: From Easy Answers to Hard Questions</t>
  </si>
  <si>
    <t>Bridging corporate social responsibility and social impact assessment</t>
  </si>
  <si>
    <t>Research Handbook on Political Economy and Law</t>
  </si>
  <si>
    <t>Kishore V.</t>
  </si>
  <si>
    <t>Free trade and comparative advantage: A study in economic sleight of hand</t>
  </si>
  <si>
    <t>Evaluation</t>
  </si>
  <si>
    <t>Jeffares S., Dickinson H.</t>
  </si>
  <si>
    <t>Evaluating collaboration: The creation of an online tool employing Q methodology</t>
  </si>
  <si>
    <t>Langmore J., Farrall J.</t>
  </si>
  <si>
    <t>Can elected members make a difference in the un security council? Australia’s experience in 2013–2014</t>
  </si>
  <si>
    <t>Robinson S., Dickinson H., Durrington L.</t>
  </si>
  <si>
    <t>Something old, something new, something borrowed, something blue? Reviewing the evidence on commissioning and health services</t>
  </si>
  <si>
    <t>Dickinson H., Bismark M., Phelps G., Loh E.</t>
  </si>
  <si>
    <t>Future of medical engagement</t>
  </si>
  <si>
    <t>O'Flynn J.</t>
  </si>
  <si>
    <t>From headline to hard grind: The importance of understanding public administration in achieving health outcomes: Comment on “Understanding the role of public administration in implementing action on the social determinants of health and health inequities”</t>
  </si>
  <si>
    <t>Interprofessional Education and Training, Second Edition</t>
  </si>
  <si>
    <t>Carpenter J., Dickinson H.</t>
  </si>
  <si>
    <t>Interprofessional education and training, second edition</t>
  </si>
  <si>
    <t>Tertiary Education and Management</t>
  </si>
  <si>
    <t>Bice S., Coates H.</t>
  </si>
  <si>
    <t>University sustainability reporting: taking stock of transparency</t>
  </si>
  <si>
    <t>Dickinson H., Pierre J.</t>
  </si>
  <si>
    <t>Between substance and governance: Healthcare governance and the limits to reform</t>
  </si>
  <si>
    <t>Millar R., Dickinson H.</t>
  </si>
  <si>
    <t>Planes, straws and oysters: the use of metaphors in healthcare reform</t>
  </si>
  <si>
    <t>Orr R., Ruppanner L.</t>
  </si>
  <si>
    <t>Indian time for nature? A multi-level approach to American Indian outdoor time in everyday life</t>
  </si>
  <si>
    <t>Mokdad A.H., Forouzanfar M.H., Daoud F., Mokdad A.A., El Bcheraoui C., Moradi-Lakeh M., Kyu H.H., Barber R.M., Wagner J., Cercy K., Kravitz H., Coggeshall M., Chew A., O'Rourke K.F., Steiner C., Tuffaha M., Charara R., Al-Ghamdi E.A., Adi Y., Afifi R.A., Alahmadi H., AlBuhairan F., Allen N., AlMazroa M., Al-Nehmi A.A., AlRayess Z., Arora M., Azzopardi P., Barroso C., Basulaiman M., Bhutta Z.A., Bonell C., Breinbauer C., Degenhardt L., Denno D., Fang J., Fatusi A., Feigl A.B., Kakuma R., Karam N., Kennedy E., Khoja T.A.M., Maalouf F., Obermeyer C.M., Mattoo A., McGovern T., Memish Z.A., Mensah G.A., Patel V., Petroni S., Reavley N., Zertuche D.R., Saeedi M., Santelli J., Sawyer S.M., Ssewamala F., Taiwo K., Tantawy M., Viner R.M., Waldfogel J., Zuniga M.P., Naghavi M., Wang H., Vos T., Lopez A.D., Al Rabeeah A.A., Patton G.C., Murray C.J.L.</t>
  </si>
  <si>
    <t>Global burden of diseases, injuries, and risk factors for young people's health during 1990–2013: a systematic analysis for the Global Burden of Disease Study 2013</t>
  </si>
  <si>
    <t>Ovseiko P.V., Greenhalgh T., Adam P., Grant J., Hinrichs-Krapels S., Graham K.E., Valentine P.A., Sued O., Boukhris O.F., Al Olaqi N.M., Al Rahbi I.S., Dowd A.-M., Bice S., Heiden T.L., Fischer M.D., Dopson S., Norton R., Pollitt A., Wooding S., Balling G.V., Jakobsen U., Kuhlmann E., Klinge I., Pololi L.H., Jagsi R., Smith H.L., Etzkowitz H., Nielsen M.W., Carrion C., Solans-Domenech M., Vizcaino E., Naing L., Cheok Q.H.N., Eckelmann B., Simuyemba M.C., Msiska T., Declich G., Edmunds L.D., Kiparoglou V., Buchan A.M.J., Williamson C., Lord G.M., Channon K.M., Surender R., Buchan A.M.</t>
  </si>
  <si>
    <t>A global call for action to include gender in research impact assessment</t>
  </si>
  <si>
    <t>Critical Reflections on Interactive Governance: Self-organization and Participation in Public Governance</t>
  </si>
  <si>
    <t>Forms of governance and policy problems: Coping with complexity</t>
  </si>
  <si>
    <t>Pierre J., ROiseland A.</t>
  </si>
  <si>
    <t>EXIT AND VOICE IN LOCAL GOVERNMENT RECONSIDERED: A ‘CHOICE REVOLUTION’?</t>
  </si>
  <si>
    <t>The New Intellectual Property of Health: Beyond Plain Packaging</t>
  </si>
  <si>
    <t>Mitchell A.D.</t>
  </si>
  <si>
    <t>Tobacco packaging measures affecting intellectual property protection under international investment law: The claims against uruguay and australia</t>
  </si>
  <si>
    <t>Ongaro E., Van Thiel S., Massey A., Pierre J., Wollmann H.</t>
  </si>
  <si>
    <t>Public administration and public management research in Europe: Traditions and trends</t>
  </si>
  <si>
    <t>Corporate Social Responsibility as Institution: A Social Mechanisms Framework</t>
  </si>
  <si>
    <t>Wright S., Bice S.</t>
  </si>
  <si>
    <t>Beyond social capital: A strategic action fields approach to social licence to operate</t>
  </si>
  <si>
    <t>Bice S., Brueckner M., Pforr C.</t>
  </si>
  <si>
    <t>Putting social license to operate on the map: A social, actuarial and political risk and licensing model (SAP Model)</t>
  </si>
  <si>
    <t>Walters J.P., Neely K., Pozo K.</t>
  </si>
  <si>
    <t>Working with complexity: A participatory systems-based process for planning and evaluating rural water, sanitation and hygiene services</t>
  </si>
  <si>
    <t>Development-Oriented Corporate Social Responsibility</t>
  </si>
  <si>
    <t>Turkina N., Neville B.A., Bice S.</t>
  </si>
  <si>
    <t>Rediscovering divergence in developing countries' CSR</t>
  </si>
  <si>
    <t>International Journal of Comparative Labour Law and Industrial Relations</t>
  </si>
  <si>
    <t>0952617X</t>
  </si>
  <si>
    <t>Charlesworth S., Howe J.</t>
  </si>
  <si>
    <t>The enforcement of employment standards in Australia: Successes and challenges in aged care</t>
  </si>
  <si>
    <t>Ximenes M., Duffy B., Faria M.J., Neely K.</t>
  </si>
  <si>
    <t>Initial observations of water quality indicators in the unconfined shallow aquifer in Dili City, Timor-Leste: suggestions for its management</t>
  </si>
  <si>
    <t>Raza H., Zoega G., Kinsella S.</t>
  </si>
  <si>
    <t>Capital inflows, crisis and recovery in small open economies</t>
  </si>
  <si>
    <t>h-index = 12 (Of the 56 documents considered for the h-index, 12 have been cited at least 12 times.)</t>
  </si>
  <si>
    <t xml:space="preserve"> This is a citation overview for a set of 56 documents.</t>
  </si>
  <si>
    <t>Shadrina E.</t>
  </si>
  <si>
    <t>Russia's natural gas policy toward Northeast Asia: Rationales, objectives and institutions</t>
  </si>
  <si>
    <t>Wilderness and Environmental Medicine</t>
  </si>
  <si>
    <t>Jones T.E., Yamamoto K., Hayashi U., Jones N.R.</t>
  </si>
  <si>
    <t>Summer Climbing Incidents Occurring on Fujisan's North Face from 1989 to 2008</t>
  </si>
  <si>
    <t>Policy Analysis in Japan</t>
  </si>
  <si>
    <t>Tanaka H.</t>
  </si>
  <si>
    <t>In-house think tanks of ministries: Their functions and limitations in policy formulation</t>
  </si>
  <si>
    <t>Region: Regional Studies of Russia, Eastern Europe, and Central Asia</t>
  </si>
  <si>
    <t>Russia’s pivot to Asia: Rationale, progress, and prospects for oil and gas cooperation</t>
  </si>
  <si>
    <t>Journal of Outdoor Recreation and Tourism</t>
  </si>
  <si>
    <t>Jones T.E., Yamamoto K.</t>
  </si>
  <si>
    <t>Segment-based monitoring of domestic and international climbers at Mount Fuji: Targeted risk reduction strategies for existing and emerging visitor segments</t>
  </si>
  <si>
    <t>Sustainability in Contemporary Rural Japan: Challenges and Opportunities</t>
  </si>
  <si>
    <t>Jones T.E.</t>
  </si>
  <si>
    <t>Hokkaido's overlapping protected areas and regional revitalization: The case study of Toya-Usu geopark in Shikotsu-Toya national park</t>
  </si>
  <si>
    <t>Joint Fact-Finding in Urban Planning and Environmental Disputes</t>
  </si>
  <si>
    <t>Matsuura M.</t>
  </si>
  <si>
    <t>The practice of joint fact-finding for resolving science-intensive controversies in Japan after the Fukushima accident</t>
  </si>
  <si>
    <t>The Democratic Party of Japan in Power: Challenges and Failures</t>
  </si>
  <si>
    <t>The economy and public finance the challenges and setbacks of reform</t>
  </si>
  <si>
    <t>Matsuura M., Schenk T.</t>
  </si>
  <si>
    <t>Joint fact-finding in urban planning and environmental disputes</t>
  </si>
  <si>
    <t>Editors’ preface</t>
  </si>
  <si>
    <t>Introduction: The theory and practice of joint fact-finding</t>
  </si>
  <si>
    <t>Joint fact-finding in science and technology studies</t>
  </si>
  <si>
    <t>Tourism Review International</t>
  </si>
  <si>
    <t>Jones T.E., Yang Y., Yamamoto K.</t>
  </si>
  <si>
    <t>Inbound, expat, and domestic climbers: A segment-based expenditure analysis of Mount Fuji's summer season</t>
  </si>
  <si>
    <t>Parks</t>
  </si>
  <si>
    <t>0960233X</t>
  </si>
  <si>
    <t>Jones T., Ohsawa T.</t>
  </si>
  <si>
    <t>Monitoring nature-based tourism trends in Japan’s national parks: Mixed messages from domestic and inbound visitors</t>
  </si>
  <si>
    <t>Laratta R.</t>
  </si>
  <si>
    <t>An Interface Between Mental Health Systems and the Community: Italian Social Cooperatives</t>
  </si>
  <si>
    <t>Journal of Travel Medicine</t>
  </si>
  <si>
    <t>Horiuchi M., Endo J., Akatsuka S., Uno T., Jones T.E.</t>
  </si>
  <si>
    <t>Prevalence of acute mountain sickness on Mount Fuji: A pilot study</t>
  </si>
  <si>
    <t>Matsuura M., Baba K.</t>
  </si>
  <si>
    <t>Consensus Building for Long-term Sustainability in the Non-North American Context: Reflecting on a Stakeholder Process in Japan</t>
  </si>
  <si>
    <t>Journal of Hospitality and Tourism Management</t>
  </si>
  <si>
    <t>Evolving approaches to volcanic tourism crisis management: An investigation of long-term recovery models at Toya-Usu Geopark</t>
  </si>
  <si>
    <t>Natural Areas Journal</t>
  </si>
  <si>
    <t>Ohsawa T., Jones T.E.</t>
  </si>
  <si>
    <t>How can protected area managers deal with nonnative species in an era of climate change?</t>
  </si>
  <si>
    <t>Assessing the recreational value of world heritage site inscription: A longitudinal travel cost analysis of Mount Fuji climbers</t>
  </si>
  <si>
    <t>Kimura S.</t>
  </si>
  <si>
    <t>Japanese local tax system and decentralization</t>
  </si>
  <si>
    <t>Comparative Education</t>
  </si>
  <si>
    <t>h-index = 6 (Of the 30 documents considered for the h-index, 6 have been cited at least 6 times.)</t>
  </si>
  <si>
    <t>Tan K.P.</t>
  </si>
  <si>
    <t>International Journal of Social Economics</t>
  </si>
  <si>
    <t>Mahbubani K.</t>
  </si>
  <si>
    <t>Thampapillai D.J.</t>
  </si>
  <si>
    <t>Phua K.H., Wong M.L.L.</t>
  </si>
  <si>
    <t>Sovacool B.K.</t>
  </si>
  <si>
    <t>The Revival of Private Enterprise in China</t>
  </si>
  <si>
    <t>Wu W.</t>
  </si>
  <si>
    <t>Government and private enterprises: Wenzhou experiences</t>
  </si>
  <si>
    <t>Araral E.</t>
  </si>
  <si>
    <t>Wu X., Ramesh M.</t>
  </si>
  <si>
    <t>Vu K.M.</t>
  </si>
  <si>
    <t>Howlett M.</t>
  </si>
  <si>
    <t>Jorgenson D.W., Vu K.M.</t>
  </si>
  <si>
    <t>Ching L.</t>
  </si>
  <si>
    <t>Tortajada C.</t>
  </si>
  <si>
    <t>Mathews M.</t>
  </si>
  <si>
    <t>Teng Y.M.</t>
  </si>
  <si>
    <t>Yahya F.B.</t>
  </si>
  <si>
    <t>Lall A.</t>
  </si>
  <si>
    <t>Hydrological Sciences Journal</t>
  </si>
  <si>
    <t>Pang T.</t>
  </si>
  <si>
    <t>Mukherjee I., Sovacool B.K.</t>
  </si>
  <si>
    <t>New Security Frontiers: Critical Energy and the Resource Challenge</t>
  </si>
  <si>
    <t>A grounded comparison of energy security in Denmark, Brazil, Bangladesh, and China</t>
  </si>
  <si>
    <t>Gopinathan S.</t>
  </si>
  <si>
    <t>Economic Growth and Income Inequality in China, India and Singapore: Trends and Policy Implications</t>
  </si>
  <si>
    <t>Mukhopadhaya P., Shantakumar G., Rao B.</t>
  </si>
  <si>
    <t>Economic growth and income inequality in China, India and Singapore: Trends and policy implications</t>
  </si>
  <si>
    <t>Bajpai K.</t>
  </si>
  <si>
    <t>Tortajada C., Joshi Y.K.</t>
  </si>
  <si>
    <t>Journal of World Trade</t>
  </si>
  <si>
    <t>Pellan M.I., Wong M.-H.</t>
  </si>
  <si>
    <t>Howlett M., Newman J.</t>
  </si>
  <si>
    <t>Howlett M., Migone A.</t>
  </si>
  <si>
    <t>Canadian Public Administration</t>
  </si>
  <si>
    <t>Araral E., Wang Y.</t>
  </si>
  <si>
    <t>Kwan C.Y.</t>
  </si>
  <si>
    <t>Aoki N., Schroeder L.</t>
  </si>
  <si>
    <t>An Approach to Measuring Subnational Administrative Autonomy in Education</t>
  </si>
  <si>
    <t>Chindarkar N.</t>
  </si>
  <si>
    <t>Is Subjective Well-Being of Concern to Potential Migrants from Latin America?</t>
  </si>
  <si>
    <t>Soon C., Soh Y.D.</t>
  </si>
  <si>
    <t>Engagement@web 2.0 between the government and citizens in Singapore: dialogic communication on Facebook?</t>
  </si>
  <si>
    <t>Journal of Acquired Immune Deficiency Syndromes</t>
  </si>
  <si>
    <t>Duong A.T., Kato M., Bales S., Do N.T., Nguyen T.T.M., Cao T.T.T., Nguyen L.T.</t>
  </si>
  <si>
    <t>Costing analysis of national hiv treatment and care program in vietnam</t>
  </si>
  <si>
    <t>Wellstead A., Rayner J., Howlett M.</t>
  </si>
  <si>
    <t>Beyond the black box: Forest sector vulnerability assessments and adaptation to climate change in North America</t>
  </si>
  <si>
    <t>Beyond 'kawaii' pop culture: Japan's normative soft power as global trouble-shooter</t>
  </si>
  <si>
    <t>Soon C., Cho H.</t>
  </si>
  <si>
    <t>OMGs! Offline-based movement organizations, online-based movement organizations and network mobilization: a case study of political bloggers in Singapore</t>
  </si>
  <si>
    <t>Pragmatics and Society</t>
  </si>
  <si>
    <t>Chiang W.F.</t>
  </si>
  <si>
    <t>Speaking in (whose) tongue: Heritage language maintenance and ritual practices in Singapore</t>
  </si>
  <si>
    <t>Korolev A.</t>
  </si>
  <si>
    <t>Deliberative Democracy Nationwide?-Evaluating Deliberativeness of Healthcare Reform in China</t>
  </si>
  <si>
    <t>Palm oil-based biofuels and sustainability in southeast Asia: A review of Indonesia, Malaysia, and Thailand</t>
  </si>
  <si>
    <t>Making the invisible public service visible? Exploring data on the supply of policy and management consultancies in Canada</t>
  </si>
  <si>
    <t>Thampapillai D.J., Hansen J., Bolat A.</t>
  </si>
  <si>
    <t>Resource rent taxes and sustainable development: A Mongolian case study</t>
  </si>
  <si>
    <t>Howlett M., Migone A., Tan S.L., Wellstead A., Evans B.</t>
  </si>
  <si>
    <t>The distribution of analytical techniques in policy advisory systems: Policy formulation and the tools of policy appraisal</t>
  </si>
  <si>
    <t>Howlett M., Migone A., Tan S.L.</t>
  </si>
  <si>
    <t>Duplicative or complementary? The relationship between policy consulting and internal policy analysis in Canadian government</t>
  </si>
  <si>
    <t>Fritzen S.A., Serritzlew S., Svendsen G.T.</t>
  </si>
  <si>
    <t>Corruption, Trust and their Public Sector Consequences: Introduction to the Special Edition</t>
  </si>
  <si>
    <t>Phua K.-L., Ling S.W.-H., Phua K.-H.</t>
  </si>
  <si>
    <t>Public-Private Partnerships in Health in Malaysia: Lessons for Policy Implementation</t>
  </si>
  <si>
    <t>Wilder M., Howlett M.</t>
  </si>
  <si>
    <t>The politics of policy anomalies: Bricolage and the hermeneutics of paradigms</t>
  </si>
  <si>
    <t>Market imperfections, government imperfections, and policy mixes: Policy innovations in Singapore</t>
  </si>
  <si>
    <t>Policy and regulatory design for developing countries: A mechanism design and transaction cost approach</t>
  </si>
  <si>
    <t>From the 'old' to the 'new' policy design: Design thinking beyond markets and collaborative governance</t>
  </si>
  <si>
    <t>Van der Wal Z.</t>
  </si>
  <si>
    <t>Elite Ethics: Comparing Public Values Prioritization Between Administrative Elites and Political Elites</t>
  </si>
  <si>
    <t>Geografiska Annaler, Series A: Physical Geography</t>
  </si>
  <si>
    <t>Hobgen S.E., Myers B.A., Fisher R.P., Wasson R.J.</t>
  </si>
  <si>
    <t>Creating a sediment budget in a data poor context: An example from Eastern Indonesia</t>
  </si>
  <si>
    <t>Fainstein S.S.</t>
  </si>
  <si>
    <t>My career as a planner</t>
  </si>
  <si>
    <t>Expert Review of Vaccines</t>
  </si>
  <si>
    <t>Thisyakorn U., Capeding M.R., Goh D.Y.T., Hadinegoro S.R., Ismail Z., Tantawichien T., Yoksan S., Pang T.</t>
  </si>
  <si>
    <t>Preparing for dengue vaccine introduction in ASEAN countries: Recommendations from the first ADVA regional workshop</t>
  </si>
  <si>
    <t>Tan K.G., Tan K.Y.</t>
  </si>
  <si>
    <t>Assessing competitiveness of ASEAN-10 economies</t>
  </si>
  <si>
    <t>Howlett M., Ramesh M.</t>
  </si>
  <si>
    <t>The two orders of governance failure: Design mismatches and policy capacity issues in modern governance</t>
  </si>
  <si>
    <t>Newman J., Howlett M.</t>
  </si>
  <si>
    <t>Regulation and time: Temporal patterns in regulatory development</t>
  </si>
  <si>
    <t>Howlett M., Mukherjee I.</t>
  </si>
  <si>
    <t>Policy design and non-design: Towards a spectrum of policy formulation types</t>
  </si>
  <si>
    <t>Li L., Liu H.</t>
  </si>
  <si>
    <t>Primary school availability and middle school education in rural China</t>
  </si>
  <si>
    <t>Routledge Handbook of Global Public Health in Asia</t>
  </si>
  <si>
    <t>Comparative health systems in asia</t>
  </si>
  <si>
    <t>Howlett M., Mukherjee I., Rayner J.</t>
  </si>
  <si>
    <t>The elements of effective program design: A two-level analysis</t>
  </si>
  <si>
    <t>Handbook of Governance and Security</t>
  </si>
  <si>
    <t>Heng Y.-K., McDonagh K.</t>
  </si>
  <si>
    <t>Financial action task force</t>
  </si>
  <si>
    <t>Territorial Disputes in the South China Sea: Navigating Rough Waters</t>
  </si>
  <si>
    <t>Huang J., Jagtiani S.</t>
  </si>
  <si>
    <t>Introduction: Unknotting tangled lines in the South China sea dispute</t>
  </si>
  <si>
    <t>Huang J., Billo A.</t>
  </si>
  <si>
    <t>Territorial disputes in the South China sea: Navigating rough waters</t>
  </si>
  <si>
    <t>India's Grand Strategy: History, Theory, Cases</t>
  </si>
  <si>
    <t>Bajpai K., Basit S., Krishnappa V.</t>
  </si>
  <si>
    <t>India’s grand strategy: History, theory, cases</t>
  </si>
  <si>
    <t>Indian grand strategy: Six schools of thought</t>
  </si>
  <si>
    <t>Introduction: India’s grand strategic thought and practice</t>
  </si>
  <si>
    <t>Studies in Public and Non-Profit Governance</t>
  </si>
  <si>
    <t>van der Wal Z.</t>
  </si>
  <si>
    <t>Harmony in hierarchy? how politicians and public managers prioritize crucial public values</t>
  </si>
  <si>
    <t>Policy Analysis in the Netherlands</t>
  </si>
  <si>
    <t>Geva-May I., Howlett M.</t>
  </si>
  <si>
    <t>Editors’ introduction to the series</t>
  </si>
  <si>
    <t>Oster J.D., Wichelns D.</t>
  </si>
  <si>
    <t>E. W. Hilgard and the history of irrigation in the San Joaquin Valley: Stunning productivity, slowly undone by inadequate drainage</t>
  </si>
  <si>
    <t>Univer-Cities: Strategic View of the Future from Berkeley and Cambridge to Singapore and Rising Asia</t>
  </si>
  <si>
    <t>Labidi L., Teo A.S.</t>
  </si>
  <si>
    <t>Tunisian scientists’ experiences in Singapore: On the new silk road?</t>
  </si>
  <si>
    <t>Environmental Policies in Asia: Perspectives from Seven Asian Countries</t>
  </si>
  <si>
    <t>Gupta S.</t>
  </si>
  <si>
    <t>Future environmental challenges for Asia</t>
  </si>
  <si>
    <t>Huang J., Gupta S.</t>
  </si>
  <si>
    <t>Environmental policies in Asia: Perspectives from seven Asian countries</t>
  </si>
  <si>
    <t>The Little Red Dot: Reflections of Foreign Ambassadors on Singapore</t>
  </si>
  <si>
    <t>Ashraf S.</t>
  </si>
  <si>
    <t>Manicured and choreographed: The story of effervescent Singapore</t>
  </si>
  <si>
    <t>Fiscal Sustainability and Competitiveness in Europe and Asia</t>
  </si>
  <si>
    <t>Rajan R.S., Giap T.K., Yam T.K.</t>
  </si>
  <si>
    <t>Fiscal sustainability and competitiveness in Europe and Asia</t>
  </si>
  <si>
    <t>[Water quality management in Singapore: The role of institutions, laws and regulations, Gestion de la qualité de l’eau à Singapour: Le rôle des institutions, des lois et des règlements]</t>
  </si>
  <si>
    <t>Wichelns D., Oster J.D.</t>
  </si>
  <si>
    <t>California and beyond: An international perspective on the sustainability of irrigated agriculture</t>
  </si>
  <si>
    <t>Teng H.S.S.</t>
  </si>
  <si>
    <t>Qualitative productivity analysis: Does a non-financial measurement model exist?</t>
  </si>
  <si>
    <t>Lee K., Pang T.</t>
  </si>
  <si>
    <t>WHO: Retirement or reinvention?</t>
  </si>
  <si>
    <t>Khanna P.</t>
  </si>
  <si>
    <t>Geotechnology and global change</t>
  </si>
  <si>
    <t>Public Integrity</t>
  </si>
  <si>
    <t>Yang L., van der Wal Z.</t>
  </si>
  <si>
    <t>Rule of Morality vs. Rule of Law?: An Exploratory Study of Civil Servant Values in China and the Netherlands</t>
  </si>
  <si>
    <t>Southeast Asia and the Rise of Chinese and Indian Naval Power: Between Rising Naval Powers</t>
  </si>
  <si>
    <t>Jing H.</t>
  </si>
  <si>
    <t>The PLA Navy: Expanding into uncharted waters</t>
  </si>
  <si>
    <t>Lu X.X., Li S., Kummu M., Padawangi R., Wang J.J.</t>
  </si>
  <si>
    <t>Observed changes in the water flow at Chiang Saen in the lower Mekong: Impacts of Chinese dams?</t>
  </si>
  <si>
    <t>Poverty Reduction of the Disabled: Livelihood of Persons with Disabilities in the Philippines</t>
  </si>
  <si>
    <t>Reyes C.M., Tabuga A.D., Mina C.D.</t>
  </si>
  <si>
    <t>Legal and institutional circumstances of persons with disabilities in the Philippines</t>
  </si>
  <si>
    <t>Tabuga A.D.</t>
  </si>
  <si>
    <t>Policy outreach social conditions affecting awareness and participation</t>
  </si>
  <si>
    <t>Features of life of PWDs</t>
  </si>
  <si>
    <t>Migration and Integration in Singapore: Policies and Practice</t>
  </si>
  <si>
    <t>Chan-Hoong L., Wai Y.W.</t>
  </si>
  <si>
    <t>Social markers of integration: What matters most to Singaporeans?</t>
  </si>
  <si>
    <t>Teng Y.M., Koh G., Soon D.</t>
  </si>
  <si>
    <t>Migration and integration in Singapore: Policies and practice</t>
  </si>
  <si>
    <t>Koh G., Soon D., Teng Y.M.</t>
  </si>
  <si>
    <t>Images of the migrant worker in Singapore's mainstream news media: Prospects for integration</t>
  </si>
  <si>
    <t>Immigration and integration in Singapore: Trends, rationale and policy response</t>
  </si>
  <si>
    <t>Integration in the Singaporean heartlands</t>
  </si>
  <si>
    <t>World Review of Science, Technology and Sustainable Development</t>
  </si>
  <si>
    <t>Giap T.K., Thye W.W., Aw G.</t>
  </si>
  <si>
    <t>A new approach to measuring the liveability of cities: The Global Liveable Cities Index</t>
  </si>
  <si>
    <t>Asset-Building Policies and Innovations in Asia</t>
  </si>
  <si>
    <t>Ng K.-H.</t>
  </si>
  <si>
    <t>Can Singapore's central provident fund still meet retirement income needs?</t>
  </si>
  <si>
    <t>Ziegler A.D., Wasson R.J., Bhardwaj A., Sundriyal Y.P., Sati S.P., Juyal N., Nautiyal V., Srivastava P., Gillen J., Saklani U.</t>
  </si>
  <si>
    <t>Pilgrims, progress, and the political economy of disaster preparedness - the example of the 2013 Uttarakhand flood and Kedarnath disaster</t>
  </si>
  <si>
    <t>Economic Management in a Volatile Environment: Monetary and Financial Issues</t>
  </si>
  <si>
    <t>Rajan R.S., Gopalan S.</t>
  </si>
  <si>
    <t>Inequality in Singapore</t>
  </si>
  <si>
    <t>Giap T.K.</t>
  </si>
  <si>
    <t>Inclusive growth: Growing inclusivity, addressing labor market shortfalls and enhancing international competitiveness</t>
  </si>
  <si>
    <t>Hong P.K., Ng T., Chin W.</t>
  </si>
  <si>
    <t>Health care and long-term care: Health and long-term care for the aging population in Singapore</t>
  </si>
  <si>
    <t>Tat H.W.</t>
  </si>
  <si>
    <t>Retirement funding and adequacy: Retirement funding adequacy in Singapore</t>
  </si>
  <si>
    <t>Hillebrand M., Kikuchi T.</t>
  </si>
  <si>
    <t>A mechanism for booms and busts in housing prices</t>
  </si>
  <si>
    <t>Chen H., Pang T.</t>
  </si>
  <si>
    <t>[A call for global governance of biobanks, Un appel à la gouvernance mondiale des biobanques, Un llamamiento a la gobernanza mundial de los biobancos]</t>
  </si>
  <si>
    <t>Critical Review</t>
  </si>
  <si>
    <t>Needs/Wants Dichotomy and Regime Responsiveness</t>
  </si>
  <si>
    <t>Effects of China and India on manufactured exports of the G7 economies</t>
  </si>
  <si>
    <t>Pang T., Chia K.S., Chong Y.S., Liu E., Mahbubani K., Wong J., Yeoh K.G.</t>
  </si>
  <si>
    <t>Human wellbeing and security: A whole of planet approach</t>
  </si>
  <si>
    <t>van der Rijt T., Pang T.</t>
  </si>
  <si>
    <t>Governance within the World Health Assembly: A 13-year analysis of WHO Member States' contribution to global health governance</t>
  </si>
  <si>
    <t>Wu F.</t>
  </si>
  <si>
    <t>China's puzzling energy diplomacy toward Iran</t>
  </si>
  <si>
    <t>Singapore in 2014: Adapting to the new normal</t>
  </si>
  <si>
    <t>Aoki N.</t>
  </si>
  <si>
    <t>Wide-area collaboration in the aftermath of the March 11 disasters in Japan: Implications for responsible disaster management</t>
  </si>
  <si>
    <t>Beyond embankments: Uttarakhand and Kashmir floods</t>
  </si>
  <si>
    <t>Does water governance matter to water sector performance? Evidence from ten provinces in China</t>
  </si>
  <si>
    <t>Pang T., Thiam D.G.Y., Tantawichien T., Ismail Z., Yoksan S.</t>
  </si>
  <si>
    <t>Dengue vaccine - Time to act now</t>
  </si>
  <si>
    <t>Biesbroek R., Dupuis J., Jordan A., Wellstead A., Howlett M., Cairney P., Rayner J., Davidson D.</t>
  </si>
  <si>
    <t>Opening up the black box of adaptation decision-making</t>
  </si>
  <si>
    <t>Pang T., Panisset U., Becerra-Posada F., Horton R., Frenk J.</t>
  </si>
  <si>
    <t>The spirit of Mexico: A decade on</t>
  </si>
  <si>
    <t>Mukherjee M., Chindarkar N., Gronwall J.</t>
  </si>
  <si>
    <t>Non-revenue water and cost recovery in urban India: The case of Bangalore</t>
  </si>
  <si>
    <t>McDonagh K., Heng Y.-K.</t>
  </si>
  <si>
    <t>Managing risk, the state and political economy in historical perspective</t>
  </si>
  <si>
    <t>Sagar R., Panda A.</t>
  </si>
  <si>
    <t>Pledges and pious wishes: The constituent assembly debates and the myth of a “nehruvian consensus”</t>
  </si>
  <si>
    <t>Chen K., Kwan C.Y.</t>
  </si>
  <si>
    <t>How are Exchange Rates Managed? Evidence of an Anchor-Based Heuristic</t>
  </si>
  <si>
    <t>Howlett M., McConnell A., Perl A.</t>
  </si>
  <si>
    <t>Streams and stages: Reconciling Kingdon and policy process theory</t>
  </si>
  <si>
    <t>State, Society and Information Technology in Asia: Alterity Between Online and Offline Politics</t>
  </si>
  <si>
    <t>Chong A., Yahya F.B.</t>
  </si>
  <si>
    <t>Introduction state, society and information technology in Asia: Alterity between online and offline politics</t>
  </si>
  <si>
    <t>Conclusion: Alterity in the landscape of asian it politics</t>
  </si>
  <si>
    <t>Journal of Strategic Studies</t>
  </si>
  <si>
    <t>Smart Power and Japan’s Self-Defense Forces</t>
  </si>
  <si>
    <t>State, society and information technology in asia: Alterity between online and offline politics</t>
  </si>
  <si>
    <t>The political economy of data security in the bpo industry in india</t>
  </si>
  <si>
    <t>Asher M.G., Bali A.S., Chang Y.K.</t>
  </si>
  <si>
    <t>Public financial management in Singapore: Key characteristics and prospects</t>
  </si>
  <si>
    <t>Ramesh M., Wu X., Howlett M.</t>
  </si>
  <si>
    <t>Second Best Governance? Governments and Governance in the Imperfect World of Health Care Delivery in China, India and Thailand in Comparative Perspective</t>
  </si>
  <si>
    <t>Let's Get Public Administration Right, But in What Sequence?: Lessons from Japan and Singapore</t>
  </si>
  <si>
    <t>Wasson R.J., Newell B.</t>
  </si>
  <si>
    <t>Links between floods and other water issues in the himalayan and tibetan plateau region</t>
  </si>
  <si>
    <t>Padawangi R., Douglass M.</t>
  </si>
  <si>
    <t>Water, water everywhere: Toward participatory solutions to chronic urban flooding in Jakarta</t>
  </si>
  <si>
    <t>Ann Miller M., Douglass M.</t>
  </si>
  <si>
    <t>Governing flooding in Asia’s Urban transition</t>
  </si>
  <si>
    <t>Leong C.</t>
  </si>
  <si>
    <t>Persistently Biased: The Devil Shift in Water Privatization in Jakarta</t>
  </si>
  <si>
    <t>Yang W., Wu X.</t>
  </si>
  <si>
    <t>Paying for outpatient care in rural China: Cost escalation under China's New Co-operative Medical Scheme</t>
  </si>
  <si>
    <t>A quantitative investigation of narratives: Recycled drinking water</t>
  </si>
  <si>
    <t>Bali A.S., Ramesh M.</t>
  </si>
  <si>
    <t>Mark Time: India's March to Universal Health Care Coverage</t>
  </si>
  <si>
    <t>Asher M., Vora Y., Maurya D.</t>
  </si>
  <si>
    <t>An Analysis of Selected Pension and Health Care Initiatives for Informal Sector Workers in India</t>
  </si>
  <si>
    <t>Geographical Journal</t>
  </si>
  <si>
    <t>Gillen J., Ziegler A.D., Friess D.A., Wasson R.</t>
  </si>
  <si>
    <t>Geography's role in nurturing postgraduate students</t>
  </si>
  <si>
    <t>Woo J.J., Howlett M.</t>
  </si>
  <si>
    <t>Explaining dynamics without change: a critical subsector approach to financial policy making</t>
  </si>
  <si>
    <t>Howlett M., How Y.P., del Rio P.</t>
  </si>
  <si>
    <t>The parameters of policy portfolios: verticality and horizontality in design spaces and their consequences for policy mix formulation</t>
  </si>
  <si>
    <t xml:space="preserve"> 4-5</t>
  </si>
  <si>
    <t>Rajan R.S., Tan K.G., Tan K.Y.</t>
  </si>
  <si>
    <t>Fiscal sustainability in selected developing ASEAN economies</t>
  </si>
  <si>
    <t>Pang T., Chong Y.S., Fong H., Harris E., Horton R., Lee K., Liu E., Mahbubani K., Pangestu M., Yeoh K.G., Wong J.E.L.</t>
  </si>
  <si>
    <t>Yes we can! The Raffles Dialogue on Human Wellbeing and Security</t>
  </si>
  <si>
    <t>Mukherjee I., Howlett M.</t>
  </si>
  <si>
    <t>Who is a stream? Epistemic communities, instrument constituencies and advocacy coalitions in public policy-making</t>
  </si>
  <si>
    <t>Lai A.Y.-H., Tan S.L.</t>
  </si>
  <si>
    <t>Impact of disasters and disaster risk management in singapore: A case study of singapore's experience in fighting the SARS epidemic</t>
  </si>
  <si>
    <t>Handbook on China and Developing Countries</t>
  </si>
  <si>
    <t>Ho S.</t>
  </si>
  <si>
    <t>Seeing the forest for the trees: China’s shifting perceptions of India</t>
  </si>
  <si>
    <t>The Tools of Policy Formulation: Actors, Capacities, Venues and Effects</t>
  </si>
  <si>
    <t>Howlett M., Tan S.L., Migone A., Wellstead A., Evans B.</t>
  </si>
  <si>
    <t>Policy formulation, policy advice and policy appraisal: The distribution of analytical tools</t>
  </si>
  <si>
    <t>Tonyes S.G., Wasson R.J., Munksgaard N.C., Evans K.G., Brinkman R., Williams D.K.</t>
  </si>
  <si>
    <t>Sand dynamics as a tool for coastal erosion management: A case study in Darwin Harbour, Northern Territory, Australia</t>
  </si>
  <si>
    <t>Smart Cities as Democratic Ecologies</t>
  </si>
  <si>
    <t>Khanna A., Khanna P.</t>
  </si>
  <si>
    <t>Generative cities: Innovative, sustainable, inclusive</t>
  </si>
  <si>
    <t>2014 Regional Competitiveness Analysis and a Master Plan on Regional Development Strategies for India: Annual Competitiveness Update and Evidence on Economic Development Model for Selected States of India</t>
  </si>
  <si>
    <t>Giap T.K., Low L., Rao K., Yam T.K.</t>
  </si>
  <si>
    <t>2014 regional competitiveness analysis and a master plan on regional development strategies for India: Annual competitiveness update and evidence on economic development model for selected states of India</t>
  </si>
  <si>
    <t>Foreign Direct Investment and Small and Medium Enterprises: Productivity and Access to Finance</t>
  </si>
  <si>
    <t>Promoting SMEs and enhancing labor productivity in Singapore: A policy analysis</t>
  </si>
  <si>
    <t>Editors' introduction to the series</t>
  </si>
  <si>
    <t>International Encyclopedia of the Social &amp;amp; Behavioral Sciences: Second Edition</t>
  </si>
  <si>
    <t>Human Genomics in Asia</t>
  </si>
  <si>
    <t>Strengthening Social Protection in East Asia</t>
  </si>
  <si>
    <t>Asher M.G., Kimura F.</t>
  </si>
  <si>
    <t>Strengthening social protection in East Asia</t>
  </si>
  <si>
    <t>Selected issues in strengthening social protection in East Asia: An overview</t>
  </si>
  <si>
    <t>Asher M.G., Parulian F.</t>
  </si>
  <si>
    <t>Civil service pension arrangements in India, the Philippines, and Thailand: An assessment</t>
  </si>
  <si>
    <t>Kuncoro B., Parulian F., Asher M.G.</t>
  </si>
  <si>
    <t>Extending social protection for informal sector workers in Indonesia</t>
  </si>
  <si>
    <t>Poocharoen O.-O., Ting B.</t>
  </si>
  <si>
    <t>Collaboration, Co-Production, Networks: Convergence of theories</t>
  </si>
  <si>
    <t>Yu G.</t>
  </si>
  <si>
    <t>The world intellectual property organization: Comment</t>
  </si>
  <si>
    <t>Whittington D., Nauges C., Fuente D., Wu X.</t>
  </si>
  <si>
    <t>A diagnostic tool for estimating the incidence of subsidies delivered by water utilities in low- and medium-income countries, with illustrative simulations</t>
  </si>
  <si>
    <t>Sustainability in Coffee Production: Creating Shared Value Chains in Colombia</t>
  </si>
  <si>
    <t>Biswas-Tortajada A., Biswas A.K.</t>
  </si>
  <si>
    <t>Sustainability in coffee production: Creating shared value chains in Colombia</t>
  </si>
  <si>
    <t>Heng Y.-K., Aljunied S.M.A.</t>
  </si>
  <si>
    <t>Can small states be more than price takers in global governance?</t>
  </si>
  <si>
    <t>Akter S., Kompas T., Ward M.B.</t>
  </si>
  <si>
    <t>Application of portfolio theory to asset-based biosecurity decision analysis</t>
  </si>
  <si>
    <t>ASEAN and Regional Free Trade Agreements</t>
  </si>
  <si>
    <t>Trade facilitation in ASEAN+6 economies: Provisions in FTAs, performance and the way forward</t>
  </si>
  <si>
    <t>Wong M.-H., Hollweg C.H.</t>
  </si>
  <si>
    <t>Regulatory restrictions in logistics services of ASEAN+6 economies</t>
  </si>
  <si>
    <t>Hering J.G., Sedlak D.L., Tortajada C., Biswas A.K., Niwagaba C., Breu T.</t>
  </si>
  <si>
    <t>Local perspectives on water</t>
  </si>
  <si>
    <t>Journal of Mathematical Economics</t>
  </si>
  <si>
    <t>Kikuchi T., Vachadze G.</t>
  </si>
  <si>
    <t>Financial liberalization: Poverty trap or chaos</t>
  </si>
  <si>
    <t>Lawton A., Van Der Wal Z., Huberts L.</t>
  </si>
  <si>
    <t>Ethics in public policy and management: A global research companion</t>
  </si>
  <si>
    <t>The scope and scale of ethics in public policy and management</t>
  </si>
  <si>
    <t>Lawton A., Huberts L., Van Der Wal Z.</t>
  </si>
  <si>
    <t>Towards a global ethics: Wishful thinking or a strategic necessity?</t>
  </si>
  <si>
    <t>1751200X</t>
  </si>
  <si>
    <t>Tan K.G., Merdikawati N.</t>
  </si>
  <si>
    <t>Assessing regional competitiveness in Indonesia</t>
  </si>
  <si>
    <t>Australia and the growth of the world economy: 24th Colin Clark Memorial Lecture</t>
  </si>
  <si>
    <t>Policy analytical capacity: The supply and demand for policy analysis in government</t>
  </si>
  <si>
    <t>Wu X., Ramesh M., Howlett M.</t>
  </si>
  <si>
    <t>Policy capacity: A conceptual framework for understanding policy competences and capabilities</t>
  </si>
  <si>
    <t>Aoki N., Tay M.</t>
  </si>
  <si>
    <t>Managerialism Meets Regime: A Distinctively Singaporean Marriage?</t>
  </si>
  <si>
    <t>International Journal of Development Issues</t>
  </si>
  <si>
    <t>Tan K.G., Rao K., Rajan R.</t>
  </si>
  <si>
    <t>How productive is the agricultural sector across Indian states?</t>
  </si>
  <si>
    <t>Phua K.H., Sheikh K., Tang S.-L., Lin V.</t>
  </si>
  <si>
    <t>Editorial - Health Systems of Asia: Equity, Governance and Social Impact</t>
  </si>
  <si>
    <t>Generative Cities: Innovative, Sustainable, Inclusive</t>
  </si>
  <si>
    <t>Geoscience Letters</t>
  </si>
  <si>
    <t>Williamson F., Allan R., Switzer A.D., Chan J.C.L., Wasson R.J., D'Arrigo R., Gartner R.</t>
  </si>
  <si>
    <t>New directions in hydro-climatic histories: observational data recovery, proxy records and the atmospheric circulation reconstructions over the earth (ACRE) initiative in Southeast Asia</t>
  </si>
  <si>
    <t>Increasing returns, individuality and use of the common pool</t>
  </si>
  <si>
    <t>Zhang Z., Makin A.J., Bai Q.</t>
  </si>
  <si>
    <t>Yen internationalization and Japan's international reserves</t>
  </si>
  <si>
    <t>Nuttin X.</t>
  </si>
  <si>
    <t>Challenges for parliamentary diplomacy in South and South-East Asia and Europe: A practitioner's perspective</t>
  </si>
  <si>
    <t>Age Related Pension Expenditure and Fiscal Space: Modelling Techniques and Case Studies from East Asia</t>
  </si>
  <si>
    <t>Asher M.G., Zen F.</t>
  </si>
  <si>
    <t>Age related pension expenditure and Fiscal space: Modelling techniques and case studies from East Asia</t>
  </si>
  <si>
    <t>Asher M.G., Vora Y.</t>
  </si>
  <si>
    <t>Age related pension expenditure and fiscal space in India</t>
  </si>
  <si>
    <t>Age related pension expenditure and fiscal space: An overview</t>
  </si>
  <si>
    <t>Advances in Meteorology</t>
  </si>
  <si>
    <t>Chow W.T.L., Cheong B.D., Ho B.H.</t>
  </si>
  <si>
    <t>A Multimethod Approach towards Assessing Urban Flood Patterns and Its Associated Vulnerabilities in Singapore</t>
  </si>
  <si>
    <t>Dyussenov M.</t>
  </si>
  <si>
    <t>Critical review of D. Colander and R. Kupers (2014) Complexity and the art of public policy</t>
  </si>
  <si>
    <t>The issue attention cycle model and corruption issues in Canada and Kazakhstan</t>
  </si>
  <si>
    <t>Chou M.H., Howlett M., Koga K.</t>
  </si>
  <si>
    <t>Image and substance failures in regional organisations: Causes, consequences, learning and change?</t>
  </si>
  <si>
    <t>International Journal of Business Performance Management</t>
  </si>
  <si>
    <t>Tan K.G., Suo H., Rajan R.S.</t>
  </si>
  <si>
    <t>Estimating provincial agricultural total factor productivity in Mainland China</t>
  </si>
  <si>
    <t>Singapore in 2015: Regaining hegemony</t>
  </si>
  <si>
    <t>Lee K., Thampapillai D.J.</t>
  </si>
  <si>
    <t>External debt in macroeconomics: A review</t>
  </si>
  <si>
    <t>Journal of General Management</t>
  </si>
  <si>
    <t>Yahya F., Chang Z.Y., Ng Y.H.</t>
  </si>
  <si>
    <t>Developing high-tech companies in Singapore</t>
  </si>
  <si>
    <t>International Trade and International Finance: Explorations of Contemporary Issues</t>
  </si>
  <si>
    <t>Gopalan S.</t>
  </si>
  <si>
    <t>Foreign bank presence and financial development in emerging market and developing economies: An empirical investigation</t>
  </si>
  <si>
    <t>Systemic balancing and regional hedging: China-Russia relations</t>
  </si>
  <si>
    <t>Migration Letters</t>
  </si>
  <si>
    <t>Mathew M., Soon D.</t>
  </si>
  <si>
    <t>Case study: Transiting into the Singaporean identity: Immigration and naturalisation policy</t>
  </si>
  <si>
    <t>Water Resources Development and Management</t>
  </si>
  <si>
    <t>1614810X</t>
  </si>
  <si>
    <t>Biswas A.K.</t>
  </si>
  <si>
    <t>Lake Nasser: Alleviating the Impacts of Climate Fluctuations and Change</t>
  </si>
  <si>
    <t>Governing Global-City Singapore: Legacies and Futures After Lee Kuan Yew</t>
  </si>
  <si>
    <t>Governing global-city Singapore: Legacies and futures after Lee Kuan Yew</t>
  </si>
  <si>
    <t>Asian Biotechnology and Development Review</t>
  </si>
  <si>
    <t>Achieving regulatory excellence in the agri-food biotechnology sector: Building policy capacity</t>
  </si>
  <si>
    <t>Nongovernmental organizations and Influence on global public policy</t>
  </si>
  <si>
    <t>Nodzenski M., Phua K.H., Bacolod N.</t>
  </si>
  <si>
    <t>New prospects in regional health governance: Migrant workers' health in the association of Southeast Asian Nations</t>
  </si>
  <si>
    <t>Water, Governance, and Infrastructure for Enhancing Climate Resilience</t>
  </si>
  <si>
    <t>Biswas A.K., Tortajada C.</t>
  </si>
  <si>
    <t>Water security, climate change and sustainable development: An introduction</t>
  </si>
  <si>
    <t>Rola A.C., Abansi C.L., Arcala-Hall R., Lizada J.C., Siason I.M.L., Araral E.K.</t>
  </si>
  <si>
    <t>Drivers of water governance reforms in the Philippines</t>
  </si>
  <si>
    <t>Li J., Rajan R.S., Hattari R.</t>
  </si>
  <si>
    <t>Drivers of intraregional M&amp;amp;As within developing Asia</t>
  </si>
  <si>
    <t>Public Values Research in the 21st Century: Where We Are, Where We Haven’t Been, and Where We Should Go</t>
  </si>
  <si>
    <t>Competitiveness Review</t>
  </si>
  <si>
    <t>Tan K.G., Nie T., Baek S.</t>
  </si>
  <si>
    <t>Empirical assessment on the liveability of cities in the Greater China Region</t>
  </si>
  <si>
    <t>Yang X., Lu X., Ran L.</t>
  </si>
  <si>
    <t>Sustaining China's large rivers: River development policy, impacts, institutional issues and strategies for future improvement</t>
  </si>
  <si>
    <t>The Raffles Dialogue on Human Wellbeing and Security - Authors' reply</t>
  </si>
  <si>
    <t>Nair S., Howlett M.</t>
  </si>
  <si>
    <t>Meaning and power in the design and development of policy experiments</t>
  </si>
  <si>
    <t>Bae Y., Joo Y.-M., Won S.-Y.</t>
  </si>
  <si>
    <t>Decentralization and collaborative disaster governance: Evidence from South Korea</t>
  </si>
  <si>
    <t>Adaptive governance for resilience in the wake of the 2011 Great East Japan Earthquake and Tsunami</t>
  </si>
  <si>
    <t>Ravi S., Macknick J., Lobell D., Field C., Ganesan K., Jain R., Elchinger M., Stoltenberg B.</t>
  </si>
  <si>
    <t>Colocation opportunities for large solar infrastructures and agriculture in drylands</t>
  </si>
  <si>
    <t>Tan S., Yu-Hung A.L.</t>
  </si>
  <si>
    <t>ECONOMIC REPERCUSSIONS of EXTREME EVENTS for AN ISLAND NATION: CASE of Singapore</t>
  </si>
  <si>
    <t>Russia’s reorientation to Asia: Causes and strategic implications</t>
  </si>
  <si>
    <t>Andermann A., Pang T., Newton J.N., Davis A., Panisset U.</t>
  </si>
  <si>
    <t>Evidence for Health I: Producing evidence for improving health and reducing inequities</t>
  </si>
  <si>
    <t>Evidence for Health III: Making evidence-informed decisions that integrate values and context</t>
  </si>
  <si>
    <t>Evidence for Health II: Overcoming barriers to using evidence in policy and practice</t>
  </si>
  <si>
    <t>Journal of International Trade Law and Policy</t>
  </si>
  <si>
    <t>Gopalan S., Hattari R., Rajan R.S.</t>
  </si>
  <si>
    <t>Understanding foreign direct investment in Indonesia</t>
  </si>
  <si>
    <t>Bae Y., Joo Y.-M.</t>
  </si>
  <si>
    <t>Pathways to meet critical success factors for local PPPs: The cases of urban transport infrastructure in Korean cities</t>
  </si>
  <si>
    <t>Frantzeskaki N., Jhagroe S., Howlett M.</t>
  </si>
  <si>
    <t>Greening the state? The framing of sustainability in Dutch infrastructure governance</t>
  </si>
  <si>
    <t>The Ashgate Research Companion to Chinese Foreign Policy</t>
  </si>
  <si>
    <t>The "New Security Concept": The role of the Military in China's foreign policy</t>
  </si>
  <si>
    <t>State, society and information technology in Asia: Alterity between online and offline politics</t>
  </si>
  <si>
    <t>Introduction: State, society and information technology in Asia: Alterity between online and offline politics</t>
  </si>
  <si>
    <t>The political economy of data security in the BPO industry in India</t>
  </si>
  <si>
    <t>Chong A., Yahya F.</t>
  </si>
  <si>
    <t>Alterity in the landscape of Asian IT politics</t>
  </si>
  <si>
    <t>International Economic Journal</t>
  </si>
  <si>
    <t>Kikuchi T.</t>
  </si>
  <si>
    <t>Introduction: Evolving Finance, Trade and Investment in Asia</t>
  </si>
  <si>
    <t>Ouyang A.Y., Rajan R.S.</t>
  </si>
  <si>
    <t>Does Inflation Targeting in Asia Reduce Exchange Rate Volatility?</t>
  </si>
  <si>
    <t>Chin C.W.W., Phua K.-H.</t>
  </si>
  <si>
    <t>Long-Term Care Policy: Singapore’s Experience</t>
  </si>
  <si>
    <t>Gender and Forests: Climate Change, Tenure, Value Chains and Emerging Issues</t>
  </si>
  <si>
    <t>Bhalla P.</t>
  </si>
  <si>
    <t>Gender dynamics in Odisha's Forest Rights Act</t>
  </si>
  <si>
    <t>Makin A.J., Rohde N.</t>
  </si>
  <si>
    <t>Macroeconomic effects of terms of trade fluctuations in commodity exporting advanced economies</t>
  </si>
  <si>
    <t>The ICT revolution, world economic growth, and policy issues</t>
  </si>
  <si>
    <t>Akter S., Krupnik T.J., Rossi F., Khanam F.</t>
  </si>
  <si>
    <t>The influence of gender and product design on farmers' preferences for weather-indexed crop insurance</t>
  </si>
  <si>
    <t>Foreign Affairs</t>
  </si>
  <si>
    <t>Mahbubani K., Summers L.H.</t>
  </si>
  <si>
    <t>The fusion of civilizations</t>
  </si>
  <si>
    <t>Weaving the Fabric of Public Policies: Comparing and Integrating Contemporary Frameworks for the Study of Policy Processes</t>
  </si>
  <si>
    <t>Beland D., Howlett M.</t>
  </si>
  <si>
    <t>The Role and Impact of the Multiple-Streams Approach in Comparative Policy Analysis</t>
  </si>
  <si>
    <t>Tan P.L., Morgan S.P., Zagheni E.</t>
  </si>
  <si>
    <t>A Case for “Reverse One-Child” Policies in Japan and South Korea? Examining the Link Between Education Costs and Lowest-Low Fertility</t>
  </si>
  <si>
    <t>Buurman J., Babovic V.</t>
  </si>
  <si>
    <t>Adaptation Pathways and Real Options Analysis: An approach to deep uncertainty in climate change adaptation policies</t>
  </si>
  <si>
    <t>Leong C., Qian N.</t>
  </si>
  <si>
    <t>Ambiguity, bureaucracy and certainty: The ABCs of enabling water self-sufficiency</t>
  </si>
  <si>
    <t>EZRA MISHAN'S COST of ECONOMIC GROWTH: EVIDENCE from the ENTROPY of ENVIRONMENTAL CAPITAL</t>
  </si>
  <si>
    <t>EMBO Molecular Medicine</t>
  </si>
  <si>
    <t>Is the global health community prepared for future pandemics? A need for solidarity, resources and strong governance</t>
  </si>
  <si>
    <t>Wasson R.J.</t>
  </si>
  <si>
    <t>Uncertainty, ambiguity and adaptive flood forecasting</t>
  </si>
  <si>
    <t>Jensen O., Wu X.</t>
  </si>
  <si>
    <t>Embracing Uncertainty in Policy-Making: The Case of the Water Sector</t>
  </si>
  <si>
    <t>House S.</t>
  </si>
  <si>
    <t>Responsive regulation for water PPP: Balancing commitment and adaptability in the face of uncertainty</t>
  </si>
  <si>
    <t>Whittington D.</t>
  </si>
  <si>
    <t>Policy Note: "ancient Instincts-Implications for Water Policy in the 21st Century"</t>
  </si>
  <si>
    <t>Tan S.</t>
  </si>
  <si>
    <t>Framework for valuing the utilization of the environment</t>
  </si>
  <si>
    <t>Reply to: Design principles in commons science: A response to "Ostrom, Hardin and the commons" (Araral)</t>
  </si>
  <si>
    <t>Lim H.S., Lu X.X.</t>
  </si>
  <si>
    <t>Sustainable urban stormwater management in the tropics: An evaluation of Singapore's ABC Waters Program</t>
  </si>
  <si>
    <t>The outlook for emerging economies</t>
  </si>
  <si>
    <t>A lived-experience investigation of narratives: recycled drinking water</t>
  </si>
  <si>
    <t>Jensen O., Yu X.</t>
  </si>
  <si>
    <t>Wastewater reuse in Beijing: An evolving hybrid system</t>
  </si>
  <si>
    <t>Tortajada C., Nam Ong C.</t>
  </si>
  <si>
    <t>Editorial</t>
  </si>
  <si>
    <t>McCloskey G.L., Wasson R.J., Boggs G.S., Douglas M.</t>
  </si>
  <si>
    <t>Timing and causes of gully erosion in the riparian zone of the semi-arid tropical Victoria River, Australia: Management implications</t>
  </si>
  <si>
    <t>Xun W., Ramesh M., Howlett M., Qingyang G.</t>
  </si>
  <si>
    <t>Local government entrepreneurship and global competitiveness: A case study of Yiwu market in China</t>
  </si>
  <si>
    <t>Hui L.</t>
  </si>
  <si>
    <t>An empirical analysis of the effects of land-transfer revenues on local governments’ spending preferences in China</t>
  </si>
  <si>
    <t>Ciqi M., Kang C., Xun W.</t>
  </si>
  <si>
    <t>Local government entrepreneurship in China: A public policy perspective</t>
  </si>
  <si>
    <t>Kang C.</t>
  </si>
  <si>
    <t>Two China models and local government entrepreneurship</t>
  </si>
  <si>
    <t>The Lancet Infectious Diseases</t>
  </si>
  <si>
    <t>SAGE committee advice on dengue vaccine</t>
  </si>
  <si>
    <t>Coban M.K.</t>
  </si>
  <si>
    <t>Taking identity seriously: When identity meets regulation</t>
  </si>
  <si>
    <t>Handbook of US-China Relations</t>
  </si>
  <si>
    <t>Assessing the Sino-US power balance</t>
  </si>
  <si>
    <t>The Experience of Counseling Among a Singaporean Elderly Population: A Qualitative Account of What Clients Report as Beneficial</t>
  </si>
  <si>
    <t>Ouyang A.Y., Rajan R.S., Li J.</t>
  </si>
  <si>
    <t>Exchange rate regimes and real exchange rate volatility: Does inflation targeting help or hurt?</t>
  </si>
  <si>
    <t>Chua V., Mathews M., Loh Y.C.</t>
  </si>
  <si>
    <t>Social capital in Singapore: Gender differences, ethnic hierarchies, and their intersection</t>
  </si>
  <si>
    <t>Deng Z., Gopinathan S.</t>
  </si>
  <si>
    <t>PISA and high-performing education systems: explaining Singapore’s education success</t>
  </si>
  <si>
    <t>Alberta's oil sands reclamation policy trajectory: the role of tense layering, policy stretching, and policy patching in long-term policy dynamics</t>
  </si>
  <si>
    <t>International Encyclopedia of Public Health</t>
  </si>
  <si>
    <t>Kai Hong P.</t>
  </si>
  <si>
    <t>Governance Issues in Health Financing</t>
  </si>
  <si>
    <t>Insurgencies and Revolutions: Reflections on John Friedmann's Contributions to Planning Theory and Practice</t>
  </si>
  <si>
    <t>Douglass M.</t>
  </si>
  <si>
    <t>From good city to progressive city: Reclaiming the urban future in Asia</t>
  </si>
  <si>
    <t>Ziegler A.D., Cantarero S.I., Wasson R.J., Srivastava P., Spalzin S., Chow W.T.L., Gillen J.</t>
  </si>
  <si>
    <t>A clear and present danger: Ladakh's increasing vulnerability to flash floods and debris flows</t>
  </si>
  <si>
    <t>Desalination and Water Treatment</t>
  </si>
  <si>
    <t>Qian N., Leong C.</t>
  </si>
  <si>
    <t>A game theoretic approach to implementation of recycled drinking water</t>
  </si>
  <si>
    <t>Paramasilvam T.K.</t>
  </si>
  <si>
    <t>Report: Emerging issues facing the water–energy–food nexus in the Middle East and Asia</t>
  </si>
  <si>
    <t>Regional Studies in Marine Science</t>
  </si>
  <si>
    <t>Sin T.M., Ang H.P., Buurman J., Lee A.C., Leong Y.L., Ooi S.K., Steinberg P., Teo S.L.-M.</t>
  </si>
  <si>
    <t>The urban marine environment of Singapore</t>
  </si>
  <si>
    <t>From robustness to resilience: avoiding policy traps in the long term</t>
  </si>
  <si>
    <t>Resilience to climate change events: The paradox of water (In)-security</t>
  </si>
  <si>
    <t>Nazari Samani A., James Wasson R., Rahdari M.R., Moeini A.</t>
  </si>
  <si>
    <t>Quantifying eroding head cut detachment through flume experiments and hydraulic thresholds analysis</t>
  </si>
  <si>
    <t>Yang G., Gu Q.</t>
  </si>
  <si>
    <t>Effects of exchange rate variations on bilateral trade with a vehicle currency: Evidence from China and Singapore</t>
  </si>
  <si>
    <t>da Silva V.P.R., de Oliveira S.D., Hoekstra A.Y., Neto J.D., Campos J.H.B.C., Braga C.C., de Araujo L.E., de Oliveira Aleixo D., de Brito J.I.B., de Souza M.D., de Holanda R.M.</t>
  </si>
  <si>
    <t>Water footprint and virtual water trade of brazil</t>
  </si>
  <si>
    <t>East Asian Perspectives on Political Legitimacy: Bridging the Empirical-Normative Divide</t>
  </si>
  <si>
    <t>Tan K.P., Wong B.</t>
  </si>
  <si>
    <t>The evolution of political legitimacy in Singapore: Electoral institutions, governmental performance, moral authority, and meritocracy</t>
  </si>
  <si>
    <t>2015 Agricultural Productivity, Decentralisation, and Competitiveness Analysis For Provinces and Regions of Indonesia</t>
  </si>
  <si>
    <t>Tan K.G., Merdikawati N., Amri M., Yam T.K.</t>
  </si>
  <si>
    <t>2015 Agricultural Productivity, Decentralisation, and Competitiveness Analysis For Provinces and Regions OF Indonesia</t>
  </si>
  <si>
    <t>The role of emotions in drinking recycled water</t>
  </si>
  <si>
    <t>Nawaz M., Wasson R.J., Bhushan R., Juyal N., Sattar F.</t>
  </si>
  <si>
    <t>Topsoil delivery to Himalayan rivers: the importance of sampling time</t>
  </si>
  <si>
    <t>Achilles' heels of governance: Critical capacity deficits and their role in governance failures</t>
  </si>
  <si>
    <t>Regime Responsiveness to Basic Needs: a Dimensional Approach</t>
  </si>
  <si>
    <t>Enevoldsen P., Valentine S.V.</t>
  </si>
  <si>
    <t>Do onshore and offshore wind farm development patterns differ?</t>
  </si>
  <si>
    <t>Leong C., Lejano R.</t>
  </si>
  <si>
    <t>Thick narratives and the persistence of institutions: using the Q methodology to analyse IWRM reforms around the Yellow River</t>
  </si>
  <si>
    <t>Wu X., House R.S., Peri R.</t>
  </si>
  <si>
    <t>Public-private partnerships (PPPs) in water and sanitation in India: Lessons from China</t>
  </si>
  <si>
    <t>Araral E., Ratra S.</t>
  </si>
  <si>
    <t>Water governance in India and China: Comparison of water law, policy and administration</t>
  </si>
  <si>
    <t>Wang Y., Mukherjee M., Wu D., Wu X.</t>
  </si>
  <si>
    <t>Combating river pollution in China and India: Policy measures and governance challenges</t>
  </si>
  <si>
    <t>Wu H., Leong C.</t>
  </si>
  <si>
    <t>A composite framework of river sustainability: Integration across time, space and interests in the Yellow River and Ganges River</t>
  </si>
  <si>
    <t>Araral E., Wu X.</t>
  </si>
  <si>
    <t>Comparing water resources management in China and India: Policy design, institutional structure and governance</t>
  </si>
  <si>
    <t>'Big brother, little brothers': Comparing China's and India's transboundary river policies</t>
  </si>
  <si>
    <t>He A.J., Lai A., Wu X.</t>
  </si>
  <si>
    <t>Teaching policy analysis in China and the United States: Implications for curriculum design of public policy programs</t>
  </si>
  <si>
    <t>50 Years of Urban Planning in Singapore</t>
  </si>
  <si>
    <t>Tan Y.S.</t>
  </si>
  <si>
    <t>Environmental planning for sustainable development</t>
  </si>
  <si>
    <t>Mathew M., Ng I.Y.H.</t>
  </si>
  <si>
    <t>Coping Through Reproducing State Ideology: Working Poor Families in Singapore</t>
  </si>
  <si>
    <t>Sustainable Asia: Supporting the Transition to Sustainable Consumption and Production in Asian Developing Countries</t>
  </si>
  <si>
    <t>Thong N.T., Nguyen D.H., Bich P.T.N., Huong L.T.M.</t>
  </si>
  <si>
    <t>Sustainable consumption and production in Vietnam</t>
  </si>
  <si>
    <t>Nikolakis W., Akter S., Nelson H.</t>
  </si>
  <si>
    <t>The effect of communication on individual preferences for common property resources: A case study of two Canadian First Nations</t>
  </si>
  <si>
    <t>Policy Work in Canada: Professional Practices and Analytical Capacities</t>
  </si>
  <si>
    <t>Howlett M., Wellstead A., Craft J.</t>
  </si>
  <si>
    <t>Howlett M., Wellstead A.</t>
  </si>
  <si>
    <t>Policy analysts in the bureaucracy revisited: The nature of professional policy work in contemporary government</t>
  </si>
  <si>
    <t>Wellstead A., Craft J., Howlett M.</t>
  </si>
  <si>
    <t>Policy work system dynamics: Implications for practice, pedagogy, and scholarship</t>
  </si>
  <si>
    <t>Policy analysis and policy work at the provincial and territorial level: Demographics and description</t>
  </si>
  <si>
    <t>Bernier L., Howlett M.</t>
  </si>
  <si>
    <t>The policy analytical capacity of the government of Quebec: Results from a survey of officials</t>
  </si>
  <si>
    <t>The nature of professional policy work in Canada: An introduction and overview</t>
  </si>
  <si>
    <t>Differences in federal and provincial policy analysis</t>
  </si>
  <si>
    <t>The role of policy consultants: "Consultocracy" or business as usual</t>
  </si>
  <si>
    <t>Public managers and policy analytical capacity in Canada</t>
  </si>
  <si>
    <t>Lee Kuan Yew Through The Eyes Of Chinese Scholars</t>
  </si>
  <si>
    <t>Lee Kuan Yew and Singapore</t>
  </si>
  <si>
    <t>Jie Chen Y., Chindarkar N.</t>
  </si>
  <si>
    <t>The Value of Skills – Raising the Socioeconomic Status of Rural Women in India</t>
  </si>
  <si>
    <t>2015 Annual Competitiveness Analysis, Agricultural Productivity and Development Vision for ASEAN-10</t>
  </si>
  <si>
    <t>Tan K.G., Nguyen L.P.A., Gopalan S., Nguyen T.D.L.</t>
  </si>
  <si>
    <t>2015 Annual competitiveness analysis, agricultural productivity and development vision for ASEAN-10</t>
  </si>
  <si>
    <t>Khong Y.F.</t>
  </si>
  <si>
    <t>Trump’s education and Southeast Asia</t>
  </si>
  <si>
    <t>Lee C., Lee K., Lee D.</t>
  </si>
  <si>
    <t>Mobile healthcare applications and gamification for sustained health maintenance</t>
  </si>
  <si>
    <t>Hoekstra A.Y., Chapagain A.K., van Oel P.R.</t>
  </si>
  <si>
    <t>Advancing water footprint assessment research: Challenges in monitoring progress towards sustainable development goal 6</t>
  </si>
  <si>
    <t>Leong C., Li L.</t>
  </si>
  <si>
    <t>Singapore and Sydney: Regulation and market-making</t>
  </si>
  <si>
    <t>Brans M., Geva-May I., Howlett M.</t>
  </si>
  <si>
    <t>Policy analysis in comparative perspective: An introduction</t>
  </si>
  <si>
    <t>Routledge handbook of comparative policy analysis</t>
  </si>
  <si>
    <t>Narendra Modi's Pakistan and China policy: assertive bilateral diplomacy, active coalition diplomacy</t>
  </si>
  <si>
    <t>Lee C., Jung S., Kim K.</t>
  </si>
  <si>
    <t>Effect of a policy intervention on handset subsidies on the intention to change handsets and households' expenses in mobile telecommunications</t>
  </si>
  <si>
    <t>International Journal of Technological Learning, Innovation and Development</t>
  </si>
  <si>
    <t>Tan K.G., Haoran S., Rajan R.S.</t>
  </si>
  <si>
    <t>Measuring agricultural total factor productivity for the Association of Southeast Asian Nations region</t>
  </si>
  <si>
    <t>Lee C., Kim H., Hong A.</t>
  </si>
  <si>
    <t>Ex-post evaluation of illegalizing juvenile online game after midnight: A case of shutdown policy in South Korea</t>
  </si>
  <si>
    <t>Victor Valentine S., Sovacool B.K., Brown M.A.</t>
  </si>
  <si>
    <t>Frame envy in energy policy ideology: A social constructivist framework for wicked energy problems</t>
  </si>
  <si>
    <t>De-ideologized mass line, regime responsiveness, and state-society relations</t>
  </si>
  <si>
    <t>Tan K.G., Randong Y., Cher S.Y.W.</t>
  </si>
  <si>
    <t>Assessing regional competitiveness in greater China</t>
  </si>
  <si>
    <t>Randma-Liiv T., Drechsler W.</t>
  </si>
  <si>
    <t>Three decades, four phases: Public administration development in Central and Eastern Europe, 1989-2017</t>
  </si>
  <si>
    <t>Tommy Koh: Serving Singapore and the World</t>
  </si>
  <si>
    <t>Low D.</t>
  </si>
  <si>
    <t>Against the tide</t>
  </si>
  <si>
    <t>Inaugural 2016 Ease of Doing Business Index on Attractiveness to Investors, Business Friendliness and Competitive Policies (EDB Index ABC) for 21 Sub-national Economies of India</t>
  </si>
  <si>
    <t>Giap T.K., Gopalan S., Sharma J., Yam T.K., Shanmugaratnam T., Yacob H.</t>
  </si>
  <si>
    <t>Inaugural 2016 ease of doing business index on attractiveness to investors, business friendliness and competitive policies (EDB index ABC) for 21 sub-national economies of India</t>
  </si>
  <si>
    <t>2016 Annual Competitiveness and Growth Slowdown Analysis for Sub-national Economies of India</t>
  </si>
  <si>
    <t>Giap T.K., Gopalan S., Tandon A., Yam T.K.</t>
  </si>
  <si>
    <t>2016 annual competitiveness and growth slowdown analysis for sub-national economies of India</t>
  </si>
  <si>
    <t>2016 Growth Slowdown Analysis, Ease of doing Business Index, and Annual Competitiveness Studies of Indonesia's Sub-national Economies</t>
  </si>
  <si>
    <t>Giap T.K., Amri M., Ahmad N., Yam T.K.</t>
  </si>
  <si>
    <t>2016 growth slowdown analysis, ease of doing business index, and annual competitiveness studies of indonesia’s sub-national economies</t>
  </si>
  <si>
    <t>2016 Growth Slowdown Analysis by Income Thresholds and Annual Update of Competitiveness Analysis for 34 Greater China Economies</t>
  </si>
  <si>
    <t>Giap T.K., Peng W., Teleixi X.</t>
  </si>
  <si>
    <t>2016 growth slowdown analysis by income thresholds and annual update of competitiveness analysis for 34 greater China economies</t>
  </si>
  <si>
    <t>2016 Annual Competitiveness Analysis and Development Strategies for Indonesian Provinces</t>
  </si>
  <si>
    <t>Giap T.K., Amri M., Ahmad N.</t>
  </si>
  <si>
    <t>2016 annual competitiveness analysis and development strategies for Indonesian provinces</t>
  </si>
  <si>
    <t>2016 Annual Indices for Expatriates and Ordinary Residents on Cost of Living, Wages and Purchasing Power for World's Major Cities</t>
  </si>
  <si>
    <t>Giap T.K., Duong L.N.T., Chandran D., Yam T.K.</t>
  </si>
  <si>
    <t>2016 annual indices for expatriates and ordinary residents on cost of living, wages and purchasing power for world’s major cities</t>
  </si>
  <si>
    <t>Steiner R., Kaiser C., Reichmuth L.</t>
  </si>
  <si>
    <t>Consulting for the public sector in Europe</t>
  </si>
  <si>
    <t>Howlett M., Mukherjee I., Koppenjan J.</t>
  </si>
  <si>
    <t>Policy learning and policy networks in theory and practice: The role of policy brokers in the Indonesian biodiesel policy network</t>
  </si>
  <si>
    <t>Advances in Groundwater Governance</t>
  </si>
  <si>
    <t>Hoekstra A.Y.</t>
  </si>
  <si>
    <t>Global food and trade dimensions of groundwater governance</t>
  </si>
  <si>
    <t>New Dimensions of Politics in India: The United Progressive Alliance in Power</t>
  </si>
  <si>
    <t>The UPA’s foreign policy, 2004-9</t>
  </si>
  <si>
    <t>Policy Analysis in Mexico</t>
  </si>
  <si>
    <t>Jensen O.</t>
  </si>
  <si>
    <t>Public–private partnerships for water in Asia: a review of two decades of experience</t>
  </si>
  <si>
    <t>Buurman J., Mens M.J.P., Dahm R.J.</t>
  </si>
  <si>
    <t>Strategies for urban drought risk management: a comparison of 10 large cities</t>
  </si>
  <si>
    <t>Nguyen H.T.H., Bales S., Wagstaff A., Dao H.</t>
  </si>
  <si>
    <t>Getting Incentives Right? The Impact of Hospital Capitation Payment in Vietnam</t>
  </si>
  <si>
    <t>Tan P.L.</t>
  </si>
  <si>
    <t>The impact of school entry laws on female education and teenage fertility</t>
  </si>
  <si>
    <t>Impact of Terrorism on Cross-Border Mergers and Acquisitions (M&amp;amp;As): Prevalence, Frequency and Intensity</t>
  </si>
  <si>
    <t>Bosire C.K., Lannerstad M., de Leeuw J., Krol M.S., Ogutu J.O., Ochungo P.A., Hoekstra A.Y.</t>
  </si>
  <si>
    <t>Urban consumption of meat and milk and its green and blue water footprints—Patterns in the 1980s and 2000s for Nairobi, Kenya</t>
  </si>
  <si>
    <t>China’s transboundary river policies towards Kazakhstan: issue-linkages and incentives for cooperation</t>
  </si>
  <si>
    <t>Introduction to ‘Transboundary River Cooperation: Actors, Strategies and Impact’</t>
  </si>
  <si>
    <t>Pang T., Mak T.K., Gubler D.J.</t>
  </si>
  <si>
    <t>Prevention and control of dengue—the light at the end of the tunnel</t>
  </si>
  <si>
    <t>Understanding coastal processes to assist with coastal erosion management in Darwin Harbour, Northern Territory, Australia</t>
  </si>
  <si>
    <t>Howlett M.P., Cuenca J.S.</t>
  </si>
  <si>
    <t>The use of indicators in environmental policy appraisal: lessons from the design and evolution of water security policy measures</t>
  </si>
  <si>
    <t>Pang T., Amul G.G.H.</t>
  </si>
  <si>
    <t>Next WHO Director-General: hear the angels while fighting the wolves</t>
  </si>
  <si>
    <t>Policy Analysis in Belgium</t>
  </si>
  <si>
    <t>Li L., Luan S.</t>
  </si>
  <si>
    <t>Modeling Nutrients Exports by Rivers from Watersheds to River Mouth: Case Study of Beijiang River Basin</t>
  </si>
  <si>
    <t>Mankin J.S., Viviroli D., Mekonnen M.M., Hoekstra A.Y., Horton R.M., Smerdon J.E., Diffenbaugh N.S.</t>
  </si>
  <si>
    <t>Influence of internal variability on population exposure to hydroclimatic changes</t>
  </si>
  <si>
    <t>Handbook of Globalisation and Development</t>
  </si>
  <si>
    <t>Banking</t>
  </si>
  <si>
    <t>de Bruijn K., Buurman J., Mens M., Dahm R., Klijn F.</t>
  </si>
  <si>
    <t>Resilience in practice: Five principles to enable societies to cope with extreme weather events</t>
  </si>
  <si>
    <t>Mathioudakis V., Gerbens-Leenes P.W., Van der Meer T.H., Hoekstra A.Y.</t>
  </si>
  <si>
    <t>The water footprint of second-generation bioenergy: A comparison of biomass feedstocks and conversion techniques</t>
  </si>
  <si>
    <t>Joo Y.-M., Heng Y.-K.</t>
  </si>
  <si>
    <t>Turning on the taps: Singapore's new branding as a global hydrohub</t>
  </si>
  <si>
    <t>Jacques M.</t>
  </si>
  <si>
    <t>Always an outsider: That is why he had such a unique insight</t>
  </si>
  <si>
    <t>Small Countries, Big Performers: In Search of Shared Strategic Public Sector HRM Practices in Successful Small Countries</t>
  </si>
  <si>
    <t>Handbook of Policy Formulation</t>
  </si>
  <si>
    <t>Handbook of policy formulation</t>
  </si>
  <si>
    <t>Policy formulation: Where knowledge meets power in the policy process</t>
  </si>
  <si>
    <t>Policy tools and their role in policy formulation: Dealing with procedural and substantive instruments</t>
  </si>
  <si>
    <t>Future Business and Government Leaders of Asia: How Do They Differ and What Makes Them Tick?</t>
  </si>
  <si>
    <t>Srivastava P., Kumar A., Chaudhary S., Meena N., Sundriyal Y.P., Rawat S., Rana N., Perumal R.J., Bisht P., Sharma D., Agnihotri R., Bagri D.S., Juyal N., Wasson R.J., Ziegler A.D.</t>
  </si>
  <si>
    <t>Paleofloods records in Himalaya</t>
  </si>
  <si>
    <t>Journal of Animal Science</t>
  </si>
  <si>
    <t>Legesse G., Ominski K.H., Beauchemin K.A., Pfister S., Martel M., McGeough E.J., Hoekstra A.Y., Kroebel R., Cordeiro M.R.C., McAllister T.A.</t>
  </si>
  <si>
    <t>BOARD-invited review: Quantifying water use in ruminant production</t>
  </si>
  <si>
    <t>Akter S., Rutsaert P., Luis J., Htwe N.M., San S.S., Raharjo B., Pustika A.</t>
  </si>
  <si>
    <t>Women's empowerment and gender equity in agriculture: A different perspective from Southeast Asia</t>
  </si>
  <si>
    <t>Atmospheric Research</t>
  </si>
  <si>
    <t>Bhardwaj A., Ziegler A.D., Wasson R.J., Chow W.T.L.</t>
  </si>
  <si>
    <t>Accuracy of rainfall estimates at high altitude in the Garhwal Himalaya (India): A comparison of secondary precipitation products and station rainfall measurements</t>
  </si>
  <si>
    <t>Lee C., Kim J.H., Lee D.</t>
  </si>
  <si>
    <t>Intra-industry innovation, spillovers, and industry evolution: Evidence from the Korean ICT industry</t>
  </si>
  <si>
    <t>Marhaento H., Booij M.J., Rientjes T.H.M., Hoekstra A.Y.</t>
  </si>
  <si>
    <t>Attribution of changes in the water balance of a tropical catchment to land use change using the SWAT model</t>
  </si>
  <si>
    <t>Ibidhi R., Hoekstra A.Y., Gerbens-Leenes P.W., Chouchane H.</t>
  </si>
  <si>
    <t>Water, land and carbon footprints of sheep and chicken meat produced in Tunisia under different farming systems</t>
  </si>
  <si>
    <t>Frontiers of Agricultural Science and Engineering</t>
  </si>
  <si>
    <t>Zhuo L., Hoekstra A.Y.</t>
  </si>
  <si>
    <t>The effect of different agricultural management practices on irrigation efficiency, water use efficiency and green and blue water footprint</t>
  </si>
  <si>
    <t>The outlook for advanced economies</t>
  </si>
  <si>
    <t>Aesthetic Surgery Journal</t>
  </si>
  <si>
    <t>1090820X</t>
  </si>
  <si>
    <t>Heidekrueger P.I., Szpalski C., Weichman K., Juran S., Ng R., Claussen C., Ninkovic M., Broer P.N.</t>
  </si>
  <si>
    <t>Lip attractiveness: A cross-cultural analysis</t>
  </si>
  <si>
    <t>Stavenhagen M.</t>
  </si>
  <si>
    <t>‘Impacts of droughts and floods in cities: policies and governance’, World Water Week, Stockholm, 31 August 2016</t>
  </si>
  <si>
    <t>Response to what WHO can do to support research in LMICs</t>
  </si>
  <si>
    <t>Hydrology and Earth System Sciences</t>
  </si>
  <si>
    <t>Chukalla A.D., Krol M.S., Hoekstra A.Y.</t>
  </si>
  <si>
    <t>Marginal cost curves for water footprint reduction in irrigated agriculture: Guiding a cost-effective reduction of crop water consumption to a permit or benchmark level</t>
  </si>
  <si>
    <t>Water Footprint Assessment: Evolvement of a New Research Field</t>
  </si>
  <si>
    <t>Byravan S., Ali M.S., Ananthakumar M.R., Goyal N., Kanudia A., Ramamurthi P.V., Srinivasan S., Paladugula A.L.</t>
  </si>
  <si>
    <t>Quality of life for all: A sustainable development framework for India's climate policy reduces greenhouse gas emissions</t>
  </si>
  <si>
    <t>Xiao Y., Li L., Zhao L.</t>
  </si>
  <si>
    <t>Education on the cheap: The long-run effects of a free compulsory education reform in rural china</t>
  </si>
  <si>
    <t>Hydrology Research</t>
  </si>
  <si>
    <t>Marhaento H., Booij M.J., Hoekstra A.Y.</t>
  </si>
  <si>
    <t>Attribution of changes in stream flow to land use change and climate change in a mesoscale tropical catchment in Java, Indonesia</t>
  </si>
  <si>
    <t>Gurung Y., Zhao J., Kumar KC B., Wu X., Suwal B., Whittington D.</t>
  </si>
  <si>
    <t>The costs of delay in infrastructure investments: A comparison of 2001 and 2014 household water supply coping costs in the Kathmandu Valley, Nepal</t>
  </si>
  <si>
    <t>Urban Water Journal</t>
  </si>
  <si>
    <t>1573062X</t>
  </si>
  <si>
    <t>Li L., Wu X., Tang Y.</t>
  </si>
  <si>
    <t>Adoption of increasing block tariffs (IBTs) among urban water utilities in major cities in China</t>
  </si>
  <si>
    <t>Scandinavian Journal of Forest Research</t>
  </si>
  <si>
    <t>Wellstead A., Howlett M.</t>
  </si>
  <si>
    <t>Assisted tree migration in North America: policy legacies, enhanced forest policy integration and climate change adaptation</t>
  </si>
  <si>
    <t>Advances in Water Resources</t>
  </si>
  <si>
    <t>Schyns J.F., Booij M.J., Hoekstra A.Y.</t>
  </si>
  <si>
    <t>The water footprint of wood for lumber, pulp, paper, fuel and firewood</t>
  </si>
  <si>
    <t>Who would be willing to lend their public servants to disaster-impacted local governments? An empirical investigation into public attitudes in post-3.11 Japan</t>
  </si>
  <si>
    <t>Journal of Hydrology and Hydromechanics</t>
  </si>
  <si>
    <t>0042790X</t>
  </si>
  <si>
    <t>Rustanto A., Booij M.J., Wosten H., Hoekstra A.Y.</t>
  </si>
  <si>
    <t>Application and recalibration of soil water retention pedotransfer functions in a tropical upstream catchment: Case study in Bengawan Solo, Indonesia</t>
  </si>
  <si>
    <t>Environment and Planning C: Politics and Space</t>
  </si>
  <si>
    <t>Mukhtarov F., Gerlak A., Pierce R.</t>
  </si>
  <si>
    <t>Away from fossil-fuels and toward a bioeconomy: Knowledge versatility for public policy?</t>
  </si>
  <si>
    <t>Gopalan S., Rajan R.S.</t>
  </si>
  <si>
    <t>The great monetary gamble in India: Modi's Lee Kuan Yew moment?</t>
  </si>
  <si>
    <t>Knowledge utilization in policymaking: evidence from congressional debates in the Philippines</t>
  </si>
  <si>
    <t>Who sets the agenda in Thailand? Identifying key actors in Thai corruption policy, 2012–2016</t>
  </si>
  <si>
    <t>The hybrid model for economic regulation of water utilities: Mission impossible?</t>
  </si>
  <si>
    <t>Wellstead A., Howlett M., Rayner J.</t>
  </si>
  <si>
    <t>Structural-functionalism redux: adaptation to climate change and the challenge of a science-driven policy agenda</t>
  </si>
  <si>
    <t>Asia after the Developmental State: Disembedding Autonomy</t>
  </si>
  <si>
    <t>Modifying recipes: Insights on Japanese electricity sector reform and lessons for China</t>
  </si>
  <si>
    <t>Ramesh M., Bali A.S.</t>
  </si>
  <si>
    <t>Healthcare and the state in China</t>
  </si>
  <si>
    <t>Hogeboom R.J., Hoekstra A.Y.</t>
  </si>
  <si>
    <t>Water and land footprints and economic productivity as factors in local crop choice: The case of silk in Malawi</t>
  </si>
  <si>
    <t>Howlett M., Kekez A., Poocharoen O.-O.</t>
  </si>
  <si>
    <t>Understanding Co-Production as a Policy Tool: Integrating New Public Governance and Comparative Policy Theory</t>
  </si>
  <si>
    <t>Pang T., Legido-Quigley H., Yoong J.S.-Y., Chong Y.S., Yeoh K.G., Koh D.R., Mahbubani K., Wong J.E.-L.</t>
  </si>
  <si>
    <t>Second Raffles Dialogue on Human Well-Being and Security</t>
  </si>
  <si>
    <t>Karandish F., Hoekstra A.Y.</t>
  </si>
  <si>
    <t>Informing national food and water security policy through water footprint assessment: The Case of Iran</t>
  </si>
  <si>
    <t>The Singapore Ethnic Mosaic: Many Cultures, One People</t>
  </si>
  <si>
    <t>The Singapore ethnic mosaic: Many cultures, one people</t>
  </si>
  <si>
    <t>The Eurasians and others in Singapore</t>
  </si>
  <si>
    <t>Introduction: Ethnic diversity, identity and everyday multiculturalism in Singapore</t>
  </si>
  <si>
    <t>ICT diffusion and production in ASEAN countries: Patterns, performance, and policy directions</t>
  </si>
  <si>
    <t>Demircioglu M.A., Audretsch D.B.</t>
  </si>
  <si>
    <t>Conditions for innovation in public sector organizations</t>
  </si>
  <si>
    <t>Gessner B.D., Kaslow D., Louis J., Neuzil K., O'Brien K.L., Picot V., Pang T., Parashar U.D., Saadatian-Elahi M., Nelson C.B.</t>
  </si>
  <si>
    <t>Estimating the full public health value of vaccination</t>
  </si>
  <si>
    <t>Rogge K.S., Kern F., Howlett M.</t>
  </si>
  <si>
    <t>Conceptual and empirical advances in analysing policy mixes for energy transitions</t>
  </si>
  <si>
    <t>Buurman J., Santhanakrishnan D.</t>
  </si>
  <si>
    <t>Opportunities and barriers in scaling up of 24/7 urban water supply: The case of Karnataka, India</t>
  </si>
  <si>
    <t>Howlett M., Kemmerling A.</t>
  </si>
  <si>
    <t>Calibrating climate change policies: the causes and consequences of sustained under-reaction</t>
  </si>
  <si>
    <t>The Sustainability of Higher Education in an Era of Post-Massification</t>
  </si>
  <si>
    <t>Hawkins J.N., Mok K.H., Neubauer D.E., Wu A.M.</t>
  </si>
  <si>
    <t>The limits of massifi cation in the Asia-Pacific region: Six conflicting hypotheses</t>
  </si>
  <si>
    <t>Akter S., Krupnik T.J., Khanam F.</t>
  </si>
  <si>
    <t>Climate change skepticism and index versus standard crop insurance demand in coastal Bangladesh</t>
  </si>
  <si>
    <t>Leong C., Howlett M.</t>
  </si>
  <si>
    <t>On credit and blame: disentangling the motivations of public policy decision-making behaviour</t>
  </si>
  <si>
    <t>Journal of Macroeconomics</t>
  </si>
  <si>
    <t>Does foreign bank presence affect interest rate pass-through in emerging and developing economies?</t>
  </si>
  <si>
    <t>Regulating government-owned water utilities</t>
  </si>
  <si>
    <t>Tortajada C., Kastner M.J., Buurman J., Biswas A.K.</t>
  </si>
  <si>
    <t>The California drought: Coping responses and resilience building</t>
  </si>
  <si>
    <t>Menard C.</t>
  </si>
  <si>
    <t>Meso-institutions: The variety of regulatory arrangements in the water sector</t>
  </si>
  <si>
    <t>East Asia’s Growing Global Influence and Challenges in Finance and Trade</t>
  </si>
  <si>
    <t>Cavoli T., Gopalan S.</t>
  </si>
  <si>
    <t>Economic and Financial Interconnections and Income Growth Convergence in Asia: A Real-Financial Nexus?</t>
  </si>
  <si>
    <t>Rethinking Madrasah Education in a Globalised World</t>
  </si>
  <si>
    <t>Modernising madrasah education: The Singapore 'national' and the global</t>
  </si>
  <si>
    <t>Crossing Borders: Governing Environmental Disasters in a Global Urban Age in Asia and the Pacific</t>
  </si>
  <si>
    <t>Zaps and taps: Solar storms, electricity and water supply disasters, and governance</t>
  </si>
  <si>
    <t>Pang T., Fathalla M., Whitworth J., Cuervo L.-G.</t>
  </si>
  <si>
    <t>Time for WHO to renew its commitment to health research</t>
  </si>
  <si>
    <t>Wang W., Wu A.M., Ye F.</t>
  </si>
  <si>
    <t>Land use reforms: Towards sustainable development in China</t>
  </si>
  <si>
    <t>Journal of Social Policy</t>
  </si>
  <si>
    <t>Chen M., Yip P.S.F., Yap M.T.</t>
  </si>
  <si>
    <t>Identifying the most Influential Groups in Determining Singapore's Fertility</t>
  </si>
  <si>
    <t>Goyal N., Canning D.</t>
  </si>
  <si>
    <t>Exposure to ambient fine particulate air pollution in utero as a risk factor for child stunting in Bangladesh</t>
  </si>
  <si>
    <t>Amul G.G.H., Pang T.P.</t>
  </si>
  <si>
    <t>The State of Tobacco Control in ASEAN: Framing the Implementation of the FCTC from a Health Systems Perspective</t>
  </si>
  <si>
    <t>Amul G.G.H., Pangestu Pang T.</t>
  </si>
  <si>
    <t>Progress in Tobacco Control in Singapore: Lessons and Challenges in the Implementation of the Framework Convention on Tobacco Control</t>
  </si>
  <si>
    <t>Ng R., Levy B.</t>
  </si>
  <si>
    <t>Pettiness: Conceptualization, measurement and cross-cultural differences</t>
  </si>
  <si>
    <t>Mekonnen M.M., Hoekstra A.Y.</t>
  </si>
  <si>
    <t>Global Anthropogenic Phosphorus Loads to Freshwater and Associated Grey Water Footprints and Water Pollution Levels: A High-Resolution Global Study</t>
  </si>
  <si>
    <t>Tan K.G., Chuah H.Y., Luu N.T.D.</t>
  </si>
  <si>
    <t>A case study on Malaysia and Singapore: Nexus amongst competitiveness, cost of living, wages, purchasing power and liveability</t>
  </si>
  <si>
    <t>China and Japan in the Global Economy</t>
  </si>
  <si>
    <t>Berger B.H., Kikuchi T., Sakuragawa M.</t>
  </si>
  <si>
    <t>Concluding policy proposals</t>
  </si>
  <si>
    <t>Berger B.H.</t>
  </si>
  <si>
    <t>Advancing the ASEAN economic community: The role of China and Japan in supporting ASEAN’s regional integration</t>
  </si>
  <si>
    <t>Lim H.S.M., Taeihagh A.</t>
  </si>
  <si>
    <t>Autonomous vehicles for smart and sustainable cities: An in-depth exploration of privacy and cybersecurity implications</t>
  </si>
  <si>
    <t>Goyal N., Howlett M.</t>
  </si>
  <si>
    <t>Technology and instrument constituencies as agents of innovation: Sustainability transitions and the governance of urban transport</t>
  </si>
  <si>
    <t>Tan K.G., Luu N.T.D., Nguyen L.P.A.</t>
  </si>
  <si>
    <t>A new index to measure cost of living for expatriates in cities</t>
  </si>
  <si>
    <t>Productivity Dynamics in Emerging and Industrialized Countries</t>
  </si>
  <si>
    <t>Total factor productivity and the sources of Singapore’s economic growth: Measurement, insights, and projection</t>
  </si>
  <si>
    <t>Social Protection Goals in East Asia: Strategies and Methods to Generate Fiscal Space</t>
  </si>
  <si>
    <t>Asher M.G., Zen F., Dita A.</t>
  </si>
  <si>
    <t>Approaches and fiscal space generation for social protection floor goals: An overview</t>
  </si>
  <si>
    <t>Social protection goals in east Asia: Strategies and methods to generate fiscal space</t>
  </si>
  <si>
    <t>Asher M., Vora Y.</t>
  </si>
  <si>
    <t>Social protection system in India: An assessment of the recent initiatives</t>
  </si>
  <si>
    <t>Policy Analysis in Turkey</t>
  </si>
  <si>
    <t>Bakir C., Coban M.K.</t>
  </si>
  <si>
    <t>Policy analysis and capacity in the Central Bank of Turkey</t>
  </si>
  <si>
    <t>Thampapillai D.J., Chen Y.</t>
  </si>
  <si>
    <t>ENVIRONMENTAL MACROECONOMICS: A NEGLECTED THEME in ENVIRONMENTAL ECONOMICS - LEAVE ALONE ECONOMICS</t>
  </si>
  <si>
    <t>Beland D., Howlett M., Mukherjee I.</t>
  </si>
  <si>
    <t>Instrument constituencies and public policy-making: An introduction</t>
  </si>
  <si>
    <t>Bhutta Z.A., Zaidi A.K.M., Pangestu T.</t>
  </si>
  <si>
    <t>Foreword: Reducing typhoid burden within a generation</t>
  </si>
  <si>
    <t>Chen K.</t>
  </si>
  <si>
    <t>China’s monetary policy under the “New normal”</t>
  </si>
  <si>
    <t>Li Y., Taeihagh A., De Jong M.</t>
  </si>
  <si>
    <t>The Governance of Risks in Ridesharing: A Revelatory Case from Singapore</t>
  </si>
  <si>
    <t>Tortajada C., Wong C.</t>
  </si>
  <si>
    <t>Quest for water security in Singapore</t>
  </si>
  <si>
    <t>Critical Issues in Asset Building in Singapore's Development</t>
  </si>
  <si>
    <t>Zhou Y., Leong C.</t>
  </si>
  <si>
    <t>Water policies as assets</t>
  </si>
  <si>
    <t>Tortajada C., Fernandez V.</t>
  </si>
  <si>
    <t>Towards global water security: A departure from the status quo?</t>
  </si>
  <si>
    <t>Assessing Global Water Megatrends</t>
  </si>
  <si>
    <t>Li H., Gore L.L.P.</t>
  </si>
  <si>
    <t>Merit-based patronage: Career incentives of local leading cadres in China</t>
  </si>
  <si>
    <t>Transnational Corporations Review</t>
  </si>
  <si>
    <t>Orazgaliyev S.</t>
  </si>
  <si>
    <t>Reconstructing MNE-host country bargaining model in the international oil industry</t>
  </si>
  <si>
    <t>Qian N.</t>
  </si>
  <si>
    <t>Bottled water or tap water? A comparative study of drinking water choices on university campuses</t>
  </si>
  <si>
    <t>Singapore should play a strong leadership role in global health</t>
  </si>
  <si>
    <t>Liu J., Mao G., Hoekstra A.Y., Wang H., Wang J., Zheng C., van Vliet M.T.H., Wu M., Ruddell B., Yan J.</t>
  </si>
  <si>
    <t>Managing the energy-water-food nexus for sustainable development</t>
  </si>
  <si>
    <t>Fare R., Grosskopf S., Pasurka C.A., Shadbegian R.</t>
  </si>
  <si>
    <t>Pollution abatement and employment</t>
  </si>
  <si>
    <t>613-614</t>
  </si>
  <si>
    <t>Chouchane H., Krol M.S., Hoekstra A.Y.</t>
  </si>
  <si>
    <t>Virtual water trade patterns in relation to environmental and socioeconomic factors: A case study for Tunisia</t>
  </si>
  <si>
    <t>Vanham D., Hoekstra A.Y., Wada Y., Bouraoui F., de Roo A., Mekonnen M.M., van de Bund W.J., Batelaan O., Pavelic P., Bastiaanssen W.G.M., Kummu M., Rockstrom J., Liu J., Bisselink B., Ronco P., Pistocchi A., Bidoglio G.</t>
  </si>
  <si>
    <t>Physical water scarcity metrics for monitoring progress towards SDG target 6.4: An evaluation of indicator 6.4.2 “Level of water stress”</t>
  </si>
  <si>
    <t>Sequencing and combining participation in urban planning: The case of tsunami-ravaged Onagawa Town, Japan</t>
  </si>
  <si>
    <t>Francis-Tan A., Tan C., Zhang R.</t>
  </si>
  <si>
    <t>School spirit: Exploring the long-term effects of the U.S. temperance movement on educational attainment</t>
  </si>
  <si>
    <t>Pang T., Gubler D., Goh D.Y.T., Ismail Z.</t>
  </si>
  <si>
    <t>Dengue vaccination: a more balanced approach is needed</t>
  </si>
  <si>
    <t>Joo Y.-M., Seo B.</t>
  </si>
  <si>
    <t>Dual policy to fight urban shrinkage: Daegu, South Korea</t>
  </si>
  <si>
    <t>Hogeboom R.J., Knook L., Hoekstra A.Y.</t>
  </si>
  <si>
    <t>The blue water footprint of the world's artificial reservoirs for hydroelectricity, irrigation, residential and industrial water supply, flood protection, fishing and recreation</t>
  </si>
  <si>
    <t>Marston L., Ao Y., Konar M., Mekonnen M.M., Hoekstra A.Y.</t>
  </si>
  <si>
    <t>High-Resolution Water Footprints of Production of the United States</t>
  </si>
  <si>
    <t>Revista de Administracao Publica</t>
  </si>
  <si>
    <t>Howlett M., Ramesh M., Saguin K.</t>
  </si>
  <si>
    <t>[Diffusion of CCTs from Latin America to Asia: The Philippine 4Ps case, Difusão dos PTCs da América Latina para a Ásia: o caso do programa 4Ps nas Filipinas, Difusión de los PTC de América Latina en Asia: El caso del programa 4Ps en Filipinas]</t>
  </si>
  <si>
    <t>Na H.S., Lee D., Hwang J., Lee C.</t>
  </si>
  <si>
    <t>Research on the mutual relations between ISP and ASP efficiency changes for the sustainable growth of the Internet industry</t>
  </si>
  <si>
    <t>Joo Y.-M., Tan T.-B.</t>
  </si>
  <si>
    <t>Smart cities: A new age of digital insecurity</t>
  </si>
  <si>
    <t>Embracing globalization to promote industrialization: Insights from the development of Singapore's petrochemicals industry</t>
  </si>
  <si>
    <t>Journal of Evolutionary Economics</t>
  </si>
  <si>
    <t>Minimum investment requirement, financial market imperfection and self-fulfilling belief</t>
  </si>
  <si>
    <t>Kikuchi T., Yanagida K., Vo H.</t>
  </si>
  <si>
    <t>The effects of Mega-Regional Trade Agreements on Vietnam</t>
  </si>
  <si>
    <t>Economia Politica</t>
  </si>
  <si>
    <t>Gopalan S., Ouyang A., Rajan R.S.</t>
  </si>
  <si>
    <t>Impact of Greenfield FDI versus M&amp;amp;A on growth and domestic investment in developing Asia</t>
  </si>
  <si>
    <t>The Role of Narratives in Sociohydrological Models of Flood Behaviors</t>
  </si>
  <si>
    <t>A regional perspective on the U.S. and Chinese visions for East Asia</t>
  </si>
  <si>
    <t>Why contracts fail: a game theoretic approach to managing urban water</t>
  </si>
  <si>
    <t>IEEE Transactions on Engineering Management</t>
  </si>
  <si>
    <t>Lee Y.-N.</t>
  </si>
  <si>
    <t>Customizing Licensing Strategies to Inventions: Comparing Business Unit and R&amp;amp;D Inventions</t>
  </si>
  <si>
    <t>Foreign Banks and Financial Inclusion in Emerging and Developing Economies: An Empirical Investigation</t>
  </si>
  <si>
    <t>Jensen O., Wu H.</t>
  </si>
  <si>
    <t>Urban water security indicators: Development and pilot</t>
  </si>
  <si>
    <t>Chao F., You D., Pedersen J., Hug L., Alkema L.</t>
  </si>
  <si>
    <t>National and regional under-5 mortality rate by economic status for low-income and middle-income countries: a systematic assessment</t>
  </si>
  <si>
    <t>Hoekstra A.Y., Buurman J., Van Ginkel K.C.H.</t>
  </si>
  <si>
    <t>Urban water security: A review</t>
  </si>
  <si>
    <t>Kikuchi T., Nishimura K., Stachurski J.</t>
  </si>
  <si>
    <t>Span of control, transaction costs, and the structure of production chains</t>
  </si>
  <si>
    <t>Wang Y., Wan T., Biswas A.K.</t>
  </si>
  <si>
    <t>Structuring water rights in China: a hierarchical framework</t>
  </si>
  <si>
    <t>Saguin K.</t>
  </si>
  <si>
    <t>Policy consulting in developing countries: evidence from the Philippines</t>
  </si>
  <si>
    <t>Glinos K.</t>
  </si>
  <si>
    <t>Global data meet EU rules</t>
  </si>
  <si>
    <t>Kim E.H.-W.</t>
  </si>
  <si>
    <t>Low fertility and gender inequity in developed Asian countries</t>
  </si>
  <si>
    <t>Chindarkar N., Thampapillai D.J.</t>
  </si>
  <si>
    <t>Rethinking teaching of basic principles of economics from a sustainability perspective</t>
  </si>
  <si>
    <t>THAMPAPILLAI D.J.</t>
  </si>
  <si>
    <t>THE SIZE OF AN AIR SHED: A MACROECONOMIC STOCK ESTIMATE</t>
  </si>
  <si>
    <t>Policy analysis in Canada</t>
  </si>
  <si>
    <t>Dobuzinskis L., Howlett M.</t>
  </si>
  <si>
    <t>Policy analysis in Canada: An introduction</t>
  </si>
  <si>
    <t>Howlett M., Tan S., Wellstead A., Migone A., Evans B.</t>
  </si>
  <si>
    <t>The "lumpiness" thesis revisited: The venues of policy work and the distribution of analytical techniques in Canada</t>
  </si>
  <si>
    <t>Response to “Investigating Ministry Names for Comparative Policy Analysis: Lessons from Energy Governance”</t>
  </si>
  <si>
    <t>Water Resources and Industry</t>
  </si>
  <si>
    <t>Gerbens-Leenes P.W., Hoekstra A.Y., Bosman R.</t>
  </si>
  <si>
    <t>The blue and grey water footprint of construction materials: Steel, cement and glass</t>
  </si>
  <si>
    <t>Trade-off between blue and grey water footprint of crop production at different nitrogen application rates under various field management practices</t>
  </si>
  <si>
    <t>Tortajada C., Saklani U.</t>
  </si>
  <si>
    <t>Hydropower-based collaboration in South Asia: The case of India and Bhutan</t>
  </si>
  <si>
    <t>Modi’s China policy and the road to confrontation</t>
  </si>
  <si>
    <t>The Palgrave Handbook of Sustainability: Case Studies and Practical Solutions</t>
  </si>
  <si>
    <t>Mukherjee I.</t>
  </si>
  <si>
    <t>Policy design for sustainability at multiple scales: The case of transboundary haze pollution in Southeast Asia</t>
  </si>
  <si>
    <t>Grey water footprint reduction in irrigated crop production: Effect of nitrogen application rate, nitrogen form, tillage practice and irrigation strategy</t>
  </si>
  <si>
    <t>Rapid guidelines - timely and important guidance needed for setting standards and best practices</t>
  </si>
  <si>
    <t>Macroeconomic Dynamics</t>
  </si>
  <si>
    <t>Hillebrand M., Kikuchi T., Sakuragawa M.</t>
  </si>
  <si>
    <t>Bubbles and crowding-in of capital via a savings glut</t>
  </si>
  <si>
    <t>Chen Y.J., Li P., Lu Y.</t>
  </si>
  <si>
    <t>Career concerns and multitasking local bureaucrats: Evidence of a target-based performance evaluation system in China</t>
  </si>
  <si>
    <t>Haghighi E., Madani K., Hoekstra A.Y.</t>
  </si>
  <si>
    <t>The water footprint of water conservation using shade balls in California</t>
  </si>
  <si>
    <t>Can Singapore Fall? - Making The Future For Singapore</t>
  </si>
  <si>
    <t>Lim S.G.</t>
  </si>
  <si>
    <t>Can Singapore fall? - Making the future for Singapore</t>
  </si>
  <si>
    <t>Chow W.T.L.</t>
  </si>
  <si>
    <t>The impact of weather extremes on urban resilience to hydro-climate hazards: a Singapore case study</t>
  </si>
  <si>
    <t>Lebel L., Lebel P.</t>
  </si>
  <si>
    <t>Policy narratives help maintain institutional traps in the governance of floods in Thailand</t>
  </si>
  <si>
    <t>Du T.L.T., Bui D.D., Buurman J., Quach X.T.</t>
  </si>
  <si>
    <t>Towards adaptive governance for urban drought resilience: the case of Da Nang, Vietnam</t>
  </si>
  <si>
    <t>Horne J., Tortajada C., Harrington L.</t>
  </si>
  <si>
    <t>Achieving the Sustainable Development Goals: improving water services in cities affected by extreme weather events</t>
  </si>
  <si>
    <t>Beland D., Foli R., Howlett M., Ramesh M., Woo J.J.</t>
  </si>
  <si>
    <t>Instrument constituencies and transnational policy diffusion: the case of conditional cash transfers</t>
  </si>
  <si>
    <t>Hydrological response to future land-use change and climate change in a tropical catchment</t>
  </si>
  <si>
    <t>Chuah C.J., Ho B.H., Chow W.T.L.</t>
  </si>
  <si>
    <t>Trans-boundary variations of urban drought vulnerability and its impact on water resource management in Singapore and Johor, Malaysia</t>
  </si>
  <si>
    <t>Transportation Research Part A: Policy and Practice</t>
  </si>
  <si>
    <t>Delays in the New York City metroplex</t>
  </si>
  <si>
    <t>Shi Z., Zheng H.</t>
  </si>
  <si>
    <t>Structural estimation of behavioral heterogeneity</t>
  </si>
  <si>
    <t>Liu W., Yang H., Liu Y., Kummu M., Hoekstra A.Y., Liu J., Schulin R.</t>
  </si>
  <si>
    <t>Water resources conservation and nitrogen pollution reduction under global food trade and agricultural intensification</t>
  </si>
  <si>
    <t>Mboi N., Murty Surbakti I., Trihandini I., Elyazar I., Houston Smith K., Bahjuri Ali P., Kosen S., Flemons K., Ray S.E., Cao J., Glenn S.D., Miller-Petrie M.K., Mooney M.D., Ried J.L., Nur Anggraini Ningrum D., Idris F., Siregar K.N., Harimurti P., Bernstein R.S., Pangestu T., Sidharta Y., Naghavi M., Murray C.J.L., Hay S.I.</t>
  </si>
  <si>
    <t>On the road to universal health care in Indonesia, 1990–2016: a systematic analysis for the Global Burden of Disease Study 2016</t>
  </si>
  <si>
    <t>Stavenhagen M., Buurman J., Tortajada C.</t>
  </si>
  <si>
    <t>Saving water in cities: Assessing policies for residential water demand management in four cities in Europe</t>
  </si>
  <si>
    <t>Enevoldsen P., Valentine S.V., Sovacool B.K.</t>
  </si>
  <si>
    <t>Insights into wind sites: Critically assessing the innovation, cost, and performance dynamics of global wind energy development</t>
  </si>
  <si>
    <t>Journal of Transcultural Nursing</t>
  </si>
  <si>
    <t>Wong A.K.-S., Ong S.F., Matchar D.B., Lie D., Ng R., Yoon K.E., Wong C.H.</t>
  </si>
  <si>
    <t>Complexities and Challenges of Singapore Nurses Providing Postacute Home Care in Multicultural Communities: A Grounded Theory Study</t>
  </si>
  <si>
    <t>Ho S.S., Looi J., Chuah A.S.F., Leong A.D., Pang N.</t>
  </si>
  <si>
    <t>“I can live with nuclear energy if…”: Exploring public perceptions of nuclear energy in Singapore</t>
  </si>
  <si>
    <t>Review of Pacific Basin Financial Markets and Policies</t>
  </si>
  <si>
    <t>Giap T.K., Gopalan S., Ahmad N.</t>
  </si>
  <si>
    <t>Growth Slowdown Analysis for Indonesia's Subnational Economies: An Empirical Investigation</t>
  </si>
  <si>
    <t>Environmental Development</t>
  </si>
  <si>
    <t>Hartley K., Tortajada C., Biswas A.K.</t>
  </si>
  <si>
    <t>Political dynamics and water supply in Hong Kong</t>
  </si>
  <si>
    <t>The criteria for effective policy design: character and context in policy instrument choice</t>
  </si>
  <si>
    <t>Fan Y., Wu Y., Wu A.M., Wang W.</t>
  </si>
  <si>
    <t>Decentralised governance and empowerment of county governments in China: betting on the weak or the strong?</t>
  </si>
  <si>
    <t>Theories of Non-Balancing and Russia’s Foreign Policy</t>
  </si>
  <si>
    <t>Griswold M.G., Fullman N., Hawley C., Arian N., Zimsen S.R.M., Tymeson H.D., Venkateswaran V., Tapp A.D., Forouzanfar M.H., Salama J.S., Abate K.H., Abate D., Abay S.M., Abbafati C., Abdulkader R.S., Abebe Z., Aboyans V., Abrar M.M., Acharya P., Adetokunboh O.O., Adhikari T.B., Adsuar J.C., Afarideh M., Agardh E.E., Agarwal G., Aghayan S.A., Agrawal S., Ahmed M.B., Akibu M., Akinyemiju T., Akseer N., Al Asfoor D.H., Al-Aly Z., Alahdab F., Alam K., Albujeer A., Alene K.A., Ali R., Ali S.D., Alijanzadeh M., Aljunid S.M., Alkerwi A., Allebeck P., Alvis-Guzman N., Amare A.T., Aminde L.N., Ammar W., Amoako Y.A., Amul G.G.H., Andrei C.L., Angus C., Ansha M.G., Antonio C.A.T., Aremu O., Arnlov J., Artaman A., Aryal K.K., Assadi R., Ausloos M., Avila-Burgos L., Avokpaho E.F.G.A., Awasthi A., Ayele H.T., Ayer R., Ayuk T.B., Azzopardi P.S., Badali H., Badawi A., Banach M., Barker-Collo S.L., Barrero L.H., Basaleem H., Baye E., Bazargan-Hejazi S., Bedi N., Bejot Y., Belachew A.B., Belay S.A., Bennett D.A., Bensenor I.M., Bernabe E., Bernstein R.S., Beyene A.S., Beyranvand T., Bhaumik S., Bhutta Z.A., Biadgo B., Bijani A., Bililign N., Birlik S.M., Birungi C., Bizuneh H., Bjerregaard P., Bjorge T., Borges G., Bosetti C., Boufous S., Bragazzi N.L., Brenner H., Butt Z.A., Cahuana-Hurtado L., Calabria B., Campos-Nonato I.R., Rincon J.C.C., Carreras G., Carrero J.J., Carvalho F., Castaneda-Orjuela C.A., Rivas J.C., Catala-Lopez F., Chang J.-C., Charlson F.J., Chattopadhyay A., Chaturvedi P., Chowdhury R., Christopher D.J., Chung S.-C., Ciobanu L.G., Claro R.M., Conti S., Cousin E., Criqui M.H., Dachew B.A., Dargan P.I., Daryani A., Das Neves J., Davletov K., De Castro F., De Courten B., De Neve J.-W., Degenhardt L., Demoz G.T., Des Jarlais D.C., Dey S., Dhaliwal R.S., Dharmaratne S.D., Dhimal M., Doku D.T., Doyle K.E., Dubey M., Dubljanin E., Duncan B.B., Ebrahimi H., Edessa D., El Sayed Zaki M., Ermakov S.P., Erskine H.E., Esteghamati A., Faramarzi M., Farioli A., Faro A., Farvid M.S., Farzadfar F., Feigin V.L., Felisbino-Mendes M.S., Fernandes E., Ferrari A.J., Ferri C.P., Fijabi D.O., Filip I., Finger J.D., Fischer F., Flaxman A.D., Franklin R.C., Futran N.D., Gallus S., Ganji M., Gankpe F.G., Gebregergs G.B., Gebrehiwot T.T., Geleijnse J.M., Ghadimi R., Ghandour L.A., Ghimire M., Gill P.S., Ginawi I.A., Giref A.Z.Z., Gona P.N., Gopalani S.V., Gotay C.C., Goulart A.C., Greaves F., Grosso G., Guo Y., Gupta R., Gupta R., Gupta V., Gutierrez R.A., Gvs M., Hafezi-Nejad N., Hagos T.B., Hailu G.B., Hamadeh R.R., Hamidi S., Hankey G.J., Harb H.L., Harikrishnan S., Haro J.M., Hassen H.Y., Havmoeller R., Hay S.I., Heibati B., Henok A., Heredia-Pi I., Hernandez-Llanes N.F., Herteliu C., Ts Tsegaw Hibstu D., Hoogar P., Horita N., Hosgood H.D., Hosseini M., Hostiuc M., Hu G., Huang H., Husseini A., Idrisov B., Ileanu B.V., Ilesanmi O.S., Irvani S.S.N., Islam S.M.S., Jackson M.D., Jakovljevic M., Jalu M.T., Jayatilleke A.U., Jha R.P., Jonas J.B., Jozwiak J.J., Kabir Z., Kadel R., Kahsay A., Kapil U., Kasaeian A., Kassa T.D.D., Katikireddi S.V., Kawakami N., Kebede S., Kefale A.T., Keiyoro P.N., Kengne A.P., Khader Y., Khafaie M.A., Khalil I.A., Khan M.N., Khang Y.-H., Khater M.M., Khubchandani J., Kim C.-I., Kim D., Kim Y.J., Kimokoti R.W., Kisa A., Kivimaki M., Kochhar S., Kosen S., Koul P.A., Koyanagi A., Krishan K., Defo B.K., Bicer B.K., Kulkarni V.S., Kumar P., Lafranconi A., Balaji A.L., Lalloo R., Lallukka T., Lam H., Lami F.H., Lan Q., Lang J.J., Lansky S., Larsson A.O., Latifi A., Leasher J.L., Lee P.H., Leigh J., Leinsalu M., Leung J., Levi M., Li Y., Lim L.-L., Linn S., Liu S., Lobato-Cordero A., Lopez A.D., Lotufo P.A., Macarayan E.R.K., Machado I.E., Madotto F., Abd El Razek H.M., Abd El Razek M.M., Majdan M., Majdzadeh R., Majeed A., Malekzadeh R., Malta D.C., Mapoma C.C., Martinez-Raga J., Maulik P.K., Mazidi M., McKee M., Mehta V., Meier T., Mekonen T., Meles K.G., Melese A., Memiah P.T.N., Mendoza W., Mengistu D.T., Mensah G.A., Meretoja T.J., Mezgebe H.B., Miazgowski T., Miller T.R., Mini G., Mirica A., Mirrakhimov E.M., Moazen B., Mohammad K.A., Mohammadifard N., Mohammed S., Monasta L., Moraga P., Morawska L., Mousavi S.M., Mukhopadhyay S., Musa K.I., Naheed A., Naik G., Najafi F., Nangia V., Nansseu J.R., Nayak M.S.D.P., Nejjari C., Neupane S., Neupane S.P., Ngunjiri J.W., Nguyen C.T., Nguyen L.H., Nguyen T.H., Ningrum D.N.A., Nirayo Y.L., Noubiap J.J., Ofori-Asenso R., Ogbo F.A., Oh I.-H., Oladimeji O., Olagunju A.T., Olivares P.R., Olusanya B.O., Olusanya J.O., Oommen A.M., Oren E., Orpana H.M., Ortega-Altamirano D.D.V., Ortiz J.R., Ota E., Owolabi M.O., Oyekale A.S., Mahesh P.A., Pana A., Park E.-K., Parry C.D.H., Parsian H., Patle A., Patton G.C., Paudel D., Petzold M., Phillips M.R., Pillay J.D., Postma M.J., Pourmalek F., Prabhakaran D., Qorbani M., Radfar A., Rafay A., Rafiei A., Rahim F., Rahimi-Movaghar A., Rahman M., Rahman M.A., Rai R.K., Rajsic S., Raju S.B., Ram U., Rana S.M., Ranabhat C.L., Rawaf D.L., Rawaf S., Reiner R.C., Reis C., Renzaho A.M.N., Rezai M.S., Roever L., Ronfani L., Room R., Roshandel G., Rostami A., Roth G.A., Roy A., Sabde Y.D., Saddik B., Safiri S., Sahebkar A., Saleem Z., Salomon J.A., Salvi S.S., Sanabria J., Sanchez-Nino M.D., Santomauro D.F., Santos I.S., Santric Milicevic M.M.M., Sarker A.R., Sarmiento-Suarez R., Sarrafzadegan N., Sartorius B., Satpathy M., Sawhney M., Saxena S., Saylan M., Schaub M.P., Schmidt M.I., Schneider I.J.C., Schottker B., Schutte A.E., Schwendicke F., Sepanlou S.G., Shaikh M.A., Sharif M., She J., Sheikh A., Shen J., Shiferaw M.S., Shigematsu M., Shiri R., Shishani K., Shiue I., Shukla S.R., Sigfusdottir I.D., Silva D.A.S., Da Silva N.T., Silveira D.G.A., Sinha D.N., Sitas F., Filho A.M.S., Soofi M., Sorensen R.J.D., Soriano J.B., Sreeramareddy C.T., Steckling N., Stein D.J., Sufiyan M.B., Sur P.J., Sykes B.L., Tabares-Seisdedos R., Tabuchi T., Tavakkoli M., Tehrani-Banihashemi A., Tekle M.G., Thapa S., Thomas N., Topor-Madry R., Topouzis F., Tran B.X., Troeger C.E., Truelsen T.C., Tsilimparis N., Tyrovolas S., Ukwaja K.N., Ullah I., Uthman O.A., Valdez P.R., Van Boven J.F.M., Vasankari T.J., Venketasubramanian N., Violante F.S., Vladimirov S.K., Vlassov V., Vollset S.E., Vos T., Wagnew F.W.S., Waheed Y., Wang Y.-P., Weiderpass E., Weldegebreal F., Weldegwergs K.G., Werdecker A., Westerman R., Whiteford H.A., Widecka J., Wijeratne T., Wyper G.M.A., Xu G., Yamada T., Yano Y., Ye P., Yimer E.M., Yip P., Yirsaw B.D., Yisma E., Yonemoto N., Yoon S.-J., Yotebieng M., Younis M.Z., Zachariah G., Zaidi Z., Zamani M., Zhang X., Zodpey S., Mokdad A.H., Naghavi M., Murray C.J.L., Gakidou E.</t>
  </si>
  <si>
    <t>Alcohol use and burden for 195 countries and territories, 1990-2016: A systematic analysis for the Global Burden of Disease Study 2016</t>
  </si>
  <si>
    <t>Hoekstra A.Y., Bredenhoff-Bijlsma R., Krol M.S.</t>
  </si>
  <si>
    <t>The control versus resilience rationale for managing systems under uncertainty</t>
  </si>
  <si>
    <t>Handbook on the United States in Asia: Managing Hegemonic Decline, Retaining Influence in the Trump Era</t>
  </si>
  <si>
    <t>Constraints and opportunities in the US defence posture in Asia</t>
  </si>
  <si>
    <t>Grace D., Jeuland M.</t>
  </si>
  <si>
    <t>Preferences for Attributes of Sacred Groves and Temples along an Urbanization Gradient in the National Capital Region of India</t>
  </si>
  <si>
    <t>Jeuland M., Tan Soo J.-S., Shindell D.</t>
  </si>
  <si>
    <t>The need for policies to reduce the costs of cleaner cooking in low income settings: Implications from systematic analysis of costs and benefits</t>
  </si>
  <si>
    <t>Tan-Soo J.-S., Qin P., Zhang X.-B.</t>
  </si>
  <si>
    <t>Power stations emissions externalities from avoidance behaviors towards air pollution: Evidence from Beijing</t>
  </si>
  <si>
    <t>Tortajada C., Biswas A.K.</t>
  </si>
  <si>
    <t>Achieving universal access to clean water and sanitation in an era of water scarcity: strengthening contributions from academia</t>
  </si>
  <si>
    <t>Tan K.G., Gopalan S., Nguyen W.</t>
  </si>
  <si>
    <t>Measuring ease of doing business in India’s sub-national economies: a novel index</t>
  </si>
  <si>
    <t>Howlett M., Capano G., Ramesh M.</t>
  </si>
  <si>
    <t>Designing for robustness: surprise, agility and improvisation in policy design</t>
  </si>
  <si>
    <t>Abdelkader A., Elshorbagy A., Tuninetti M., Laio F., Ridolfi L., Fahmy H., Hoekstra A.Y.</t>
  </si>
  <si>
    <t>National water, food, and trade modeling framework: The case of Egypt</t>
  </si>
  <si>
    <t>Tan Soo J.-S.</t>
  </si>
  <si>
    <t>Valuing Air Quality in Indonesia Using Households’ Locational Choices</t>
  </si>
  <si>
    <t>Vu K., Hartley K.</t>
  </si>
  <si>
    <t>Promoting smart cities in developing countries: Policy insights from Vietnam</t>
  </si>
  <si>
    <t>Lee C., Hwang J.</t>
  </si>
  <si>
    <t>The influence of giant platform on content diversity</t>
  </si>
  <si>
    <t>Sanchez R., Rodriguez L., Tortajada C.</t>
  </si>
  <si>
    <t>The transboundariness approach and prioritization of transboundary aquifers between Mexico and Texas</t>
  </si>
  <si>
    <t>Karandish F., Hoekstra A.Y., Hogeboom R.J.</t>
  </si>
  <si>
    <t>Groundwater saving and quality improvement by reducing water footprints of crops to benchmarks levels</t>
  </si>
  <si>
    <t>Leong C., Mukhtarov F.</t>
  </si>
  <si>
    <t>Global IWRM ideas and local context: Studying narratives in rural Cambodia</t>
  </si>
  <si>
    <t>Seo B., Joo Y.-M.</t>
  </si>
  <si>
    <t>Housing the very poor or the young? Implications of the changing public housing policy in South Korea</t>
  </si>
  <si>
    <t>Demircioglu M.A.</t>
  </si>
  <si>
    <t>The Effects of Empowerment Practices on Perceived Barriers to Innovation: Evidence from Public Organizations</t>
  </si>
  <si>
    <t>Lebel L., Lebel B.</t>
  </si>
  <si>
    <t>Nexus narratives and resource insecurities in the Mekong Region</t>
  </si>
  <si>
    <t>Journal of Hydrology: Regional Studies</t>
  </si>
  <si>
    <t>Transboundary aquifers between Chihuahua, Coahuila, Nuevo Leon and Tamaulipas, Mexico, and Texas, USA: Identification and categorization</t>
  </si>
  <si>
    <t>Li L.</t>
  </si>
  <si>
    <t>Private sector participation and performance of county water utilities in China</t>
  </si>
  <si>
    <t>Why the poor do not benefit from community-driven development: Lessons from participatory budgeting</t>
  </si>
  <si>
    <t>Perl A., Howlett M., Ramesh M.</t>
  </si>
  <si>
    <t>Policy-making and truthiness: Can existing policy models cope with politicized evidence and willful ignorance in a “post-fact” world?</t>
  </si>
  <si>
    <t>Water Research X</t>
  </si>
  <si>
    <t>Expected increase in staple crop imports in water-scarce countries in 2050</t>
  </si>
  <si>
    <t>Buurman J., Padawangi R.</t>
  </si>
  <si>
    <t>Bringing people closer to water: integrating water management and urban infrastructure</t>
  </si>
  <si>
    <t>Ground Water Development - Issues and Sustainable Solutions</t>
  </si>
  <si>
    <t>Wang Y., Wan T., Tortajada C.</t>
  </si>
  <si>
    <t>Water demand framework and water development: The case of China</t>
  </si>
  <si>
    <t>Mekonnen M.M., Romanelli T.L., Ray C., Hoekstra A.Y., Liska A.J., Neale C.M.U.</t>
  </si>
  <si>
    <t>Water, Energy, and Carbon Footprints of Bioethanol from the U.S. and Brazil</t>
  </si>
  <si>
    <t>Pang T., Wong J.E.-L., Chong Y.S., Yoong J., Legido-Quigley H.</t>
  </si>
  <si>
    <t>Third Raffles Dialogue on Human Wellbeing and Security: a marathon, not a sprint</t>
  </si>
  <si>
    <t>h-index = 52 (Of the 1135 documents considered for the h-index, 52 have been cited at least 52 times.)</t>
  </si>
  <si>
    <t xml:space="preserve"> This is a citation overview for a set of 1135 documents.</t>
  </si>
  <si>
    <t>European Journal of Oncology Nursing</t>
  </si>
  <si>
    <t>Park J.H., Kim H.-Y., Lee H., Yun E.K.</t>
  </si>
  <si>
    <t>A retrospective analysis to identify the factors affecting infection in patients undergoing chemotherapy</t>
  </si>
  <si>
    <t>Yi I., Sohn H.-S., Kim J., Jeong B.C.</t>
  </si>
  <si>
    <t>The evolution of fragmented systems of welfare provision: The national health care systems of Japan, the Republic of Korea, and Taiwan</t>
  </si>
  <si>
    <t>Lee J., Chae J.-H., Lim S.H.</t>
  </si>
  <si>
    <t>Governing a welfare mix: Operation of Long-Term care policies in England and South Korea</t>
  </si>
  <si>
    <t>Lim S.H., Endo C.</t>
  </si>
  <si>
    <t>The development of the social economy in the welfare mix: Political dynamics between the state and the third sector</t>
  </si>
  <si>
    <t>Ross S.</t>
  </si>
  <si>
    <t>Sociological Theory and Methods</t>
  </si>
  <si>
    <t>Journal of Human Genetics</t>
  </si>
  <si>
    <t>Sato H., Adenyo C., Harata T., Nanami S., Itoh A., Takahata Y., Inoue-Murayama M.</t>
  </si>
  <si>
    <t>The motorcycle Kuznets curve</t>
  </si>
  <si>
    <t>Kameda K.</t>
  </si>
  <si>
    <t>Budget deficits, government debt, and long-term interest rates in Japan</t>
  </si>
  <si>
    <t>What causes changes in the effects of fiscal policy? A case study of Japan</t>
  </si>
  <si>
    <t>Applications in Plant Sciences</t>
  </si>
  <si>
    <t>Isolation and characterization of microsatellite loci for the large-seeded tree Protorhus Deflexa (Anacardiaceae)</t>
  </si>
  <si>
    <t>Pollitt H., Park S.-J., Lee S., Ueta K.</t>
  </si>
  <si>
    <t>An economic and environmental assessment of future electricity generation mixes in Japan - an assessment using the E3MG macro-econometric model</t>
  </si>
  <si>
    <t>Communication Strategies: Psycholinguistic and Sociolinguistic Perspectives</t>
  </si>
  <si>
    <t>An introspective analysis of listener inferencing on a second language listening test</t>
  </si>
  <si>
    <t>Journal of Agricultural Science</t>
  </si>
  <si>
    <t>Matsumura K., Gaitan C.F., Sugimoto K., Cannon A.J., Hsieh W.W.</t>
  </si>
  <si>
    <t>Maize yield forecasting by linear regression and artificial neural networks in Jilin, China</t>
  </si>
  <si>
    <t>Burke P.J., Nishitateno S.</t>
  </si>
  <si>
    <t>Gasoline prices and road fatalities: International evidence</t>
  </si>
  <si>
    <t>Folia Primatologica</t>
  </si>
  <si>
    <t>Ichino S., Soma T., Miyamoto N., Chatani K., Sato H., Koyama N., Takahata Y.</t>
  </si>
  <si>
    <t>Lifespan and reproductive senescence in a free-ranging ring-tailed lemur (lemur catta) population at berenty, madagascar</t>
  </si>
  <si>
    <t>Low-carbon, Sustainable Future in East Asia: Improving Energy Systems, Taxation and Policy Cooperation</t>
  </si>
  <si>
    <t>Pollitt H., Higson A., Na S.-I, Kim S., Ogawa Y., Seung-Joon P.</t>
  </si>
  <si>
    <t>Competitiveness issues and carbon leakage</t>
  </si>
  <si>
    <t>Lee S., Pollitt H., Seung-Joon P.</t>
  </si>
  <si>
    <t>Pollitt H., Seung-Joon P., Kawakatsu T., Sakurai J.</t>
  </si>
  <si>
    <t>Environmental taxes and fiscal deficits</t>
  </si>
  <si>
    <t>Pollitt H., Lee S., Seung-Joon P., Lee T.-Y.</t>
  </si>
  <si>
    <t>Conclusions from the analysis</t>
  </si>
  <si>
    <t>Lee S., Pollitt H., Seung-Joon P., Ueta K.</t>
  </si>
  <si>
    <t>The environmental and macroeconomic implications of phasing out nuclear power in Japan: E3MG vs CGE modeling results</t>
  </si>
  <si>
    <t>Seung-Joon P., Ogawa Y., Kawakatsu T., Pollitt H.</t>
  </si>
  <si>
    <t>The double dividend of an environmental tax reform in East Asian economies</t>
  </si>
  <si>
    <t>Seung-Joon P., Chewpreecha U., Pollitt H.</t>
  </si>
  <si>
    <t>The role of border tax adjustments</t>
  </si>
  <si>
    <t>Pollitt H., Lee S., Seung-Joon P.</t>
  </si>
  <si>
    <t>Introduction to the modeling in this book</t>
  </si>
  <si>
    <t>Low-carbon, sustainable future in East Asia: Improving energy systems, taxation and policy cooperation</t>
  </si>
  <si>
    <t>Pollitt H., Lee S., Seung-Joon P., Cho Y., Inoue E.</t>
  </si>
  <si>
    <t>The macroeconomic impacts of environmental tax reform: A comparison of model results</t>
  </si>
  <si>
    <t>Management Research Review</t>
  </si>
  <si>
    <t>Isada F., Lin H.-C., Isada Y.</t>
  </si>
  <si>
    <t>Entrepreneurship of university students in Taiwan and Japan</t>
  </si>
  <si>
    <t>Kyakuno T.</t>
  </si>
  <si>
    <t>Methodology for evaluating influences of anthropogenic factors on temperature formation of summer seasons considering their randomness -verification through the hierarchical Bayesian model</t>
  </si>
  <si>
    <t>Earth Sciences History</t>
  </si>
  <si>
    <t>0736623X</t>
  </si>
  <si>
    <t>Irving R.T.A.</t>
  </si>
  <si>
    <t>William Smith and tucking mill: The story of a geologist and his 'cherished' home</t>
  </si>
  <si>
    <t>Asian EFL Journal</t>
  </si>
  <si>
    <t>Bilici H.B.</t>
  </si>
  <si>
    <t>The effectiveness of year 1 international studies strand of an ESP program in year 2: Student perceptions</t>
  </si>
  <si>
    <t>ACM IMCOM 2016: Proceedings of the 10th International Conference on Ubiquitous Information Management and Communication</t>
  </si>
  <si>
    <t>Imajo T., Sumiya K., Ushiama T.</t>
  </si>
  <si>
    <t>An SNS based on implicit beneficial social relations in a regional community</t>
  </si>
  <si>
    <t>The History of US-Japan Relations: From Perry to the Present</t>
  </si>
  <si>
    <t>Shibayama F., Kusunoki A.</t>
  </si>
  <si>
    <t>The Pacific war and the occupation of Japan, 1941-52</t>
  </si>
  <si>
    <t>Lecture Notes in Engineering and Computer Science</t>
  </si>
  <si>
    <t>Yoshida T., Kitayama D., Nakajima S., Sumiya K.</t>
  </si>
  <si>
    <t>A tourist spot search method using similarity of function based on distributed representations of user reviews</t>
  </si>
  <si>
    <t>Oyo K., Takahashi T.</t>
  </si>
  <si>
    <t>Efficacy of a causal value function in game tree search</t>
  </si>
  <si>
    <t>Nishitateno S., Shikata M.</t>
  </si>
  <si>
    <t>Has improved daycare accessibility increased Japan's maternal employment rate? Municipal evidence from 2000?2010</t>
  </si>
  <si>
    <t>Soils and Foundations</t>
  </si>
  <si>
    <t>Namikawa T., Suzuki Y., Onimaru S., Tsukahara T., Kurosawa R., Shimada K.</t>
  </si>
  <si>
    <t>Statistical analysis for evaluating cyclic strength of cement-treated soils</t>
  </si>
  <si>
    <t>Kiniwa J., Kikuta K., Sandoh H.</t>
  </si>
  <si>
    <t>Equilibrium bidding protocols for price stabilization in networks</t>
  </si>
  <si>
    <t>AIP Conference Proceedings</t>
  </si>
  <si>
    <t>0094243X</t>
  </si>
  <si>
    <t>Optimization through satisficing with prospects</t>
  </si>
  <si>
    <t>Naka I., Furusawa T., Kimura R., Natsuhara K., Yamauchi T., Nakazawa M., Ataka Y., Ishida T., Inaoka T., Matsumura Y., Ohtsuka R., Ohashi J.</t>
  </si>
  <si>
    <t>A missense variant, rs373863828-A (p.Arg457Gln), of CREBRF and body mass index in Oceanic populations</t>
  </si>
  <si>
    <t>Ashihara A., Kameda K.</t>
  </si>
  <si>
    <t>Is fiscal expansion more effective in a financial crisis?</t>
  </si>
  <si>
    <t>Hormones and Behavior</t>
  </si>
  <si>
    <t>0018506X</t>
  </si>
  <si>
    <t>Leca J.-B., Gunst N., Shimizu K., Huffman M.A., Takahata Y., Vasey P.L.</t>
  </si>
  <si>
    <t>Hormonal contraceptive affects heterosexual but not homosexual behavior in free-ranging female Japanese macaques over 17 mating seasons</t>
  </si>
  <si>
    <t>h-index = 19 (Of the 132 documents considered for the h-index, 19 have been cited at least 19 times.)</t>
  </si>
  <si>
    <t xml:space="preserve"> This is a citation overview for a set of 132 documents.</t>
  </si>
  <si>
    <t>2019 5 year IF</t>
  </si>
  <si>
    <t>st error</t>
  </si>
  <si>
    <t>2019 5 Year TC</t>
  </si>
  <si>
    <t>Note Lancet paper results in half the 2019 citations - this is reflected in the higher st error</t>
  </si>
  <si>
    <t>This was set up "very recently"</t>
  </si>
  <si>
    <t>Choi H., Sohn W.</t>
  </si>
  <si>
    <t>Regulatory forbearance and depositor market discipline: Evidence from savings banks in Korea</t>
  </si>
  <si>
    <t>Choi D., Kim P.S.</t>
  </si>
  <si>
    <t>Promoting a policy initiative for nation branding: The case of South Korea</t>
  </si>
  <si>
    <t>Cho D., Rhee C.</t>
  </si>
  <si>
    <t>Effects of quantitative easing on Asia: Capital flows and financial markets</t>
  </si>
  <si>
    <t>Jung K., Cho Y.C., Lee S.</t>
  </si>
  <si>
    <t>Online shoppers' response to price comparison sites</t>
  </si>
  <si>
    <t>Chang Y.S.</t>
  </si>
  <si>
    <t>Comparative analysis of long-term road fatality targets for individual states in the US-An application of experience curve models</t>
  </si>
  <si>
    <t>Sohn W., Sim E.S.</t>
  </si>
  <si>
    <t>Factors Driving the Prompt Corrective Action of Supervisory Authorities: Evidence from Korea's Savings Banks</t>
  </si>
  <si>
    <t>North Korean Review</t>
  </si>
  <si>
    <t>Szalontai B., Choi C.</t>
  </si>
  <si>
    <t>Immunity to resistance? State-society relations and political stability in North Korea in a comparative perspective</t>
  </si>
  <si>
    <t>Helliwell J.F., Wang S.</t>
  </si>
  <si>
    <t>Weekends and Subjective Well-Being</t>
  </si>
  <si>
    <t>Handbook of East Asian Entrepreneurship</t>
  </si>
  <si>
    <t>Park H.J.</t>
  </si>
  <si>
    <t>Entrepreneurship of SMEs in South Korea</t>
  </si>
  <si>
    <t>Samsung Electronics and its growth strategy</t>
  </si>
  <si>
    <t>Mansury Y., Sohn W.</t>
  </si>
  <si>
    <t>Are financial activities harmful for regional growth? Contradictory evidence from the Indonesian panel data</t>
  </si>
  <si>
    <t>B.E. Journal of Macroeconomics</t>
  </si>
  <si>
    <t>Jeong H., Kim Y.</t>
  </si>
  <si>
    <t>Complementarity and transition to modern economic growth</t>
  </si>
  <si>
    <t>Higher Education Quarterly</t>
  </si>
  <si>
    <t>Choi S.</t>
  </si>
  <si>
    <t>Meritocratic Epistemic Communities: An Alternative Policy Paradigm for Higher Education</t>
  </si>
  <si>
    <t>Lee K.W., Chung M.</t>
  </si>
  <si>
    <t>Enhancing the link between higher education and employment</t>
  </si>
  <si>
    <t>Kim S., Yoon G.</t>
  </si>
  <si>
    <t>An innovation-driven culture in local government: Do senior manager's transformational leadership and the climate for creativity matter?</t>
  </si>
  <si>
    <t>Tabakis C.</t>
  </si>
  <si>
    <t>Free-trade areas and special protection</t>
  </si>
  <si>
    <t>Shadikhodjaev S.</t>
  </si>
  <si>
    <t>Renewable Energy and Government Support: Time to 'Green' the SCM Agreement?</t>
  </si>
  <si>
    <t>Growth, Crisis and the Korean Economy</t>
  </si>
  <si>
    <t>Cho D.</t>
  </si>
  <si>
    <t>Growth, crisis and the Korean economy</t>
  </si>
  <si>
    <t>Development and Society</t>
  </si>
  <si>
    <t>Whang C., Choi S.</t>
  </si>
  <si>
    <t>Age structure and population momentum in South Korea</t>
  </si>
  <si>
    <t>Jilke S., Van de Walle S., Kim S.</t>
  </si>
  <si>
    <t>Generating Usable Knowledge through an Experimental Approach to Public Administration</t>
  </si>
  <si>
    <t>Inthakesone B., Kim T.</t>
  </si>
  <si>
    <t>Impact of public road investment on poverty alleviation in rural Laos</t>
  </si>
  <si>
    <t>Russia and energy issues under the WTO system</t>
  </si>
  <si>
    <t>Seoul Journal of Economics</t>
  </si>
  <si>
    <t>Choi E.S., Kim B.</t>
  </si>
  <si>
    <t>A beginner's guide to randomized evaluations in development economics</t>
  </si>
  <si>
    <t>Kim B.</t>
  </si>
  <si>
    <t>Short-term impacts of a cash transfer program for girls' education on academic outcomes: Evidence from a randomized evaluation in Malawian secondary schools</t>
  </si>
  <si>
    <t>International Journal of Technology, Policy and Management</t>
  </si>
  <si>
    <t>Chang Y.S., Lee Y.-T., Yi J.-H.</t>
  </si>
  <si>
    <t>Scaling relationship of patent counts vs. population size: Regional and population subgroup analysis of 50 states in the USA</t>
  </si>
  <si>
    <t>Pacific Asia Conference on Information Systems, PACIS 2016 - Proceedings</t>
  </si>
  <si>
    <t>Karim A., Khan N., Khan G.F.</t>
  </si>
  <si>
    <t>A social media analytics capabilitiy framework for firm's competitive advantage</t>
  </si>
  <si>
    <t>Islamic Finance: Principles, Performance and Prospects</t>
  </si>
  <si>
    <t>Ullah S., Lee K.-H.</t>
  </si>
  <si>
    <t>Do customers patronize islamic banks for shari’a compliance?</t>
  </si>
  <si>
    <t>Handbook of Research on Comparative Economic Development Perspectives on Europe and the MENA Region</t>
  </si>
  <si>
    <t>Recasting strategic opportunities and challenges for development in Saudi Arabia</t>
  </si>
  <si>
    <t>Baek J., Park W.</t>
  </si>
  <si>
    <t>Minimum wage introduction and employment: Evidence from South Korea</t>
  </si>
  <si>
    <t>Legal and Economic Analysis of the WTO/FTA System</t>
  </si>
  <si>
    <t>Ahn D.</t>
  </si>
  <si>
    <t>Korea in the GATT/WTO dispute settlement system: Legal battle for economic development</t>
  </si>
  <si>
    <t>WTO disciplines under the imf program: Congruence or conflict</t>
  </si>
  <si>
    <t>Helliwell J.F., Wang S., Xu J.</t>
  </si>
  <si>
    <t>How Durable are Social Norms? Immigrant Trust and Generosity in 132 Countries</t>
  </si>
  <si>
    <t>Lee K.W., Hwang M.</t>
  </si>
  <si>
    <t>Conditional cash transfer against child labor: Indonesia Program Keluarga Harapan</t>
  </si>
  <si>
    <t>Hadjiyiannis C., Heracleous M.S., Tabakis C.</t>
  </si>
  <si>
    <t>Regionalism and conflict: Peace creation and peace diversion</t>
  </si>
  <si>
    <t>Macroprudential Regulation of International Finance: Managing Capital Flows and Exchange Rates</t>
  </si>
  <si>
    <t>Suh S., Lee J.</t>
  </si>
  <si>
    <t>Irrational expectations, financial amplification and prudential capital controls</t>
  </si>
  <si>
    <t>Sohn W., Choi J.-A.</t>
  </si>
  <si>
    <t>Global Financial Stability and Regional Financial Arrangements</t>
  </si>
  <si>
    <t>Sohn W., Chung W.J.</t>
  </si>
  <si>
    <t>Regional Financial Arrangements: A Survey of the Literature and Recent Developments</t>
  </si>
  <si>
    <t>Lee K.W., Kim D.H., Lee H.K.</t>
  </si>
  <si>
    <t>Is the Meister Vocational High School more cost-effective?</t>
  </si>
  <si>
    <t>Journal of Enterprising Communities</t>
  </si>
  <si>
    <t>Ullah I., Khan M.</t>
  </si>
  <si>
    <t>Microfinance as a tool for developing resilience in vulnerable communities</t>
  </si>
  <si>
    <t>International Journal of Bank Marketing</t>
  </si>
  <si>
    <t>Lee T.</t>
  </si>
  <si>
    <t>Clear, conspicuous, and improving: US corporate websites for critical financial literacy in retirement</t>
  </si>
  <si>
    <t>The Oxford Handbook of Social and Political Trust</t>
  </si>
  <si>
    <t>Helliwell J.F., Huang H., Wang S.</t>
  </si>
  <si>
    <t>New evidence on trust and well-being</t>
  </si>
  <si>
    <t>Wang S., Zhou W.</t>
  </si>
  <si>
    <t>The Unintended Long-Term Consequences of Mao's Mass Send-Down Movement: Marriage, Social Network, and Happiness</t>
  </si>
  <si>
    <t>Lee S.</t>
  </si>
  <si>
    <t>International trade and within-sector wage inequality: The case of South Korea</t>
  </si>
  <si>
    <t>Karacaovali B., Tabakis C.</t>
  </si>
  <si>
    <t>Wage inequality dynamics and trade exposure in South Korea</t>
  </si>
  <si>
    <t>Chinese Journal of International Law</t>
  </si>
  <si>
    <t>The "regionalism vs Multilateralism" Issue in International Trade Law: Revisiting the Peru-Agricultural Products Case</t>
  </si>
  <si>
    <t>Transportation Research Part F: Traffic Psychology and Behaviour</t>
  </si>
  <si>
    <t>Birago D., Opoku Mensah S., Sharma S.</t>
  </si>
  <si>
    <t>Level of service delivery of public transport and mode choice in Accra, Ghana</t>
  </si>
  <si>
    <t>Kim D., Sohn W.</t>
  </si>
  <si>
    <t>The effect of bank capital on lending: Does liquidity matter?</t>
  </si>
  <si>
    <t>Tabakis C., Zanardi M.</t>
  </si>
  <si>
    <t>ANTIDUMPING ECHOING</t>
  </si>
  <si>
    <t>Moldogaziev T.T., Liu C., Luby M.J.</t>
  </si>
  <si>
    <t>Public Corruption in the U.S. States and Its Impact on Public Debt Pricing</t>
  </si>
  <si>
    <t>Sohn W., Vyshnevskyi I.</t>
  </si>
  <si>
    <t>The ‘Twin Peaks’ model of post-crisis banking supervision</t>
  </si>
  <si>
    <t>Van Wart M., Roman A., Wang X., Liu C.</t>
  </si>
  <si>
    <t>Integrating ICT adoption issues into (e-)leadership theory</t>
  </si>
  <si>
    <t>Liu C., Moldogaziev T.T., Mikesell J.L.</t>
  </si>
  <si>
    <t>Corruption and State and Local Government Debt Expansion</t>
  </si>
  <si>
    <t>Wang S.</t>
  </si>
  <si>
    <t>The Long-Term Consequences of Family Class Origins in Urban China</t>
  </si>
  <si>
    <t>Cho D., Han K.</t>
  </si>
  <si>
    <t>Decomposing exchange rates of Asia into financial and real factors&lt;sup&gt;*&lt;/sup&gt;</t>
  </si>
  <si>
    <t>Family structure and home ownership: Evidence from China</t>
  </si>
  <si>
    <t>Economic Development and Cultural Change</t>
  </si>
  <si>
    <t>Hahn Y., Islam A., Nuzhat K., Smyth R., Yang H.-S.</t>
  </si>
  <si>
    <t>Education, marriage, and fertility: Long-term evidence from a female stipend program in Bangladesh</t>
  </si>
  <si>
    <t>Journal of Business Finance and Accounting</t>
  </si>
  <si>
    <t>0306686X</t>
  </si>
  <si>
    <t>Yoo C.-Y., Choi T.H., Pae J.</t>
  </si>
  <si>
    <t>Demand for fair value accounting: The case of the asset revaluation boom in Korea during the global financial crisis</t>
  </si>
  <si>
    <t>Human Systems Management</t>
  </si>
  <si>
    <t>Choi T.-H., Nakano C.</t>
  </si>
  <si>
    <t>Ethics in Japan and South Korea, pertaining to business enterprises</t>
  </si>
  <si>
    <t>International Journal of Data Analysis Techniques and Strategies</t>
  </si>
  <si>
    <t>Chang Y.S., Lee J., Kwon H.J.</t>
  </si>
  <si>
    <t>When will the 2015 millennium development goal of infant mortality rate be finally realised? - Projections for 21 OECD countries through 2050</t>
  </si>
  <si>
    <t>Journal of Distribution Science</t>
  </si>
  <si>
    <t>Kim H., Cho Y.</t>
  </si>
  <si>
    <t>Analysis of the bicycle-sharing economy: Strategic issues for sustainable development of society</t>
  </si>
  <si>
    <t>78th Annual Meeting of the Academy of Management, AOM 2018</t>
  </si>
  <si>
    <t>Lee J., Lee J.</t>
  </si>
  <si>
    <t>When you trust and distrust the other side: The roles of asymmetric power in a policy network</t>
  </si>
  <si>
    <t>International Journal of Technology Management</t>
  </si>
  <si>
    <t>Chang Y.S., Lee J., Jung Y.S.</t>
  </si>
  <si>
    <t>Are technology improvement rates of knowledge industries following moore’s law? An empirical study of microprocessor, mobile cellular, and genome sequencing technologies</t>
  </si>
  <si>
    <t>Journal of International Economic Law</t>
  </si>
  <si>
    <t>Non-market economies, significant market distortions, and the 2017 EU anti-dumping amendment</t>
  </si>
  <si>
    <t>Shim M., Yang H.-S.</t>
  </si>
  <si>
    <t>Interindustry wage differentials, technology adoption, and job polarization</t>
  </si>
  <si>
    <t>Yang H.-S.</t>
  </si>
  <si>
    <t>SOCIAL SECURITY DEPENDENT BENEFITS, NET PAYROLL TAX, AND MARRIED WOMEN'S LABOR SUPPLY</t>
  </si>
  <si>
    <t>Hahn Y., Wang L.C., Yang H.-S.</t>
  </si>
  <si>
    <t>Does greater school autonomy make a difference? Evidence from a randomized natural experiment in South Korea</t>
  </si>
  <si>
    <t>Human Capital and Development: Lessons and Insights from Korea's Transformation</t>
  </si>
  <si>
    <t>Lee J.-H., Jeong H., Hong S.C.</t>
  </si>
  <si>
    <t>Human capital and development: Lessons and insights from Korea's transformation</t>
  </si>
  <si>
    <t>Lee J., Kim S.</t>
  </si>
  <si>
    <t>Citizens’ e-participation on agenda setting in local governance: Do individual social capital and e-participation management matter?</t>
  </si>
  <si>
    <t>Hahn Y., Nuzhat K., Yang H.-S.</t>
  </si>
  <si>
    <t>The effect of female education on marital matches and child health in Bangladesh</t>
  </si>
  <si>
    <t>Do siblings make us happy?</t>
  </si>
  <si>
    <t>Kim M., Sohn W., Sung B.M.</t>
  </si>
  <si>
    <t>The Effects of Central Banks’ Rate Change Patterns on Financial Market Variables</t>
  </si>
  <si>
    <t>Park J.</t>
  </si>
  <si>
    <t>Korea’s Government reform in public policy and management</t>
  </si>
  <si>
    <t>Journal of Health Communication</t>
  </si>
  <si>
    <t>Park H., Lee T.D.</t>
  </si>
  <si>
    <t>Adoption of E-Government Applications for Public Health Risk Communication: Government Trust and Social Media Competence as Primary Drivers</t>
  </si>
  <si>
    <t>Conflict Management and Peace Science</t>
  </si>
  <si>
    <t>Han B.</t>
  </si>
  <si>
    <t>The role and welfare rationale of secondary sanctions: A theory and a case study of the US sanctions targeting Iran</t>
  </si>
  <si>
    <t>Leadership and Organization Development Journal</t>
  </si>
  <si>
    <t>Liu C., Ready D., Roman A., Van Wart M., Wang X., McCarthy A., Kim S.</t>
  </si>
  <si>
    <t>E-leadership: an empirical study of organizational leaders’ virtual communication adoption</t>
  </si>
  <si>
    <t>Kim H.B., Choi S., Kim B., Pop-Eleches C.</t>
  </si>
  <si>
    <t>The role of education interventions in improving economic rationality</t>
  </si>
  <si>
    <t>Sakutukwa T., Yang H.-S.</t>
  </si>
  <si>
    <t>The role of uncertainty in forecasting employment by skill and industry</t>
  </si>
  <si>
    <t>Baylis K., Gong Y., Wang S.</t>
  </si>
  <si>
    <t>Bridging versus bonding social capital and the management of common pool resources</t>
  </si>
  <si>
    <t>Helliwell J.F., Huang H., Grover S., Wang S.</t>
  </si>
  <si>
    <t>Empirical linkages between good governance and national well-being</t>
  </si>
  <si>
    <t>&lt;2016</t>
  </si>
  <si>
    <t>h-index = 13 (Of the 118 documents considered for the h-index, 13 have been cited at least 13 times.)</t>
  </si>
  <si>
    <t xml:space="preserve"> This is a citation overview for a set of 118 documents.</t>
  </si>
  <si>
    <t>Searched: "KDI School of Public Policy and Management"</t>
  </si>
  <si>
    <t>American Journal of International Law</t>
  </si>
  <si>
    <t>Asada M.</t>
  </si>
  <si>
    <t>The OPCW's arrangements for missed destruction deadlines under the chemical weapons convention: An informal noncompliance procedure</t>
  </si>
  <si>
    <t>Nuclear Non-Proliferation in International Law: Volume II - Verification and Compliance</t>
  </si>
  <si>
    <t>The NPT and the IAEA additional protocol</t>
  </si>
  <si>
    <t>Nuclear Non-Proliferation in International Law</t>
  </si>
  <si>
    <t>Sasaki T., Nakanishi H.</t>
  </si>
  <si>
    <t>The 1950s: Pax Americana and Japan’s postwar resurgence</t>
  </si>
  <si>
    <t>Number of Pubs</t>
  </si>
  <si>
    <t>Number of pubs</t>
  </si>
  <si>
    <t>Asian Fisheries Science</t>
  </si>
  <si>
    <t>Gopal N., Williams M.J., Gerrard S., Siar S., Kusakabe K., Lebel L., Hapke H., Porter M., Coles A., Stacey N., Bhujel R.</t>
  </si>
  <si>
    <t>Guest editorial: Engendering security in fisheries and aquaculture</t>
  </si>
  <si>
    <t>Gender and emotions in the appraisal and management of climate-related risks in inland aquaculture</t>
  </si>
  <si>
    <t>Lebel L., Lebel P., Chitmanat C., Uppanunchai A., Apirumanekul C.</t>
  </si>
  <si>
    <t>Managing the risks from the water-related impacts of extreme weather and uncertain climate change on inland aquaculture in Northern Thailand</t>
  </si>
  <si>
    <t>Thomalla F., Lebel L., Boyland M., Marks D., Kimkong H., Tan S.B., Nugroho A.</t>
  </si>
  <si>
    <t>Long-term recovery narratives following major disasters in Southeast Asia</t>
  </si>
  <si>
    <t>Lebel L., Kakonen M., Dany V., Lebel P., Thuon T., Voladet S.</t>
  </si>
  <si>
    <t>The framing and governance of climate change adaptation projects in Lao PDR and Cambodia</t>
  </si>
  <si>
    <t>Nguyen Q.A., Hens L., MacAlister C., Johnson L., Lebel B., Tan S.B., Nguyen H.M., Nguyen T.N., Lebel L.</t>
  </si>
  <si>
    <t>Theory of reasoned action as a framework for communicating climate risk: A case study of schoolchildren in the Mekong Delta in Vietnam</t>
  </si>
  <si>
    <t>Esteban M., Bricker J., San Carlos Arce R., Takagi H., Yun N.Y., Chaiyapa W., Sjoegren A., Shibayama T.</t>
  </si>
  <si>
    <t>Tsunami awareness: a comparative assessment between Japan and the USA</t>
  </si>
  <si>
    <t>Chaiyapa W., Esteban M., Kameyama Y.</t>
  </si>
  <si>
    <t>Why go green? Discourse analysis of motivations for Thailand's oil and gas companies to invest in renewable energy</t>
  </si>
  <si>
    <t>Boossabong P.</t>
  </si>
  <si>
    <t>Community-based food production</t>
  </si>
  <si>
    <t>Lebel L., Lebel P., Lebel B., Uppanunchai A., Duangsuwan C.</t>
  </si>
  <si>
    <t>The effects of tactical message inserts on risk communication with fish farmers in Northern Thailand</t>
  </si>
  <si>
    <t>h-index = 7 (Of the 26 documents considered for the h-index, 7 have been cited at least 7 times.)</t>
  </si>
  <si>
    <t>Sood A.</t>
  </si>
  <si>
    <t>Industrial townships and the policy facilitation of corporate urbanisation in India</t>
  </si>
  <si>
    <t>Indian Journal of Labour Economics</t>
  </si>
  <si>
    <t>Tumbe C.</t>
  </si>
  <si>
    <t>Missing men, migration and labour markets: evidence from India</t>
  </si>
  <si>
    <t>Dalits enter the Indian markets as owners of capital: Adverse inclusion, social networks, and civil society</t>
  </si>
  <si>
    <t>Rethinking Economic Development in Northeast India: The Emerging Dynamics</t>
  </si>
  <si>
    <t>Harriss-White B., Mishra D.K., Prakash A.</t>
  </si>
  <si>
    <t>Inclusive development, citizenship and globalisation: The case of Arunachal Pradesh</t>
  </si>
  <si>
    <t>Sudarshan R.</t>
  </si>
  <si>
    <t>Journal of South Asian Development</t>
  </si>
  <si>
    <t>Sarkar S.</t>
  </si>
  <si>
    <t>Contract Farming and McKinsey’s Plan for Transforming Agriculture into Agribusiness in West Bengal</t>
  </si>
  <si>
    <t>Oxford Development Studies</t>
  </si>
  <si>
    <t>The Unique Identity (UID) Project, Biometrics and Re-Imagining Governance in India</t>
  </si>
  <si>
    <t>Entrepreneurial Urbanism in India: The Politics of Spatial Restructuring and Local Contestation</t>
  </si>
  <si>
    <t>Bhuvaneswari R.</t>
  </si>
  <si>
    <t>‘Speculative spaces’: The material practices of urban entrepreneurialism</t>
  </si>
  <si>
    <t>Public Policy Making in a Globalized World: Revised Edition</t>
  </si>
  <si>
    <t>Public policy as a practice: Reflection inspired by Alasdair MacIntyre's after virtue</t>
  </si>
  <si>
    <t>Raman B.</t>
  </si>
  <si>
    <t>Urban poverty policies and politics in India Public-Private Partnership in slum redevelopment</t>
  </si>
  <si>
    <t>Ericson B., Dowling R., Dey S., Caravanos J., Mishra N., Fisher S., Ramirez M., Sharma P., McCartor A., Guin P., Taylor M.P., Fuller R.</t>
  </si>
  <si>
    <t>A meta-analysis of blood lead levels in India and the attributable burden of disease</t>
  </si>
  <si>
    <t>Zhou L., Dai Y.</t>
  </si>
  <si>
    <t>Yang C., Huang C., Su J.</t>
  </si>
  <si>
    <t>Nano Energy</t>
  </si>
  <si>
    <t>China Nonprofit Review</t>
  </si>
  <si>
    <t>Zhou J., Liu Z., Li J., Zhang G.</t>
  </si>
  <si>
    <t>Yang F., Liang Z., Xue L.</t>
  </si>
  <si>
    <t>Disability and Society</t>
  </si>
  <si>
    <t>Yin C., Sun H.</t>
  </si>
  <si>
    <t>Zhu X.</t>
  </si>
  <si>
    <t>Liu Z.</t>
  </si>
  <si>
    <t>Zhu J., Chertow M.R.</t>
  </si>
  <si>
    <t>An Empirical Examination on the Role of Water User Associations for Irrigation Management in Rural China</t>
  </si>
  <si>
    <t>Wang Y., Wu J.</t>
  </si>
  <si>
    <t>Rural–urban disparities in the utilization of mental health inpatient services in China: the role of health insurance</t>
  </si>
  <si>
    <t>Xu J., Wang J., King M., Liu R., Yu F., Xing J., Su L., Lu M.</t>
  </si>
  <si>
    <t>International Journal of Health Economics and Management</t>
  </si>
  <si>
    <t>Assessment of the economic impact of South-to-North Water Diversion Project on industrial sectors in Beijing</t>
  </si>
  <si>
    <t>Gao Y., Yu M.</t>
  </si>
  <si>
    <t>Journal of Economic Structures</t>
  </si>
  <si>
    <t>More than half of China's CO&lt;inf&gt;2&lt;/inf&gt; emissions are from micro, small and medium-sized enterprises</t>
  </si>
  <si>
    <t>Meng B., Liu Y., Andrew R., Zhou M., Hubacek K., Xue J., Peters G., Gao Y.</t>
  </si>
  <si>
    <t>Comparing the technology trajectories of solar PV and solar water heaters in China: Using a patent lens</t>
  </si>
  <si>
    <t>Wang Y., Urban F., Zhou Y., Chen L.</t>
  </si>
  <si>
    <t>Understanding Individual Environmental Concern in the Context of Local Environmental Governance in China: A Multi-Level Analysis</t>
  </si>
  <si>
    <t>Liu Z., Wang J., Wang Y.</t>
  </si>
  <si>
    <t>Does the concentration of scientific research funding in institutions promote knowledge output?</t>
  </si>
  <si>
    <t>Yin Z., Liang Z., Zhi Q.</t>
  </si>
  <si>
    <t>Policy change analysis based on “policy target–policy instrument” patterns: a case study of China’s nuclear energy policy</t>
  </si>
  <si>
    <t>Huang C., Yang C., Su J.</t>
  </si>
  <si>
    <t>Housing stress and mental health of migrant populations in urban China</t>
  </si>
  <si>
    <t>Li J., Liu Z.</t>
  </si>
  <si>
    <t>Exploring innovation ecosystems across science, technology, and business: A case of 3D printing in China</t>
  </si>
  <si>
    <t>Xu G., Wu Y., Minshall T., Zhou Y.</t>
  </si>
  <si>
    <t>[The spatial-temporal pattern and optimization of the resettlement of refugees entering Europe in the context of refugee policies, 避难国政策影响下的欧洲难民危机时空格局及迁移优化]</t>
  </si>
  <si>
    <t>Wang X., Liu C., Cheng Y., Wang J., Chen Y., Zhou Y.</t>
  </si>
  <si>
    <t>The consistency of China's energy statistics and its implications for climate policy</t>
  </si>
  <si>
    <t>Li H., Zhao X., Wu T., Qi Y.</t>
  </si>
  <si>
    <t>An analysis on characteristics and impacts of Chinese highly cited researchers' transnational mobility</t>
  </si>
  <si>
    <t>PICMET 2018 - Portland International Conference on Management of Engineering and Technology: Managing Technological Entrepreneurship: The Engine for Economic Growth, Proceedings</t>
  </si>
  <si>
    <t>Comparing the role of knowledge creators in the ecosystems of China and the UK: A case of 3d printing</t>
  </si>
  <si>
    <t>Xu G., Zhou Y., Wu Y.</t>
  </si>
  <si>
    <t>Identifying implementation gaps in water recycling policy of Beijing municipality</t>
  </si>
  <si>
    <t>Neighbour D., Qi Y.</t>
  </si>
  <si>
    <t>Understanding the global imbalance from the perspective of processing trade value added of China</t>
  </si>
  <si>
    <t>Gao Y., Cheng W., Yuan Q.</t>
  </si>
  <si>
    <t>Journal of Chinese Economic and Business Studies</t>
  </si>
  <si>
    <t>State-of-the-art and trends of autonomous driving technology</t>
  </si>
  <si>
    <t>You D., Wang H., Yang K.</t>
  </si>
  <si>
    <t>TEMS-ISIE 2018 - 1st Annual International Symposium on Innovation and Entrepreneurship of the IEEE Technology and Engineering Management Society</t>
  </si>
  <si>
    <t>The Effect of Collaboration with Different Partners: A Contingency Model</t>
  </si>
  <si>
    <t>Why is Siemens establishing its robotics RD centers in China? A case study on the Siemens industrial robot project</t>
  </si>
  <si>
    <t>Liang Z., Li D., Fu X., Beltekian D., Helveston J.</t>
  </si>
  <si>
    <t>Investigation of a “coupling model” of coordination between low-carbon development and urbanization in China</t>
  </si>
  <si>
    <t>Song Q., Zhou N., Liu T., Siehr S.A., Qi Y.</t>
  </si>
  <si>
    <t>Impact assessment of growth drag and its contribution factors: Evidence from China's agricultural economy</t>
  </si>
  <si>
    <t>Zhao M., Chen Z., Zhang H., Xue J.</t>
  </si>
  <si>
    <t>The impact of environmental regulation, shadow economy, and corruption on environmental quality: Theory and empirical evidence from China</t>
  </si>
  <si>
    <t>Chen H., Hao Y., Li J., Song X.</t>
  </si>
  <si>
    <t>Science-evaluation reform on the road in China</t>
  </si>
  <si>
    <t>Cheng J.-P., Li X., Xu F.</t>
  </si>
  <si>
    <t>Visualizing the knowledge profile on self-powered technology</t>
  </si>
  <si>
    <t>Li M., Zhou Y.</t>
  </si>
  <si>
    <t>The BRICS and Africa's search for green growth, clean energy and sustainable development</t>
  </si>
  <si>
    <t>Gu J., Renwick N., Xue L.</t>
  </si>
  <si>
    <t>Not-in-my-backyard but let's talk: Explaining public opposition to facility siting in urban China</t>
  </si>
  <si>
    <t>Liu Z., Liao L., Mei C.</t>
  </si>
  <si>
    <t>From source credibility to risk perception: How and when climate information matters to action</t>
  </si>
  <si>
    <t>Dong Y., Hu S., Zhu J.</t>
  </si>
  <si>
    <t>Innovation core, innovation semi-periphery and technology transfer: The case of wind energy patents</t>
  </si>
  <si>
    <t>Nordensvard J., Zhou Y., Zhang X.</t>
  </si>
  <si>
    <t>Loneliness makes consumers avoid unsafe food</t>
  </si>
  <si>
    <t>Hu S., Chen R., Zhang N., Zhu J.</t>
  </si>
  <si>
    <t>From multiple barriers to a co-prosperity society: the development of a legal system for disabled people in China</t>
  </si>
  <si>
    <t>Tang N., Cao Y.</t>
  </si>
  <si>
    <t>Executive Entrepreneurship, Career Mobility and the Transfer of Policy Paradigms</t>
  </si>
  <si>
    <t>The impact of mortality salience on intergenerational altruism and the perceived importance of Sustainable Development Goals</t>
  </si>
  <si>
    <t>Hu S., Zheng X., Zhang N., Zhu J.</t>
  </si>
  <si>
    <t>Farmers' perceptions and adaptation behaviours concerning land degradation: A theoretical framework and a case-study in the Qinghai–Tibetan Plateau of China</t>
  </si>
  <si>
    <t>Liu K., Huisingh D., Zhu J., Ma Y., O'Connor D., Hou D.</t>
  </si>
  <si>
    <t>Technological Change and Energy Efficiency in Large Chinese Firms</t>
  </si>
  <si>
    <t>Zhu J., Niu L., Ruth M., Shi L.</t>
  </si>
  <si>
    <t>[Public's Protective Response to Urban Air Pollution, 公众对城市大气污染的健康防护行为研究]</t>
  </si>
  <si>
    <t>Xia T., Xu J.</t>
  </si>
  <si>
    <t>Is transparency a double-edged sword in citizen satisfaction with public service? Evidence from China’s public healthcare</t>
  </si>
  <si>
    <t>Journal of Service Theory and Practice</t>
  </si>
  <si>
    <t>Communicating Online Diet-Nutrition Information and Influencing Health Behavioral Intention: The Role of Risk Perceptions, Problem Recognition, and Situational Motivation</t>
  </si>
  <si>
    <t>Yan J., Wei J., Zhao D., Vinnikova A., Li L., Wang S.</t>
  </si>
  <si>
    <t>The effect of boarding on campus on left-behind children’s sense of school belonging and academic achievement: Chinese evidence from propensity score matching analysis</t>
  </si>
  <si>
    <t>Wang S., Mao Y.</t>
  </si>
  <si>
    <t>Exploring the administrative mechanism of China's Paired Assistance to Disaster Affected Areas programme</t>
  </si>
  <si>
    <t>Zhong K., Lu X.</t>
  </si>
  <si>
    <t>Disasters</t>
  </si>
  <si>
    <t>How foreign direct investment influences carbon emissions, based on the empirical analysis of Chinese urban data</t>
  </si>
  <si>
    <t>Zhou Y., Fu J., Kong Y., Wu R.</t>
  </si>
  <si>
    <t>Comparing the international knowledge flow of China's wind and solar photovoltaic (PV) industries: Patent analysis and implications for sustainable development</t>
  </si>
  <si>
    <t>Zhou Y., Pan M., Urban F.</t>
  </si>
  <si>
    <t>External environmental change and transparency in grassroots organizations in China</t>
  </si>
  <si>
    <t>Lu S., Deng G., Huang C.-C., Chen M.</t>
  </si>
  <si>
    <t>Nonprofit Management and Leadership</t>
  </si>
  <si>
    <t>A review of China’s climate governance: state, market and civil society</t>
  </si>
  <si>
    <t>Wang P., Liu L., Wu T.</t>
  </si>
  <si>
    <t>The belt and road: Revolution of economic geography and the era of win-winism</t>
  </si>
  <si>
    <t>Hu A.</t>
  </si>
  <si>
    <t>China's Belt and Road Initiatives: Economic Geography Reformation</t>
  </si>
  <si>
    <t>China's Belt and Road Initiative: at the crossroads of challenges and ambitions</t>
  </si>
  <si>
    <t>Tekdal V.</t>
  </si>
  <si>
    <t>Benefit and risk perceptions of controversial facilities: A comparison between local officials and the public in China</t>
  </si>
  <si>
    <t>Mao Q., Zhang M., Ma B.</t>
  </si>
  <si>
    <t>Compliance with recommended protective actions during an H7N9 emergency: a risk perception perspective</t>
  </si>
  <si>
    <t>Wang F., Wei J., Shi X.</t>
  </si>
  <si>
    <t>Emerging nanogenerator technology in China: A review and forecast using integrating bibliometrics, patent analysis and technology roadmapping methods</t>
  </si>
  <si>
    <t>Wang B., Liu Y., Zhou Y., Wen Z.</t>
  </si>
  <si>
    <t>Chinese Leadership in the Evolution of “Hub” and “Parallel” Globally Oriented Institutions</t>
  </si>
  <si>
    <t>Cooper A.F., Zhang Y.</t>
  </si>
  <si>
    <t>Chinese Political Science Review</t>
  </si>
  <si>
    <t>Addressing policy challenges in implementing Sustainable Development Goals through an adaptive governance approach: A view from transitional China</t>
  </si>
  <si>
    <t>Xue L., Weng L., Yu H.</t>
  </si>
  <si>
    <t>INPUT-OUTPUT-BASED GENUINE VALUE ADDED and GENUINE PRODUCTIVITY in China'S INDUSTRIAL SECTORS (1995-2010)</t>
  </si>
  <si>
    <t>Gao Y., Zheng Y., Hu A.</t>
  </si>
  <si>
    <t>The rise of China’s new-type think tanks and the internationalization of the state</t>
  </si>
  <si>
    <t>Hayward J.</t>
  </si>
  <si>
    <t>Embracing scientific decision making: The rise of think-tank policies in China</t>
  </si>
  <si>
    <t>Xue L., Zhu X., Han W.</t>
  </si>
  <si>
    <t>Understanding the development of think tanks in mainland China, Taiwan, and Japan</t>
  </si>
  <si>
    <t>Kollner P., Zhu X., Abb P.</t>
  </si>
  <si>
    <t>Stakeholder Risk and Trust Perceptions in the Diffusion of Green Manufacturing Technologies: Evidence From China</t>
  </si>
  <si>
    <t>Zhou Y., Pan M., Zhou D.K., Xue L.</t>
  </si>
  <si>
    <t>Do authoritarian governments respond to public opinion on the environment? Evidence from China</t>
  </si>
  <si>
    <t>Tang X., Chen W., Wu T.</t>
  </si>
  <si>
    <t>The financial crisis in Wenzhou: An unanticipated consequence of China’s “four trillion Yuan economic stimulus package”</t>
  </si>
  <si>
    <t>Chen Y., Ye Z., Huang G.</t>
  </si>
  <si>
    <t>Transient: A descriptive concept for understanding Africans in Guangzhou</t>
  </si>
  <si>
    <t>Niu D.</t>
  </si>
  <si>
    <t>African Studies Quarterly</t>
  </si>
  <si>
    <t>An improved SAO network-based method for technology trend analysis: A case study of graphene</t>
  </si>
  <si>
    <t>Carbon leakage scrutiny in ETS and non-ETS industrial sectors in China</t>
  </si>
  <si>
    <t>Wang X., Teng F., Wang G., Zhou S., Cai B.</t>
  </si>
  <si>
    <t>Low-carbon governance in China – Case study of low carbon industry park pilot</t>
  </si>
  <si>
    <t>Liu T., Wang Y., Song Q., Qi Y.</t>
  </si>
  <si>
    <t>Social Policy Diffusion from the Perspective of Intergovernmental Relations: An Empirical Study of the Urban Subsistence Allowance System in China (1993-1999)</t>
  </si>
  <si>
    <t>Xufeng Z., Hui Z.</t>
  </si>
  <si>
    <t>From isolated fence to inclusive society: the transformational disability policy in China</t>
  </si>
  <si>
    <t>Zhao X., Zhang C.</t>
  </si>
  <si>
    <t>Conclusions and Outlook</t>
  </si>
  <si>
    <t>Hierarchical Structure of Water Governance</t>
  </si>
  <si>
    <t>Economics Theory of Water Rights Structure</t>
  </si>
  <si>
    <t>Water Rights Structure and Its Economic Explanation: Empirical Study of the Yellow River Basin in Ancient China</t>
  </si>
  <si>
    <t>Water Rights Structure and Economic Explanation: Empirical Study of the Yellow River Basin in Modern China</t>
  </si>
  <si>
    <t>Assessing water rights in China</t>
  </si>
  <si>
    <t>Hierarchical Structure of Water Rights</t>
  </si>
  <si>
    <t>The triple intervention: A forgotten memory in the discourse of the nineteenth century's international law</t>
  </si>
  <si>
    <t>Xu B.</t>
  </si>
  <si>
    <t>Journal of East Asia and International Law</t>
  </si>
  <si>
    <t>From redevelopment to gentrification in Hong Kong: A case study of Kwun Tong Town Center Project</t>
  </si>
  <si>
    <t>Qian X., Chengzhi Y.</t>
  </si>
  <si>
    <t>Water Rights and Water Market: Case Study in Contemporary China</t>
  </si>
  <si>
    <t>Factors influencing the allocation of China's development assistance for health</t>
  </si>
  <si>
    <t>Zhao Y., Kennedy K., Tang K.</t>
  </si>
  <si>
    <t>Journal of Global Health</t>
  </si>
  <si>
    <t>Change in Public Concern and Responsive Behaviors Toward Air Pollution Under the Dome</t>
  </si>
  <si>
    <t>Qin C., Xu J., Wong-Parodi G., Xue L.</t>
  </si>
  <si>
    <t>Beyond government control of China’s standardization system - history, current status, and reform suggestions</t>
  </si>
  <si>
    <t>Wang P., Liang Z.</t>
  </si>
  <si>
    <t>Megaregionalism 2.0: Trade and Innovation within Global Networks</t>
  </si>
  <si>
    <t>Online communication behavior at the onset of a catastrophe: An exploratory study of the 2008 wenchuan earthquake in China</t>
  </si>
  <si>
    <t>China’s road and China’s dream: An analysis of the chinese political decision-making process through the national party congress</t>
  </si>
  <si>
    <t>China's Road and China's Dream: An Analysis of the Chinese Political Decision-Making Process Through the National Party Congress</t>
  </si>
  <si>
    <t>Experimentalist Governance with Interactive Central-Local Relations: Making New Pension Policies in China</t>
  </si>
  <si>
    <t>Zhu X., Zhao H.</t>
  </si>
  <si>
    <t>Impact of municipal political decision maker’s tenure on physical urbanisation in China: A empirical study based on the profiles of secretaries of municipal party committees</t>
  </si>
  <si>
    <t>Engaging scientists in science communication: The effect of social proof and meaning</t>
  </si>
  <si>
    <t>Hu S., Li Z., Zhang J., Zhu J.</t>
  </si>
  <si>
    <t>Effects of educational efficiency on national competitiveness based on cross-national data</t>
  </si>
  <si>
    <t>Liu F., Xu H.</t>
  </si>
  <si>
    <t>Education Sciences</t>
  </si>
  <si>
    <t>The “APEC blue” endeavor: Causal effects of air pollution regulation on air quality in China</t>
  </si>
  <si>
    <t>Li X., Qiao Y., Zhu J., Shi L., Wang Y.</t>
  </si>
  <si>
    <t>Clustering enterprises into eco-industrial parks: Can interfirm alliances help small and medium-sized enterprises?</t>
  </si>
  <si>
    <t>Chen L., Zhou Y., Zhou D., Xue L.</t>
  </si>
  <si>
    <t>Political Incentives and Local Policy Innovations in China</t>
  </si>
  <si>
    <t>Twitter data mining for the social awareness of emerging technologies</t>
  </si>
  <si>
    <t>Xin L., Qianqian X., Lucheng H., Zhou Y.</t>
  </si>
  <si>
    <t>PICMET 2017 - Portland International Conference on Management of Engineering and Technology: Technology Management for the Interconnected World, Proceedings</t>
  </si>
  <si>
    <t>2017-</t>
  </si>
  <si>
    <t>Effects of cost factors on national manufacturing based on global perspectives</t>
  </si>
  <si>
    <t>Liu F., Ding Y., Gao J., Gong P.</t>
  </si>
  <si>
    <t>Economies</t>
  </si>
  <si>
    <t>Engineering and technology management</t>
  </si>
  <si>
    <t>Zhou Y., Phaal R., Minshall T., Probert D.</t>
  </si>
  <si>
    <t>Value Creation through Engineering Excellence: Building Global Network Capabilities</t>
  </si>
  <si>
    <t>The dynamic relationship between environmental pollution, economic development and public health: Evidence from China</t>
  </si>
  <si>
    <t>Lu Z.-N., Chen H., Hao Y., Wang J., Song X., Mok T.M.</t>
  </si>
  <si>
    <t>Managing uncertainty in crisis: Exploring the impact of institutionalization on organizational sensemaking</t>
  </si>
  <si>
    <t>Managing Uncertainty in Crisis: Exploring the Impact of Institutionalization on Organizational Sensemaking</t>
  </si>
  <si>
    <t>Corrigendum: Why China needs data sharing to address its air-quality challenge [National Science Review, 4, 6, (2017), (794-797)] doi: 10.1093/nsr/nwx059</t>
  </si>
  <si>
    <t>Funk P., Xue L., Liang Z., Gallagher K.S., Cowhey P.F., Fuchs E.R.H.</t>
  </si>
  <si>
    <t>Why China needs data sharing to address its air-quality challenge</t>
  </si>
  <si>
    <t>Measuring the efficiency of Education and technology via DEA approach: Implications on National development</t>
  </si>
  <si>
    <t>Xu H., Liu F.</t>
  </si>
  <si>
    <t>Intellectual returnees as drivers of indigenous innovation: Evidence from the Chinese photovoltaic industry</t>
  </si>
  <si>
    <t>Luo S., Lovely M.E., Popp D.</t>
  </si>
  <si>
    <t>Regulating the environmental behavior of manufacturing SMEs: Interfirm alliance as a facilitator</t>
  </si>
  <si>
    <t>Chen L., Xu J., Zhou Y.</t>
  </si>
  <si>
    <t>China's investment in the Eurozone structure, route and performance</t>
  </si>
  <si>
    <t>Gao Y.</t>
  </si>
  <si>
    <t>The Political Economy of the Eurozone</t>
  </si>
  <si>
    <t>Beyond the ownership question: who will till the land? The new debate on China’s agricultural production</t>
  </si>
  <si>
    <t>How smog awareness influences public acceptance of congestion charge policies</t>
  </si>
  <si>
    <t>Evaluation on the practice of initial water rights allocation in Dalinghe River Basin</t>
  </si>
  <si>
    <t>Wu D., Wang Y., Ma C.</t>
  </si>
  <si>
    <t>Advances in Science and Technology of Water Resources</t>
  </si>
  <si>
    <t>Inter-regional diffusion of policy innovation in China: A comparative case study</t>
  </si>
  <si>
    <t>‘Nothing about us without us’: the emerging disability movement and advocacy in China</t>
  </si>
  <si>
    <t>The Dilemma of “Managing for Results” in China: Won't Let Go</t>
  </si>
  <si>
    <t>Mei C., Pearson M.M.</t>
  </si>
  <si>
    <t>The role of government in industrial energy conservation in China: Lessons from the iron and steel industry</t>
  </si>
  <si>
    <t>Zhang F., Huang K.</t>
  </si>
  <si>
    <t>A quantitative study on the diffusion of public policy in China: evidence from the S&amp;amp;T finance sector</t>
  </si>
  <si>
    <t>Huang C., Yue X., Yang M., Su J., Chen J.</t>
  </si>
  <si>
    <t>The dominant role of governing structure in cross-sector collaboration in developing China: two case studies of information integration in local government one-stop services</t>
  </si>
  <si>
    <t>Zhang N., Lu Z., Shou Y.</t>
  </si>
  <si>
    <t>Information Technology for Development</t>
  </si>
  <si>
    <t>Will China redefine development patterns in Africa? Evidence from Cameroon</t>
  </si>
  <si>
    <t>Weng L., Sayer J.A., Xue L.</t>
  </si>
  <si>
    <t>Using the data mining method to assess the innovation gap: A case of industrial robotics in a catching-up country</t>
  </si>
  <si>
    <t>Kong D., Zhou Y., Liu Y., Xue L.</t>
  </si>
  <si>
    <t>Information-seeking intentions of residents regarding the risks of nuclear power plant: an empirical study in China</t>
  </si>
  <si>
    <t>Zeng J., Wei J., Zhao D., Zhu W., Gu J.</t>
  </si>
  <si>
    <t>The effectiveness of Chinese technical assistance and knowledge transfer in East Africa from the perspective of medium-of-instruction</t>
  </si>
  <si>
    <t>Shi X., Chen M., Hoebink P.</t>
  </si>
  <si>
    <t>China-Africa Relations: Building Images through Cultural Cooperation, Media Representation and Communication</t>
  </si>
  <si>
    <t>Identifying the industrial sectors at risk of carbon leakage in China</t>
  </si>
  <si>
    <t>Wang X., Teng F., Zhou S., Cai B.</t>
  </si>
  <si>
    <t>Tangshan—China's one time industrial pioneer striving for ecological excellence</t>
  </si>
  <si>
    <t>Li D., Lan G.Z., Kraeger P., Wei M.</t>
  </si>
  <si>
    <t>Business Strategy Under Institutional Constraints: Evidence From China's Energy Efficiency Regulations</t>
  </si>
  <si>
    <t>Regional Heterogeneity of Life Satisfaction in Urban China: Evidence from Hierarchical Ordered Logit Analysis</t>
  </si>
  <si>
    <t>Zhou S., Yu X.</t>
  </si>
  <si>
    <t>The agent bidding habit and use model (ABHUM) and its validation in the Taobao online auction context</t>
  </si>
  <si>
    <t>Cui X., Zhang N., Lowry P.B.</t>
  </si>
  <si>
    <t>Information and Management</t>
  </si>
  <si>
    <t>Neighborhood-scale urban form, travel behavior, and CO&lt;inf&gt;2&lt;/inf&gt; emissions in Beijing: implications for low-carbon urban planning</t>
  </si>
  <si>
    <t>Liu Z., Ma J., Chai Y.</t>
  </si>
  <si>
    <t>Profit earning and monetary loss bidding in online entertainment shopping: the impacts of bidding patterns and characteristics</t>
  </si>
  <si>
    <t>Li J., Tso K.F., Liu F.</t>
  </si>
  <si>
    <t>Electronic Markets</t>
  </si>
  <si>
    <t>The consequence of energy policies in China: A case study of the iron and steel sector</t>
  </si>
  <si>
    <t>Wang Y., Li H., Song Q., Qi Y.</t>
  </si>
  <si>
    <t>A quantitative study on the regional patterns of China's light emitting diode industry policy</t>
  </si>
  <si>
    <t>Ye X., Yin J., Yun L., Huang C., Su J., Zhang J.</t>
  </si>
  <si>
    <t>PICMET 2016 - Portland International Conference on Management of Engineering and Technology: Technology Management For Social Innovation, Proceedings</t>
  </si>
  <si>
    <t>Future of global governance and climate change action in a changing political landscape</t>
  </si>
  <si>
    <t>Qi Y., Jiang Q., Zou J., Belis D., Shi Y.</t>
  </si>
  <si>
    <t>Managing knowledge sharing in distributed innovation from the perspective of developers: empirical study of open source software projects in China</t>
  </si>
  <si>
    <t>Chen X., Zhou Y., Probert D., Su J.</t>
  </si>
  <si>
    <t>Impact of Emissions Trading System on Renewable Energy Output</t>
  </si>
  <si>
    <t>Yu M., He M., Liu F.</t>
  </si>
  <si>
    <t>Aging, Urbanization, and Energy Intensity based on Cross-national Panel Data</t>
  </si>
  <si>
    <t>Liu F., Yu M., Gong P.</t>
  </si>
  <si>
    <t>Market orientation or social orientation?: The choices of Chinese government-organized foundations in transformation</t>
  </si>
  <si>
    <t>Weijing L., Chengcheng L., Xiaoping Z.</t>
  </si>
  <si>
    <t>How political ideology affects climate perception: Moderation effects of time orientation and knowledge</t>
  </si>
  <si>
    <t>Hu S., Jia X., Zhang X., Zheng X., Zhu J.</t>
  </si>
  <si>
    <t>Energy Performance Contract models for the diffusion of green-manufacturing technologies in China: A stakeholder analysis from SMEs’ perspective</t>
  </si>
  <si>
    <t>Liu P., Zhou Y., Zhou D.K., Xue L.</t>
  </si>
  <si>
    <t>What factors drive open innovation in China's public sector? A case study of official document exchange via microblogging (ODEM) in Haining</t>
  </si>
  <si>
    <t>Zhang N., Zhao X., Zhang Z., Meng Q., Tan H.</t>
  </si>
  <si>
    <t>When it is unfamiliar to me: Local acceptance of planned nuclear power plants in China in the post-fukushima era</t>
  </si>
  <si>
    <t>Guo Y., Ren T.</t>
  </si>
  <si>
    <t>Who should be blamed? The attribution of responsibility for a city smog event in China</t>
  </si>
  <si>
    <t>Cheng P., Wei J., Ge Y.</t>
  </si>
  <si>
    <t>‘Made in China’: A reevaluation of embodied CO&lt;inf&gt;2&lt;/inf&gt; emissions in Chinese exports using firm heterogeneity information</t>
  </si>
  <si>
    <t>Liu Y., Meng B., Hubacek K., Xue J., Feng K., Gao Y.</t>
  </si>
  <si>
    <t>Chinese Cooperative-Harmonious Democracy: Research on Chinese Cooperative-Harmonious Democracy</t>
  </si>
  <si>
    <t>Peng Z., Ma B., Liu T.</t>
  </si>
  <si>
    <t>An institutionalized policy-making mechanism: China's return to techno-industrial policy</t>
  </si>
  <si>
    <t>Chen L., Naughton B.</t>
  </si>
  <si>
    <t>Gendered Space-Time Constraints, Activity Participation and Household Structure: A Case Study Using A GPS-Based Activity Survey in Suburban Beijing, China</t>
  </si>
  <si>
    <t>Ta N., Kwan M.-P., Chai Y., Liu Z.</t>
  </si>
  <si>
    <t>0040747X</t>
  </si>
  <si>
    <t>Tijdschrift voor Economische en Sociale Geografie</t>
  </si>
  <si>
    <t>What determines the settlement intention of rural migrants in China? Economic incentives versus sociocultural conditions</t>
  </si>
  <si>
    <t>Chen S., Liu Z.</t>
  </si>
  <si>
    <t>Instrumental Civil Rights and Institutionalized Participation in China: A Case Study of Protest in Wukan Village</t>
  </si>
  <si>
    <t>Hua R., Hou Y., Deng G.</t>
  </si>
  <si>
    <t>Mandatory targets and environmental performance: An analysis based on regression discontinuity design</t>
  </si>
  <si>
    <t>Tang X., Liu Z., Yi H.</t>
  </si>
  <si>
    <t>In the name of ‘citizens’: Civic activism and policy entrepreneurship of Chinese public intellectuals in the Hu-Wen era</t>
  </si>
  <si>
    <t>From government to market and from producer to consumer: Transition of policy mix towards clean mobility in China</t>
  </si>
  <si>
    <t>Xu L., Su J.</t>
  </si>
  <si>
    <t>Enterprise-level amount of energy saved targets in China: Weaknesses and a way forward</t>
  </si>
  <si>
    <t>Zhao X., Li H., Wu L., Qi Y.</t>
  </si>
  <si>
    <t>Local implementation for green-manufacturing technology diffusion policy in China: From the user firms' perspectives</t>
  </si>
  <si>
    <t>Kong D., Feng Q., Zhou Y., Xue L.</t>
  </si>
  <si>
    <t>Comparing the knowledge bases of wind turbine firms in Asia and Europe: Patent trajectories, networks, and globalisation</t>
  </si>
  <si>
    <t>Zhou Y., Li X., Lema R., Urban F.</t>
  </si>
  <si>
    <t>Fostering local entrepreneurship through regional environmental pilot schemes: The low-carbon development path of China</t>
  </si>
  <si>
    <t>Hui Z., Xufeng Z., Ye Q.</t>
  </si>
  <si>
    <t>China's post-coal growth</t>
  </si>
  <si>
    <t>Qi Y., Stern N., Wu T., Lu J., Green F.</t>
  </si>
  <si>
    <t>Wind power development in China: An assessment of provincial policies</t>
  </si>
  <si>
    <t>Zhang X., Wang D., Liu Y., Yi H.</t>
  </si>
  <si>
    <t>Environmental options of local governments for regional air pollution joint control: application of evolutionary game theory</t>
  </si>
  <si>
    <t>Guo S.</t>
  </si>
  <si>
    <t>The impact of exchange rate movements on multi-product firms' export performance: Evidence from China</t>
  </si>
  <si>
    <t>Xu J., Mao Q., Tong J.</t>
  </si>
  <si>
    <t>Innovation and technology transfer through global value chains: Evidence from China's PV industry</t>
  </si>
  <si>
    <t>Zhang F., Gallagher K.S.</t>
  </si>
  <si>
    <t>China's numerical management system for reducing national energy intensity</t>
  </si>
  <si>
    <t>Li H., Zhao X., Yu Y., Wu T., Qi Y.</t>
  </si>
  <si>
    <t>Technology symbolization: Exploring the political mechanism of it implementation in local e-government projects</t>
  </si>
  <si>
    <t>Tan H., Zhao X., Zhang N.</t>
  </si>
  <si>
    <t>Managing the unexpected: Sense-making in the Chinese emergency management system</t>
  </si>
  <si>
    <t>Lu X., Xue L.</t>
  </si>
  <si>
    <t>Semantic search for public opinions on urban affairs: A probabilistic topic modeling-based approach</t>
  </si>
  <si>
    <t>Ma B., Zhang N., Liu G., Li L., Yuan H.</t>
  </si>
  <si>
    <t>Information Processing and Management</t>
  </si>
  <si>
    <t>Dynamics of central–local relations in China’s social welfare system</t>
  </si>
  <si>
    <t>Political capital and intergenerational mobility: Evidence from elite college admissions in China</t>
  </si>
  <si>
    <t>Yang W., Chen L.</t>
  </si>
  <si>
    <t>Is there an inverted U-shaped curve? Empirical analysis of the Environmental Kuznets Curve in agrochemicals</t>
  </si>
  <si>
    <t>Li F., Dong S., Li F., Yang L.</t>
  </si>
  <si>
    <t>Frontiers of Environmental Science and Engineering</t>
  </si>
  <si>
    <t>Comparing China's city transportation and economic networks</t>
  </si>
  <si>
    <t>Lao X., Zhang X., Shen T., Skitmore M.</t>
  </si>
  <si>
    <t>Comparative studies on climate change reporting with content analysis</t>
  </si>
  <si>
    <t>Wu T., Xu J.</t>
  </si>
  <si>
    <t>Environmental impact assessment of infrastructure projects: a governance perspective</t>
  </si>
  <si>
    <t>Chi C.S.F., Ruuska I., Xu J.</t>
  </si>
  <si>
    <t>Greening Industrial Production through Waste Recovery: "comprehensive Utilization of Resources" in China</t>
  </si>
  <si>
    <t>Bringing the initiative of pharmacists into full play on the supply-side reform of Chinese medical health system during the transformation period</t>
  </si>
  <si>
    <t>Shen Q.H.</t>
  </si>
  <si>
    <t>Pharmaceutical Care and Research</t>
  </si>
  <si>
    <t>Sleeping beauties in genius work: When were they awakened?</t>
  </si>
  <si>
    <t>Li J., Shi D.</t>
  </si>
  <si>
    <t>China: The relationship between nongovernmental organizations and the government in China</t>
  </si>
  <si>
    <t>Deng G., Huang C.-C., Wang Y.</t>
  </si>
  <si>
    <t>Rebalancing Public Partnership: Innovative Practice Between Government and Nonprofits from Around the World</t>
  </si>
  <si>
    <t>Scientists’ impact on decision-making: A case study of the China hi-tech research and development program</t>
  </si>
  <si>
    <t>Ru P.</t>
  </si>
  <si>
    <t>Scientists' Impact on Decision-Making: A Case Study of the China Hi-Tech Research and Development Program</t>
  </si>
  <si>
    <t>Public opinion analysis based on probabilistic topic modeling and deep learning</t>
  </si>
  <si>
    <t>Ma B., Yuan H., Wan Y., Qian Y., Zhang N., Ye Q.</t>
  </si>
  <si>
    <t>Population's part in mitigating climate change: A Chinese response</t>
  </si>
  <si>
    <t>Wang H.</t>
  </si>
  <si>
    <t>Bulletin of the Atomic Scientists</t>
  </si>
  <si>
    <t>Private Wealth, Philanthropy, and Social Development: Case Studies from the United States and China</t>
  </si>
  <si>
    <t>Barchi F., Deng G., Huang C.-C., Isles C., Vikse J.</t>
  </si>
  <si>
    <t>Roadmapping for industrial emergence and innovation gaps to catch-up: A patent-based analysis of OLED industry in China</t>
  </si>
  <si>
    <t>Li X., Zhou Y., Xue L., Huang L.</t>
  </si>
  <si>
    <t>An Exploratory Study of Competitiveness on Energy Consumption Based on National Panel Data</t>
  </si>
  <si>
    <t>Liu F., Yang Y., Guo D., Guan J.</t>
  </si>
  <si>
    <t>Effect of Post-Disaster School Social Work and Its Causal Analysis</t>
  </si>
  <si>
    <t>Wang M., Chu S., Deng G.</t>
  </si>
  <si>
    <t>The Role and Talent Development Strategy of Tsinghua University's Institute for Philanthropy</t>
  </si>
  <si>
    <t>Lan Y., Zhou L.</t>
  </si>
  <si>
    <t>Overseas M&amp;amp;A of Chinese high-end equipment manufacturing</t>
  </si>
  <si>
    <t>Li Y., Li Y.-B.</t>
  </si>
  <si>
    <t>Actual Problems of Economics</t>
  </si>
  <si>
    <t>The governance strategies for public emergencies on social media and their effects: A case study based on the microblog data</t>
  </si>
  <si>
    <t>Meng Q., Zhang N., Zhao X., Li F., Guan X.</t>
  </si>
  <si>
    <t>Mechanisms of knowledge sharing in open source software projects: A comparison of Chinese and western practice</t>
  </si>
  <si>
    <t>Chen X., Probert D., Zhou Y., Su J.</t>
  </si>
  <si>
    <t>International Journal of Technology Intelligence and Planning</t>
  </si>
  <si>
    <t>Research on the performance evaluation model of functional technologies with partial least squares regression</t>
  </si>
  <si>
    <t>He Y., Meng Q.</t>
  </si>
  <si>
    <t>Key Engineering Materials</t>
  </si>
  <si>
    <t>Characterization of the sediment pore in Chaohu Lake with a new in situ sampling method</t>
  </si>
  <si>
    <t>Wen S.F.</t>
  </si>
  <si>
    <t>Material Science and Environmental Engineering - Proceedings of the 3rd annual 2015 International Conference on Material Science and Environmental Engineering, ICMSEE 2015</t>
  </si>
  <si>
    <t>Hydrological response to future climate changes for the major upstream river basins in the Tibetan Plateau</t>
  </si>
  <si>
    <t>Su F., Zhang L., Ou T., Chen D., Yao T., Tong K., Qi Y.</t>
  </si>
  <si>
    <t>Global and Planetary Change</t>
  </si>
  <si>
    <t>Anti-nuclear behavioral intentions: The role of perceived knowledge, information processing, and risk perception</t>
  </si>
  <si>
    <t>Zhu W., Wei J., Zhao D.</t>
  </si>
  <si>
    <t>People at risk of influenza pandemics: The evolution of perception and behavior</t>
  </si>
  <si>
    <t>Xu J., Peng Z.</t>
  </si>
  <si>
    <t>Self-learning through teaching: Singapore's land development policy transfer experience in China</t>
  </si>
  <si>
    <t>Chien S., Zhu X., Chen T.</t>
  </si>
  <si>
    <t>Secondary innovation in emerging industry: A case study</t>
  </si>
  <si>
    <t>Xu G., Wang J., Wu Y., Zhou Y.</t>
  </si>
  <si>
    <t>Portland International Conference on Management of Engineering and Technology</t>
  </si>
  <si>
    <t>Comparing the innovation strategies of Asian and European wind turbine firms through a patent lens</t>
  </si>
  <si>
    <t>Wang X., Zhou Y., Li X., Pan M.</t>
  </si>
  <si>
    <t>A new typology and transition of innovation policy instruments in China: Evidences from the new energy vehicle industry</t>
  </si>
  <si>
    <t>Xu L., Huang C., Li Z., Su J.</t>
  </si>
  <si>
    <t>Key e-government issues in China: an empirical study based on the orientation-maturity framework</t>
  </si>
  <si>
    <t>Zhang N., Meng Q., Guo X., Yin C., Luo H.</t>
  </si>
  <si>
    <t>Successful or unsuccessful open source software projects: What is the key?</t>
  </si>
  <si>
    <t>Proceedings of the 2015 Science and Information Conference, SAI 2015</t>
  </si>
  <si>
    <t>Understanding the continued use of intra-organizational blogs: An adaptive habituation model</t>
  </si>
  <si>
    <t>Luo N., Guo X., Zhang J., Chen G., Zhang N.</t>
  </si>
  <si>
    <t>Integrating bibliometrics and roadmapping methods: A case of dye-sensitized solar cell technology-based industry in China</t>
  </si>
  <si>
    <t>Climate policy: Steps to China's carbon peak</t>
  </si>
  <si>
    <t>Liu Z., Guan D., Moore S., Lee H., Su J., Zhang Q.</t>
  </si>
  <si>
    <t>Measurement and scenario simulation of effect of urbanisation on regional CO&lt;inf&gt;2&lt;/inf&gt; emissions based on UEC-SD model: A case study in Liaoning Province, China</t>
  </si>
  <si>
    <t>Li F., Dong S., Li S., Li Z., Li Y.</t>
  </si>
  <si>
    <t>The impact of urban form on CO&lt;inf&gt;2&lt;/inf&gt; emission from work and non-work trips: The case of Beijing, China</t>
  </si>
  <si>
    <t>Ma J., Liu Z., Chai Y.</t>
  </si>
  <si>
    <t>Evaluation of the contributions of four components of gross domestic product in various regions in China</t>
  </si>
  <si>
    <t>Wu S., Lei Y., Li L.</t>
  </si>
  <si>
    <t>Study on the optimization of the industrial structure in a mining economic region: Taking carbon emissions as a restriction</t>
  </si>
  <si>
    <t>Li L., Lei Y., Zhao L., Li X.</t>
  </si>
  <si>
    <t>2075163X</t>
  </si>
  <si>
    <t>Minerals</t>
  </si>
  <si>
    <t>Sustainable urban development: A review on urban carrying capacity assessment</t>
  </si>
  <si>
    <t>Wei Y., Huang C., Lam P.T.I., Yuan Z.</t>
  </si>
  <si>
    <t>Not in my backyard, but not far away from me: Local acceptance of wind power in China</t>
  </si>
  <si>
    <t>Guo Y., Ru P., Su J., Anadon L.D.</t>
  </si>
  <si>
    <t>Anti-corruption measures in China: suggestions for reforms</t>
  </si>
  <si>
    <t>Guo Y., Li S.</t>
  </si>
  <si>
    <t>China's policy initiatives for the development of wind energy technology</t>
  </si>
  <si>
    <t>Dai Y., Xue L.</t>
  </si>
  <si>
    <t>The whistleblowing program as an anti-corruption tool in China</t>
  </si>
  <si>
    <t>Xu H., Zhao X., Zhang Q., Xu M.</t>
  </si>
  <si>
    <t>Study on the relationship between coal consumption and economic growth: Based on the data from 1981-2011 of China</t>
  </si>
  <si>
    <t>Li L., Lei Y., Pan D.</t>
  </si>
  <si>
    <t>Journal of Environmental Accounting and Management</t>
  </si>
  <si>
    <t>Study of Chinese airport punctuality based on analytic hierarchy process and correlation analysis</t>
  </si>
  <si>
    <t>Gu C.G., Zhang D., Yang Y.</t>
  </si>
  <si>
    <t>Advances in Transportation Studies</t>
  </si>
  <si>
    <t>Mothering alone: Cross-national comparisons of later-life disability and health among women who were single mothers</t>
  </si>
  <si>
    <t>Berkman L.F., Zheng Y., Glymour M.M., Avendano M., Borsch-Supan A., Sabbath E.L.</t>
  </si>
  <si>
    <t>0143005X</t>
  </si>
  <si>
    <t>Journal of Epidemiology and Community Health</t>
  </si>
  <si>
    <t>Towards a new climate economics: Research areas and prospects</t>
  </si>
  <si>
    <t>He J., Teng F., Qi Y.</t>
  </si>
  <si>
    <t>Research on the hierarchical structure of the metropolitan system and economic development of the provincial capital urban circle in Shandong</t>
  </si>
  <si>
    <t>Qiao X., Meng Y., Zhu X.</t>
  </si>
  <si>
    <t>Religious Social Enterprises: A Case Study of Beijing Tianyi Nursing Home</t>
  </si>
  <si>
    <t>Zhang W.</t>
  </si>
  <si>
    <t>Comprehensive Exploration of Social Organization Literature in Chinese by Bibliometric Analysis from 1994 to 2014</t>
  </si>
  <si>
    <t>Min C., Yuanhao L.</t>
  </si>
  <si>
    <t>Seeking Self-Governance: From Grassroots Mobilization to Movement Mobilization: An Analysis of the Mobilization Path to Villagers' Autonomy Based on the Wukan Case</t>
  </si>
  <si>
    <t>Jing L., Chao Z.</t>
  </si>
  <si>
    <t>Transparency of Grassroots Human Service Organizations in China: Does Transparency Affect Donation and Grants?</t>
  </si>
  <si>
    <t>Deng G., Lu S., Huang C.-C.</t>
  </si>
  <si>
    <t>Study on the measurement of international knowledge flow based on the patent citation network</t>
  </si>
  <si>
    <t>Ye X., Zhang J., Liu Y., Su J.</t>
  </si>
  <si>
    <t>Space-time behavior research and application in China</t>
  </si>
  <si>
    <t>Chai Y., Liu Z., Tana T.</t>
  </si>
  <si>
    <t>Space-Time Integration in Geography and GIScience: Research Frontiers in the US and China</t>
  </si>
  <si>
    <t>A new type of optimization method based on benchmark learning</t>
  </si>
  <si>
    <t>Xie A.</t>
  </si>
  <si>
    <t>Information Technology and Applications - Proceedings of the 2014 International Conference on Information technology and Applications, ITA 2014</t>
  </si>
  <si>
    <t>How public demonstration projects affect the emergence of new industries: An empirical study of electric vehicles in China</t>
  </si>
  <si>
    <t>Zhou Y., Zhang H., Ding M.</t>
  </si>
  <si>
    <t>Innovation: Management, Policy and Practice</t>
  </si>
  <si>
    <t>How do Public Demonstration Projects Promote Green-Manufacturing Technologies? A Case Study from China</t>
  </si>
  <si>
    <t>Zhou Y., Xu G., Minshall T., Liu P.</t>
  </si>
  <si>
    <t>Task-technology fit in workplaces: Theoretical framework and empirical analysis in the context of mobile government</t>
  </si>
  <si>
    <t>Chen G., Zhao Y., Zhang N., Wang F., Guo X.</t>
  </si>
  <si>
    <t>1470949X</t>
  </si>
  <si>
    <t>International Journal of Mobile Communications</t>
  </si>
  <si>
    <t>Policy design and social construction amid mass protests: A case study of the response to the Wukan incident</t>
  </si>
  <si>
    <t>Zhang C., Li X., Zhang X., Zhou S.</t>
  </si>
  <si>
    <t>Embracing China's "new normal": Why the economy is still on track</t>
  </si>
  <si>
    <t>Angang H.</t>
  </si>
  <si>
    <t>E-Government and Corruption: A Longitudinal Analysis of Countries</t>
  </si>
  <si>
    <t>Zhao X., Xu H.D.</t>
  </si>
  <si>
    <t>Institutionalized governance processes. Comparing environmental problem solving in China and the United States</t>
  </si>
  <si>
    <t>Young O.R., Guttman D., Qi Y., Bachus K., Belis D., Cheng H., Lin A., Schreifels J., Van Eynde S., Wang Y., Wu L., Yan Y., Yu A., Zaelke D., Zhang B., Zhang S., Zhao X., Zhu X.</t>
  </si>
  <si>
    <t>Comparison analysis of economic and engineering control of industrial VOCs</t>
  </si>
  <si>
    <t>Wang Y.-F., Liu C.-X., Cheng J., Hao Z.-P., Wang Z.</t>
  </si>
  <si>
    <t>Huanjing Kexue/Environmental Science</t>
  </si>
  <si>
    <t>Analysis of distributed-generation photovoltaic deployment, installation time and cost, market barriers, and policies in China</t>
  </si>
  <si>
    <t>Zhang F., Deng H., Margolis R., Su J.</t>
  </si>
  <si>
    <t>Using urban-carrying capacity as a benchmark for sustainable urban development: An empirical study of Beijing</t>
  </si>
  <si>
    <t>Wei Y., Huang C., Lam P.T., Sha Y., Feng Y.</t>
  </si>
  <si>
    <t>Ex-post assessment of China's industrial energy efficiency policies during the 11th Five-Year Plan</t>
  </si>
  <si>
    <t>Yu Y., Wang X., Li H., Qi Y., Tamura K.</t>
  </si>
  <si>
    <t>China's solar photovoltaic policy: An analysis based on policy instruments</t>
  </si>
  <si>
    <t>Zhi Q., Sun H., Li Y., Xu Y., Su J.</t>
  </si>
  <si>
    <t>China 2030</t>
  </si>
  <si>
    <t>Hu A., Yan Y., Wei X.</t>
  </si>
  <si>
    <t>Understanding FLOSS as a commons</t>
  </si>
  <si>
    <t>Wang D.</t>
  </si>
  <si>
    <t>Co-operative Innovations in China and the West</t>
  </si>
  <si>
    <t>China's collective presidency</t>
  </si>
  <si>
    <t>China's Collective Presidency</t>
  </si>
  <si>
    <t>China's solar photovoltaic industry development: The status quo, problems and approaches</t>
  </si>
  <si>
    <t>Sun H., Zhi Q., Wang Y., Yao Q., Su J.</t>
  </si>
  <si>
    <t>The new administration under Xi Jinping and Li Keqiang, and social reform</t>
  </si>
  <si>
    <t>Wang M., Ma Q., Liu P., Ma J.</t>
  </si>
  <si>
    <t>The value and future prospects of social enterprises in East Asia: A roundup of the debate at the third philanthropic international conference</t>
  </si>
  <si>
    <t>Nie Q., Li Y.</t>
  </si>
  <si>
    <t>The '4project', Suning county, Hebei: Enabling rural people to come together and re-organize</t>
  </si>
  <si>
    <t>Zheng R.</t>
  </si>
  <si>
    <t>Regional disparities and carbon "outsourcing": The political economy of China's energy policy</t>
  </si>
  <si>
    <t>Li H., Wu T., Zhao X., Wang X., Qi Y.</t>
  </si>
  <si>
    <t>Implementation of energy-saving policies in China: How local governments assisted industrial enterprises in achieving energy-saving targets</t>
  </si>
  <si>
    <t>Public participation in environmental protection in China: Three case analyses</t>
  </si>
  <si>
    <t>Li W., Liu J., Li D.</t>
  </si>
  <si>
    <t>Social Issues in China: Gender, Ethnicity, Labor, and the Environment</t>
  </si>
  <si>
    <t>Killing a chicken to scare the monkeys? Deterrence failure and local defiance in China</t>
  </si>
  <si>
    <t>China: Innovative green development</t>
  </si>
  <si>
    <t>China: Innovative Green Development</t>
  </si>
  <si>
    <t>GONGOs in the development of health philanthropy in China</t>
  </si>
  <si>
    <t>Deng G., Zhao X.</t>
  </si>
  <si>
    <t>Philanthropy for Health in China</t>
  </si>
  <si>
    <t>Measuring civic awareness and validating it's impact on e-paticipation: An empirical study on a G2C platform adoption in China</t>
  </si>
  <si>
    <t>Zhang N.</t>
  </si>
  <si>
    <t>Proceedings - Pacific Asia Conference on Information Systems, PACIS 2014</t>
  </si>
  <si>
    <t>The effects of monetary policy on real estate investment in China: a regional perspective</t>
  </si>
  <si>
    <t>Wei Y., Lam P.T.I., Chiang Y.H., Leung B.Y.P.</t>
  </si>
  <si>
    <t>1648715X</t>
  </si>
  <si>
    <t>International Journal of Strategic Property Management</t>
  </si>
  <si>
    <t>Building global products and competing in innovation: The role of chinese university spin-outs and required innovation capabilities</t>
  </si>
  <si>
    <t>Zhou Y., Minshall T.</t>
  </si>
  <si>
    <t>Analysis of influencing factors on regional carbon emission intensity in China-Based on empirical research with provincial panel data</t>
  </si>
  <si>
    <t>Tsai S.-F.</t>
  </si>
  <si>
    <t>Journal of Sustainable Development</t>
  </si>
  <si>
    <t>Green development: Functional definition, mechanism analysis and development strategy</t>
  </si>
  <si>
    <t>Hu A.-G., Zhou S.-J.</t>
  </si>
  <si>
    <t>Zhongguo Renkou Ziyuan Yu Huan Jing/ China Population Resources and Environment</t>
  </si>
  <si>
    <t>Comparing the evolution of crystalline silicon photovoltaic cells: Technological route and National Specialization</t>
  </si>
  <si>
    <t>Tan L., Sun H., Ye X., Liu Y., Su J.</t>
  </si>
  <si>
    <t>A bibliometric study of China’s science and technology policies: 1949–2010</t>
  </si>
  <si>
    <t>Huang C., Su J., Xie X., Ye X., Li Z., Porter A., Li J.</t>
  </si>
  <si>
    <t>A unique search model for optimization</t>
  </si>
  <si>
    <t>Xie A.S.</t>
  </si>
  <si>
    <t>Breaking the dilemma of agricultural water fee collection in China</t>
  </si>
  <si>
    <t>Wang Y., Chen S.</t>
  </si>
  <si>
    <t>Housing access, sense of attachment, and settlement intention of rural migrants in Chinese cities: Findings from a twelve-city migrant survey</t>
  </si>
  <si>
    <t>Housing Inequality in Chinese Cities</t>
  </si>
  <si>
    <t>Government interventions and the formation of innovation cluster: A case study of Guangdong Real Faith Science Park</t>
  </si>
  <si>
    <t>Zhang H., Chen X., Zhou Y.</t>
  </si>
  <si>
    <t>ICMIT 2014 - 2014 IEEE International Conference on Management of Innovation and Technology</t>
  </si>
  <si>
    <t>Patent map for emerging technologies: A case of solar cells technology</t>
  </si>
  <si>
    <t>PICMET 2014 - Portland International Center for Management of Engineering and Technology, Proceedings: Infrastructure and Service Integration</t>
  </si>
  <si>
    <t>The participation of NPOs in the economic development of rural communities in china: A review of the existing literature</t>
  </si>
  <si>
    <t>Zhao X., Zhu Z.</t>
  </si>
  <si>
    <t>Review of risk perception on urban air pollution</t>
  </si>
  <si>
    <t>Zhu K., Xu J.</t>
  </si>
  <si>
    <t>Effects of control in open innovation: An empirical study of university-industry cooperation in China</t>
  </si>
  <si>
    <t>Xu G., Zhou Y., Xu L., Li S.</t>
  </si>
  <si>
    <t>Contract coordination mechanism between online store and TPL under iogistics service quality constraint</t>
  </si>
  <si>
    <t>Qin X., Su Q., Hong Z., Wang S.</t>
  </si>
  <si>
    <t>0253374X</t>
  </si>
  <si>
    <t>Tongji Daxue Xuebao/Journal of Tongji University</t>
  </si>
  <si>
    <t>Experiment-based policy making or conscious policy design? The case of urban housing reform in China</t>
  </si>
  <si>
    <t>Mei C., Liu Z.</t>
  </si>
  <si>
    <t>China's role in the rising of the South: Vision for 2030</t>
  </si>
  <si>
    <t>Hu A., Gao Y., Yan Y., Wei X.</t>
  </si>
  <si>
    <t>Public participation in environmental impact assessment for public projects: A case of non-participation</t>
  </si>
  <si>
    <t>Chi C.S.F., Xu J., Xue L.</t>
  </si>
  <si>
    <t>Multi-level governance and the environment: Intergovernmental relations and innovation in environmental policy</t>
  </si>
  <si>
    <t>Balme R., Ye Q.</t>
  </si>
  <si>
    <t>Local environmental enforcement constrained by central-local relations in China</t>
  </si>
  <si>
    <t>Qi Y., Zhang L.</t>
  </si>
  <si>
    <t>Land-based interests and the spatial distribution of affordable housing development: The case of Beijing, China</t>
  </si>
  <si>
    <t>Dang Y., Liu Z., Zhang W.</t>
  </si>
  <si>
    <t>Multinational R&amp;amp;D in China: Differentiation and integration of global R&amp;amp;D networks</t>
  </si>
  <si>
    <t>Wang J., Liang Z., Xue L.</t>
  </si>
  <si>
    <t>The orientation-maturity framework for understanding the e-government key issues in China</t>
  </si>
  <si>
    <t>Zhang N., Yin C., Meng Q., Guo X.</t>
  </si>
  <si>
    <t>Optimization algorithm based on benchmarking</t>
  </si>
  <si>
    <t>Xie A.-S., Yu Y.-D., Huang S.-M.</t>
  </si>
  <si>
    <t>Ruan Jian Xue Bao/Journal of Software</t>
  </si>
  <si>
    <t>Basic research is overshadowed by applied research in China: A policy perspective</t>
  </si>
  <si>
    <t>Huang C., Su J., Xie X., Li J.</t>
  </si>
  <si>
    <t>China's energy reduction policy system: Outcomes and responses of local governments</t>
  </si>
  <si>
    <t>Wang Y., Zhao J., Chi C.S.F.</t>
  </si>
  <si>
    <t>Exploring China's farmer-level water-saving mechanisms: Analysis of an experiment conducted in taocheng district, hebei province</t>
  </si>
  <si>
    <t>Chen S., Wang Y., Zhu T.</t>
  </si>
  <si>
    <t>A study of the "heartbeat spectra" for "sleeping beauties"</t>
  </si>
  <si>
    <t>Li J., Shi D., Zhao S.X., Ye F.Y.</t>
  </si>
  <si>
    <t>Legislating on the right of association: A realistic way forward</t>
  </si>
  <si>
    <t>Ming W., Changshan M., Xijin J., Peifeng L.</t>
  </si>
  <si>
    <t>The thinking behind the creation of a basic law for social organizations</t>
  </si>
  <si>
    <t>Ming W., Peifeng L., Guosheng D., Bing S.</t>
  </si>
  <si>
    <t>Revising the regulations on social organizations</t>
  </si>
  <si>
    <t>Ming W., Jianyin M., Haoming H., Chuanjin T.</t>
  </si>
  <si>
    <t>Mn&lt;inf&gt;3&lt;/inf&gt;O&lt;inf&gt;4&lt;/inf&gt;/graphene composite as counter electrode in dye-sensitized solar cells</t>
  </si>
  <si>
    <t>Zhang Q., Liu Y., Duan Y., Fu N., Liu Q., Fang Y., Sun Q., Lin Y.</t>
  </si>
  <si>
    <t>RSC Advances</t>
  </si>
  <si>
    <t>Evolution of collaborative innovation network in China's wind turbine manufacturing industry</t>
  </si>
  <si>
    <t>Chen Y., Rong K., Xue L., Luo L.</t>
  </si>
  <si>
    <t>Mandate Versus Championship: Vertical government intervention and diffusion of innovation in public services in authoritarian China</t>
  </si>
  <si>
    <t>Integrated assessment of CO&lt;inf&gt;2&lt;/inf&gt; reduction technologies in China's cement industry</t>
  </si>
  <si>
    <t>Wang Y., Holler S., Viebahn P., Hao Z.</t>
  </si>
  <si>
    <t>International Journal of Greenhouse Gas Control</t>
  </si>
  <si>
    <t>WIT Transactions on Information and Communication Technologies</t>
  </si>
  <si>
    <t>Online Information Review</t>
  </si>
  <si>
    <t>h-index = 39 (Of the 734 documents considered for the h-index, 39 have been cited at least 39 times.)</t>
  </si>
  <si>
    <t xml:space="preserve"> This is a citation overview for a set of 734 documents.</t>
  </si>
  <si>
    <t>448-453</t>
  </si>
  <si>
    <t>Hu Z.J.</t>
  </si>
  <si>
    <t>Preventive resettlement of migrants inspiration mechanism in three Gorges barrier region</t>
  </si>
  <si>
    <t>Hu Z.J., Shi G.Q.</t>
  </si>
  <si>
    <t>Analysis of planning &amp;amp; implementation evaluation in preventive resettlement</t>
  </si>
  <si>
    <t>Ye C., Chen M., Chen R., Guo Z.</t>
  </si>
  <si>
    <t>Multi-scalar separations: Land use and production of space in Xianlin, a university town in Nanjing, China</t>
  </si>
  <si>
    <t>Zhu X., Fu J.</t>
  </si>
  <si>
    <t>Research on the relationship between china's urban-rural integrated development and land intensive utilization</t>
  </si>
  <si>
    <t>Chen R., De Sherbinin A., Ye C., Shi G.</t>
  </si>
  <si>
    <t>China's soil pollution: Farms on the frontline</t>
  </si>
  <si>
    <t>Chen R., Ye C., Cai Y., Xing X., Chen Q.</t>
  </si>
  <si>
    <t>The impact of rural out-migration on land use transition in China: Past, present and trend</t>
  </si>
  <si>
    <t>Ye C., Chen R., Craig Y.</t>
  </si>
  <si>
    <t>Nian: When Chinese mythology affects air pollution</t>
  </si>
  <si>
    <t>962-965</t>
  </si>
  <si>
    <t>Wang P., Xing L., Li F.</t>
  </si>
  <si>
    <t>Exploration of the governmental responsibility in environmental pollution liability insurance</t>
  </si>
  <si>
    <t>631-632</t>
  </si>
  <si>
    <t>Wang H., Huang J.Y., Yuan Y.S.</t>
  </si>
  <si>
    <t>An effective nonparametric quantile regression method for solving the crossing problem in data fitting process</t>
  </si>
  <si>
    <t>644-650</t>
  </si>
  <si>
    <t>Zhang R.L., Yao F.</t>
  </si>
  <si>
    <t>Evaluating the relationship between economic growth and environmental pollution</t>
  </si>
  <si>
    <t>ICPTT 2014 - Proceedings of the 2014 International Conference on Pipelines and Trenchless Technology</t>
  </si>
  <si>
    <t>Wen B.</t>
  </si>
  <si>
    <t>The legal nature of farmland for water supply and drainage underground pipeline passage</t>
  </si>
  <si>
    <t>687-691</t>
  </si>
  <si>
    <t>Zuo D.</t>
  </si>
  <si>
    <t>The study on the engineering innovation based on double triple helix model</t>
  </si>
  <si>
    <t>Zhang X.</t>
  </si>
  <si>
    <t>Scientific research and statistics system based on data mining</t>
  </si>
  <si>
    <t>838-841</t>
  </si>
  <si>
    <t>Preventive resettlement and risk reduction strategy analysis in disaster risk management system</t>
  </si>
  <si>
    <t>Research Evaluation</t>
  </si>
  <si>
    <t>Li F., Miao Y., Ding J.</t>
  </si>
  <si>
    <t>Tracking the development of disciplinary structure in China's top research universities (1998-2013)</t>
  </si>
  <si>
    <t>2015 12th International Conference on Service Systems and Service Management, ICSSSM 2015</t>
  </si>
  <si>
    <t>Cai J., Wang Y., Zhang H.</t>
  </si>
  <si>
    <t>Research on the effects of EAPs on turnover intentions</t>
  </si>
  <si>
    <t>Li B., Zhou W., Zhao Y., Ju Q., Yu Z., Liang Z., Acharya K.</t>
  </si>
  <si>
    <t>Using the SPEI to assess recent climate change in the Yarlung Zangbo River Basin, South Tibet</t>
  </si>
  <si>
    <t>Advances in Energy Science and Equipment Engineering - Proceedings of International Conference on Energy Equipment Science and Engineering, ICEESE 2015</t>
  </si>
  <si>
    <t>Chen X., Peng Y.</t>
  </si>
  <si>
    <t>The correlation analysis of atmospheric environmental pollution and industrial development in Jiangsu Province, China</t>
  </si>
  <si>
    <t>Geography Research Forum</t>
  </si>
  <si>
    <t>Han X., Shi G., Sun Z., Zhang H.</t>
  </si>
  <si>
    <t>Can China's reservoir resettlement promote urbanization? A case study</t>
  </si>
  <si>
    <t>Li F., Miao Y., Yang C.</t>
  </si>
  <si>
    <t>How do alumni faculty behave in research collaboration? An analysis of Chang Jiang Scholars in China</t>
  </si>
  <si>
    <t>Chen R., De Sherbinin A., Ye C.</t>
  </si>
  <si>
    <t>Time for a data revolution in China</t>
  </si>
  <si>
    <t xml:space="preserve"> 28-29</t>
  </si>
  <si>
    <t>Shen W., Yuan Y., Luo J., Liu C.</t>
  </si>
  <si>
    <t>[Neural basis underlying creative essentials of wisdom, 智慧中创造性核心的神经基础]</t>
  </si>
  <si>
    <t>Solid Earth</t>
  </si>
  <si>
    <t>Lu X., Yan Y., Sun J., Zhang X., Chen Y., Wang X., Cheng G.</t>
  </si>
  <si>
    <t>Short-term grazing exclusion has no impact on soil properties and nutrients of degraded alpine grassland in Tibet, China</t>
  </si>
  <si>
    <t>Chemical Engineering Transactions</t>
  </si>
  <si>
    <t>Li Y., Mao C.</t>
  </si>
  <si>
    <t>An empirical research on the impacts of haze governance on over-investment of heavy air pollution enterprises of China</t>
  </si>
  <si>
    <t>Sustainable Water Resources Management</t>
  </si>
  <si>
    <t>Zhang L., Wang Z., Lian Y., Zhang X.</t>
  </si>
  <si>
    <t>Evaluation of water use structure and regulation to balance supply and demand in the Nansi Lake basin, China</t>
  </si>
  <si>
    <t>Research in Astronomy and Astrophysics</t>
  </si>
  <si>
    <t>Li J.-P., Zhou A.-H., Wang X.-D.</t>
  </si>
  <si>
    <t>Study of temporal evolution of emission spectrum in a steeply rising submillimeter burst</t>
  </si>
  <si>
    <t>Communications in Computer and Information Science</t>
  </si>
  <si>
    <t>Zhang L., Yan F., Wang Z., Shen J.</t>
  </si>
  <si>
    <t>Analyzing the spatial correlation between regional economic level and water-use efficiency in jiangsu province</t>
  </si>
  <si>
    <t>International Journal of Simulation: Systems, Science and Technology</t>
  </si>
  <si>
    <t>He Z., Liu C., Pang Y.</t>
  </si>
  <si>
    <t>Post-disaster reconstruction management using the analytic hierarchy process (AHP) method</t>
  </si>
  <si>
    <t>Du Y., Huang T., Song S., Li C.</t>
  </si>
  <si>
    <t>Study on the effects of the industrial structure evolution on carbon emissions - A case study</t>
  </si>
  <si>
    <t>Light and Engineering</t>
  </si>
  <si>
    <t>Li Y., Huang T., Zhang Q., Bai M.</t>
  </si>
  <si>
    <t>Analysis of environmental regulation regarding the pollution caused by photovoltaic industries</t>
  </si>
  <si>
    <t>International Journal of Earth Sciences and Engineering</t>
  </si>
  <si>
    <t>Research on the effect of internal control on environmental protection: The perspective of over-investment of chinese heavy air pollution listed companies</t>
  </si>
  <si>
    <t>Wang C., Bai Y., Zhang M., Zhang K., Shen W.</t>
  </si>
  <si>
    <t>A novel combined study of behavioral and ERP to explore the effect of input mechanisms formats on retrieval during mental calculation</t>
  </si>
  <si>
    <t>Polish Journal of Environmental Studies</t>
  </si>
  <si>
    <t>Zhang X., Lu X., Wang X.</t>
  </si>
  <si>
    <t>Comparison of spatial interpolation methods based on rain gauges for annual precipitation on the Tibetan plateau</t>
  </si>
  <si>
    <t>Ye C., Chen R., Chen M.</t>
  </si>
  <si>
    <t>The impacts of Chinese Nian culture on air pollution</t>
  </si>
  <si>
    <t>Zhou A.-H., Li J.-P., Wang X.-D.</t>
  </si>
  <si>
    <t>Diagnostics from three rising submillimeter bursts</t>
  </si>
  <si>
    <t>Qi D., Wu Y.</t>
  </si>
  <si>
    <t>The extent and risk factors of child poverty in urban China - What can be done for realising the Chinese government goal of eradicating poverty before 2020</t>
  </si>
  <si>
    <t>Zhang L., Wang Z., Li X., Cai X.</t>
  </si>
  <si>
    <t>Assessing driving factors of regional water use in production sectors using a structural decomposition method: A case study in Jiangsu Province, China</t>
  </si>
  <si>
    <t>British Journal of Psychology</t>
  </si>
  <si>
    <t>Shen W., Yuan Y., Liu C., Luo J.</t>
  </si>
  <si>
    <t>In search of the 'Aha!' experience: Elucidating the emotionality of insight problem-solving</t>
  </si>
  <si>
    <t>Zhang R., Shi G.</t>
  </si>
  <si>
    <t>Analysis of the relationship between environmental policies and air quality during major social events</t>
  </si>
  <si>
    <t>Uncovering the framework of brain-mind-body in creative insight</t>
  </si>
  <si>
    <t>Wu Y., Qi D.</t>
  </si>
  <si>
    <t>Urban-Rural and Provincial Disparities in Child Malnutrition in China</t>
  </si>
  <si>
    <t>The breadth and depth of multidimensional child poverty in China</t>
  </si>
  <si>
    <t>Ma C., Cheng X., Yang Y., Zhang X., Guo Z., Zou Y.</t>
  </si>
  <si>
    <t>Investigation on mining subsidence based on multi-temporal InSAR and time-series analysis of the small baseline subset-Case study of working faces 22201-1/2 in Bu'ertai Mine, Shendong Coalfield, China</t>
  </si>
  <si>
    <t>Yuan Y., Shen W.</t>
  </si>
  <si>
    <t>Commentary: Incubation and intuition in creative problem solving</t>
  </si>
  <si>
    <t>International Journal of Psychophysiology</t>
  </si>
  <si>
    <t>Shen W., Yuan Y., Liu C., Zhang X., Luo J., Gong Z.</t>
  </si>
  <si>
    <t>Is creative insight task-specific? A coordinate-based meta-analysis of neuroimaging studies on insightful problem solving</t>
  </si>
  <si>
    <t>Child Indicators Research</t>
  </si>
  <si>
    <t>1874897X</t>
  </si>
  <si>
    <t>Child Income Poverty Levels and Trends in Urban China from 1989 to 2011</t>
  </si>
  <si>
    <t>Shang Y., Lu S., Shang L., Li X., Wei Y., Lei X., Wang C., Wang H.</t>
  </si>
  <si>
    <t>Decomposition methods for analyzing changes of industrial water use</t>
  </si>
  <si>
    <t>Shang Y., Lu S., Li X., Sun G., Shang L., Shi H., Lei X., Ye Y., Sang X., Wang H.</t>
  </si>
  <si>
    <t>Drivers of industrial water use during 2003–2012 in Tianjin, China: A structural decomposition analysis</t>
  </si>
  <si>
    <t>Journal of Computational and Theoretical Nanoscience</t>
  </si>
  <si>
    <t>Chen R.</t>
  </si>
  <si>
    <t>Research on the music education quality evaluation based on TFAHPGC</t>
  </si>
  <si>
    <t>Agro Food Industry Hi-Tech</t>
  </si>
  <si>
    <t>Yanyan L.</t>
  </si>
  <si>
    <t>The construction and flow of teaching staff in private colleges and universities based on sociology</t>
  </si>
  <si>
    <t>Yuhang C.</t>
  </si>
  <si>
    <t>Research on application of computer aided design in environmental engineering</t>
  </si>
  <si>
    <t>Bao Z., Huang T.</t>
  </si>
  <si>
    <t>External supports in reward-based crowdfunding campaigns A comparative study focused on cultural and creative projects</t>
  </si>
  <si>
    <t>Program</t>
  </si>
  <si>
    <t>Huang T., Bao Z., Li Y.</t>
  </si>
  <si>
    <t>Why do players purchase in mobile social network games? An examination of customer engagement and of uses and gratifications theory</t>
  </si>
  <si>
    <t>Yang L., Huang T.</t>
  </si>
  <si>
    <t>Third party environmental governance of chemical industrial pollution</t>
  </si>
  <si>
    <t>Analysis of the relationship between economic development and environmental pollution of chemical industry based on principal component analysis</t>
  </si>
  <si>
    <t>Li F., Du C.L.</t>
  </si>
  <si>
    <t>On the interdisciplinary nature of water-related programs in American public universities</t>
  </si>
  <si>
    <t>Shang Y., Lu S., Shang L., Li X., Shi H., Li W.</t>
  </si>
  <si>
    <t>Decomposition of industrial water use from 2003 to 2012 in Tianjin, China</t>
  </si>
  <si>
    <t>Zhang R., Andam F., Shi G.</t>
  </si>
  <si>
    <t>Environmental and social risk evaluation of overseas investment under the China-Pakistan Economic Corridor</t>
  </si>
  <si>
    <t>Wang C., Shi G., Wei Y., Western A.W., Zheng H., Zhao Y.</t>
  </si>
  <si>
    <t>Balancing rural household livelihood and regional ecological footprint in water source areas of the South-to-North Water Diversion Project</t>
  </si>
  <si>
    <t>Journal of Differential Equations</t>
  </si>
  <si>
    <t>Wu Y., Lu X.</t>
  </si>
  <si>
    <t>Regularity of hyperbolic magnetic Schrödinger equation with oscillating coefficients</t>
  </si>
  <si>
    <t>Huang Z., Chen R., Xu D., Zhou W.</t>
  </si>
  <si>
    <t>Spatial and hedonic analysis of housing prices in Shanghai</t>
  </si>
  <si>
    <t>Biology and Fertility of Soils</t>
  </si>
  <si>
    <t>Hong J., Ma X., Zhang X., Wang X.</t>
  </si>
  <si>
    <t>Nitrogen uptake pattern of herbaceous plants: coping strategies in altered neighbor species</t>
  </si>
  <si>
    <t>Thinking and Reasoning</t>
  </si>
  <si>
    <t>The roles of the temporal lobe in creative insight: an integrated review</t>
  </si>
  <si>
    <t>Wang W., Huang L., Guo Z.</t>
  </si>
  <si>
    <t>Optimization of emergency material dispatch from multiple depot locations to multiple disaster sites</t>
  </si>
  <si>
    <t>Aquaculture International</t>
  </si>
  <si>
    <t>Wang C., Zhao Y., Wei Y.-P., Shi G.-Q.</t>
  </si>
  <si>
    <t>Systems dynamics approach to understanding the impacts of aquaculture closure policies on environmental pressures and fishermen households’ incomes in Danjiangkou Reservoir, China</t>
  </si>
  <si>
    <t>Impact of the household registration system on farmers' rural housing land use decisions in China</t>
  </si>
  <si>
    <t>Journal of Mines, Metals and Fuels</t>
  </si>
  <si>
    <t>Yang L., Huang T., Song S.</t>
  </si>
  <si>
    <t>Ecological environment governance in mining areas in the process of urbanization based on fuzzy comprehensive evaluation</t>
  </si>
  <si>
    <t>Water Science and Technology</t>
  </si>
  <si>
    <t>Shang Y., Lu S., Gong J., Shang L., Li X., Wei Y., Shi H.</t>
  </si>
  <si>
    <t>Hierarchical prediction of industrial water demand based on refined Laspeyres decomposition analysis</t>
  </si>
  <si>
    <t>Shang Y., Lu S., Ye Y., Liu R., Shang L., Liu C., Meng X., Li X., Fan Q.</t>
  </si>
  <si>
    <t>China’ energy-water nexus: Hydropower generation potential of joint operation of the Three Gorges and Qingjiang cascade reservoirs</t>
  </si>
  <si>
    <t>Du X., Zhang X., Jin X.</t>
  </si>
  <si>
    <t>Assessing the effectiveness of land consolidation for improving agricultural productivity in China</t>
  </si>
  <si>
    <t>The multi-objective space optimal allocation of urban land based on spatial genetic algorithm</t>
  </si>
  <si>
    <t>Aslib Journal of Information Management</t>
  </si>
  <si>
    <t>Zhu X., Bao Z.</t>
  </si>
  <si>
    <t>Why people use social networking sites passively: An empirical study integrating impression management concern, privacy concern, and SNS fatigue</t>
  </si>
  <si>
    <t>Journal of Psychophysiology</t>
  </si>
  <si>
    <t>Shen W., Yuan Y., Tang C., Shi C., Liu C., Luo J., Zhang X.</t>
  </si>
  <si>
    <t>In Search of Somatic Precursors of Spontaneous Insight</t>
  </si>
  <si>
    <t>NeuroQuantology</t>
  </si>
  <si>
    <t>Emotional inhibitory effect of music therapy on anxiety neurosis based on neural content analysis in hippocampus</t>
  </si>
  <si>
    <t>Yixin X.</t>
  </si>
  <si>
    <t>Regional energy consumption differences and neural mechanism of environmental risk decision making in china</t>
  </si>
  <si>
    <t>Journal of Advanced Oxidation Technologies</t>
  </si>
  <si>
    <t>Wang N., Shi G., Peng S.</t>
  </si>
  <si>
    <t>Migration relocation willingness and its influencing factors of flood storage area in Huaihe River, China</t>
  </si>
  <si>
    <t>Huang T., Zheng W.</t>
  </si>
  <si>
    <t>Water pollution prevention and control of chemical enterprises based on cooperative game</t>
  </si>
  <si>
    <t>Detection and control method of odours in water sources of taihu lake based on regression analysis</t>
  </si>
  <si>
    <t>International Journal of Emerging Technologies in Learning</t>
  </si>
  <si>
    <t>Chen Y.</t>
  </si>
  <si>
    <t>Educational resource management in grid community based on learning object metadata standard</t>
  </si>
  <si>
    <t>Hu H.-X., Lei W.-X., Zhang Y.</t>
  </si>
  <si>
    <t>Complexity analysis on the aerodynamic performance of the mega high-speed train caused by the wind barrier on the embankment</t>
  </si>
  <si>
    <t>Zhu X., Lu S.</t>
  </si>
  <si>
    <t>Land institution of China: overall framework, structural evolution, and regulation intensity</t>
  </si>
  <si>
    <t>Wang W., Huang L., Liang X.</t>
  </si>
  <si>
    <t>On the simulation-based reliability of complex emergency logistics networks in post-accident rescues</t>
  </si>
  <si>
    <t>Huang Q., Xu J., Wei Y.</t>
  </si>
  <si>
    <t>Clan in transition: Societal changes of villages in China from the perspective of water pollution</t>
  </si>
  <si>
    <t>Shang Y., Hei P., Lu S., Shang L., Li X., Wei Y., Jia D., Jiang D., Ye Y., Gong J., Lei X., Hao M., Qiu Y., Liu J., Wang H.</t>
  </si>
  <si>
    <t>China's energy-water nexus: Assessing water conservation synergies of the total coal consumption cap strategy until 2050</t>
  </si>
  <si>
    <t>Huang L., Huang J., Wang W.</t>
  </si>
  <si>
    <t>The sustainable development assessment of reservoir resettlement based on a BP neural network</t>
  </si>
  <si>
    <t>Plant and Soil</t>
  </si>
  <si>
    <t>0032079X</t>
  </si>
  <si>
    <t>Hong J., Ma X., Yan Y., Zhang X., Wang X.</t>
  </si>
  <si>
    <t>Which root traits determine nitrogen uptake by alpine plant species on the Tibetan Plateau?</t>
  </si>
  <si>
    <t>Applied Psychophysiology Biofeedback</t>
  </si>
  <si>
    <t>Shen W., Tong Y., Yuan Y., Zhan H., Liu C., Luo J., Cai H.</t>
  </si>
  <si>
    <t>Feeling the Insight: Uncovering Somatic Markers of the “aha” Experience</t>
  </si>
  <si>
    <t>Li Y., Wu F.</t>
  </si>
  <si>
    <t>Understanding city-regionalism in China: regional cooperation in the Yangtze River Delta</t>
  </si>
  <si>
    <t>Yang Y., Huang S.</t>
  </si>
  <si>
    <t>Religious beliefs and environmental behaviors in China</t>
  </si>
  <si>
    <t>Jia Y., Shen J., Wang H., Dong G., Sun F.</t>
  </si>
  <si>
    <t>Evaluation of the spatiotemporal variation of sustainable utilization ofwater resources: Case study from Henan Province (China)</t>
  </si>
  <si>
    <t>Does welfare stigma exist in China? Policy evaluation of the Minimum Living Security System on recipients’ psychological health and wellbeing</t>
  </si>
  <si>
    <t>Wang W., Huang L., Ma J., Wei Q., Guo Z.</t>
  </si>
  <si>
    <t>Optimizing the Number of Anchorages Based on Simulation Model of Port-channel-anchorage Composite System</t>
  </si>
  <si>
    <t>International Journal of Simulation Modelling</t>
  </si>
  <si>
    <t>Hu H.X., Lei W.X., Gao X., Zhang Y.</t>
  </si>
  <si>
    <t>Job-shop scheduling problem based on improved cuckoo search algorithm</t>
  </si>
  <si>
    <t>International Journal of Web Information Systems</t>
  </si>
  <si>
    <t>Exploring stickiness intention of B2C online shopping malls: A perspective from information quality</t>
  </si>
  <si>
    <t>Zhao X., Zhang L., Huang X., Zhao Y., Zhang Y.</t>
  </si>
  <si>
    <t>Evolution of the spatiotemporal pattern of urban industrial land use efficiency in China</t>
  </si>
  <si>
    <t>Shen X., Huang X., Li H., Li Y., Zhao X.</t>
  </si>
  <si>
    <t>Exploring the relationship between urban land supply and housing stock: Evidence from 35 cities in China</t>
  </si>
  <si>
    <t>Proceedings - 2018 11th International Symposium on Computational Intelligence and Design, ISCID 2018</t>
  </si>
  <si>
    <t>Tianhe J., Ziheng S.</t>
  </si>
  <si>
    <t>Optimal Control on Crowd Evacuation with Leader-Follower Model</t>
  </si>
  <si>
    <t>Zhang R., Shi G., Wang Y., Zhao S., Ahmad S., Zhang X., Deng Q.</t>
  </si>
  <si>
    <t>Social impact assessment of investment activities in the China–Pakistan economic corridor</t>
  </si>
  <si>
    <t>Jia Y., Shen J., Wang H.</t>
  </si>
  <si>
    <t>Calculation of water resource value in Nanjing based on a fuzzy mathematical model</t>
  </si>
  <si>
    <t>BMC Pregnancy and Childbirth</t>
  </si>
  <si>
    <t>Zong Z., Huang J., Sun X., Mao J., Shu X., Hearst N.</t>
  </si>
  <si>
    <t>Prenatal care among rural to urban migrant women in China</t>
  </si>
  <si>
    <t>Psychology of Aesthetics, Creativity, and the Arts</t>
  </si>
  <si>
    <t>Shen W., Yuan Y., Zhao Y., Zhang X., Liu C., Luo J., Li J., Fan L.</t>
  </si>
  <si>
    <t>Defining insight: A study examining implicit theories of insight experience</t>
  </si>
  <si>
    <t>Wang W., Huang L., Zhang X.</t>
  </si>
  <si>
    <t>Optimization of Maritime Emergency Materials Allocation Based on Network Reliability</t>
  </si>
  <si>
    <t>Huang Q., Xu J., Qin H., Gao X.</t>
  </si>
  <si>
    <t>Understanding land use and rural development in the national scheme of village relocation and urbanization in China: A case study of two villages in Jiangsu Province</t>
  </si>
  <si>
    <t>Biological Psychology</t>
  </si>
  <si>
    <t>Shen W., Tong Y., Li F., Yuan Y., Hommel B., Liu C., Luo J.</t>
  </si>
  <si>
    <t>Tracking the neurodynamics of insight: A meta-analysis of neuroimaging studies</t>
  </si>
  <si>
    <t>Journal of Business and Industrial Marketing</t>
  </si>
  <si>
    <t>Zhang Y., Zhang L., Zhang X., Yang M.M., Zhang S., Li S.-J., Huang Y.-Y.</t>
  </si>
  <si>
    <t>Hospital service quality and patient loyalty: the mediation effect of empathy</t>
  </si>
  <si>
    <t>1097-1098</t>
  </si>
  <si>
    <t>Journal of Chromatography B: Analytical Technologies in the Biomedical and Life Sciences</t>
  </si>
  <si>
    <t>Chu L., Wu Y., Duan C., Yang J., Yang H., Xie Y., Zhang Q., Qiao S., Li X., Shen Z., Deng H.</t>
  </si>
  <si>
    <t>Simultaneous quantitation of zidovudine, efavirenz, lopinavir and ritonavir in human hair by liquid chromatography-atmospheric pressure chemical ionization-tandem mass spectrometry</t>
  </si>
  <si>
    <t>Wang W., Huang L., Le W., Zhang Y., Ji P., Proverbs D.</t>
  </si>
  <si>
    <t>Research on class-based storage strategies for flood control materials based on grey clustering</t>
  </si>
  <si>
    <t>Di Q., Yongjie W., Guowei W.</t>
  </si>
  <si>
    <t>The severity, consequences and risk factors of child abuse in China – An empirical Study of 5836 children in China's mid-western regions</t>
  </si>
  <si>
    <t>h-index = 17 (Of the 108 documents considered for the h-index, 17 have been cited at least 17 times.)</t>
  </si>
  <si>
    <t>Economic Crises and Policy Regimes: The Dynamics of Policy Innovation and Paradigmatic Change</t>
  </si>
  <si>
    <t>Shiratori H.</t>
  </si>
  <si>
    <t>Multilevel policy regimes, political cleavages and party systems: Horizontal and vertical transfer of policies and its effects</t>
  </si>
  <si>
    <t>Policy Change under New Democratic Capitalism</t>
  </si>
  <si>
    <t>Cost of democracy: Changing aspects of modern democracy</t>
  </si>
  <si>
    <t>Konishi M.</t>
  </si>
  <si>
    <t>The Impact of Global NGOs on Japanese Press Coverage of Climate Negotiations: An Analysis of the New “Background Media Strategy”</t>
  </si>
  <si>
    <t>h-index = 1 (Of the 3 documents considered for the h-index, 1 has been cited at least 1 time.)</t>
  </si>
  <si>
    <t xml:space="preserve"> This is a citation overview for a set of 3 documents.</t>
  </si>
  <si>
    <t>Ecology and Civil Engineering</t>
  </si>
  <si>
    <t>Tsuji M., Suzuki M., Hiratsuka A.</t>
  </si>
  <si>
    <t>Evaluating a reservoir's influence on river water quality by comparison with an adjacent similar river - Change of water quality, including drainage operation at Tsunatori dam, Iwate prefecture</t>
  </si>
  <si>
    <t>Nihon Ringakkai Shi/Journal of the Japanese Forestry Society</t>
  </si>
  <si>
    <t>0021485X</t>
  </si>
  <si>
    <t>Yamaki K., Chino T., Fujisaki H., Hayashi M., Hiyane A., Kanazawa Y., Saitou A., Shibasaki S., Takahashi M., Tsuji R.</t>
  </si>
  <si>
    <t>The role of social networks in supporting rural development in depopulated areas: A case study of Kuzumaki Town, Iwate Prefecture</t>
  </si>
  <si>
    <t>Hayashi M., Kanazawa Y.</t>
  </si>
  <si>
    <t>Modern changes in the commons problem: Beyond social dilemmas model</t>
  </si>
  <si>
    <t>Japanese Journal of Conservation Ecology</t>
  </si>
  <si>
    <t>Abe Y., Inose R., Fujiwara K., Kaneko S., Hiratsuka A.</t>
  </si>
  <si>
    <t>Genetic variation and contamination by related alien species of cultivated populations of Cypripedium macranthos var. speciosum in Iwate Prefecture</t>
  </si>
  <si>
    <t>Southeast Asian Muslims in the Era of Globalization</t>
  </si>
  <si>
    <t>Miichi K., Farouk O.</t>
  </si>
  <si>
    <t>Miichi K.</t>
  </si>
  <si>
    <t>Democratization and 'Failure' of Islamic Parties in Indonesia</t>
  </si>
  <si>
    <t>Tsuji M., Kato K., Suzuki M.</t>
  </si>
  <si>
    <t>Effects of low-water bank protections on fish habitats in the Nakatsu river, Morioka, Iwate prefecture, Japan</t>
  </si>
  <si>
    <t>Southeast Asian Studies</t>
  </si>
  <si>
    <t>Ken M.</t>
  </si>
  <si>
    <t>Looking at links and nodes: How Jihadists in Indonesia survived</t>
  </si>
  <si>
    <t>AIJ Journal of Technology and Design</t>
  </si>
  <si>
    <t>Kurahara M.</t>
  </si>
  <si>
    <t>A study on 'LODE' as citizen learning method from the perspective of disaster prevention and welfare</t>
  </si>
  <si>
    <t>German Economic Review</t>
  </si>
  <si>
    <t>Ito T., Ogawa K., Suzuki A., Takahashi H., Takemoto T.</t>
  </si>
  <si>
    <t>Contagion of Self-Interested Behavior: Evidence from Group Dictator Game Experiments</t>
  </si>
  <si>
    <t>Koida N.</t>
  </si>
  <si>
    <t>A multiattribute decision time theory</t>
  </si>
  <si>
    <t>Abe K., Ishimura G., Tsurumi T., Managi S., Sumaila U.R.</t>
  </si>
  <si>
    <t>Does trade openness reduce a domestic fisheries catch?</t>
  </si>
  <si>
    <t>Study on the picture-story show creative activities for the narrative care for the elderly in the end-of-life - Through the trial experience as a model for nursing home residents "life theater Kamishibai"-</t>
  </si>
  <si>
    <t>Anticipated stochastic choice</t>
  </si>
  <si>
    <t>h-index = 2 (Of the 16 documents considered for the h-index, 2 have been cited at least 2 times.)</t>
  </si>
  <si>
    <t>152-154</t>
  </si>
  <si>
    <t>Matsubayashi T., Ueda M., Sawada Y.</t>
  </si>
  <si>
    <t>The effect of public awareness campaigns on suicides: Evidence from Nagoya, Japan</t>
  </si>
  <si>
    <t>Sumino T.</t>
  </si>
  <si>
    <t>Does Immigration Erode the Multicultural Welfare State? A Cross-National Multilevel Analysis in 19 OECD Member States</t>
  </si>
  <si>
    <t>Blackstone B., Matsubayashi T., Oldmixon E.A.</t>
  </si>
  <si>
    <t>Israeli attitudes on synagogue and state</t>
  </si>
  <si>
    <t>International and Comparative Law Quarterly</t>
  </si>
  <si>
    <t>Naiki Y.</t>
  </si>
  <si>
    <t>The dynamics of private food safety standards: A case study on the regulatory diffusion of global G.A.P.</t>
  </si>
  <si>
    <t>Vu T.M.</t>
  </si>
  <si>
    <t>Are Daughters Always the Losers in the Chore War? Evidence Using Household Data from Vietnam</t>
  </si>
  <si>
    <t>Journal of Theoretical Politics</t>
  </si>
  <si>
    <t>Yukawa T., Yoshimoto I., Yamakage S.</t>
  </si>
  <si>
    <t>International policy diffusion at the systemic level: Linking micro patterns to macro dynamism</t>
  </si>
  <si>
    <t>Ueda M., Mori K., Matsubayashi T.</t>
  </si>
  <si>
    <t>The effects of media reports of suicides by well-known figures between 1989 and 2010 in Japan</t>
  </si>
  <si>
    <t>Chiang H.-Y., Ohtake F.</t>
  </si>
  <si>
    <t>Performance-pay and the gender wage gap in Japan</t>
  </si>
  <si>
    <t>Asia-Pacific Review</t>
  </si>
  <si>
    <t>Eldridge R.D.</t>
  </si>
  <si>
    <t>No Need for Modesty Here: Enhancing Japan's Public (Intellectual) Diplomacy</t>
  </si>
  <si>
    <t>Disability and Health Journal</t>
  </si>
  <si>
    <t>Matsubayashi T., Ueda M.</t>
  </si>
  <si>
    <t>Disability and voting</t>
  </si>
  <si>
    <t>The Origins of U.S. Policy in the East China Sea Islands Dispute: Okinawa's Reversion and the Senkaku Islands</t>
  </si>
  <si>
    <t>The origins of U.S. policy in the East China Sea Islands dispute: Okinawa's reversion and the Senkaku Islands</t>
  </si>
  <si>
    <t>Review of Economics of the Household</t>
  </si>
  <si>
    <t>One male offspring preference: evidence from Vietnam using a split-population model</t>
  </si>
  <si>
    <t>Shimizutani S., Yamada H.</t>
  </si>
  <si>
    <t>Long-term consequences of birth in an ‘unlucky’ year: evidence from Japanese women born in 1966</t>
  </si>
  <si>
    <t>The International Law of Disaster Relief</t>
  </si>
  <si>
    <t>Tokunaga E.</t>
  </si>
  <si>
    <t>Evolution of international disaster response law: Toward codification and progressive development of the law</t>
  </si>
  <si>
    <t>IPSJ Transactions on Computer Vision and Applications</t>
  </si>
  <si>
    <t>Yamazoe H.</t>
  </si>
  <si>
    <t>Geometrical and temporal calibration of multiple cameras using blinking calibration patterns</t>
  </si>
  <si>
    <t>Nakazawa M., Mitsugami I., Yamazoe H., Yagi Y.</t>
  </si>
  <si>
    <t>Head orientation estimation using gait observation</t>
  </si>
  <si>
    <t>Matsubayashi T., Sawada Y., Ueda M.</t>
  </si>
  <si>
    <t>Does the installation of blue Lights on train platforms shift suicide to another station?: Evidence from Japan</t>
  </si>
  <si>
    <t>Ferro E., Otsuki T., Wilson J.S.</t>
  </si>
  <si>
    <t>The effect of product standards on agricultural exports</t>
  </si>
  <si>
    <t>Asako Y., Iida T., Matsubayashi T., Ueda M.</t>
  </si>
  <si>
    <t>Dynastic politicians: Theory and evidence from Japan</t>
  </si>
  <si>
    <t>Food Safety, Market Organization, Trade and Development</t>
  </si>
  <si>
    <t>Keiichiro H., Otsuki T., Wilson J.S.</t>
  </si>
  <si>
    <t>Food safety standards and international trade: The impact on developing countries’ export performance</t>
  </si>
  <si>
    <t>Economic Planning and Industrial Policy in the Globalizing Economy: Concepts, Experience and Prospects</t>
  </si>
  <si>
    <t>Niizeki T.</t>
  </si>
  <si>
    <t>Japan’s economic growth and the role of government</t>
  </si>
  <si>
    <t>Yamada H., Shimamoto D., Wakano A.</t>
  </si>
  <si>
    <t>Importance of Informal Training for the Spread of Agricultural Technologies: Farmers as in-Residence Extension Workers and Their Motivation for Sustainable Development</t>
  </si>
  <si>
    <t>Shimizutani S., Yamada H., Noguchi H., Masuda Y., Kuzuya M.</t>
  </si>
  <si>
    <t>Exploring the causal relationship between hospital length of stay and re-hospitalization among Japanese AMI patients</t>
  </si>
  <si>
    <t>Communication and Peace: Mapping an Emerging Field</t>
  </si>
  <si>
    <t>Hawkins V.</t>
  </si>
  <si>
    <t>Peace and the absence of journalism</t>
  </si>
  <si>
    <t>Hoffmann J., Hawkins V.</t>
  </si>
  <si>
    <t>Communication and peace: Mapping an emerging field</t>
  </si>
  <si>
    <t>Introduction: Communication and peace - mapping an emerging field</t>
  </si>
  <si>
    <t>American Journal of Political Science</t>
  </si>
  <si>
    <t>Branton R., Martinez-Ebers V., Carey T.E., Matsubayashi T.</t>
  </si>
  <si>
    <t>Social Protest and Policy Attitudes: The Case of the 2006 Immigrant Rallies</t>
  </si>
  <si>
    <t>Journal of Elections, Public Opinion and Parties</t>
  </si>
  <si>
    <t>Matsubayashi T., Ueda M., Uekami T.</t>
  </si>
  <si>
    <t>District Population Size and Candidates’ Vote-seeking Strategies: Evidence from Japan</t>
  </si>
  <si>
    <t>Relative age in school and suicide among young individuals in Japan: A regression discontinuity approach</t>
  </si>
  <si>
    <t>IEEJ Transactions on Electrical and Electronic Engineering</t>
  </si>
  <si>
    <t>Nakazawa M., Mitsugami I., Habe H., Yamazoe H., Yagi Y.</t>
  </si>
  <si>
    <t>Calibration of multiple kinects with little overlap regions</t>
  </si>
  <si>
    <t>Yamada H., Shimizutani S.</t>
  </si>
  <si>
    <t>Labor market outcomes of informal care provision in Japan</t>
  </si>
  <si>
    <t>The Palgrave Handbook of International Labour Migration: Law and Policy Perspectives</t>
  </si>
  <si>
    <t>Labour migration under the Japan-Philippines and Japan-Indonesia economic partnership agreements</t>
  </si>
  <si>
    <t>The Palgrave Handbook of Global Philanthropy</t>
  </si>
  <si>
    <t>Okuyama N., Yamauchi N.</t>
  </si>
  <si>
    <t>Giving in Japan: The role of philanthropy in strengthening civil society</t>
  </si>
  <si>
    <t>Giving in Japan: The Role of Philanthropy in Strengthening Civil Society</t>
  </si>
  <si>
    <t>Labour Migration under the Japan-Philippines and Japan-Indonesia Economic Partnership Agreements</t>
  </si>
  <si>
    <t>European Journal of International Law</t>
  </si>
  <si>
    <t>Trade and bioenergy: Explaining and assessing the regime complex for sustainable bioenergy</t>
  </si>
  <si>
    <t>Electoral Survey Methodology: Insight from Japan on Using Computer Assisted Personal Interviews</t>
  </si>
  <si>
    <t>Matsubayashi T.</t>
  </si>
  <si>
    <t>No-opinion options and survey responses</t>
  </si>
  <si>
    <t>Survey modes and data quality</t>
  </si>
  <si>
    <t>New Approaches to Human Security in the Asia-Pacific: China, Japan and Australia</t>
  </si>
  <si>
    <t>Hoshino T., Satoh H.</t>
  </si>
  <si>
    <t>Japan and an emerging approach to human security: A 'Tokyo Consensus'?</t>
  </si>
  <si>
    <t>Matsubayashi T., Ueda M., Yoshikawa K.</t>
  </si>
  <si>
    <t>School and seasonality in youth suicide: Evidence from Japan</t>
  </si>
  <si>
    <t>Suicides and accidents on birthdays: Evidence from Japan</t>
  </si>
  <si>
    <t>Vu T.M., Matsushige H.</t>
  </si>
  <si>
    <t>Gender, Sibling Order, and Differences in the Quantity and Quality of Education: Evidence from Japanese Twins</t>
  </si>
  <si>
    <t>Hearts and Minds: US Cultural Management in 21st Century Foreign Relations</t>
  </si>
  <si>
    <t>No better friend: The outreach efforts of the United States marine corps in Japan and the Asia-Pacific</t>
  </si>
  <si>
    <t>Asako Y., Matsubayashi T., Ueda M.</t>
  </si>
  <si>
    <t>Legislative term limits and government spending: Theory and evidence from the United States</t>
  </si>
  <si>
    <t>Matsushima M., Yamada H.</t>
  </si>
  <si>
    <t>Impacts of Bribery in Healthcare in Vietnam</t>
  </si>
  <si>
    <t>Research in Transportation Economics</t>
  </si>
  <si>
    <t>Mizutani J., Usami M.</t>
  </si>
  <si>
    <t>Yardstick regulation and the operators' productivity of railway industry in Japan</t>
  </si>
  <si>
    <t>Maity B.</t>
  </si>
  <si>
    <t>Interstate differences in the performance of Anganwadi centres under ICDS scheme</t>
  </si>
  <si>
    <t>Kitamura H., Matsushima N., Sato M.</t>
  </si>
  <si>
    <t>Exclusive contracts and bargaining power</t>
  </si>
  <si>
    <t>Neutrality in International Law: From the Sixteenth Century to 1945</t>
  </si>
  <si>
    <t>Wani K.</t>
  </si>
  <si>
    <t>Neutrality in international law: From the sixteenth century to 1945</t>
  </si>
  <si>
    <t>Vu T.M., Yamada H., Otsuki T.</t>
  </si>
  <si>
    <t>Rise and Fall of Multinational Enterprises in Vietnam: Survival Analysis Using Census Data during 2000–2011&lt;sup&gt;*&lt;/sup&gt;</t>
  </si>
  <si>
    <t>International Journal of Innovation Management</t>
  </si>
  <si>
    <t>Fujiwara A., Watanabe T.</t>
  </si>
  <si>
    <t>Knowledge management using external knowledge</t>
  </si>
  <si>
    <t>Hasegawa M.</t>
  </si>
  <si>
    <t>Risk-Coping Measures against Health Shocks during the Process of Penetration of Health Insurance in Vietnam</t>
  </si>
  <si>
    <t>Ueda M., Mori K., Matsubayashi T., Sawada Y.</t>
  </si>
  <si>
    <t>Tweeting celebrity suicides: Users’ reaction to prominent suicide deaths on Twitter and subsequent increases in actual suicides</t>
  </si>
  <si>
    <t>Ni B., Spatareanu M., Manole V., Otsuki T., Yamada H.</t>
  </si>
  <si>
    <t>The origin of FDI and domestic firms’ productivity—Evidence from Vietnam</t>
  </si>
  <si>
    <t>Murooka T., Schwarz M.A.</t>
  </si>
  <si>
    <t>The timing of choice-enhancing policies</t>
  </si>
  <si>
    <t>Lee H., Itakura K.</t>
  </si>
  <si>
    <t>The welfare and sectoral adjustment effects of mega-regional trade agreements on ASEAN countries</t>
  </si>
  <si>
    <t>Yukawa T.</t>
  </si>
  <si>
    <t>The ASEAN Way as a symbol: an analysis of discourses on the ASEAN Norms</t>
  </si>
  <si>
    <t>BMC Women's Health</t>
  </si>
  <si>
    <t>Kamiya Y., Nomura M., Ogino H., Yoshikawa K., Siengsounthone L., Xangsayarath P.</t>
  </si>
  <si>
    <t>Mothers' autonomy and childhood stunting: Evidence from semi-urban communities in Lao PDR</t>
  </si>
  <si>
    <t>Innovative Perspectives on Public Administration in the Digital Age</t>
  </si>
  <si>
    <t>Okada A., Ishida Y., Yamauchi N.</t>
  </si>
  <si>
    <t>In prosperity prepare for adversity: Use of social media for nonprofit fundraising in times of disaster</t>
  </si>
  <si>
    <t>Why Election Monitoring Does Not Always Lead to Democratization: From the Perspective of Information on the International Standards of Electoral Integrity</t>
  </si>
  <si>
    <t>Kudamatsu M.</t>
  </si>
  <si>
    <t>GIS for credible identification strategies in economics research</t>
  </si>
  <si>
    <t>Matsubayashi T., Yoshikawa K.</t>
  </si>
  <si>
    <t>Minimum legal drinking age and youth health: Evidence from Japan</t>
  </si>
  <si>
    <t>Fahey R.A., Matsubayashi T., Ueda M.</t>
  </si>
  <si>
    <t>Tracking the Werther Effect on social media: Emotional responses to prominent suicide deaths on twitter and subsequent increases in suicide</t>
  </si>
  <si>
    <t>European integration through the eyes of ASEAN: Rethinking Eurocentrism in comparative regionalism</t>
  </si>
  <si>
    <t>h-index = 10 (Of the 64 documents considered for the h-index, 10 have been cited at least 10 times.)</t>
  </si>
  <si>
    <t xml:space="preserve"> This is a citation overview for a set of 64 documents.</t>
  </si>
  <si>
    <t>Terwase I.T., Abdul-Talib A.-N., Zengeni K.T.</t>
  </si>
  <si>
    <t>The role of ECOWAS on economic governance, peace and security perspectives in West Africa</t>
  </si>
  <si>
    <t>The implementation of peace and security programme initiative in Nigeria: The role of NEPAD</t>
  </si>
  <si>
    <t>Ahmada S., Abdullah S.A.J., Arshad R.B.</t>
  </si>
  <si>
    <t>Participation and voting policy process in Nigeria: A qualitative study</t>
  </si>
  <si>
    <t>Historical Social Research</t>
  </si>
  <si>
    <t>Aziz M.A., Ayob N.H., Abdulsomad K.</t>
  </si>
  <si>
    <t>Restructuring foreign worker policy and community transformation in Malaysia</t>
  </si>
  <si>
    <t>Morazuki M.A., Sani Ahmad Sabri A.Z.</t>
  </si>
  <si>
    <t>UMNO youth in the future of Malaysia</t>
  </si>
  <si>
    <t>h-index = 1 (Of the 5 documents considered for the h-index, 1 has been cited at least 1 time.)</t>
  </si>
  <si>
    <t>Ateneo</t>
  </si>
  <si>
    <t>Azim Premji</t>
  </si>
  <si>
    <t>Chiang Mai</t>
  </si>
  <si>
    <t>Chiba</t>
  </si>
  <si>
    <t>Chuo</t>
  </si>
  <si>
    <t>Crawford School</t>
  </si>
  <si>
    <t>Doshisha University</t>
  </si>
  <si>
    <t>Fulbright U Vietnam</t>
  </si>
  <si>
    <t>Ghazali Shafie</t>
  </si>
  <si>
    <t>Guanxi</t>
  </si>
  <si>
    <t>Hitotsubashi</t>
  </si>
  <si>
    <t>Hohai_Nanjing</t>
  </si>
  <si>
    <t>Hokkaido</t>
  </si>
  <si>
    <t>Hosei</t>
  </si>
  <si>
    <t>IIT</t>
  </si>
  <si>
    <t>International U Japan</t>
  </si>
  <si>
    <t>Iwate</t>
  </si>
  <si>
    <t>Jindal</t>
  </si>
  <si>
    <t>JSW</t>
  </si>
  <si>
    <t>KDI</t>
  </si>
  <si>
    <t>Korea U</t>
  </si>
  <si>
    <t>Kwansei Gakuin</t>
  </si>
  <si>
    <t>Kyoto University</t>
  </si>
  <si>
    <t>Kyung Hee</t>
  </si>
  <si>
    <t>LKY-NUS</t>
  </si>
  <si>
    <t>Meiji</t>
  </si>
  <si>
    <t>Melbourne</t>
  </si>
  <si>
    <t>Mumbai</t>
  </si>
  <si>
    <t>Murdoch</t>
  </si>
  <si>
    <t>Nanjing</t>
  </si>
  <si>
    <t>National Institute of Developme</t>
  </si>
  <si>
    <t>Nehru</t>
  </si>
  <si>
    <t>Osaka</t>
  </si>
  <si>
    <t>Peking</t>
  </si>
  <si>
    <t>Renmin</t>
  </si>
  <si>
    <t>Ritsumeikan</t>
  </si>
  <si>
    <t>RMIT</t>
  </si>
  <si>
    <t>Seoul National U</t>
  </si>
  <si>
    <t>Shanghai</t>
  </si>
  <si>
    <t>Shanghai Jiao Tong</t>
  </si>
  <si>
    <t>Sungkyunkwan</t>
  </si>
  <si>
    <t>Sun Yat-sen</t>
  </si>
  <si>
    <t>Sydney</t>
  </si>
  <si>
    <t>TISS</t>
  </si>
  <si>
    <t>Tokyo</t>
  </si>
  <si>
    <t>Tsinghua</t>
  </si>
  <si>
    <t>U Management &amp; Technology</t>
  </si>
  <si>
    <t>Wellington</t>
  </si>
  <si>
    <t>Liu Z., Guan D., Wei W., Davis S.J., Ciais P., Bai J., Peng S., Zhang Q., Hubacek K., Marland G., Andres R.J., Crawford-Brown D., Lin J., Zhao H., Hong C., Boden T.A., Feng K., +, Xi F., Liu J., Li Y., Zhao Y., Zeng N., He K.</t>
  </si>
  <si>
    <t>Indrawan N., Thapa S., Rahman S.F., Park J.-H., Park S.-H., Wijaya M.E., Gobikrishnan S., Purwanto W.W., Park D.-H.</t>
  </si>
  <si>
    <t>Palm biodiesel prospect in the Indonesian power sector</t>
  </si>
  <si>
    <t>Indrawan N., Thapa S., Wijaya M.E., Ridwan M., Park D.-H.</t>
  </si>
  <si>
    <t>The biogas development in the Indonesian power generation sector</t>
  </si>
  <si>
    <t>h-index = 2 (Of the 3 documents considered for the h-index, 2 have been cited at least 2 times.)</t>
  </si>
  <si>
    <t>School of Government and Public Policy</t>
  </si>
  <si>
    <t xml:space="preserve"> This is a citation overview for a set of 38 documents.</t>
  </si>
  <si>
    <t>h-index = 5 (Of the 38 documents considered for the h-index, 5 have been cited at least 5 times.)</t>
  </si>
  <si>
    <t>The changing relationship between marriage and childbearing in Hong Kong</t>
  </si>
  <si>
    <t>Gietel-Basten S., Verropoulou G.</t>
  </si>
  <si>
    <t>HKUST</t>
  </si>
  <si>
    <t>2019 5 year h index</t>
  </si>
  <si>
    <t>2019 5 year h</t>
  </si>
  <si>
    <t>2019 5 year 5</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</si>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</sst>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8">
    <xf numFmtId="0" fontId="0" fillId="0" borderId="0" xfId="0"/>
    <xf numFmtId="0" fontId="0" fillId="0" borderId="0" xfId="0" applyAlignment="1">
      <alignment horizontal="center"/>
    </xf>
    <xf numFmtId="11" fontId="0" fillId="0" borderId="0" xfId="0" applyNumberFormat="1"/>
    <xf numFmtId="164" fontId="0" fillId="0" borderId="0" xfId="0" applyNumberFormat="1"/>
    <xf numFmtId="0" fontId="0" fillId="33" borderId="0" xfId="0" applyFill="1"/>
    <xf numFmtId="2" fontId="0" fillId="0" borderId="0" xfId="0" applyNumberFormat="1"/>
    <xf numFmtId="0" fontId="18" fillId="0" borderId="0" xfId="42"/>
    <xf numFmtId="1"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FB4B62AE-5654-7F45-8B94-7A1F844F4E3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3FAD5-629A-0541-9DF4-B0A2B8468998}">
  <dimension ref="A1:AY6"/>
  <sheetViews>
    <sheetView zoomScale="99" workbookViewId="0">
      <selection activeCell="A5" sqref="A5"/>
    </sheetView>
  </sheetViews>
  <sheetFormatPr baseColWidth="10" defaultRowHeight="16" x14ac:dyDescent="0.2"/>
  <cols>
    <col min="1" max="1" width="16" customWidth="1"/>
  </cols>
  <sheetData>
    <row r="1" spans="1:51" x14ac:dyDescent="0.2">
      <c r="B1" t="s">
        <v>6809</v>
      </c>
      <c r="C1" t="s">
        <v>6810</v>
      </c>
      <c r="D1" t="s">
        <v>6811</v>
      </c>
      <c r="E1" t="s">
        <v>6812</v>
      </c>
      <c r="F1" t="s">
        <v>6813</v>
      </c>
      <c r="G1" t="s">
        <v>6814</v>
      </c>
      <c r="H1" t="s">
        <v>6815</v>
      </c>
      <c r="I1" t="s">
        <v>6816</v>
      </c>
      <c r="J1" t="s">
        <v>6817</v>
      </c>
      <c r="K1" t="s">
        <v>6818</v>
      </c>
      <c r="L1" t="s">
        <v>6819</v>
      </c>
      <c r="M1" t="s">
        <v>6868</v>
      </c>
      <c r="N1" t="s">
        <v>6820</v>
      </c>
      <c r="O1" t="s">
        <v>6821</v>
      </c>
      <c r="P1" t="s">
        <v>6822</v>
      </c>
      <c r="Q1" t="s">
        <v>6823</v>
      </c>
      <c r="R1" t="s">
        <v>6824</v>
      </c>
      <c r="S1" t="s">
        <v>6825</v>
      </c>
      <c r="T1" t="s">
        <v>6826</v>
      </c>
      <c r="U1" t="s">
        <v>6827</v>
      </c>
      <c r="V1" t="s">
        <v>6828</v>
      </c>
      <c r="W1" t="s">
        <v>6829</v>
      </c>
      <c r="X1" t="s">
        <v>6830</v>
      </c>
      <c r="Y1" t="s">
        <v>6831</v>
      </c>
      <c r="Z1" t="s">
        <v>6832</v>
      </c>
      <c r="AA1" t="s">
        <v>6833</v>
      </c>
      <c r="AB1" t="s">
        <v>6834</v>
      </c>
      <c r="AC1" t="s">
        <v>6835</v>
      </c>
      <c r="AD1" t="s">
        <v>6836</v>
      </c>
      <c r="AE1" t="s">
        <v>6837</v>
      </c>
      <c r="AF1" t="s">
        <v>6838</v>
      </c>
      <c r="AG1" t="s">
        <v>6839</v>
      </c>
      <c r="AH1" t="s">
        <v>6840</v>
      </c>
      <c r="AI1" t="s">
        <v>6841</v>
      </c>
      <c r="AJ1" t="s">
        <v>6842</v>
      </c>
      <c r="AK1" t="s">
        <v>6843</v>
      </c>
      <c r="AL1" t="s">
        <v>6844</v>
      </c>
      <c r="AM1" t="s">
        <v>6845</v>
      </c>
      <c r="AN1" t="s">
        <v>6863</v>
      </c>
      <c r="AO1" t="s">
        <v>6846</v>
      </c>
      <c r="AP1" t="s">
        <v>6847</v>
      </c>
      <c r="AQ1" t="s">
        <v>6848</v>
      </c>
      <c r="AR1" t="s">
        <v>6849</v>
      </c>
      <c r="AS1" t="s">
        <v>6850</v>
      </c>
      <c r="AT1" t="s">
        <v>6851</v>
      </c>
      <c r="AU1" t="s">
        <v>6852</v>
      </c>
      <c r="AV1" t="s">
        <v>6853</v>
      </c>
      <c r="AW1" t="s">
        <v>6854</v>
      </c>
      <c r="AX1" t="s">
        <v>6855</v>
      </c>
      <c r="AY1" t="s">
        <v>6856</v>
      </c>
    </row>
    <row r="2" spans="1:51" x14ac:dyDescent="0.2">
      <c r="A2" t="s">
        <v>5526</v>
      </c>
      <c r="B2" s="5">
        <f>Ateneo!N1</f>
        <v>1.1666666666666667</v>
      </c>
      <c r="C2" s="5">
        <f>'Azim Premji'!N1</f>
        <v>0.6</v>
      </c>
      <c r="D2" s="5">
        <f>'Chiang Mai'!N1</f>
        <v>1.8461538461538463</v>
      </c>
      <c r="E2" s="5">
        <f>Chiba!N1</f>
        <v>0</v>
      </c>
      <c r="F2" s="5">
        <f>Chuo!N1</f>
        <v>0</v>
      </c>
      <c r="G2" s="5">
        <f>'Crawford School'!N1</f>
        <v>3.6702997275204359</v>
      </c>
      <c r="H2" s="5">
        <f>'Doshisha University'!N1</f>
        <v>0</v>
      </c>
      <c r="I2" s="5">
        <f>'Fulbright U Vietnam'!N1</f>
        <v>0</v>
      </c>
      <c r="J2" s="5">
        <f>'Ghazali Shafie'!N1</f>
        <v>0</v>
      </c>
      <c r="K2" s="5">
        <f>Guanxi!N1</f>
        <v>2.75</v>
      </c>
      <c r="L2" s="5">
        <f>Hitotsubashi!N1</f>
        <v>0.21052631578947367</v>
      </c>
      <c r="M2" s="5">
        <f>HKUST!P1</f>
        <v>2.75</v>
      </c>
      <c r="N2" s="5">
        <f>Hohai_Nanjing!N1</f>
        <v>2.8611111111111112</v>
      </c>
      <c r="O2" s="5">
        <f>Hokkaido!N1</f>
        <v>0.5</v>
      </c>
      <c r="P2" s="5">
        <f>Hosei!N1</f>
        <v>0</v>
      </c>
      <c r="Q2" s="5">
        <f>IIT!N1</f>
        <v>2.3125</v>
      </c>
      <c r="R2" s="5">
        <f>'International U Japan'!N1</f>
        <v>0.93103448275862066</v>
      </c>
      <c r="S2" s="5">
        <f>Iwate!N1</f>
        <v>0.125</v>
      </c>
      <c r="T2" s="5">
        <f>Jindal!N1</f>
        <v>1</v>
      </c>
      <c r="U2" s="5">
        <f>JSW!N1</f>
        <v>0</v>
      </c>
      <c r="V2" s="5">
        <f>KDI!N1</f>
        <v>1.6708860759493671</v>
      </c>
      <c r="W2" s="5">
        <f>'Korea U'!N1</f>
        <v>0</v>
      </c>
      <c r="X2" s="5">
        <f>'Kwansei Gakuin'!N1</f>
        <v>0.97058823529411764</v>
      </c>
      <c r="Y2" s="5">
        <f>'Kyoto University'!N1</f>
        <v>0</v>
      </c>
      <c r="Z2">
        <f>'Kyung Hee'!N1</f>
        <v>0.5</v>
      </c>
      <c r="AA2" s="5">
        <f>'LKY-NUS'!N1</f>
        <v>2.9831460674157304</v>
      </c>
      <c r="AB2" s="5">
        <f>Meiji!N1</f>
        <v>1.0454545454545454</v>
      </c>
      <c r="AC2" s="5">
        <f>Melbourne!N1</f>
        <v>4.2173913043478262</v>
      </c>
      <c r="AD2" s="5">
        <f>Mumbai!N1</f>
        <v>0</v>
      </c>
      <c r="AE2" s="5">
        <f>Murdoch!N1</f>
        <v>2.5357142857142856</v>
      </c>
      <c r="AF2">
        <f>Nanjing!N1</f>
        <v>0</v>
      </c>
      <c r="AG2">
        <f>'National Institute of Developme'!N1</f>
        <v>1.5</v>
      </c>
      <c r="AH2">
        <f>Nehru!N1</f>
        <v>0.25490196078431371</v>
      </c>
      <c r="AI2">
        <f>Osaka!N1</f>
        <v>1.375</v>
      </c>
      <c r="AJ2">
        <f>Peking!N1</f>
        <v>5.3582089552238807</v>
      </c>
      <c r="AK2">
        <f>Renmin!N1</f>
        <v>3.1686746987951806</v>
      </c>
      <c r="AL2">
        <f>Ritsumeikan!N1</f>
        <v>0.66666666666666663</v>
      </c>
      <c r="AM2">
        <f>RMIT!N1</f>
        <v>3.8415841584158414</v>
      </c>
      <c r="AN2">
        <f>'School of Government and Public'!N1</f>
        <v>4</v>
      </c>
      <c r="AO2">
        <f>'Seoul National U'!N1</f>
        <v>1.5053763440860215</v>
      </c>
      <c r="AP2">
        <f>Shanghai!N1</f>
        <v>2.5</v>
      </c>
      <c r="AQ2">
        <f>'Shanghai Jiao Tong'!N1</f>
        <v>2.8690476190476191</v>
      </c>
      <c r="AR2">
        <f>Sungkyunkwan!N1</f>
        <v>1.1190476190476191</v>
      </c>
      <c r="AS2">
        <f>'Sun Yat-sen'!N1</f>
        <v>1.9230769230769231</v>
      </c>
      <c r="AT2">
        <f>Sydney!N1</f>
        <v>0.5</v>
      </c>
      <c r="AU2">
        <f>TISS!N1</f>
        <v>1.25</v>
      </c>
      <c r="AV2">
        <f>Tokyo!N1</f>
        <v>1.8823529411764706</v>
      </c>
      <c r="AW2">
        <f>Tsinghua!N1</f>
        <v>3.382059800664452</v>
      </c>
      <c r="AX2">
        <f>'U Management &amp; Technology'!N1</f>
        <v>2.1666666666666665</v>
      </c>
      <c r="AY2">
        <f>Wellington!N1</f>
        <v>1.3698630136986301</v>
      </c>
    </row>
    <row r="3" spans="1:51" x14ac:dyDescent="0.2">
      <c r="A3" t="s">
        <v>5527</v>
      </c>
      <c r="B3" s="5">
        <f>Ateneo!N2</f>
        <v>0.74907350180814125</v>
      </c>
      <c r="C3" s="5">
        <f>'Azim Premji'!N2</f>
        <v>0.39999999999999997</v>
      </c>
      <c r="D3" s="5">
        <f>'Chiang Mai'!N2</f>
        <v>0.58666980454602835</v>
      </c>
      <c r="E3" s="5">
        <f>Chiba!N2</f>
        <v>0</v>
      </c>
      <c r="F3" s="5">
        <f>Chuo!N2</f>
        <v>0</v>
      </c>
      <c r="G3" s="5">
        <f>'Crawford School'!N2</f>
        <v>0.63910838569834361</v>
      </c>
      <c r="H3" s="5">
        <f>'Doshisha University'!N2</f>
        <v>0</v>
      </c>
      <c r="I3" s="5">
        <f>'Fulbright U Vietnam'!N2</f>
        <v>0</v>
      </c>
      <c r="J3" s="5">
        <f>'Ghazali Shafie'!N2</f>
        <v>0</v>
      </c>
      <c r="K3" s="5">
        <f>Guanxi!N2</f>
        <v>1.9341849520072862</v>
      </c>
      <c r="L3" s="5">
        <f>Hitotsubashi!N2</f>
        <v>0.16363822900155814</v>
      </c>
      <c r="M3" s="5">
        <f>HKUST!P2</f>
        <v>2.0966242709015206</v>
      </c>
      <c r="N3" s="5">
        <f>Hohai_Nanjing!N2</f>
        <v>0.43102635633674258</v>
      </c>
      <c r="O3" s="5">
        <f>Hokkaido!N2</f>
        <v>0.5</v>
      </c>
      <c r="P3" s="5">
        <f>Hosei!N2</f>
        <v>0</v>
      </c>
      <c r="Q3" s="5">
        <f>IIT!N2</f>
        <v>0.76767370455595696</v>
      </c>
      <c r="R3" s="5">
        <f>'International U Japan'!N2</f>
        <v>0.23241627807064924</v>
      </c>
      <c r="S3" s="5">
        <f>Iwate!N2</f>
        <v>8.5391256382996647E-2</v>
      </c>
      <c r="T3" s="5">
        <f>Jindal!N2</f>
        <v>0.51639777949432231</v>
      </c>
      <c r="U3" s="5">
        <f>JSW!N2</f>
        <v>0</v>
      </c>
      <c r="V3" s="5">
        <f>KDI!N2</f>
        <v>0.32960665185767851</v>
      </c>
      <c r="W3" s="5">
        <f>'Korea U'!N2</f>
        <v>0</v>
      </c>
      <c r="X3" s="5">
        <f>'Kwansei Gakuin'!N2</f>
        <v>0.36923897772256192</v>
      </c>
      <c r="Y3" s="5">
        <f>'Kyoto University'!N2</f>
        <v>0</v>
      </c>
      <c r="Z3">
        <f>'Kyung Hee'!N2</f>
        <v>0.5</v>
      </c>
      <c r="AA3" s="5">
        <f>'LKY-NUS'!N2</f>
        <v>0.45724529101940575</v>
      </c>
      <c r="AB3" s="5">
        <f>Meiji!N2</f>
        <v>0.34489017467245459</v>
      </c>
      <c r="AC3" s="5">
        <f>Melbourne!N2</f>
        <v>1.8177634087317096</v>
      </c>
      <c r="AD3" s="5">
        <f>Mumbai!N2</f>
        <v>0</v>
      </c>
      <c r="AE3" s="5">
        <f>Murdoch!N2</f>
        <v>0.76025988117462717</v>
      </c>
      <c r="AF3">
        <f>Nanjing!N2</f>
        <v>0</v>
      </c>
      <c r="AG3">
        <f>'National Institute of Developme'!N2</f>
        <v>0.51282259406837072</v>
      </c>
      <c r="AH3">
        <f>Nehru!N2</f>
        <v>0.16292218100267442</v>
      </c>
      <c r="AI3">
        <f>Osaka!N2</f>
        <v>0.28651920348949383</v>
      </c>
      <c r="AJ3">
        <f>Peking!N2</f>
        <v>2.2272216501394695</v>
      </c>
      <c r="AK3">
        <f>Renmin!N2</f>
        <v>0.4410001446330743</v>
      </c>
      <c r="AL3">
        <f>Ritsumeikan!N2</f>
        <v>0.66666666666666674</v>
      </c>
      <c r="AM3">
        <f>RMIT!N2</f>
        <v>0.83259497400957527</v>
      </c>
      <c r="AN3">
        <f>'School of Government and Public'!N2</f>
        <v>2</v>
      </c>
      <c r="AO3">
        <f>'Seoul National U'!N2</f>
        <v>0.21601584703373139</v>
      </c>
      <c r="AP3">
        <f>Shanghai!N2</f>
        <v>0.39873704125673537</v>
      </c>
      <c r="AQ3">
        <f>'Shanghai Jiao Tong'!N2</f>
        <v>0.35599116273783543</v>
      </c>
      <c r="AR3">
        <f>Sungkyunkwan!N2</f>
        <v>0.19036727431910452</v>
      </c>
      <c r="AS3">
        <f>'Sun Yat-sen'!N2</f>
        <v>0.27524249236733678</v>
      </c>
      <c r="AT3">
        <f>Sydney!N2</f>
        <v>0.5</v>
      </c>
      <c r="AU3">
        <f>TISS!N2</f>
        <v>0.9464847243000456</v>
      </c>
      <c r="AV3">
        <f>Tokyo!N2</f>
        <v>0.42799683866582183</v>
      </c>
      <c r="AW3">
        <f>Tsinghua!N2</f>
        <v>0.32128381596000893</v>
      </c>
      <c r="AX3">
        <f>'U Management &amp; Technology'!N2</f>
        <v>0.16666666666666657</v>
      </c>
      <c r="AY3">
        <f>Wellington!N2</f>
        <v>0.27344889062124489</v>
      </c>
    </row>
    <row r="4" spans="1:51" x14ac:dyDescent="0.2">
      <c r="A4" t="s">
        <v>5528</v>
      </c>
      <c r="B4">
        <f>Ateneo!N3</f>
        <v>7</v>
      </c>
      <c r="C4">
        <f>'Azim Premji'!N3</f>
        <v>3</v>
      </c>
      <c r="D4">
        <f>'Chiang Mai'!N3</f>
        <v>24</v>
      </c>
      <c r="E4">
        <f>Chiba!N3</f>
        <v>0</v>
      </c>
      <c r="F4">
        <f>Chuo!N3</f>
        <v>0</v>
      </c>
      <c r="G4">
        <f>'Crawford School'!N3</f>
        <v>2694</v>
      </c>
      <c r="H4">
        <f>'Doshisha University'!N3</f>
        <v>0</v>
      </c>
      <c r="I4">
        <f>'Fulbright U Vietnam'!N3</f>
        <v>0</v>
      </c>
      <c r="J4">
        <f>'Ghazali Shafie'!N3</f>
        <v>0</v>
      </c>
      <c r="K4">
        <f>Guanxi!N3</f>
        <v>22</v>
      </c>
      <c r="L4">
        <f>Hitotsubashi!N3</f>
        <v>4</v>
      </c>
      <c r="M4" s="7">
        <f>HKUST!P3</f>
        <v>11</v>
      </c>
      <c r="N4">
        <f>Hohai_Nanjing!N3</f>
        <v>309</v>
      </c>
      <c r="O4">
        <f>Hokkaido!N3</f>
        <v>1</v>
      </c>
      <c r="P4">
        <f>Hosei!N3</f>
        <v>0</v>
      </c>
      <c r="Q4">
        <f>IIT!N3</f>
        <v>37</v>
      </c>
      <c r="R4">
        <f>'International U Japan'!N3</f>
        <v>27</v>
      </c>
      <c r="S4">
        <f>Iwate!N3</f>
        <v>2</v>
      </c>
      <c r="T4">
        <f>Jindal!N3</f>
        <v>6</v>
      </c>
      <c r="U4">
        <f>JSW!N3</f>
        <v>0</v>
      </c>
      <c r="V4">
        <f>KDI!N3</f>
        <v>132</v>
      </c>
      <c r="W4">
        <f>'Korea U'!N3</f>
        <v>0</v>
      </c>
      <c r="X4">
        <f>'Kwansei Gakuin'!N3</f>
        <v>33</v>
      </c>
      <c r="Y4">
        <f>'Kyoto University'!N3</f>
        <v>0</v>
      </c>
      <c r="Z4">
        <f>'Kyung Hee'!N3</f>
        <v>2</v>
      </c>
      <c r="AA4">
        <f>'LKY-NUS'!N3</f>
        <v>1593</v>
      </c>
      <c r="AB4">
        <f>Meiji!N3</f>
        <v>23</v>
      </c>
      <c r="AC4">
        <f>Melbourne!N3</f>
        <v>194</v>
      </c>
      <c r="AD4">
        <f>Mumbai!N3</f>
        <v>0</v>
      </c>
      <c r="AE4">
        <f>Murdoch!N3</f>
        <v>71</v>
      </c>
      <c r="AF4">
        <f>Nanjing!N3</f>
        <v>0</v>
      </c>
      <c r="AG4">
        <f>'National Institute of Developme'!N3</f>
        <v>33</v>
      </c>
      <c r="AH4">
        <f>Nehru!N3</f>
        <v>13</v>
      </c>
      <c r="AI4">
        <f>Osaka!N3</f>
        <v>88</v>
      </c>
      <c r="AJ4">
        <f>Peking!N3</f>
        <v>359</v>
      </c>
      <c r="AK4">
        <f>Renmin!N3</f>
        <v>263</v>
      </c>
      <c r="AL4">
        <f>Ritsumeikan!N3</f>
        <v>2</v>
      </c>
      <c r="AM4">
        <f>RMIT!N3</f>
        <v>388</v>
      </c>
      <c r="AN4">
        <f>'School of Government and Public'!N3</f>
        <v>8</v>
      </c>
      <c r="AO4">
        <f>'Seoul National U'!N3</f>
        <v>140</v>
      </c>
      <c r="AP4">
        <f>Shanghai!N3</f>
        <v>240</v>
      </c>
      <c r="AQ4">
        <f>'Shanghai Jiao Tong'!N3</f>
        <v>241</v>
      </c>
      <c r="AR4">
        <f>Sungkyunkwan!N3</f>
        <v>47</v>
      </c>
      <c r="AS4">
        <f>'Sun Yat-sen'!N3</f>
        <v>175</v>
      </c>
      <c r="AT4">
        <f>Sydney!N3</f>
        <v>2</v>
      </c>
      <c r="AU4">
        <f>TISS!N3</f>
        <v>5</v>
      </c>
      <c r="AV4">
        <f>Tokyo!N3</f>
        <v>64</v>
      </c>
      <c r="AW4">
        <f>Tsinghua!N3</f>
        <v>1018</v>
      </c>
      <c r="AX4">
        <f>'U Management &amp; Technology'!N3</f>
        <v>13</v>
      </c>
      <c r="AY4">
        <f>Wellington!N3</f>
        <v>100</v>
      </c>
    </row>
    <row r="5" spans="1:51" x14ac:dyDescent="0.2">
      <c r="A5" t="s">
        <v>6869</v>
      </c>
      <c r="B5">
        <f>Ateneo!N4</f>
        <v>2</v>
      </c>
      <c r="C5">
        <f>'Azim Premji'!N4</f>
        <v>2</v>
      </c>
      <c r="D5">
        <f>'Chiang Mai'!N4</f>
        <v>3</v>
      </c>
      <c r="E5">
        <f>Chiba!N4</f>
        <v>0</v>
      </c>
      <c r="F5">
        <f>Chuo!N4</f>
        <v>1</v>
      </c>
      <c r="G5">
        <f>'Crawford School'!N4</f>
        <v>33</v>
      </c>
      <c r="H5">
        <f>'Doshisha University'!N4</f>
        <v>2</v>
      </c>
      <c r="I5">
        <f>'Fulbright U Vietnam'!N4</f>
        <v>0</v>
      </c>
      <c r="J5">
        <f>'Ghazali Shafie'!N4</f>
        <v>1</v>
      </c>
      <c r="K5">
        <f>Guanxi!N4</f>
        <v>4</v>
      </c>
      <c r="L5">
        <f>Hitotsubashi!N4</f>
        <v>2</v>
      </c>
      <c r="M5" s="7">
        <f>HKUST!P4</f>
        <v>1</v>
      </c>
      <c r="N5">
        <f>Hohai_Nanjing!N4</f>
        <v>14</v>
      </c>
      <c r="O5">
        <f>Hokkaido!N4</f>
        <v>1</v>
      </c>
      <c r="P5">
        <f>Hosei!N4</f>
        <v>1</v>
      </c>
      <c r="Q5">
        <f>IIT!N4</f>
        <v>5</v>
      </c>
      <c r="R5">
        <f>'International U Japan'!N4</f>
        <v>5</v>
      </c>
      <c r="S5">
        <f>Iwate!N4</f>
        <v>1</v>
      </c>
      <c r="T5">
        <f>Jindal!N4</f>
        <v>2</v>
      </c>
      <c r="U5">
        <f>JSW!N4</f>
        <v>0</v>
      </c>
      <c r="V5">
        <f>KDI!N4</f>
        <v>8</v>
      </c>
      <c r="W5">
        <f>'Korea U'!N4</f>
        <v>0</v>
      </c>
      <c r="X5">
        <f>'Kwansei Gakuin'!N4</f>
        <v>7</v>
      </c>
      <c r="Y5">
        <f>'Kyoto University'!N4</f>
        <v>2</v>
      </c>
      <c r="Z5">
        <f>'Kyung Hee'!N4</f>
        <v>2</v>
      </c>
      <c r="AA5">
        <f>'LKY-NUS'!N4</f>
        <v>25</v>
      </c>
      <c r="AB5">
        <f>Meiji!N4</f>
        <v>5</v>
      </c>
      <c r="AC5">
        <f>Melbourne!N4</f>
        <v>10</v>
      </c>
      <c r="AD5">
        <f>Mumbai!N4</f>
        <v>0</v>
      </c>
      <c r="AE5">
        <f>Murdoch!N4</f>
        <v>9</v>
      </c>
      <c r="AF5">
        <f>Nanjing!N4</f>
        <v>0</v>
      </c>
      <c r="AG5">
        <f>'National Institute of Developme'!N4</f>
        <v>4</v>
      </c>
      <c r="AH5">
        <f>Nehru!N4</f>
        <v>2</v>
      </c>
      <c r="AI5">
        <f>Osaka!N4</f>
        <v>8</v>
      </c>
      <c r="AJ5">
        <f>Peking!N4</f>
        <v>13</v>
      </c>
      <c r="AK5">
        <f>Renmin!N4</f>
        <v>13</v>
      </c>
      <c r="AL5">
        <f>Ritsumeikan!N4</f>
        <v>1</v>
      </c>
      <c r="AM5">
        <f>RMIT!N4</f>
        <v>21</v>
      </c>
      <c r="AN5">
        <f>'School of Government and Public'!N4</f>
        <v>2</v>
      </c>
      <c r="AO5">
        <f>'Seoul National U'!N4</f>
        <v>10</v>
      </c>
      <c r="AP5">
        <f>Shanghai!N4</f>
        <v>15</v>
      </c>
      <c r="AQ5">
        <f>'Shanghai Jiao Tong'!N4</f>
        <v>13</v>
      </c>
      <c r="AR5">
        <f>Sungkyunkwan!N4</f>
        <v>6</v>
      </c>
      <c r="AS5">
        <f>'Sun Yat-sen'!N4</f>
        <v>10</v>
      </c>
      <c r="AT5">
        <f>Sydney!N4</f>
        <v>1</v>
      </c>
      <c r="AU5">
        <f>TISS!N4</f>
        <v>2</v>
      </c>
      <c r="AV5">
        <f>Tokyo!N4</f>
        <v>7</v>
      </c>
      <c r="AW5">
        <f>Tsinghua!N4</f>
        <v>25</v>
      </c>
      <c r="AX5">
        <f>'U Management &amp; Technology'!N4</f>
        <v>3</v>
      </c>
      <c r="AY5">
        <f>Wellington!N4</f>
        <v>9</v>
      </c>
    </row>
    <row r="6" spans="1:51" x14ac:dyDescent="0.2">
      <c r="A6" t="s">
        <v>5725</v>
      </c>
      <c r="B6">
        <f>Ateneo!N5</f>
        <v>6</v>
      </c>
      <c r="C6">
        <f>'Azim Premji'!N5</f>
        <v>5</v>
      </c>
      <c r="D6">
        <f>'Chiang Mai'!N5</f>
        <v>13</v>
      </c>
      <c r="E6">
        <f>Chiba!N5</f>
        <v>0</v>
      </c>
      <c r="F6">
        <f>Chuo!N5</f>
        <v>2</v>
      </c>
      <c r="G6">
        <f>'Crawford School'!N5</f>
        <v>734</v>
      </c>
      <c r="H6">
        <f>'Doshisha University'!N5</f>
        <v>3</v>
      </c>
      <c r="I6">
        <f>'Fulbright U Vietnam'!N5</f>
        <v>0</v>
      </c>
      <c r="J6">
        <f>'Ghazali Shafie'!N5</f>
        <v>5</v>
      </c>
      <c r="K6">
        <f>Guanxi!N5</f>
        <v>8</v>
      </c>
      <c r="L6">
        <f>Hitotsubashi!N5</f>
        <v>19</v>
      </c>
      <c r="M6" s="7">
        <f>HKUST!P5</f>
        <v>4</v>
      </c>
      <c r="N6">
        <f>Hohai_Nanjing!N5</f>
        <v>108</v>
      </c>
      <c r="O6">
        <f>Hokkaido!N5</f>
        <v>2</v>
      </c>
      <c r="P6">
        <f>Hosei!N5</f>
        <v>3</v>
      </c>
      <c r="Q6">
        <f>IIT!N5</f>
        <v>16</v>
      </c>
      <c r="R6">
        <f>'International U Japan'!N5</f>
        <v>29</v>
      </c>
      <c r="S6">
        <f>Iwate!N5</f>
        <v>16</v>
      </c>
      <c r="T6">
        <f>Jindal!N5</f>
        <v>6</v>
      </c>
      <c r="U6">
        <f>JSW!N5</f>
        <v>0</v>
      </c>
      <c r="V6">
        <f>KDI!N5</f>
        <v>10</v>
      </c>
      <c r="W6">
        <f>'Korea U'!N5</f>
        <v>0</v>
      </c>
      <c r="X6">
        <f>'Kwansei Gakuin'!N5</f>
        <v>34</v>
      </c>
      <c r="Y6">
        <f>'Kyoto University'!N5</f>
        <v>4</v>
      </c>
      <c r="Z6">
        <f>'Kyung Hee'!N5</f>
        <v>4</v>
      </c>
      <c r="AA6">
        <f>'LKY-NUS'!N5</f>
        <v>534</v>
      </c>
      <c r="AB6">
        <f>Meiji!N5</f>
        <v>22</v>
      </c>
      <c r="AC6">
        <f>Melbourne!N5</f>
        <v>46</v>
      </c>
      <c r="AD6">
        <f>Mumbai!N5</f>
        <v>3</v>
      </c>
      <c r="AE6">
        <f>Murdoch!N5</f>
        <v>28</v>
      </c>
      <c r="AF6">
        <f>Nanjing!N5</f>
        <v>0</v>
      </c>
      <c r="AG6">
        <f>'National Institute of Developme'!N5</f>
        <v>22</v>
      </c>
      <c r="AH6">
        <f>Nehru!N5</f>
        <v>51</v>
      </c>
      <c r="AI6">
        <f>Osaka!N5</f>
        <v>64</v>
      </c>
      <c r="AJ6">
        <f>Peking!N5</f>
        <v>67</v>
      </c>
      <c r="AK6">
        <f>Renmin!N5</f>
        <v>83</v>
      </c>
      <c r="AL6">
        <f>Ritsumeikan!N5</f>
        <v>3</v>
      </c>
      <c r="AM6">
        <f>RMIT!N5</f>
        <v>101</v>
      </c>
      <c r="AN6">
        <f>'School of Government and Public'!N5</f>
        <v>2</v>
      </c>
      <c r="AO6">
        <f>'Seoul National U'!N5</f>
        <v>93</v>
      </c>
      <c r="AP6">
        <f>Shanghai!N5</f>
        <v>96</v>
      </c>
      <c r="AQ6">
        <f>'Shanghai Jiao Tong'!N5</f>
        <v>84</v>
      </c>
      <c r="AR6">
        <f>Sungkyunkwan!N5</f>
        <v>42</v>
      </c>
      <c r="AS6">
        <f>'Sun Yat-sen'!N5</f>
        <v>91</v>
      </c>
      <c r="AT6">
        <f>Sydney!N5</f>
        <v>4</v>
      </c>
      <c r="AU6">
        <f>TISS!N5</f>
        <v>4</v>
      </c>
      <c r="AV6">
        <f>Tokyo!N5</f>
        <v>34</v>
      </c>
      <c r="AW6">
        <f>Tsinghua!N5</f>
        <v>301</v>
      </c>
      <c r="AX6">
        <f>'U Management &amp; Technology'!N5</f>
        <v>6</v>
      </c>
      <c r="AY6">
        <f>Wellington!N5</f>
        <v>73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CC5B9-665E-EC40-AAED-8A62DCDEC6E8}">
  <dimension ref="A1:Q12"/>
  <sheetViews>
    <sheetView workbookViewId="0">
      <selection activeCell="M5" sqref="M5"/>
    </sheetView>
  </sheetViews>
  <sheetFormatPr baseColWidth="10" defaultRowHeight="16" x14ac:dyDescent="0.2"/>
  <sheetData>
    <row r="1" spans="1:17" x14ac:dyDescent="0.2">
      <c r="B1" t="s">
        <v>2567</v>
      </c>
      <c r="M1" t="s">
        <v>5526</v>
      </c>
      <c r="N1" s="3">
        <v>0</v>
      </c>
    </row>
    <row r="2" spans="1:17" x14ac:dyDescent="0.2">
      <c r="M2" t="s">
        <v>5527</v>
      </c>
      <c r="N2" s="3">
        <v>0</v>
      </c>
    </row>
    <row r="3" spans="1:17" x14ac:dyDescent="0.2">
      <c r="B3" t="s">
        <v>6808</v>
      </c>
      <c r="M3" t="s">
        <v>5528</v>
      </c>
      <c r="N3">
        <v>0</v>
      </c>
    </row>
    <row r="4" spans="1:17" x14ac:dyDescent="0.2">
      <c r="M4" t="s">
        <v>6870</v>
      </c>
      <c r="N4">
        <v>1</v>
      </c>
    </row>
    <row r="5" spans="1:17" x14ac:dyDescent="0.2">
      <c r="M5" t="s">
        <v>5724</v>
      </c>
      <c r="N5">
        <f>COUNT(L8:L115)</f>
        <v>5</v>
      </c>
    </row>
    <row r="6" spans="1:17" x14ac:dyDescent="0.2">
      <c r="H6" t="s">
        <v>5712</v>
      </c>
      <c r="I6">
        <v>2016</v>
      </c>
      <c r="J6">
        <v>2017</v>
      </c>
      <c r="K6">
        <v>2018</v>
      </c>
      <c r="L6">
        <v>2019</v>
      </c>
      <c r="M6">
        <v>2020</v>
      </c>
      <c r="N6" t="s">
        <v>3</v>
      </c>
      <c r="O6" t="s">
        <v>4</v>
      </c>
      <c r="P6" t="s">
        <v>5</v>
      </c>
    </row>
    <row r="7" spans="1:17" x14ac:dyDescent="0.2">
      <c r="A7" t="s">
        <v>6</v>
      </c>
      <c r="B7" t="s">
        <v>7</v>
      </c>
      <c r="C7" t="s">
        <v>8</v>
      </c>
      <c r="D7" t="s">
        <v>9</v>
      </c>
      <c r="E7" t="s">
        <v>10</v>
      </c>
      <c r="F7" t="s">
        <v>11</v>
      </c>
      <c r="G7" t="s">
        <v>12</v>
      </c>
      <c r="H7">
        <v>0</v>
      </c>
      <c r="I7">
        <v>1</v>
      </c>
      <c r="J7">
        <v>1</v>
      </c>
      <c r="K7">
        <v>0</v>
      </c>
      <c r="L7">
        <v>0</v>
      </c>
      <c r="M7">
        <v>1</v>
      </c>
      <c r="N7">
        <v>3</v>
      </c>
      <c r="O7">
        <v>0</v>
      </c>
      <c r="P7">
        <v>3</v>
      </c>
    </row>
    <row r="8" spans="1:17" x14ac:dyDescent="0.2">
      <c r="A8">
        <v>2018</v>
      </c>
      <c r="B8" t="s">
        <v>6807</v>
      </c>
      <c r="C8" t="s">
        <v>6806</v>
      </c>
      <c r="D8" t="s">
        <v>3549</v>
      </c>
      <c r="E8" t="s">
        <v>3548</v>
      </c>
      <c r="F8">
        <v>13</v>
      </c>
      <c r="G8" t="s">
        <v>13</v>
      </c>
      <c r="H8">
        <v>0</v>
      </c>
      <c r="I8">
        <v>0</v>
      </c>
      <c r="J8">
        <v>0</v>
      </c>
      <c r="K8">
        <v>0</v>
      </c>
      <c r="L8">
        <v>0</v>
      </c>
      <c r="M8">
        <v>0</v>
      </c>
      <c r="N8">
        <v>0</v>
      </c>
      <c r="O8">
        <v>0</v>
      </c>
      <c r="P8">
        <v>0</v>
      </c>
      <c r="Q8">
        <f t="shared" ref="Q8" si="0">P8-O8-M8</f>
        <v>0</v>
      </c>
    </row>
    <row r="9" spans="1:17" x14ac:dyDescent="0.2">
      <c r="A9">
        <v>2017</v>
      </c>
      <c r="B9" t="s">
        <v>6805</v>
      </c>
      <c r="C9" t="s">
        <v>6804</v>
      </c>
      <c r="D9">
        <v>1726404</v>
      </c>
      <c r="E9" t="s">
        <v>6803</v>
      </c>
      <c r="F9">
        <v>42</v>
      </c>
      <c r="G9">
        <v>3</v>
      </c>
      <c r="H9">
        <v>0</v>
      </c>
      <c r="I9">
        <v>0</v>
      </c>
      <c r="J9">
        <v>1</v>
      </c>
      <c r="K9">
        <v>0</v>
      </c>
      <c r="L9">
        <v>0</v>
      </c>
      <c r="M9">
        <v>1</v>
      </c>
      <c r="N9">
        <v>2</v>
      </c>
      <c r="O9">
        <v>0</v>
      </c>
      <c r="P9">
        <v>2</v>
      </c>
      <c r="Q9">
        <f>P9-O9-M9</f>
        <v>1</v>
      </c>
    </row>
    <row r="10" spans="1:17" x14ac:dyDescent="0.2">
      <c r="A10">
        <v>2015</v>
      </c>
      <c r="B10" t="s">
        <v>6802</v>
      </c>
      <c r="C10" t="s">
        <v>6801</v>
      </c>
      <c r="D10">
        <v>20399340</v>
      </c>
      <c r="E10" t="s">
        <v>2907</v>
      </c>
      <c r="F10">
        <v>6</v>
      </c>
      <c r="G10">
        <v>4</v>
      </c>
      <c r="H10">
        <v>0</v>
      </c>
      <c r="I10">
        <v>0</v>
      </c>
      <c r="J10">
        <v>0</v>
      </c>
      <c r="K10">
        <v>0</v>
      </c>
      <c r="L10">
        <v>0</v>
      </c>
      <c r="M10">
        <v>0</v>
      </c>
      <c r="N10">
        <v>0</v>
      </c>
      <c r="O10">
        <v>0</v>
      </c>
      <c r="P10">
        <v>0</v>
      </c>
      <c r="Q10">
        <f t="shared" ref="Q10:Q12" si="1">P10-O10-M10</f>
        <v>0</v>
      </c>
    </row>
    <row r="11" spans="1:17" x14ac:dyDescent="0.2">
      <c r="A11">
        <v>2015</v>
      </c>
      <c r="B11" t="s">
        <v>6800</v>
      </c>
      <c r="C11" t="s">
        <v>6798</v>
      </c>
      <c r="D11">
        <v>20399340</v>
      </c>
      <c r="E11" t="s">
        <v>2907</v>
      </c>
      <c r="F11">
        <v>6</v>
      </c>
      <c r="G11">
        <v>3</v>
      </c>
      <c r="H11">
        <v>0</v>
      </c>
      <c r="I11">
        <v>0</v>
      </c>
      <c r="J11">
        <v>0</v>
      </c>
      <c r="K11">
        <v>0</v>
      </c>
      <c r="L11">
        <v>0</v>
      </c>
      <c r="M11">
        <v>0</v>
      </c>
      <c r="N11">
        <v>0</v>
      </c>
      <c r="O11">
        <v>0</v>
      </c>
      <c r="P11">
        <v>0</v>
      </c>
      <c r="Q11">
        <f t="shared" si="1"/>
        <v>0</v>
      </c>
    </row>
    <row r="12" spans="1:17" x14ac:dyDescent="0.2">
      <c r="A12">
        <v>2015</v>
      </c>
      <c r="B12" t="s">
        <v>6799</v>
      </c>
      <c r="C12" t="s">
        <v>6798</v>
      </c>
      <c r="D12">
        <v>20399340</v>
      </c>
      <c r="E12" t="s">
        <v>2907</v>
      </c>
      <c r="F12">
        <v>6</v>
      </c>
      <c r="G12">
        <v>3</v>
      </c>
      <c r="H12">
        <v>0</v>
      </c>
      <c r="I12">
        <v>1</v>
      </c>
      <c r="J12">
        <v>0</v>
      </c>
      <c r="K12">
        <v>0</v>
      </c>
      <c r="L12">
        <v>0</v>
      </c>
      <c r="M12">
        <v>0</v>
      </c>
      <c r="N12">
        <v>1</v>
      </c>
      <c r="O12">
        <v>0</v>
      </c>
      <c r="P12">
        <v>1</v>
      </c>
      <c r="Q12">
        <f t="shared" si="1"/>
        <v>1</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5"/>
  <sheetViews>
    <sheetView topLeftCell="B1" workbookViewId="0">
      <selection activeCell="M5" sqref="M5"/>
    </sheetView>
  </sheetViews>
  <sheetFormatPr baseColWidth="10" defaultRowHeight="16" x14ac:dyDescent="0.2"/>
  <sheetData>
    <row r="1" spans="1:20" x14ac:dyDescent="0.2">
      <c r="B1" t="s">
        <v>595</v>
      </c>
      <c r="M1" t="s">
        <v>5526</v>
      </c>
      <c r="N1" s="3">
        <f>AVERAGE(N8:N15)</f>
        <v>2.75</v>
      </c>
    </row>
    <row r="2" spans="1:20" x14ac:dyDescent="0.2">
      <c r="M2" t="s">
        <v>5527</v>
      </c>
      <c r="N2" s="3">
        <f>STDEV(N8:N15)/SQRT(COUNT(N8:N15))</f>
        <v>1.9341849520072862</v>
      </c>
    </row>
    <row r="3" spans="1:20" x14ac:dyDescent="0.2">
      <c r="B3" t="s">
        <v>594</v>
      </c>
      <c r="M3" t="s">
        <v>5528</v>
      </c>
      <c r="N3">
        <f>SUM(N8:N15)</f>
        <v>22</v>
      </c>
    </row>
    <row r="4" spans="1:20" x14ac:dyDescent="0.2">
      <c r="M4" t="s">
        <v>6870</v>
      </c>
      <c r="N4">
        <v>4</v>
      </c>
    </row>
    <row r="5" spans="1:20" x14ac:dyDescent="0.2">
      <c r="M5" t="s">
        <v>5724</v>
      </c>
      <c r="N5">
        <f>COUNT(N8:N15)</f>
        <v>8</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4</v>
      </c>
      <c r="I7">
        <v>0</v>
      </c>
      <c r="J7">
        <v>0</v>
      </c>
      <c r="K7">
        <v>5</v>
      </c>
      <c r="L7">
        <v>12</v>
      </c>
      <c r="M7">
        <v>26</v>
      </c>
      <c r="N7">
        <v>23</v>
      </c>
      <c r="O7">
        <v>34</v>
      </c>
      <c r="P7">
        <v>100</v>
      </c>
      <c r="Q7">
        <v>0</v>
      </c>
      <c r="R7">
        <v>104</v>
      </c>
    </row>
    <row r="8" spans="1:20" x14ac:dyDescent="0.2">
      <c r="A8">
        <v>2016</v>
      </c>
      <c r="B8" t="s">
        <v>583</v>
      </c>
      <c r="C8" t="s">
        <v>582</v>
      </c>
      <c r="D8">
        <v>1973975</v>
      </c>
      <c r="E8" t="s">
        <v>43</v>
      </c>
      <c r="F8">
        <v>53</v>
      </c>
      <c r="G8" t="s">
        <v>13</v>
      </c>
      <c r="H8">
        <v>1</v>
      </c>
      <c r="I8">
        <v>0</v>
      </c>
      <c r="J8">
        <v>0</v>
      </c>
      <c r="K8">
        <v>2</v>
      </c>
      <c r="L8">
        <v>5</v>
      </c>
      <c r="M8">
        <v>18</v>
      </c>
      <c r="N8">
        <v>16</v>
      </c>
      <c r="O8">
        <v>24</v>
      </c>
      <c r="P8">
        <v>65</v>
      </c>
      <c r="Q8">
        <v>0</v>
      </c>
      <c r="R8">
        <v>66</v>
      </c>
      <c r="S8">
        <f>R8-Q8-O8</f>
        <v>42</v>
      </c>
      <c r="T8">
        <v>1</v>
      </c>
    </row>
    <row r="9" spans="1:20" x14ac:dyDescent="0.2">
      <c r="A9">
        <v>2015</v>
      </c>
      <c r="B9" t="s">
        <v>579</v>
      </c>
      <c r="C9" t="s">
        <v>578</v>
      </c>
      <c r="D9">
        <v>2635577</v>
      </c>
      <c r="E9" t="s">
        <v>258</v>
      </c>
      <c r="F9">
        <v>115</v>
      </c>
      <c r="G9">
        <v>6</v>
      </c>
      <c r="H9">
        <v>0</v>
      </c>
      <c r="I9">
        <v>0</v>
      </c>
      <c r="J9">
        <v>0</v>
      </c>
      <c r="K9">
        <v>1</v>
      </c>
      <c r="L9">
        <v>3</v>
      </c>
      <c r="M9">
        <v>3</v>
      </c>
      <c r="N9">
        <v>3</v>
      </c>
      <c r="O9">
        <v>3</v>
      </c>
      <c r="P9">
        <v>13</v>
      </c>
      <c r="Q9">
        <v>0</v>
      </c>
      <c r="R9">
        <v>13</v>
      </c>
      <c r="S9">
        <f>R9-Q9-O9</f>
        <v>10</v>
      </c>
      <c r="T9">
        <v>2</v>
      </c>
    </row>
    <row r="10" spans="1:20" x14ac:dyDescent="0.2">
      <c r="A10">
        <v>2015</v>
      </c>
      <c r="B10" t="s">
        <v>581</v>
      </c>
      <c r="C10" t="s">
        <v>580</v>
      </c>
      <c r="D10">
        <v>1973975</v>
      </c>
      <c r="E10" t="s">
        <v>43</v>
      </c>
      <c r="F10">
        <v>49</v>
      </c>
      <c r="G10" t="s">
        <v>13</v>
      </c>
      <c r="H10">
        <v>0</v>
      </c>
      <c r="I10">
        <v>0</v>
      </c>
      <c r="J10">
        <v>0</v>
      </c>
      <c r="K10">
        <v>1</v>
      </c>
      <c r="L10">
        <v>1</v>
      </c>
      <c r="M10">
        <v>3</v>
      </c>
      <c r="N10">
        <v>2</v>
      </c>
      <c r="O10">
        <v>1</v>
      </c>
      <c r="P10">
        <v>8</v>
      </c>
      <c r="Q10">
        <v>0</v>
      </c>
      <c r="R10">
        <v>8</v>
      </c>
      <c r="S10">
        <f>R10-Q10-O10</f>
        <v>7</v>
      </c>
      <c r="T10">
        <v>3</v>
      </c>
    </row>
    <row r="11" spans="1:20" x14ac:dyDescent="0.2">
      <c r="A11">
        <v>2016</v>
      </c>
      <c r="B11" t="s">
        <v>585</v>
      </c>
      <c r="C11" t="s">
        <v>584</v>
      </c>
      <c r="D11">
        <v>1973975</v>
      </c>
      <c r="E11" t="s">
        <v>43</v>
      </c>
      <c r="F11">
        <v>53</v>
      </c>
      <c r="G11" t="s">
        <v>13</v>
      </c>
      <c r="H11">
        <v>0</v>
      </c>
      <c r="I11">
        <v>0</v>
      </c>
      <c r="J11">
        <v>0</v>
      </c>
      <c r="K11">
        <v>1</v>
      </c>
      <c r="L11">
        <v>1</v>
      </c>
      <c r="M11">
        <v>2</v>
      </c>
      <c r="N11">
        <v>1</v>
      </c>
      <c r="O11">
        <v>0</v>
      </c>
      <c r="P11">
        <v>5</v>
      </c>
      <c r="Q11">
        <v>0</v>
      </c>
      <c r="R11">
        <v>5</v>
      </c>
      <c r="S11">
        <f>R11-Q11-O11</f>
        <v>5</v>
      </c>
      <c r="T11">
        <v>4</v>
      </c>
    </row>
    <row r="12" spans="1:20" x14ac:dyDescent="0.2">
      <c r="A12">
        <v>2017</v>
      </c>
      <c r="B12" t="s">
        <v>587</v>
      </c>
      <c r="C12" t="s">
        <v>586</v>
      </c>
      <c r="D12">
        <v>10026819</v>
      </c>
      <c r="E12" t="s">
        <v>210</v>
      </c>
      <c r="F12">
        <v>33</v>
      </c>
      <c r="G12">
        <v>6</v>
      </c>
      <c r="H12">
        <v>0</v>
      </c>
      <c r="I12">
        <v>0</v>
      </c>
      <c r="J12">
        <v>0</v>
      </c>
      <c r="K12">
        <v>0</v>
      </c>
      <c r="L12">
        <v>2</v>
      </c>
      <c r="M12">
        <v>0</v>
      </c>
      <c r="N12">
        <v>0</v>
      </c>
      <c r="O12">
        <v>1</v>
      </c>
      <c r="P12">
        <v>3</v>
      </c>
      <c r="Q12">
        <v>0</v>
      </c>
      <c r="R12">
        <v>3</v>
      </c>
      <c r="S12">
        <f>R12-Q12-O12</f>
        <v>2</v>
      </c>
    </row>
    <row r="13" spans="1:20" x14ac:dyDescent="0.2">
      <c r="A13">
        <v>2018</v>
      </c>
      <c r="B13" t="s">
        <v>592</v>
      </c>
      <c r="C13" t="s">
        <v>591</v>
      </c>
      <c r="D13">
        <v>10444068</v>
      </c>
      <c r="E13" t="s">
        <v>52</v>
      </c>
      <c r="F13">
        <v>29</v>
      </c>
      <c r="G13">
        <v>5</v>
      </c>
      <c r="H13">
        <v>0</v>
      </c>
      <c r="I13">
        <v>0</v>
      </c>
      <c r="J13">
        <v>0</v>
      </c>
      <c r="K13">
        <v>0</v>
      </c>
      <c r="L13">
        <v>0</v>
      </c>
      <c r="M13">
        <v>0</v>
      </c>
      <c r="N13">
        <v>0</v>
      </c>
      <c r="O13">
        <v>0</v>
      </c>
      <c r="P13">
        <v>0</v>
      </c>
      <c r="Q13">
        <v>0</v>
      </c>
      <c r="R13">
        <v>0</v>
      </c>
      <c r="S13">
        <f>R13-Q13-O13</f>
        <v>0</v>
      </c>
    </row>
    <row r="14" spans="1:20" x14ac:dyDescent="0.2">
      <c r="A14">
        <v>2018</v>
      </c>
      <c r="B14" t="s">
        <v>590</v>
      </c>
      <c r="C14" t="s">
        <v>589</v>
      </c>
      <c r="E14" t="s">
        <v>588</v>
      </c>
      <c r="G14" t="s">
        <v>13</v>
      </c>
      <c r="H14">
        <v>0</v>
      </c>
      <c r="I14">
        <v>0</v>
      </c>
      <c r="J14">
        <v>0</v>
      </c>
      <c r="K14">
        <v>0</v>
      </c>
      <c r="L14">
        <v>0</v>
      </c>
      <c r="M14">
        <v>0</v>
      </c>
      <c r="N14">
        <v>0</v>
      </c>
      <c r="O14">
        <v>0</v>
      </c>
      <c r="P14">
        <v>0</v>
      </c>
      <c r="Q14">
        <v>0</v>
      </c>
      <c r="R14">
        <v>0</v>
      </c>
      <c r="S14">
        <f>R14-Q14-O14</f>
        <v>0</v>
      </c>
    </row>
    <row r="15" spans="1:20" x14ac:dyDescent="0.2">
      <c r="A15">
        <v>2014</v>
      </c>
      <c r="B15" t="s">
        <v>577</v>
      </c>
      <c r="C15" t="s">
        <v>576</v>
      </c>
      <c r="D15">
        <v>16609336</v>
      </c>
      <c r="E15" t="s">
        <v>575</v>
      </c>
      <c r="F15" t="s">
        <v>574</v>
      </c>
      <c r="G15" t="s">
        <v>13</v>
      </c>
      <c r="H15">
        <v>0</v>
      </c>
      <c r="I15">
        <v>0</v>
      </c>
      <c r="J15">
        <v>0</v>
      </c>
      <c r="K15">
        <v>0</v>
      </c>
      <c r="L15">
        <v>0</v>
      </c>
      <c r="M15">
        <v>0</v>
      </c>
      <c r="N15">
        <v>0</v>
      </c>
      <c r="O15">
        <v>0</v>
      </c>
      <c r="P15">
        <v>0</v>
      </c>
      <c r="Q15">
        <v>0</v>
      </c>
      <c r="R15">
        <v>0</v>
      </c>
      <c r="S15">
        <f>R15-Q15-O15</f>
        <v>0</v>
      </c>
    </row>
  </sheetData>
  <sortState xmlns:xlrd2="http://schemas.microsoft.com/office/spreadsheetml/2017/richdata2" ref="A8:S15">
    <sortCondition descending="1" ref="S8:S15"/>
  </sortState>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6"/>
  <sheetViews>
    <sheetView workbookViewId="0">
      <selection activeCell="M5" sqref="M5"/>
    </sheetView>
  </sheetViews>
  <sheetFormatPr baseColWidth="10" defaultRowHeight="16" x14ac:dyDescent="0.2"/>
  <sheetData>
    <row r="1" spans="1:19" x14ac:dyDescent="0.2">
      <c r="B1" t="s">
        <v>2649</v>
      </c>
      <c r="M1" t="s">
        <v>5526</v>
      </c>
      <c r="N1" s="3">
        <f>AVERAGE(N8:N26)</f>
        <v>0.21052631578947367</v>
      </c>
    </row>
    <row r="2" spans="1:19" x14ac:dyDescent="0.2">
      <c r="M2" t="s">
        <v>5527</v>
      </c>
      <c r="N2" s="3">
        <f>STDEV(N8:N26)/SQRT(COUNT(N8:N26))</f>
        <v>0.16363822900155814</v>
      </c>
    </row>
    <row r="3" spans="1:19" x14ac:dyDescent="0.2">
      <c r="B3" t="s">
        <v>2648</v>
      </c>
      <c r="M3" t="s">
        <v>5528</v>
      </c>
      <c r="N3">
        <f>SUM(N8:N26)</f>
        <v>4</v>
      </c>
    </row>
    <row r="4" spans="1:19" x14ac:dyDescent="0.2">
      <c r="M4" t="s">
        <v>6870</v>
      </c>
      <c r="N4">
        <v>2</v>
      </c>
    </row>
    <row r="5" spans="1:19" x14ac:dyDescent="0.2">
      <c r="M5" t="s">
        <v>5724</v>
      </c>
      <c r="N5">
        <f>COUNT(N8:N26)</f>
        <v>19</v>
      </c>
    </row>
    <row r="6" spans="1:19" x14ac:dyDescent="0.2">
      <c r="H6" t="s">
        <v>2</v>
      </c>
      <c r="I6">
        <v>2014</v>
      </c>
      <c r="J6">
        <v>2015</v>
      </c>
      <c r="K6">
        <v>2016</v>
      </c>
      <c r="L6">
        <v>2017</v>
      </c>
      <c r="M6">
        <v>2018</v>
      </c>
      <c r="N6">
        <v>2019</v>
      </c>
      <c r="O6">
        <v>2020</v>
      </c>
      <c r="P6" t="s">
        <v>3</v>
      </c>
      <c r="Q6" t="s">
        <v>4</v>
      </c>
      <c r="R6" t="s">
        <v>5</v>
      </c>
    </row>
    <row r="7" spans="1:19" x14ac:dyDescent="0.2">
      <c r="A7" t="s">
        <v>6</v>
      </c>
      <c r="B7" t="s">
        <v>7</v>
      </c>
      <c r="C7" t="s">
        <v>8</v>
      </c>
      <c r="D7" t="s">
        <v>9</v>
      </c>
      <c r="E7" t="s">
        <v>10</v>
      </c>
      <c r="F7" t="s">
        <v>11</v>
      </c>
      <c r="G7" t="s">
        <v>12</v>
      </c>
      <c r="H7">
        <v>20</v>
      </c>
      <c r="I7">
        <v>11</v>
      </c>
      <c r="J7">
        <v>6</v>
      </c>
      <c r="K7">
        <v>14</v>
      </c>
      <c r="L7">
        <v>9</v>
      </c>
      <c r="M7">
        <v>16</v>
      </c>
      <c r="N7">
        <v>17</v>
      </c>
      <c r="O7">
        <v>17</v>
      </c>
      <c r="P7">
        <v>90</v>
      </c>
      <c r="Q7">
        <v>0</v>
      </c>
      <c r="R7">
        <v>110</v>
      </c>
    </row>
    <row r="8" spans="1:19" x14ac:dyDescent="0.2">
      <c r="A8">
        <v>2016</v>
      </c>
      <c r="B8" t="s">
        <v>2622</v>
      </c>
      <c r="C8" t="s">
        <v>2621</v>
      </c>
      <c r="D8">
        <v>9601643</v>
      </c>
      <c r="E8" t="s">
        <v>2620</v>
      </c>
      <c r="F8">
        <v>66</v>
      </c>
      <c r="G8">
        <v>647</v>
      </c>
      <c r="H8">
        <v>0</v>
      </c>
      <c r="I8">
        <v>0</v>
      </c>
      <c r="J8">
        <v>0</v>
      </c>
      <c r="K8">
        <v>1</v>
      </c>
      <c r="L8">
        <v>3</v>
      </c>
      <c r="M8">
        <v>3</v>
      </c>
      <c r="N8">
        <v>1</v>
      </c>
      <c r="O8">
        <v>2</v>
      </c>
      <c r="P8">
        <v>10</v>
      </c>
      <c r="Q8">
        <v>0</v>
      </c>
      <c r="R8">
        <v>10</v>
      </c>
      <c r="S8">
        <f>R8-Q8-O8</f>
        <v>8</v>
      </c>
    </row>
    <row r="9" spans="1:19" x14ac:dyDescent="0.2">
      <c r="A9">
        <v>2015</v>
      </c>
      <c r="B9" t="s">
        <v>2619</v>
      </c>
      <c r="C9" t="s">
        <v>2618</v>
      </c>
      <c r="D9">
        <v>22121099</v>
      </c>
      <c r="E9" t="s">
        <v>2617</v>
      </c>
      <c r="F9">
        <v>6</v>
      </c>
      <c r="G9" t="s">
        <v>13</v>
      </c>
      <c r="H9">
        <v>0</v>
      </c>
      <c r="I9">
        <v>0</v>
      </c>
      <c r="J9">
        <v>0</v>
      </c>
      <c r="K9">
        <v>1</v>
      </c>
      <c r="L9">
        <v>0</v>
      </c>
      <c r="M9">
        <v>1</v>
      </c>
      <c r="N9">
        <v>3</v>
      </c>
      <c r="O9">
        <v>2</v>
      </c>
      <c r="P9">
        <v>7</v>
      </c>
      <c r="Q9">
        <v>0</v>
      </c>
      <c r="R9">
        <v>7</v>
      </c>
      <c r="S9">
        <f>R9-Q9-O9</f>
        <v>5</v>
      </c>
    </row>
    <row r="10" spans="1:19" x14ac:dyDescent="0.2">
      <c r="A10">
        <v>2016</v>
      </c>
      <c r="B10" t="s">
        <v>2624</v>
      </c>
      <c r="C10" t="s">
        <v>2623</v>
      </c>
      <c r="D10">
        <v>44687</v>
      </c>
      <c r="E10" t="s">
        <v>273</v>
      </c>
      <c r="F10">
        <v>56</v>
      </c>
      <c r="G10">
        <v>5</v>
      </c>
      <c r="H10">
        <v>0</v>
      </c>
      <c r="I10">
        <v>0</v>
      </c>
      <c r="J10">
        <v>0</v>
      </c>
      <c r="K10">
        <v>0</v>
      </c>
      <c r="L10">
        <v>1</v>
      </c>
      <c r="M10">
        <v>0</v>
      </c>
      <c r="N10">
        <v>0</v>
      </c>
      <c r="O10">
        <v>0</v>
      </c>
      <c r="P10">
        <v>1</v>
      </c>
      <c r="Q10">
        <v>0</v>
      </c>
      <c r="R10">
        <v>1</v>
      </c>
      <c r="S10">
        <f>R10-Q10-O10</f>
        <v>1</v>
      </c>
    </row>
    <row r="11" spans="1:19" x14ac:dyDescent="0.2">
      <c r="A11">
        <v>2018</v>
      </c>
      <c r="B11" t="s">
        <v>2644</v>
      </c>
      <c r="C11" t="s">
        <v>2592</v>
      </c>
      <c r="E11" t="s">
        <v>2643</v>
      </c>
      <c r="G11" t="s">
        <v>13</v>
      </c>
      <c r="H11">
        <v>0</v>
      </c>
      <c r="I11">
        <v>0</v>
      </c>
      <c r="J11">
        <v>0</v>
      </c>
      <c r="K11">
        <v>0</v>
      </c>
      <c r="L11">
        <v>0</v>
      </c>
      <c r="M11">
        <v>0</v>
      </c>
      <c r="N11">
        <v>0</v>
      </c>
      <c r="O11">
        <v>0</v>
      </c>
      <c r="P11">
        <v>0</v>
      </c>
      <c r="Q11">
        <v>0</v>
      </c>
      <c r="R11">
        <v>0</v>
      </c>
      <c r="S11">
        <f>R11-Q11-O11</f>
        <v>0</v>
      </c>
    </row>
    <row r="12" spans="1:19" x14ac:dyDescent="0.2">
      <c r="A12">
        <v>2018</v>
      </c>
      <c r="B12" t="s">
        <v>2642</v>
      </c>
      <c r="C12" t="s">
        <v>2641</v>
      </c>
      <c r="E12" t="s">
        <v>2640</v>
      </c>
      <c r="G12" t="s">
        <v>13</v>
      </c>
      <c r="H12">
        <v>0</v>
      </c>
      <c r="I12">
        <v>0</v>
      </c>
      <c r="J12">
        <v>0</v>
      </c>
      <c r="K12">
        <v>0</v>
      </c>
      <c r="L12">
        <v>0</v>
      </c>
      <c r="M12">
        <v>0</v>
      </c>
      <c r="N12">
        <v>0</v>
      </c>
      <c r="O12">
        <v>0</v>
      </c>
      <c r="P12">
        <v>0</v>
      </c>
      <c r="Q12">
        <v>0</v>
      </c>
      <c r="R12">
        <v>0</v>
      </c>
      <c r="S12">
        <f>R12-Q12-O12</f>
        <v>0</v>
      </c>
    </row>
    <row r="13" spans="1:19" x14ac:dyDescent="0.2">
      <c r="A13">
        <v>2017</v>
      </c>
      <c r="B13" t="s">
        <v>296</v>
      </c>
      <c r="C13" t="s">
        <v>2628</v>
      </c>
      <c r="D13">
        <v>21978859</v>
      </c>
      <c r="E13" t="s">
        <v>2627</v>
      </c>
      <c r="F13">
        <v>16</v>
      </c>
      <c r="G13" t="s">
        <v>13</v>
      </c>
      <c r="H13">
        <v>0</v>
      </c>
      <c r="I13">
        <v>0</v>
      </c>
      <c r="J13">
        <v>0</v>
      </c>
      <c r="K13">
        <v>0</v>
      </c>
      <c r="L13">
        <v>0</v>
      </c>
      <c r="M13">
        <v>0</v>
      </c>
      <c r="N13">
        <v>0</v>
      </c>
      <c r="O13">
        <v>0</v>
      </c>
      <c r="P13">
        <v>0</v>
      </c>
      <c r="Q13">
        <v>0</v>
      </c>
      <c r="R13">
        <v>0</v>
      </c>
      <c r="S13">
        <f>R13-Q13-O13</f>
        <v>0</v>
      </c>
    </row>
    <row r="14" spans="1:19" x14ac:dyDescent="0.2">
      <c r="A14">
        <v>2017</v>
      </c>
      <c r="B14" t="s">
        <v>2639</v>
      </c>
      <c r="C14" t="s">
        <v>2628</v>
      </c>
      <c r="D14">
        <v>21978859</v>
      </c>
      <c r="E14" t="s">
        <v>2627</v>
      </c>
      <c r="F14">
        <v>16</v>
      </c>
      <c r="G14" t="s">
        <v>13</v>
      </c>
      <c r="H14">
        <v>0</v>
      </c>
      <c r="I14">
        <v>0</v>
      </c>
      <c r="J14">
        <v>0</v>
      </c>
      <c r="K14">
        <v>0</v>
      </c>
      <c r="L14">
        <v>0</v>
      </c>
      <c r="M14">
        <v>0</v>
      </c>
      <c r="N14">
        <v>0</v>
      </c>
      <c r="O14">
        <v>0</v>
      </c>
      <c r="P14">
        <v>0</v>
      </c>
      <c r="Q14">
        <v>0</v>
      </c>
      <c r="R14">
        <v>0</v>
      </c>
      <c r="S14">
        <f>R14-Q14-O14</f>
        <v>0</v>
      </c>
    </row>
    <row r="15" spans="1:19" x14ac:dyDescent="0.2">
      <c r="A15">
        <v>2017</v>
      </c>
      <c r="B15" t="s">
        <v>2638</v>
      </c>
      <c r="C15" t="s">
        <v>2628</v>
      </c>
      <c r="D15">
        <v>21978859</v>
      </c>
      <c r="E15" t="s">
        <v>2627</v>
      </c>
      <c r="F15">
        <v>16</v>
      </c>
      <c r="G15" t="s">
        <v>13</v>
      </c>
      <c r="H15">
        <v>0</v>
      </c>
      <c r="I15">
        <v>0</v>
      </c>
      <c r="J15">
        <v>0</v>
      </c>
      <c r="K15">
        <v>0</v>
      </c>
      <c r="L15">
        <v>0</v>
      </c>
      <c r="M15">
        <v>0</v>
      </c>
      <c r="N15">
        <v>0</v>
      </c>
      <c r="O15">
        <v>0</v>
      </c>
      <c r="P15">
        <v>0</v>
      </c>
      <c r="Q15">
        <v>0</v>
      </c>
      <c r="R15">
        <v>0</v>
      </c>
      <c r="S15">
        <f>R15-Q15-O15</f>
        <v>0</v>
      </c>
    </row>
    <row r="16" spans="1:19" x14ac:dyDescent="0.2">
      <c r="A16">
        <v>2017</v>
      </c>
      <c r="B16" t="s">
        <v>2637</v>
      </c>
      <c r="C16" t="s">
        <v>2628</v>
      </c>
      <c r="D16">
        <v>21978859</v>
      </c>
      <c r="E16" t="s">
        <v>2627</v>
      </c>
      <c r="F16">
        <v>16</v>
      </c>
      <c r="G16" t="s">
        <v>13</v>
      </c>
      <c r="H16">
        <v>0</v>
      </c>
      <c r="I16">
        <v>0</v>
      </c>
      <c r="J16">
        <v>0</v>
      </c>
      <c r="K16">
        <v>0</v>
      </c>
      <c r="L16">
        <v>0</v>
      </c>
      <c r="M16">
        <v>0</v>
      </c>
      <c r="N16">
        <v>0</v>
      </c>
      <c r="O16">
        <v>0</v>
      </c>
      <c r="P16">
        <v>0</v>
      </c>
      <c r="Q16">
        <v>0</v>
      </c>
      <c r="R16">
        <v>0</v>
      </c>
      <c r="S16">
        <f>R16-Q16-O16</f>
        <v>0</v>
      </c>
    </row>
    <row r="17" spans="1:19" x14ac:dyDescent="0.2">
      <c r="A17">
        <v>2017</v>
      </c>
      <c r="B17" t="s">
        <v>2636</v>
      </c>
      <c r="C17" t="s">
        <v>2628</v>
      </c>
      <c r="D17">
        <v>21978859</v>
      </c>
      <c r="E17" t="s">
        <v>2627</v>
      </c>
      <c r="F17">
        <v>16</v>
      </c>
      <c r="G17" t="s">
        <v>13</v>
      </c>
      <c r="H17">
        <v>0</v>
      </c>
      <c r="I17">
        <v>0</v>
      </c>
      <c r="J17">
        <v>0</v>
      </c>
      <c r="K17">
        <v>0</v>
      </c>
      <c r="L17">
        <v>0</v>
      </c>
      <c r="M17">
        <v>0</v>
      </c>
      <c r="N17">
        <v>0</v>
      </c>
      <c r="O17">
        <v>0</v>
      </c>
      <c r="P17">
        <v>0</v>
      </c>
      <c r="Q17">
        <v>0</v>
      </c>
      <c r="R17">
        <v>0</v>
      </c>
      <c r="S17">
        <f>R17-Q17-O17</f>
        <v>0</v>
      </c>
    </row>
    <row r="18" spans="1:19" x14ac:dyDescent="0.2">
      <c r="A18">
        <v>2017</v>
      </c>
      <c r="B18" t="s">
        <v>2635</v>
      </c>
      <c r="C18" t="s">
        <v>2628</v>
      </c>
      <c r="D18">
        <v>21978859</v>
      </c>
      <c r="E18" t="s">
        <v>2627</v>
      </c>
      <c r="F18">
        <v>16</v>
      </c>
      <c r="G18" t="s">
        <v>13</v>
      </c>
      <c r="H18">
        <v>0</v>
      </c>
      <c r="I18">
        <v>0</v>
      </c>
      <c r="J18">
        <v>0</v>
      </c>
      <c r="K18">
        <v>0</v>
      </c>
      <c r="L18">
        <v>0</v>
      </c>
      <c r="M18">
        <v>0</v>
      </c>
      <c r="N18">
        <v>0</v>
      </c>
      <c r="O18">
        <v>0</v>
      </c>
      <c r="P18">
        <v>0</v>
      </c>
      <c r="Q18">
        <v>0</v>
      </c>
      <c r="R18">
        <v>0</v>
      </c>
      <c r="S18">
        <f>R18-Q18-O18</f>
        <v>0</v>
      </c>
    </row>
    <row r="19" spans="1:19" x14ac:dyDescent="0.2">
      <c r="A19">
        <v>2017</v>
      </c>
      <c r="B19" t="s">
        <v>2634</v>
      </c>
      <c r="C19" t="s">
        <v>2628</v>
      </c>
      <c r="D19">
        <v>21978859</v>
      </c>
      <c r="E19" t="s">
        <v>2627</v>
      </c>
      <c r="F19">
        <v>16</v>
      </c>
      <c r="G19" t="s">
        <v>13</v>
      </c>
      <c r="H19">
        <v>0</v>
      </c>
      <c r="I19">
        <v>0</v>
      </c>
      <c r="J19">
        <v>0</v>
      </c>
      <c r="K19">
        <v>0</v>
      </c>
      <c r="L19">
        <v>0</v>
      </c>
      <c r="M19">
        <v>0</v>
      </c>
      <c r="N19">
        <v>0</v>
      </c>
      <c r="O19">
        <v>0</v>
      </c>
      <c r="P19">
        <v>0</v>
      </c>
      <c r="Q19">
        <v>0</v>
      </c>
      <c r="R19">
        <v>0</v>
      </c>
      <c r="S19">
        <f>R19-Q19-O19</f>
        <v>0</v>
      </c>
    </row>
    <row r="20" spans="1:19" x14ac:dyDescent="0.2">
      <c r="A20">
        <v>2017</v>
      </c>
      <c r="B20" t="s">
        <v>2633</v>
      </c>
      <c r="C20" t="s">
        <v>2628</v>
      </c>
      <c r="D20">
        <v>21978859</v>
      </c>
      <c r="E20" t="s">
        <v>2627</v>
      </c>
      <c r="F20">
        <v>16</v>
      </c>
      <c r="G20" t="s">
        <v>13</v>
      </c>
      <c r="H20">
        <v>0</v>
      </c>
      <c r="I20">
        <v>0</v>
      </c>
      <c r="J20">
        <v>0</v>
      </c>
      <c r="K20">
        <v>0</v>
      </c>
      <c r="L20">
        <v>0</v>
      </c>
      <c r="M20">
        <v>0</v>
      </c>
      <c r="N20">
        <v>0</v>
      </c>
      <c r="O20">
        <v>0</v>
      </c>
      <c r="P20">
        <v>0</v>
      </c>
      <c r="Q20">
        <v>0</v>
      </c>
      <c r="R20">
        <v>0</v>
      </c>
      <c r="S20">
        <f>R20-Q20-O20</f>
        <v>0</v>
      </c>
    </row>
    <row r="21" spans="1:19" x14ac:dyDescent="0.2">
      <c r="A21">
        <v>2017</v>
      </c>
      <c r="B21" t="s">
        <v>2632</v>
      </c>
      <c r="C21" t="s">
        <v>2628</v>
      </c>
      <c r="D21">
        <v>21978859</v>
      </c>
      <c r="E21" t="s">
        <v>2627</v>
      </c>
      <c r="F21">
        <v>16</v>
      </c>
      <c r="G21" t="s">
        <v>13</v>
      </c>
      <c r="H21">
        <v>0</v>
      </c>
      <c r="I21">
        <v>0</v>
      </c>
      <c r="J21">
        <v>0</v>
      </c>
      <c r="K21">
        <v>0</v>
      </c>
      <c r="L21">
        <v>0</v>
      </c>
      <c r="M21">
        <v>0</v>
      </c>
      <c r="N21">
        <v>0</v>
      </c>
      <c r="O21">
        <v>0</v>
      </c>
      <c r="P21">
        <v>0</v>
      </c>
      <c r="Q21">
        <v>0</v>
      </c>
      <c r="R21">
        <v>0</v>
      </c>
      <c r="S21">
        <f>R21-Q21-O21</f>
        <v>0</v>
      </c>
    </row>
    <row r="22" spans="1:19" x14ac:dyDescent="0.2">
      <c r="A22">
        <v>2017</v>
      </c>
      <c r="B22" t="s">
        <v>2631</v>
      </c>
      <c r="C22" t="s">
        <v>2628</v>
      </c>
      <c r="D22">
        <v>21978859</v>
      </c>
      <c r="E22" t="s">
        <v>2627</v>
      </c>
      <c r="F22">
        <v>16</v>
      </c>
      <c r="G22" t="s">
        <v>13</v>
      </c>
      <c r="H22">
        <v>0</v>
      </c>
      <c r="I22">
        <v>0</v>
      </c>
      <c r="J22">
        <v>0</v>
      </c>
      <c r="K22">
        <v>0</v>
      </c>
      <c r="L22">
        <v>0</v>
      </c>
      <c r="M22">
        <v>0</v>
      </c>
      <c r="N22">
        <v>0</v>
      </c>
      <c r="O22">
        <v>0</v>
      </c>
      <c r="P22">
        <v>0</v>
      </c>
      <c r="Q22">
        <v>0</v>
      </c>
      <c r="R22">
        <v>0</v>
      </c>
      <c r="S22">
        <f>R22-Q22-O22</f>
        <v>0</v>
      </c>
    </row>
    <row r="23" spans="1:19" x14ac:dyDescent="0.2">
      <c r="A23">
        <v>2017</v>
      </c>
      <c r="B23" t="s">
        <v>2630</v>
      </c>
      <c r="C23" t="s">
        <v>2628</v>
      </c>
      <c r="D23">
        <v>21978859</v>
      </c>
      <c r="E23" t="s">
        <v>2627</v>
      </c>
      <c r="F23">
        <v>16</v>
      </c>
      <c r="G23" t="s">
        <v>13</v>
      </c>
      <c r="H23">
        <v>0</v>
      </c>
      <c r="I23">
        <v>0</v>
      </c>
      <c r="J23">
        <v>0</v>
      </c>
      <c r="K23">
        <v>0</v>
      </c>
      <c r="L23">
        <v>0</v>
      </c>
      <c r="M23">
        <v>0</v>
      </c>
      <c r="N23">
        <v>0</v>
      </c>
      <c r="O23">
        <v>0</v>
      </c>
      <c r="P23">
        <v>0</v>
      </c>
      <c r="Q23">
        <v>0</v>
      </c>
      <c r="R23">
        <v>0</v>
      </c>
      <c r="S23">
        <f>R23-Q23-O23</f>
        <v>0</v>
      </c>
    </row>
    <row r="24" spans="1:19" x14ac:dyDescent="0.2">
      <c r="A24">
        <v>2017</v>
      </c>
      <c r="B24" t="s">
        <v>2629</v>
      </c>
      <c r="C24" t="s">
        <v>2628</v>
      </c>
      <c r="D24">
        <v>21978859</v>
      </c>
      <c r="E24" t="s">
        <v>2627</v>
      </c>
      <c r="F24">
        <v>16</v>
      </c>
      <c r="G24" t="s">
        <v>13</v>
      </c>
      <c r="H24">
        <v>0</v>
      </c>
      <c r="I24">
        <v>0</v>
      </c>
      <c r="J24">
        <v>0</v>
      </c>
      <c r="K24">
        <v>0</v>
      </c>
      <c r="L24">
        <v>0</v>
      </c>
      <c r="M24">
        <v>0</v>
      </c>
      <c r="N24">
        <v>0</v>
      </c>
      <c r="O24">
        <v>0</v>
      </c>
      <c r="P24">
        <v>0</v>
      </c>
      <c r="Q24">
        <v>0</v>
      </c>
      <c r="R24">
        <v>0</v>
      </c>
      <c r="S24">
        <f>R24-Q24-O24</f>
        <v>0</v>
      </c>
    </row>
    <row r="25" spans="1:19" x14ac:dyDescent="0.2">
      <c r="A25">
        <v>2017</v>
      </c>
      <c r="B25" t="s">
        <v>2626</v>
      </c>
      <c r="C25" t="s">
        <v>2623</v>
      </c>
      <c r="E25" t="s">
        <v>2625</v>
      </c>
      <c r="G25" t="s">
        <v>13</v>
      </c>
      <c r="H25">
        <v>0</v>
      </c>
      <c r="I25">
        <v>0</v>
      </c>
      <c r="J25">
        <v>0</v>
      </c>
      <c r="K25">
        <v>0</v>
      </c>
      <c r="L25">
        <v>0</v>
      </c>
      <c r="M25">
        <v>0</v>
      </c>
      <c r="N25">
        <v>0</v>
      </c>
      <c r="O25">
        <v>2</v>
      </c>
      <c r="P25">
        <v>2</v>
      </c>
      <c r="Q25">
        <v>0</v>
      </c>
      <c r="R25">
        <v>2</v>
      </c>
      <c r="S25">
        <f>R25-Q25-O25</f>
        <v>0</v>
      </c>
    </row>
    <row r="26" spans="1:19" x14ac:dyDescent="0.2">
      <c r="A26">
        <v>2015</v>
      </c>
      <c r="B26" t="s">
        <v>2616</v>
      </c>
      <c r="C26" t="s">
        <v>2615</v>
      </c>
      <c r="E26" t="s">
        <v>1517</v>
      </c>
      <c r="G26" t="s">
        <v>13</v>
      </c>
      <c r="H26">
        <v>0</v>
      </c>
      <c r="I26">
        <v>0</v>
      </c>
      <c r="J26">
        <v>0</v>
      </c>
      <c r="K26">
        <v>0</v>
      </c>
      <c r="L26">
        <v>0</v>
      </c>
      <c r="M26">
        <v>0</v>
      </c>
      <c r="N26">
        <v>0</v>
      </c>
      <c r="O26">
        <v>0</v>
      </c>
      <c r="P26">
        <v>0</v>
      </c>
      <c r="Q26">
        <v>0</v>
      </c>
      <c r="R26">
        <v>0</v>
      </c>
      <c r="S26">
        <f>R26-Q26-O26</f>
        <v>0</v>
      </c>
    </row>
  </sheetData>
  <sortState xmlns:xlrd2="http://schemas.microsoft.com/office/spreadsheetml/2017/richdata2" ref="A8:S26">
    <sortCondition descending="1" ref="S8:S26"/>
  </sortState>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7D971-9D00-AE4C-B9F8-04710C4B95C7}">
  <dimension ref="A1:S11"/>
  <sheetViews>
    <sheetView topLeftCell="A2" workbookViewId="0">
      <pane ySplit="2240" activePane="bottomLeft"/>
      <selection activeCell="P5" sqref="P5"/>
      <selection pane="bottomLeft" activeCell="O5" sqref="O5"/>
    </sheetView>
  </sheetViews>
  <sheetFormatPr baseColWidth="10" defaultColWidth="8.83203125" defaultRowHeight="15" x14ac:dyDescent="0.2"/>
  <cols>
    <col min="1" max="16384" width="8.83203125" style="6"/>
  </cols>
  <sheetData>
    <row r="1" spans="1:19" ht="16" x14ac:dyDescent="0.2">
      <c r="B1" s="6" t="s">
        <v>6864</v>
      </c>
      <c r="O1" t="s">
        <v>5526</v>
      </c>
      <c r="P1" s="3">
        <f>AVERAGE(N8:N11)</f>
        <v>2.75</v>
      </c>
    </row>
    <row r="2" spans="1:19" ht="16" x14ac:dyDescent="0.2">
      <c r="O2" t="s">
        <v>5527</v>
      </c>
      <c r="P2" s="3">
        <f>STDEV(N8:N11)/SQRT(COUNT(N8:N11))</f>
        <v>2.0966242709015206</v>
      </c>
    </row>
    <row r="3" spans="1:19" ht="16" x14ac:dyDescent="0.2">
      <c r="B3" s="6" t="s">
        <v>6865</v>
      </c>
      <c r="O3" t="s">
        <v>5528</v>
      </c>
      <c r="P3">
        <f>SUM(N8:N11)</f>
        <v>11</v>
      </c>
    </row>
    <row r="4" spans="1:19" ht="16" x14ac:dyDescent="0.2">
      <c r="O4" t="s">
        <v>6870</v>
      </c>
      <c r="P4">
        <v>1</v>
      </c>
    </row>
    <row r="5" spans="1:19" ht="16" x14ac:dyDescent="0.2">
      <c r="O5" t="s">
        <v>5724</v>
      </c>
      <c r="P5">
        <f>COUNT(N8:N11)</f>
        <v>4</v>
      </c>
    </row>
    <row r="6" spans="1:19" x14ac:dyDescent="0.2">
      <c r="H6" s="6" t="s">
        <v>2</v>
      </c>
      <c r="I6" s="6">
        <v>2014</v>
      </c>
      <c r="J6" s="6">
        <v>2015</v>
      </c>
      <c r="K6" s="6">
        <v>2016</v>
      </c>
      <c r="L6" s="6">
        <v>2017</v>
      </c>
      <c r="M6" s="6">
        <v>2018</v>
      </c>
      <c r="N6" s="6">
        <v>2019</v>
      </c>
      <c r="O6" s="6">
        <v>2020</v>
      </c>
      <c r="P6" s="6" t="s">
        <v>3</v>
      </c>
      <c r="Q6" s="6" t="s">
        <v>4</v>
      </c>
      <c r="R6" s="6" t="s">
        <v>5</v>
      </c>
    </row>
    <row r="7" spans="1:19" x14ac:dyDescent="0.2">
      <c r="A7" s="6" t="s">
        <v>6</v>
      </c>
      <c r="B7" s="6" t="s">
        <v>7</v>
      </c>
      <c r="C7" s="6" t="s">
        <v>8</v>
      </c>
      <c r="D7" s="6" t="s">
        <v>9</v>
      </c>
      <c r="E7" s="6" t="s">
        <v>10</v>
      </c>
      <c r="F7" s="6" t="s">
        <v>11</v>
      </c>
      <c r="G7" s="6" t="s">
        <v>12</v>
      </c>
      <c r="H7" s="6">
        <v>0</v>
      </c>
      <c r="I7" s="6">
        <v>0</v>
      </c>
      <c r="J7" s="6">
        <v>0</v>
      </c>
      <c r="K7" s="6">
        <v>0</v>
      </c>
      <c r="L7" s="6">
        <v>0</v>
      </c>
      <c r="M7" s="6">
        <v>1</v>
      </c>
      <c r="N7" s="6">
        <v>21</v>
      </c>
      <c r="O7" s="6">
        <v>107</v>
      </c>
      <c r="P7" s="6">
        <v>129</v>
      </c>
      <c r="Q7" s="6">
        <v>31</v>
      </c>
      <c r="R7" s="6">
        <v>160</v>
      </c>
    </row>
    <row r="8" spans="1:19" x14ac:dyDescent="0.2">
      <c r="A8" s="6">
        <v>2018</v>
      </c>
      <c r="B8" s="6" t="s">
        <v>3253</v>
      </c>
      <c r="C8" s="6" t="s">
        <v>3252</v>
      </c>
      <c r="D8" s="6">
        <v>17585880</v>
      </c>
      <c r="E8" s="6" t="s">
        <v>1364</v>
      </c>
      <c r="F8" s="6">
        <v>9</v>
      </c>
      <c r="G8" s="6" t="s">
        <v>13</v>
      </c>
      <c r="H8" s="6">
        <v>0</v>
      </c>
      <c r="I8" s="6">
        <v>0</v>
      </c>
      <c r="J8" s="6">
        <v>0</v>
      </c>
      <c r="K8" s="6">
        <v>0</v>
      </c>
      <c r="L8" s="6">
        <v>0</v>
      </c>
      <c r="M8" s="6">
        <v>0</v>
      </c>
      <c r="N8" s="6">
        <v>1</v>
      </c>
      <c r="O8" s="6">
        <v>2</v>
      </c>
      <c r="P8" s="6">
        <v>3</v>
      </c>
      <c r="Q8" s="6">
        <v>0</v>
      </c>
      <c r="R8" s="6">
        <v>3</v>
      </c>
      <c r="S8" s="6">
        <f>R8-Q8-O8</f>
        <v>1</v>
      </c>
    </row>
    <row r="9" spans="1:19" x14ac:dyDescent="0.2">
      <c r="A9" s="6">
        <v>2018</v>
      </c>
      <c r="B9" s="6" t="s">
        <v>6866</v>
      </c>
      <c r="C9" s="6" t="s">
        <v>6867</v>
      </c>
      <c r="D9" s="6">
        <v>19326203</v>
      </c>
      <c r="E9" s="6" t="s">
        <v>262</v>
      </c>
      <c r="F9" s="6">
        <v>13</v>
      </c>
      <c r="G9" s="6">
        <v>3</v>
      </c>
      <c r="H9" s="6">
        <v>0</v>
      </c>
      <c r="I9" s="6">
        <v>0</v>
      </c>
      <c r="J9" s="6">
        <v>0</v>
      </c>
      <c r="K9" s="6">
        <v>0</v>
      </c>
      <c r="L9" s="6">
        <v>0</v>
      </c>
      <c r="M9" s="6">
        <v>0</v>
      </c>
      <c r="N9" s="6">
        <v>0</v>
      </c>
      <c r="O9" s="6">
        <v>3</v>
      </c>
      <c r="P9" s="6">
        <v>3</v>
      </c>
      <c r="Q9" s="6">
        <v>0</v>
      </c>
      <c r="R9" s="6">
        <v>3</v>
      </c>
      <c r="S9" s="6">
        <f>R9-Q9-O9</f>
        <v>0</v>
      </c>
    </row>
    <row r="10" spans="1:19" x14ac:dyDescent="0.2">
      <c r="A10" s="6">
        <v>2017</v>
      </c>
      <c r="B10" s="6" t="s">
        <v>5166</v>
      </c>
      <c r="C10" s="6" t="s">
        <v>4844</v>
      </c>
      <c r="D10" s="6">
        <v>9571787</v>
      </c>
      <c r="E10" s="6" t="s">
        <v>254</v>
      </c>
      <c r="F10" s="6">
        <v>49</v>
      </c>
      <c r="G10" s="6" t="s">
        <v>13</v>
      </c>
      <c r="H10" s="6">
        <v>0</v>
      </c>
      <c r="I10" s="6">
        <v>0</v>
      </c>
      <c r="J10" s="6">
        <v>0</v>
      </c>
      <c r="K10" s="6">
        <v>0</v>
      </c>
      <c r="L10" s="6">
        <v>0</v>
      </c>
      <c r="M10" s="6">
        <v>0</v>
      </c>
      <c r="N10" s="6">
        <v>1</v>
      </c>
      <c r="O10" s="6">
        <v>0</v>
      </c>
      <c r="P10" s="6">
        <v>1</v>
      </c>
      <c r="Q10" s="6">
        <v>0</v>
      </c>
      <c r="R10" s="6">
        <v>1</v>
      </c>
      <c r="S10" s="6">
        <f>R10-Q10-O10</f>
        <v>1</v>
      </c>
    </row>
    <row r="11" spans="1:19" x14ac:dyDescent="0.2">
      <c r="A11" s="6">
        <v>2017</v>
      </c>
      <c r="B11" s="6" t="s">
        <v>5104</v>
      </c>
      <c r="C11" s="6" t="s">
        <v>5103</v>
      </c>
      <c r="D11" s="6">
        <v>431397</v>
      </c>
      <c r="E11" s="6" t="s">
        <v>2606</v>
      </c>
      <c r="F11" s="6">
        <v>53</v>
      </c>
      <c r="G11" s="6">
        <v>8</v>
      </c>
      <c r="H11" s="6">
        <v>0</v>
      </c>
      <c r="I11" s="6">
        <v>0</v>
      </c>
      <c r="J11" s="6">
        <v>0</v>
      </c>
      <c r="K11" s="6">
        <v>0</v>
      </c>
      <c r="L11" s="6">
        <v>0</v>
      </c>
      <c r="M11" s="6">
        <v>1</v>
      </c>
      <c r="N11" s="6">
        <v>9</v>
      </c>
      <c r="O11" s="6">
        <v>4</v>
      </c>
      <c r="P11" s="6">
        <v>14</v>
      </c>
      <c r="Q11" s="6">
        <v>0</v>
      </c>
      <c r="R11" s="6">
        <v>14</v>
      </c>
      <c r="S11" s="6">
        <f>R11-Q11-O11</f>
        <v>10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4F6F8-AB2E-5349-A621-67C2EC5C28B3}">
  <dimension ref="A1:R115"/>
  <sheetViews>
    <sheetView workbookViewId="0">
      <selection activeCell="M5" sqref="M5"/>
    </sheetView>
  </sheetViews>
  <sheetFormatPr baseColWidth="10" defaultRowHeight="16" x14ac:dyDescent="0.2"/>
  <cols>
    <col min="5" max="5" width="30.1640625" customWidth="1"/>
  </cols>
  <sheetData>
    <row r="1" spans="1:18" x14ac:dyDescent="0.2">
      <c r="B1" t="s">
        <v>2991</v>
      </c>
      <c r="M1" t="s">
        <v>5526</v>
      </c>
      <c r="N1" s="3">
        <f>AVERAGE(L8:L115)</f>
        <v>2.8611111111111112</v>
      </c>
    </row>
    <row r="2" spans="1:18" x14ac:dyDescent="0.2">
      <c r="M2" t="s">
        <v>5527</v>
      </c>
      <c r="N2" s="3">
        <f>STDEV(L8:L115)/SQRT(COUNT(L8:L115))</f>
        <v>0.43102635633674258</v>
      </c>
    </row>
    <row r="3" spans="1:18" x14ac:dyDescent="0.2">
      <c r="B3" t="s">
        <v>6611</v>
      </c>
      <c r="M3" t="s">
        <v>5528</v>
      </c>
      <c r="N3">
        <f>SUM(L8:L115)</f>
        <v>309</v>
      </c>
    </row>
    <row r="4" spans="1:18" x14ac:dyDescent="0.2">
      <c r="M4" t="s">
        <v>6870</v>
      </c>
      <c r="N4">
        <v>14</v>
      </c>
    </row>
    <row r="5" spans="1:18" x14ac:dyDescent="0.2">
      <c r="M5" t="s">
        <v>5724</v>
      </c>
      <c r="N5">
        <f>COUNT(L8:L115)</f>
        <v>108</v>
      </c>
    </row>
    <row r="6" spans="1:18" x14ac:dyDescent="0.2">
      <c r="H6" t="s">
        <v>5712</v>
      </c>
      <c r="I6">
        <v>2016</v>
      </c>
      <c r="J6">
        <v>2017</v>
      </c>
      <c r="K6">
        <v>2018</v>
      </c>
      <c r="L6">
        <v>2019</v>
      </c>
      <c r="M6">
        <v>2020</v>
      </c>
      <c r="N6" t="s">
        <v>3</v>
      </c>
      <c r="O6" t="s">
        <v>4</v>
      </c>
      <c r="P6" t="s">
        <v>5</v>
      </c>
    </row>
    <row r="7" spans="1:18" x14ac:dyDescent="0.2">
      <c r="A7" t="s">
        <v>6</v>
      </c>
      <c r="B7" t="s">
        <v>7</v>
      </c>
      <c r="C7" t="s">
        <v>8</v>
      </c>
      <c r="D7" t="s">
        <v>9</v>
      </c>
      <c r="E7" t="s">
        <v>10</v>
      </c>
      <c r="F7" t="s">
        <v>11</v>
      </c>
      <c r="G7" t="s">
        <v>12</v>
      </c>
      <c r="H7">
        <v>16</v>
      </c>
      <c r="I7">
        <v>36</v>
      </c>
      <c r="J7">
        <v>96</v>
      </c>
      <c r="K7">
        <v>187</v>
      </c>
      <c r="L7">
        <v>309</v>
      </c>
      <c r="M7">
        <v>337</v>
      </c>
      <c r="N7">
        <v>965</v>
      </c>
      <c r="O7">
        <v>8</v>
      </c>
      <c r="P7">
        <v>989</v>
      </c>
    </row>
    <row r="8" spans="1:18" x14ac:dyDescent="0.2">
      <c r="A8">
        <v>2014</v>
      </c>
      <c r="B8" t="s">
        <v>6369</v>
      </c>
      <c r="C8" t="s">
        <v>6368</v>
      </c>
      <c r="D8">
        <v>2648377</v>
      </c>
      <c r="E8" t="s">
        <v>22</v>
      </c>
      <c r="F8">
        <v>40</v>
      </c>
      <c r="G8" t="s">
        <v>13</v>
      </c>
      <c r="H8">
        <v>10</v>
      </c>
      <c r="I8">
        <v>17</v>
      </c>
      <c r="J8">
        <v>22</v>
      </c>
      <c r="K8">
        <v>30</v>
      </c>
      <c r="L8">
        <v>23</v>
      </c>
      <c r="M8">
        <v>47</v>
      </c>
      <c r="N8">
        <v>139</v>
      </c>
      <c r="O8">
        <v>0</v>
      </c>
      <c r="P8">
        <v>149</v>
      </c>
      <c r="Q8">
        <f>P8-O8-M8</f>
        <v>102</v>
      </c>
      <c r="R8">
        <v>1</v>
      </c>
    </row>
    <row r="9" spans="1:18" x14ac:dyDescent="0.2">
      <c r="A9">
        <v>2015</v>
      </c>
      <c r="B9" t="s">
        <v>6414</v>
      </c>
      <c r="C9" t="s">
        <v>6413</v>
      </c>
      <c r="D9">
        <v>18699510</v>
      </c>
      <c r="E9" t="s">
        <v>6412</v>
      </c>
      <c r="F9">
        <v>6</v>
      </c>
      <c r="G9">
        <v>4</v>
      </c>
      <c r="H9">
        <v>0</v>
      </c>
      <c r="I9">
        <v>5</v>
      </c>
      <c r="J9">
        <v>25</v>
      </c>
      <c r="K9">
        <v>12</v>
      </c>
      <c r="L9">
        <v>12</v>
      </c>
      <c r="M9">
        <v>11</v>
      </c>
      <c r="N9">
        <v>65</v>
      </c>
      <c r="O9">
        <v>0</v>
      </c>
      <c r="P9">
        <v>65</v>
      </c>
      <c r="Q9">
        <f>P9-O9-M9</f>
        <v>54</v>
      </c>
      <c r="R9">
        <f>R8+1</f>
        <v>2</v>
      </c>
    </row>
    <row r="10" spans="1:18" x14ac:dyDescent="0.2">
      <c r="A10">
        <v>2014</v>
      </c>
      <c r="B10" t="s">
        <v>6367</v>
      </c>
      <c r="C10" t="s">
        <v>6366</v>
      </c>
      <c r="D10">
        <v>368075</v>
      </c>
      <c r="E10" t="s">
        <v>690</v>
      </c>
      <c r="F10">
        <v>344</v>
      </c>
      <c r="G10">
        <v>6185</v>
      </c>
      <c r="H10">
        <v>0</v>
      </c>
      <c r="I10">
        <v>1</v>
      </c>
      <c r="J10">
        <v>11</v>
      </c>
      <c r="K10">
        <v>16</v>
      </c>
      <c r="L10">
        <v>11</v>
      </c>
      <c r="M10">
        <v>12</v>
      </c>
      <c r="N10">
        <v>51</v>
      </c>
      <c r="O10">
        <v>0</v>
      </c>
      <c r="P10">
        <v>51</v>
      </c>
      <c r="Q10">
        <f>P10-O10-M10</f>
        <v>39</v>
      </c>
      <c r="R10">
        <f t="shared" ref="R10:R26" si="0">R9+1</f>
        <v>3</v>
      </c>
    </row>
    <row r="11" spans="1:18" x14ac:dyDescent="0.2">
      <c r="A11">
        <v>2018</v>
      </c>
      <c r="B11" t="s">
        <v>6552</v>
      </c>
      <c r="C11" t="s">
        <v>6551</v>
      </c>
      <c r="D11">
        <v>3062619</v>
      </c>
      <c r="E11" t="s">
        <v>199</v>
      </c>
      <c r="F11">
        <v>210</v>
      </c>
      <c r="G11" t="s">
        <v>13</v>
      </c>
      <c r="H11">
        <v>0</v>
      </c>
      <c r="I11">
        <v>0</v>
      </c>
      <c r="J11">
        <v>3</v>
      </c>
      <c r="K11">
        <v>12</v>
      </c>
      <c r="L11">
        <v>21</v>
      </c>
      <c r="M11">
        <v>29</v>
      </c>
      <c r="N11">
        <v>65</v>
      </c>
      <c r="O11">
        <v>1</v>
      </c>
      <c r="P11">
        <v>66</v>
      </c>
      <c r="Q11">
        <f>P11-O11-M11</f>
        <v>36</v>
      </c>
      <c r="R11">
        <f t="shared" si="0"/>
        <v>4</v>
      </c>
    </row>
    <row r="12" spans="1:18" x14ac:dyDescent="0.2">
      <c r="A12">
        <v>2016</v>
      </c>
      <c r="B12" t="s">
        <v>6452</v>
      </c>
      <c r="C12" t="s">
        <v>6451</v>
      </c>
      <c r="D12">
        <v>71269</v>
      </c>
      <c r="E12" t="s">
        <v>6450</v>
      </c>
      <c r="F12">
        <v>107</v>
      </c>
      <c r="G12">
        <v>2</v>
      </c>
      <c r="H12">
        <v>0</v>
      </c>
      <c r="I12">
        <v>2</v>
      </c>
      <c r="J12">
        <v>2</v>
      </c>
      <c r="K12">
        <v>14</v>
      </c>
      <c r="L12">
        <v>8</v>
      </c>
      <c r="M12">
        <v>4</v>
      </c>
      <c r="N12">
        <v>30</v>
      </c>
      <c r="O12">
        <v>0</v>
      </c>
      <c r="P12">
        <v>30</v>
      </c>
      <c r="Q12">
        <f>P12-O12-M12</f>
        <v>26</v>
      </c>
      <c r="R12">
        <f t="shared" si="0"/>
        <v>5</v>
      </c>
    </row>
    <row r="13" spans="1:18" x14ac:dyDescent="0.2">
      <c r="A13">
        <v>2015</v>
      </c>
      <c r="B13" t="s">
        <v>6398</v>
      </c>
      <c r="C13" t="s">
        <v>6397</v>
      </c>
      <c r="D13">
        <v>20734441</v>
      </c>
      <c r="E13" t="s">
        <v>891</v>
      </c>
      <c r="F13">
        <v>7</v>
      </c>
      <c r="G13">
        <v>10</v>
      </c>
      <c r="H13">
        <v>0</v>
      </c>
      <c r="I13">
        <v>2</v>
      </c>
      <c r="J13">
        <v>2</v>
      </c>
      <c r="K13">
        <v>7</v>
      </c>
      <c r="L13">
        <v>14</v>
      </c>
      <c r="M13">
        <v>5</v>
      </c>
      <c r="N13">
        <v>30</v>
      </c>
      <c r="O13">
        <v>0</v>
      </c>
      <c r="P13">
        <v>30</v>
      </c>
      <c r="Q13">
        <f>P13-O13-M13</f>
        <v>25</v>
      </c>
      <c r="R13">
        <f t="shared" si="0"/>
        <v>6</v>
      </c>
    </row>
    <row r="14" spans="1:18" x14ac:dyDescent="0.2">
      <c r="A14">
        <v>2014</v>
      </c>
      <c r="B14" t="s">
        <v>6363</v>
      </c>
      <c r="C14" t="s">
        <v>6362</v>
      </c>
      <c r="D14">
        <v>1973975</v>
      </c>
      <c r="E14" t="s">
        <v>43</v>
      </c>
      <c r="F14">
        <v>42</v>
      </c>
      <c r="G14" t="s">
        <v>13</v>
      </c>
      <c r="H14">
        <v>2</v>
      </c>
      <c r="I14">
        <v>1</v>
      </c>
      <c r="J14">
        <v>6</v>
      </c>
      <c r="K14">
        <v>4</v>
      </c>
      <c r="L14">
        <v>11</v>
      </c>
      <c r="M14">
        <v>11</v>
      </c>
      <c r="N14">
        <v>33</v>
      </c>
      <c r="O14">
        <v>0</v>
      </c>
      <c r="P14">
        <v>35</v>
      </c>
      <c r="Q14">
        <f>P14-O14-M14</f>
        <v>24</v>
      </c>
      <c r="R14">
        <f t="shared" si="0"/>
        <v>7</v>
      </c>
    </row>
    <row r="15" spans="1:18" x14ac:dyDescent="0.2">
      <c r="A15">
        <v>2016</v>
      </c>
      <c r="B15" t="s">
        <v>6443</v>
      </c>
      <c r="C15" t="s">
        <v>6442</v>
      </c>
      <c r="D15">
        <v>9596526</v>
      </c>
      <c r="E15" t="s">
        <v>167</v>
      </c>
      <c r="F15">
        <v>112</v>
      </c>
      <c r="G15" t="s">
        <v>13</v>
      </c>
      <c r="H15">
        <v>0</v>
      </c>
      <c r="I15">
        <v>2</v>
      </c>
      <c r="J15">
        <v>2</v>
      </c>
      <c r="K15">
        <v>6</v>
      </c>
      <c r="L15">
        <v>10</v>
      </c>
      <c r="M15">
        <v>3</v>
      </c>
      <c r="N15">
        <v>23</v>
      </c>
      <c r="O15">
        <v>1</v>
      </c>
      <c r="P15">
        <v>24</v>
      </c>
      <c r="Q15">
        <f>P15-O15-M15</f>
        <v>20</v>
      </c>
      <c r="R15">
        <f t="shared" si="0"/>
        <v>8</v>
      </c>
    </row>
    <row r="16" spans="1:18" x14ac:dyDescent="0.2">
      <c r="A16">
        <v>2018</v>
      </c>
      <c r="B16" t="s">
        <v>6522</v>
      </c>
      <c r="C16" t="s">
        <v>6521</v>
      </c>
      <c r="D16">
        <v>2648377</v>
      </c>
      <c r="E16" t="s">
        <v>22</v>
      </c>
      <c r="F16">
        <v>70</v>
      </c>
      <c r="G16" t="s">
        <v>13</v>
      </c>
      <c r="H16">
        <v>0</v>
      </c>
      <c r="I16">
        <v>0</v>
      </c>
      <c r="J16">
        <v>0</v>
      </c>
      <c r="K16">
        <v>5</v>
      </c>
      <c r="L16">
        <v>12</v>
      </c>
      <c r="M16">
        <v>16</v>
      </c>
      <c r="N16">
        <v>33</v>
      </c>
      <c r="O16">
        <v>1</v>
      </c>
      <c r="P16">
        <v>34</v>
      </c>
      <c r="Q16">
        <f>P16-O16-M16</f>
        <v>17</v>
      </c>
      <c r="R16">
        <f t="shared" si="0"/>
        <v>9</v>
      </c>
    </row>
    <row r="17" spans="1:18" x14ac:dyDescent="0.2">
      <c r="A17">
        <v>2018</v>
      </c>
      <c r="B17" t="s">
        <v>6520</v>
      </c>
      <c r="C17" t="s">
        <v>6519</v>
      </c>
      <c r="D17">
        <v>3605442</v>
      </c>
      <c r="E17" t="s">
        <v>565</v>
      </c>
      <c r="F17">
        <v>142</v>
      </c>
      <c r="G17" t="s">
        <v>13</v>
      </c>
      <c r="H17">
        <v>0</v>
      </c>
      <c r="I17">
        <v>0</v>
      </c>
      <c r="J17">
        <v>0</v>
      </c>
      <c r="K17">
        <v>5</v>
      </c>
      <c r="L17">
        <v>12</v>
      </c>
      <c r="M17">
        <v>7</v>
      </c>
      <c r="N17">
        <v>24</v>
      </c>
      <c r="O17">
        <v>0</v>
      </c>
      <c r="P17">
        <v>24</v>
      </c>
      <c r="Q17">
        <f>P17-O17-M17</f>
        <v>17</v>
      </c>
      <c r="R17">
        <f t="shared" si="0"/>
        <v>10</v>
      </c>
    </row>
    <row r="18" spans="1:18" x14ac:dyDescent="0.2">
      <c r="A18">
        <v>2017</v>
      </c>
      <c r="B18" t="s">
        <v>6506</v>
      </c>
      <c r="C18" t="s">
        <v>6451</v>
      </c>
      <c r="D18">
        <v>13546783</v>
      </c>
      <c r="E18" t="s">
        <v>6505</v>
      </c>
      <c r="F18">
        <v>23</v>
      </c>
      <c r="G18">
        <v>4</v>
      </c>
      <c r="H18">
        <v>0</v>
      </c>
      <c r="I18">
        <v>0</v>
      </c>
      <c r="J18">
        <v>0</v>
      </c>
      <c r="K18">
        <v>7</v>
      </c>
      <c r="L18">
        <v>10</v>
      </c>
      <c r="M18">
        <v>15</v>
      </c>
      <c r="N18">
        <v>32</v>
      </c>
      <c r="O18">
        <v>0</v>
      </c>
      <c r="P18">
        <v>32</v>
      </c>
      <c r="Q18">
        <f>P18-O18-M18</f>
        <v>17</v>
      </c>
      <c r="R18">
        <f t="shared" si="0"/>
        <v>11</v>
      </c>
    </row>
    <row r="19" spans="1:18" x14ac:dyDescent="0.2">
      <c r="A19">
        <v>2016</v>
      </c>
      <c r="B19" t="s">
        <v>6470</v>
      </c>
      <c r="C19" t="s">
        <v>6469</v>
      </c>
      <c r="D19">
        <v>221694</v>
      </c>
      <c r="E19" t="s">
        <v>2161</v>
      </c>
      <c r="F19">
        <v>543</v>
      </c>
      <c r="G19" t="s">
        <v>13</v>
      </c>
      <c r="H19">
        <v>0</v>
      </c>
      <c r="I19">
        <v>0</v>
      </c>
      <c r="J19">
        <v>2</v>
      </c>
      <c r="K19">
        <v>4</v>
      </c>
      <c r="L19">
        <v>11</v>
      </c>
      <c r="M19">
        <v>7</v>
      </c>
      <c r="N19">
        <v>24</v>
      </c>
      <c r="O19">
        <v>1</v>
      </c>
      <c r="P19">
        <v>25</v>
      </c>
      <c r="Q19">
        <f>P19-O19-M19</f>
        <v>17</v>
      </c>
      <c r="R19">
        <f t="shared" si="0"/>
        <v>12</v>
      </c>
    </row>
    <row r="20" spans="1:18" x14ac:dyDescent="0.2">
      <c r="A20">
        <v>2016</v>
      </c>
      <c r="B20" t="s">
        <v>6460</v>
      </c>
      <c r="C20" t="s">
        <v>6459</v>
      </c>
      <c r="D20">
        <v>20724292</v>
      </c>
      <c r="E20" t="s">
        <v>498</v>
      </c>
      <c r="F20">
        <v>8</v>
      </c>
      <c r="G20">
        <v>11</v>
      </c>
      <c r="H20">
        <v>0</v>
      </c>
      <c r="I20">
        <v>0</v>
      </c>
      <c r="J20">
        <v>2</v>
      </c>
      <c r="K20">
        <v>6</v>
      </c>
      <c r="L20">
        <v>7</v>
      </c>
      <c r="M20">
        <v>5</v>
      </c>
      <c r="N20">
        <v>20</v>
      </c>
      <c r="O20">
        <v>1</v>
      </c>
      <c r="P20">
        <v>21</v>
      </c>
      <c r="Q20">
        <f>P20-O20-M20</f>
        <v>15</v>
      </c>
      <c r="R20">
        <f t="shared" si="0"/>
        <v>13</v>
      </c>
    </row>
    <row r="21" spans="1:18" x14ac:dyDescent="0.2">
      <c r="A21">
        <v>2018</v>
      </c>
      <c r="B21" t="s">
        <v>6554</v>
      </c>
      <c r="C21" t="s">
        <v>6553</v>
      </c>
      <c r="D21">
        <v>16617827</v>
      </c>
      <c r="E21" t="s">
        <v>187</v>
      </c>
      <c r="F21">
        <v>15</v>
      </c>
      <c r="G21">
        <v>1</v>
      </c>
      <c r="H21">
        <v>0</v>
      </c>
      <c r="I21">
        <v>0</v>
      </c>
      <c r="J21">
        <v>0</v>
      </c>
      <c r="K21">
        <v>6</v>
      </c>
      <c r="L21">
        <v>8</v>
      </c>
      <c r="M21">
        <v>3</v>
      </c>
      <c r="N21">
        <v>17</v>
      </c>
      <c r="O21">
        <v>0</v>
      </c>
      <c r="P21">
        <v>17</v>
      </c>
      <c r="Q21">
        <f>P21-O21-M21</f>
        <v>14</v>
      </c>
      <c r="R21">
        <f t="shared" si="0"/>
        <v>14</v>
      </c>
    </row>
    <row r="22" spans="1:18" x14ac:dyDescent="0.2">
      <c r="A22">
        <v>2018</v>
      </c>
      <c r="B22" t="s">
        <v>6563</v>
      </c>
      <c r="C22" t="s">
        <v>6562</v>
      </c>
      <c r="D22">
        <v>343404</v>
      </c>
      <c r="E22" t="s">
        <v>557</v>
      </c>
      <c r="F22">
        <v>52</v>
      </c>
      <c r="G22">
        <v>3</v>
      </c>
      <c r="H22">
        <v>0</v>
      </c>
      <c r="I22">
        <v>0</v>
      </c>
      <c r="J22">
        <v>1</v>
      </c>
      <c r="K22">
        <v>1</v>
      </c>
      <c r="L22">
        <v>11</v>
      </c>
      <c r="M22">
        <v>12</v>
      </c>
      <c r="N22">
        <v>25</v>
      </c>
      <c r="O22">
        <v>0</v>
      </c>
      <c r="P22">
        <v>25</v>
      </c>
      <c r="Q22">
        <f>P22-O22-M22</f>
        <v>13</v>
      </c>
      <c r="R22">
        <f t="shared" si="0"/>
        <v>15</v>
      </c>
    </row>
    <row r="23" spans="1:18" x14ac:dyDescent="0.2">
      <c r="A23">
        <v>2015</v>
      </c>
      <c r="B23" t="s">
        <v>6406</v>
      </c>
      <c r="C23" t="s">
        <v>6405</v>
      </c>
      <c r="D23">
        <v>487333</v>
      </c>
      <c r="E23" t="s">
        <v>289</v>
      </c>
      <c r="F23">
        <v>44</v>
      </c>
      <c r="G23">
        <v>2</v>
      </c>
      <c r="H23">
        <v>2</v>
      </c>
      <c r="I23">
        <v>1</v>
      </c>
      <c r="J23">
        <v>3</v>
      </c>
      <c r="K23">
        <v>3</v>
      </c>
      <c r="L23">
        <v>4</v>
      </c>
      <c r="M23">
        <v>7</v>
      </c>
      <c r="N23">
        <v>18</v>
      </c>
      <c r="O23">
        <v>0</v>
      </c>
      <c r="P23">
        <v>20</v>
      </c>
      <c r="Q23">
        <f>P23-O23-M23</f>
        <v>13</v>
      </c>
      <c r="R23">
        <f t="shared" si="0"/>
        <v>16</v>
      </c>
    </row>
    <row r="24" spans="1:18" x14ac:dyDescent="0.2">
      <c r="A24">
        <v>2017</v>
      </c>
      <c r="B24" t="s">
        <v>6501</v>
      </c>
      <c r="C24" t="s">
        <v>6500</v>
      </c>
      <c r="D24">
        <v>1973975</v>
      </c>
      <c r="E24" t="s">
        <v>43</v>
      </c>
      <c r="F24">
        <v>67</v>
      </c>
      <c r="G24" t="s">
        <v>13</v>
      </c>
      <c r="H24">
        <v>0</v>
      </c>
      <c r="I24">
        <v>0</v>
      </c>
      <c r="J24">
        <v>0</v>
      </c>
      <c r="K24">
        <v>4</v>
      </c>
      <c r="L24">
        <v>8</v>
      </c>
      <c r="M24">
        <v>3</v>
      </c>
      <c r="N24">
        <v>15</v>
      </c>
      <c r="O24">
        <v>0</v>
      </c>
      <c r="P24">
        <v>15</v>
      </c>
      <c r="Q24">
        <f>P24-O24-M24</f>
        <v>12</v>
      </c>
      <c r="R24">
        <f t="shared" si="0"/>
        <v>17</v>
      </c>
    </row>
    <row r="25" spans="1:18" x14ac:dyDescent="0.2">
      <c r="A25">
        <v>2017</v>
      </c>
      <c r="B25" t="s">
        <v>6494</v>
      </c>
      <c r="C25" t="s">
        <v>6493</v>
      </c>
      <c r="D25">
        <v>1676369</v>
      </c>
      <c r="E25" t="s">
        <v>266</v>
      </c>
      <c r="F25">
        <v>189</v>
      </c>
      <c r="G25">
        <v>6</v>
      </c>
      <c r="H25">
        <v>0</v>
      </c>
      <c r="I25">
        <v>0</v>
      </c>
      <c r="J25">
        <v>0</v>
      </c>
      <c r="K25">
        <v>1</v>
      </c>
      <c r="L25">
        <v>10</v>
      </c>
      <c r="M25">
        <v>8</v>
      </c>
      <c r="N25">
        <v>19</v>
      </c>
      <c r="O25">
        <v>1</v>
      </c>
      <c r="P25">
        <v>20</v>
      </c>
      <c r="Q25">
        <f>P25-O25-M25</f>
        <v>11</v>
      </c>
      <c r="R25">
        <f t="shared" si="0"/>
        <v>18</v>
      </c>
    </row>
    <row r="26" spans="1:18" x14ac:dyDescent="0.2">
      <c r="A26">
        <v>2018</v>
      </c>
      <c r="B26" t="s">
        <v>6548</v>
      </c>
      <c r="C26" t="s">
        <v>6547</v>
      </c>
      <c r="D26">
        <v>16617827</v>
      </c>
      <c r="E26" t="s">
        <v>187</v>
      </c>
      <c r="F26">
        <v>15</v>
      </c>
      <c r="G26">
        <v>1</v>
      </c>
      <c r="H26">
        <v>0</v>
      </c>
      <c r="I26">
        <v>0</v>
      </c>
      <c r="J26">
        <v>0</v>
      </c>
      <c r="K26">
        <v>2</v>
      </c>
      <c r="L26">
        <v>8</v>
      </c>
      <c r="M26">
        <v>4</v>
      </c>
      <c r="N26">
        <v>14</v>
      </c>
      <c r="O26">
        <v>0</v>
      </c>
      <c r="P26">
        <v>14</v>
      </c>
      <c r="Q26">
        <f>P26-O26-M26</f>
        <v>10</v>
      </c>
      <c r="R26">
        <f t="shared" si="0"/>
        <v>19</v>
      </c>
    </row>
    <row r="27" spans="1:18" x14ac:dyDescent="0.2">
      <c r="A27">
        <v>2017</v>
      </c>
      <c r="B27" t="s">
        <v>6472</v>
      </c>
      <c r="C27" t="s">
        <v>6471</v>
      </c>
      <c r="D27">
        <v>9596526</v>
      </c>
      <c r="E27" t="s">
        <v>167</v>
      </c>
      <c r="F27">
        <v>140</v>
      </c>
      <c r="G27" t="s">
        <v>13</v>
      </c>
      <c r="H27">
        <v>0</v>
      </c>
      <c r="I27">
        <v>1</v>
      </c>
      <c r="J27">
        <v>1</v>
      </c>
      <c r="K27">
        <v>2</v>
      </c>
      <c r="L27">
        <v>5</v>
      </c>
      <c r="M27">
        <v>8</v>
      </c>
      <c r="N27">
        <v>17</v>
      </c>
      <c r="O27">
        <v>1</v>
      </c>
      <c r="P27">
        <v>18</v>
      </c>
      <c r="Q27">
        <f>P27-O27-M27</f>
        <v>9</v>
      </c>
    </row>
    <row r="28" spans="1:18" x14ac:dyDescent="0.2">
      <c r="A28">
        <v>2016</v>
      </c>
      <c r="B28" t="s">
        <v>6454</v>
      </c>
      <c r="C28" t="s">
        <v>6453</v>
      </c>
      <c r="D28">
        <v>10042857</v>
      </c>
      <c r="E28" t="s">
        <v>1850</v>
      </c>
      <c r="F28">
        <v>14</v>
      </c>
      <c r="G28">
        <v>3</v>
      </c>
      <c r="H28">
        <v>0</v>
      </c>
      <c r="I28">
        <v>0</v>
      </c>
      <c r="J28">
        <v>1</v>
      </c>
      <c r="K28">
        <v>4</v>
      </c>
      <c r="L28">
        <v>4</v>
      </c>
      <c r="M28">
        <v>2</v>
      </c>
      <c r="N28">
        <v>11</v>
      </c>
      <c r="O28">
        <v>0</v>
      </c>
      <c r="P28">
        <v>11</v>
      </c>
      <c r="Q28">
        <f>P28-O28-M28</f>
        <v>9</v>
      </c>
    </row>
    <row r="29" spans="1:18" x14ac:dyDescent="0.2">
      <c r="A29">
        <v>2016</v>
      </c>
      <c r="B29" t="s">
        <v>6465</v>
      </c>
      <c r="C29" t="s">
        <v>6464</v>
      </c>
      <c r="D29">
        <v>1678760</v>
      </c>
      <c r="E29" t="s">
        <v>6463</v>
      </c>
      <c r="F29">
        <v>110</v>
      </c>
      <c r="G29" t="s">
        <v>13</v>
      </c>
      <c r="H29">
        <v>0</v>
      </c>
      <c r="I29">
        <v>0</v>
      </c>
      <c r="J29">
        <v>1</v>
      </c>
      <c r="K29">
        <v>2</v>
      </c>
      <c r="L29">
        <v>5</v>
      </c>
      <c r="M29">
        <v>2</v>
      </c>
      <c r="N29">
        <v>10</v>
      </c>
      <c r="O29">
        <v>0</v>
      </c>
      <c r="P29">
        <v>10</v>
      </c>
      <c r="Q29">
        <f>P29-O29-M29</f>
        <v>8</v>
      </c>
    </row>
    <row r="30" spans="1:18" x14ac:dyDescent="0.2">
      <c r="A30">
        <v>2018</v>
      </c>
      <c r="B30" t="s">
        <v>6579</v>
      </c>
      <c r="C30" t="s">
        <v>6578</v>
      </c>
      <c r="D30">
        <v>1973975</v>
      </c>
      <c r="E30" t="s">
        <v>43</v>
      </c>
      <c r="F30">
        <v>77</v>
      </c>
      <c r="G30" t="s">
        <v>13</v>
      </c>
      <c r="H30">
        <v>0</v>
      </c>
      <c r="I30">
        <v>0</v>
      </c>
      <c r="J30">
        <v>0</v>
      </c>
      <c r="K30">
        <v>1</v>
      </c>
      <c r="L30">
        <v>6</v>
      </c>
      <c r="M30">
        <v>9</v>
      </c>
      <c r="N30">
        <v>16</v>
      </c>
      <c r="O30">
        <v>0</v>
      </c>
      <c r="P30">
        <v>16</v>
      </c>
      <c r="Q30">
        <f>P30-O30-M30</f>
        <v>7</v>
      </c>
    </row>
    <row r="31" spans="1:18" x14ac:dyDescent="0.2">
      <c r="A31">
        <v>2017</v>
      </c>
      <c r="B31" t="s">
        <v>6492</v>
      </c>
      <c r="C31" t="s">
        <v>6491</v>
      </c>
      <c r="D31">
        <v>401625</v>
      </c>
      <c r="E31" t="s">
        <v>686</v>
      </c>
      <c r="F31">
        <v>116</v>
      </c>
      <c r="G31" t="s">
        <v>13</v>
      </c>
      <c r="H31">
        <v>0</v>
      </c>
      <c r="I31">
        <v>0</v>
      </c>
      <c r="J31">
        <v>1</v>
      </c>
      <c r="K31">
        <v>1</v>
      </c>
      <c r="L31">
        <v>5</v>
      </c>
      <c r="M31">
        <v>9</v>
      </c>
      <c r="N31">
        <v>16</v>
      </c>
      <c r="O31">
        <v>1</v>
      </c>
      <c r="P31">
        <v>17</v>
      </c>
      <c r="Q31">
        <f>P31-O31-M31</f>
        <v>7</v>
      </c>
    </row>
    <row r="32" spans="1:18" x14ac:dyDescent="0.2">
      <c r="A32">
        <v>2018</v>
      </c>
      <c r="B32" t="s">
        <v>6599</v>
      </c>
      <c r="C32" t="s">
        <v>6598</v>
      </c>
      <c r="D32">
        <v>3010511</v>
      </c>
      <c r="E32" t="s">
        <v>6597</v>
      </c>
      <c r="F32">
        <v>138</v>
      </c>
      <c r="G32" t="s">
        <v>13</v>
      </c>
      <c r="H32">
        <v>0</v>
      </c>
      <c r="I32">
        <v>0</v>
      </c>
      <c r="J32">
        <v>0</v>
      </c>
      <c r="K32">
        <v>1</v>
      </c>
      <c r="L32">
        <v>5</v>
      </c>
      <c r="M32">
        <v>4</v>
      </c>
      <c r="N32">
        <v>10</v>
      </c>
      <c r="O32">
        <v>0</v>
      </c>
      <c r="P32">
        <v>10</v>
      </c>
      <c r="Q32">
        <f>P32-O32-M32</f>
        <v>6</v>
      </c>
    </row>
    <row r="33" spans="1:17" x14ac:dyDescent="0.2">
      <c r="A33">
        <v>2018</v>
      </c>
      <c r="B33" t="s">
        <v>6592</v>
      </c>
      <c r="C33" t="s">
        <v>6591</v>
      </c>
      <c r="D33">
        <v>19313896</v>
      </c>
      <c r="E33" t="s">
        <v>6590</v>
      </c>
      <c r="F33">
        <v>12</v>
      </c>
      <c r="G33">
        <v>3</v>
      </c>
      <c r="H33">
        <v>0</v>
      </c>
      <c r="I33">
        <v>0</v>
      </c>
      <c r="J33">
        <v>0</v>
      </c>
      <c r="K33">
        <v>2</v>
      </c>
      <c r="L33">
        <v>4</v>
      </c>
      <c r="M33">
        <v>0</v>
      </c>
      <c r="N33">
        <v>6</v>
      </c>
      <c r="O33">
        <v>0</v>
      </c>
      <c r="P33">
        <v>6</v>
      </c>
      <c r="Q33">
        <f>P33-O33-M33</f>
        <v>6</v>
      </c>
    </row>
    <row r="34" spans="1:17" x14ac:dyDescent="0.2">
      <c r="A34">
        <v>2018</v>
      </c>
      <c r="B34" t="s">
        <v>6565</v>
      </c>
      <c r="C34" t="s">
        <v>6564</v>
      </c>
      <c r="D34">
        <v>20771444</v>
      </c>
      <c r="E34" t="s">
        <v>719</v>
      </c>
      <c r="F34">
        <v>9</v>
      </c>
      <c r="G34">
        <v>3</v>
      </c>
      <c r="H34">
        <v>0</v>
      </c>
      <c r="I34">
        <v>0</v>
      </c>
      <c r="J34">
        <v>0</v>
      </c>
      <c r="K34">
        <v>0</v>
      </c>
      <c r="L34">
        <v>5</v>
      </c>
      <c r="M34">
        <v>5</v>
      </c>
      <c r="N34">
        <v>10</v>
      </c>
      <c r="O34">
        <v>0</v>
      </c>
      <c r="P34">
        <v>10</v>
      </c>
      <c r="Q34">
        <f>P34-O34-M34</f>
        <v>5</v>
      </c>
    </row>
    <row r="35" spans="1:17" x14ac:dyDescent="0.2">
      <c r="A35">
        <v>2017</v>
      </c>
      <c r="B35" t="s">
        <v>6504</v>
      </c>
      <c r="C35" t="s">
        <v>6503</v>
      </c>
      <c r="D35">
        <v>1782762</v>
      </c>
      <c r="E35" t="s">
        <v>6502</v>
      </c>
      <c r="F35">
        <v>53</v>
      </c>
      <c r="G35">
        <v>7</v>
      </c>
      <c r="H35">
        <v>0</v>
      </c>
      <c r="I35">
        <v>0</v>
      </c>
      <c r="J35">
        <v>0</v>
      </c>
      <c r="K35">
        <v>0</v>
      </c>
      <c r="L35">
        <v>5</v>
      </c>
      <c r="M35">
        <v>5</v>
      </c>
      <c r="N35">
        <v>10</v>
      </c>
      <c r="O35">
        <v>0</v>
      </c>
      <c r="P35">
        <v>10</v>
      </c>
      <c r="Q35">
        <f>P35-O35-M35</f>
        <v>5</v>
      </c>
    </row>
    <row r="36" spans="1:17" x14ac:dyDescent="0.2">
      <c r="A36">
        <v>2017</v>
      </c>
      <c r="B36" t="s">
        <v>6485</v>
      </c>
      <c r="C36" t="s">
        <v>6484</v>
      </c>
      <c r="D36">
        <v>330337</v>
      </c>
      <c r="E36" t="s">
        <v>6483</v>
      </c>
      <c r="F36">
        <v>51</v>
      </c>
      <c r="G36">
        <v>3</v>
      </c>
      <c r="H36">
        <v>0</v>
      </c>
      <c r="I36">
        <v>0</v>
      </c>
      <c r="J36">
        <v>0</v>
      </c>
      <c r="K36">
        <v>3</v>
      </c>
      <c r="L36">
        <v>2</v>
      </c>
      <c r="M36">
        <v>3</v>
      </c>
      <c r="N36">
        <v>8</v>
      </c>
      <c r="O36">
        <v>0</v>
      </c>
      <c r="P36">
        <v>8</v>
      </c>
      <c r="Q36">
        <f>P36-O36-M36</f>
        <v>5</v>
      </c>
    </row>
    <row r="37" spans="1:17" x14ac:dyDescent="0.2">
      <c r="A37">
        <v>2017</v>
      </c>
      <c r="B37" t="s">
        <v>6482</v>
      </c>
      <c r="C37" t="s">
        <v>6481</v>
      </c>
      <c r="D37">
        <v>14684527</v>
      </c>
      <c r="E37" t="s">
        <v>6354</v>
      </c>
      <c r="F37">
        <v>41</v>
      </c>
      <c r="G37">
        <v>5</v>
      </c>
      <c r="H37">
        <v>0</v>
      </c>
      <c r="I37">
        <v>0</v>
      </c>
      <c r="J37">
        <v>0</v>
      </c>
      <c r="K37">
        <v>2</v>
      </c>
      <c r="L37">
        <v>3</v>
      </c>
      <c r="M37">
        <v>1</v>
      </c>
      <c r="N37">
        <v>6</v>
      </c>
      <c r="O37">
        <v>0</v>
      </c>
      <c r="P37">
        <v>6</v>
      </c>
      <c r="Q37">
        <f>P37-O37-M37</f>
        <v>5</v>
      </c>
    </row>
    <row r="38" spans="1:17" x14ac:dyDescent="0.2">
      <c r="A38">
        <v>2014</v>
      </c>
      <c r="B38" t="s">
        <v>6371</v>
      </c>
      <c r="C38" t="s">
        <v>6370</v>
      </c>
      <c r="D38">
        <v>1406736</v>
      </c>
      <c r="E38" t="s">
        <v>712</v>
      </c>
      <c r="F38">
        <v>383</v>
      </c>
      <c r="G38">
        <v>9935</v>
      </c>
      <c r="H38">
        <v>2</v>
      </c>
      <c r="I38">
        <v>2</v>
      </c>
      <c r="J38">
        <v>1</v>
      </c>
      <c r="K38">
        <v>0</v>
      </c>
      <c r="L38">
        <v>0</v>
      </c>
      <c r="M38">
        <v>1</v>
      </c>
      <c r="N38">
        <v>4</v>
      </c>
      <c r="O38">
        <v>0</v>
      </c>
      <c r="P38">
        <v>6</v>
      </c>
      <c r="Q38">
        <f>P38-O38-M38</f>
        <v>5</v>
      </c>
    </row>
    <row r="39" spans="1:17" x14ac:dyDescent="0.2">
      <c r="A39">
        <v>2018</v>
      </c>
      <c r="B39" t="s">
        <v>6586</v>
      </c>
      <c r="C39" t="s">
        <v>6585</v>
      </c>
      <c r="D39">
        <v>20734441</v>
      </c>
      <c r="E39" t="s">
        <v>891</v>
      </c>
      <c r="F39">
        <v>10</v>
      </c>
      <c r="G39">
        <v>7</v>
      </c>
      <c r="H39">
        <v>0</v>
      </c>
      <c r="I39">
        <v>0</v>
      </c>
      <c r="J39">
        <v>0</v>
      </c>
      <c r="K39">
        <v>0</v>
      </c>
      <c r="L39">
        <v>4</v>
      </c>
      <c r="M39">
        <v>2</v>
      </c>
      <c r="N39">
        <v>6</v>
      </c>
      <c r="O39">
        <v>0</v>
      </c>
      <c r="P39">
        <v>6</v>
      </c>
      <c r="Q39">
        <f>P39-O39-M39</f>
        <v>4</v>
      </c>
    </row>
    <row r="40" spans="1:17" x14ac:dyDescent="0.2">
      <c r="A40">
        <v>2018</v>
      </c>
      <c r="B40" t="s">
        <v>6567</v>
      </c>
      <c r="C40" t="s">
        <v>6566</v>
      </c>
      <c r="D40">
        <v>20734441</v>
      </c>
      <c r="E40" t="s">
        <v>891</v>
      </c>
      <c r="F40">
        <v>10</v>
      </c>
      <c r="G40">
        <v>5</v>
      </c>
      <c r="H40">
        <v>0</v>
      </c>
      <c r="I40">
        <v>0</v>
      </c>
      <c r="J40">
        <v>0</v>
      </c>
      <c r="K40">
        <v>1</v>
      </c>
      <c r="L40">
        <v>3</v>
      </c>
      <c r="M40">
        <v>4</v>
      </c>
      <c r="N40">
        <v>8</v>
      </c>
      <c r="O40">
        <v>0</v>
      </c>
      <c r="P40">
        <v>8</v>
      </c>
      <c r="Q40">
        <f>P40-O40-M40</f>
        <v>4</v>
      </c>
    </row>
    <row r="41" spans="1:17" x14ac:dyDescent="0.2">
      <c r="A41">
        <v>2017</v>
      </c>
      <c r="B41" t="s">
        <v>6508</v>
      </c>
      <c r="C41" t="s">
        <v>6507</v>
      </c>
      <c r="D41">
        <v>20711050</v>
      </c>
      <c r="E41" t="s">
        <v>111</v>
      </c>
      <c r="F41">
        <v>9</v>
      </c>
      <c r="G41">
        <v>11</v>
      </c>
      <c r="H41">
        <v>0</v>
      </c>
      <c r="I41">
        <v>0</v>
      </c>
      <c r="J41">
        <v>0</v>
      </c>
      <c r="K41">
        <v>3</v>
      </c>
      <c r="L41">
        <v>1</v>
      </c>
      <c r="M41">
        <v>0</v>
      </c>
      <c r="N41">
        <v>4</v>
      </c>
      <c r="O41">
        <v>0</v>
      </c>
      <c r="P41">
        <v>4</v>
      </c>
      <c r="Q41">
        <f>P41-O41-M41</f>
        <v>4</v>
      </c>
    </row>
    <row r="42" spans="1:17" x14ac:dyDescent="0.2">
      <c r="A42">
        <v>2016</v>
      </c>
      <c r="B42" t="s">
        <v>6458</v>
      </c>
      <c r="C42" t="s">
        <v>6456</v>
      </c>
      <c r="D42">
        <v>13696866</v>
      </c>
      <c r="E42" t="s">
        <v>3343</v>
      </c>
      <c r="F42">
        <v>25</v>
      </c>
      <c r="G42">
        <v>4</v>
      </c>
      <c r="H42">
        <v>0</v>
      </c>
      <c r="I42">
        <v>0</v>
      </c>
      <c r="J42">
        <v>1</v>
      </c>
      <c r="K42">
        <v>1</v>
      </c>
      <c r="L42">
        <v>2</v>
      </c>
      <c r="M42">
        <v>2</v>
      </c>
      <c r="N42">
        <v>6</v>
      </c>
      <c r="O42">
        <v>0</v>
      </c>
      <c r="P42">
        <v>6</v>
      </c>
      <c r="Q42">
        <f>P42-O42-M42</f>
        <v>4</v>
      </c>
    </row>
    <row r="43" spans="1:17" x14ac:dyDescent="0.2">
      <c r="A43">
        <v>2016</v>
      </c>
      <c r="B43" t="s">
        <v>6457</v>
      </c>
      <c r="C43" t="s">
        <v>6456</v>
      </c>
      <c r="D43">
        <v>19371918</v>
      </c>
      <c r="E43" t="s">
        <v>3855</v>
      </c>
      <c r="F43">
        <v>31</v>
      </c>
      <c r="G43">
        <v>6</v>
      </c>
      <c r="H43">
        <v>0</v>
      </c>
      <c r="I43">
        <v>0</v>
      </c>
      <c r="J43">
        <v>1</v>
      </c>
      <c r="K43">
        <v>1</v>
      </c>
      <c r="L43">
        <v>2</v>
      </c>
      <c r="M43">
        <v>1</v>
      </c>
      <c r="N43">
        <v>5</v>
      </c>
      <c r="O43">
        <v>0</v>
      </c>
      <c r="P43">
        <v>5</v>
      </c>
      <c r="Q43">
        <f>P43-O43-M43</f>
        <v>4</v>
      </c>
    </row>
    <row r="44" spans="1:17" x14ac:dyDescent="0.2">
      <c r="A44">
        <v>2015</v>
      </c>
      <c r="B44" t="s">
        <v>6393</v>
      </c>
      <c r="C44" t="s">
        <v>6392</v>
      </c>
      <c r="D44">
        <v>9582029</v>
      </c>
      <c r="E44" t="s">
        <v>6391</v>
      </c>
      <c r="F44">
        <v>24</v>
      </c>
      <c r="G44">
        <v>3</v>
      </c>
      <c r="H44">
        <v>0</v>
      </c>
      <c r="I44">
        <v>0</v>
      </c>
      <c r="J44">
        <v>2</v>
      </c>
      <c r="K44">
        <v>1</v>
      </c>
      <c r="L44">
        <v>1</v>
      </c>
      <c r="M44">
        <v>2</v>
      </c>
      <c r="N44">
        <v>6</v>
      </c>
      <c r="O44">
        <v>0</v>
      </c>
      <c r="P44">
        <v>6</v>
      </c>
      <c r="Q44">
        <f>P44-O44-M44</f>
        <v>4</v>
      </c>
    </row>
    <row r="45" spans="1:17" x14ac:dyDescent="0.2">
      <c r="A45">
        <v>2018</v>
      </c>
      <c r="B45" t="s">
        <v>6577</v>
      </c>
      <c r="C45" t="s">
        <v>6576</v>
      </c>
      <c r="D45">
        <v>20711050</v>
      </c>
      <c r="E45" t="s">
        <v>111</v>
      </c>
      <c r="F45">
        <v>10</v>
      </c>
      <c r="G45">
        <v>7</v>
      </c>
      <c r="H45">
        <v>0</v>
      </c>
      <c r="I45">
        <v>0</v>
      </c>
      <c r="J45">
        <v>0</v>
      </c>
      <c r="K45">
        <v>0</v>
      </c>
      <c r="L45">
        <v>3</v>
      </c>
      <c r="M45">
        <v>4</v>
      </c>
      <c r="N45">
        <v>7</v>
      </c>
      <c r="O45">
        <v>0</v>
      </c>
      <c r="P45">
        <v>7</v>
      </c>
      <c r="Q45">
        <f>P45-O45-M45</f>
        <v>3</v>
      </c>
    </row>
    <row r="46" spans="1:17" x14ac:dyDescent="0.2">
      <c r="A46">
        <v>2018</v>
      </c>
      <c r="B46" t="s">
        <v>6575</v>
      </c>
      <c r="C46" t="s">
        <v>6481</v>
      </c>
      <c r="D46">
        <v>17440084</v>
      </c>
      <c r="E46" t="s">
        <v>6574</v>
      </c>
      <c r="F46">
        <v>14</v>
      </c>
      <c r="G46">
        <v>2</v>
      </c>
      <c r="H46">
        <v>0</v>
      </c>
      <c r="I46">
        <v>0</v>
      </c>
      <c r="J46">
        <v>0</v>
      </c>
      <c r="K46">
        <v>0</v>
      </c>
      <c r="L46">
        <v>3</v>
      </c>
      <c r="M46">
        <v>3</v>
      </c>
      <c r="N46">
        <v>6</v>
      </c>
      <c r="O46">
        <v>0</v>
      </c>
      <c r="P46">
        <v>6</v>
      </c>
      <c r="Q46">
        <f>P46-O46-M46</f>
        <v>3</v>
      </c>
    </row>
    <row r="47" spans="1:17" x14ac:dyDescent="0.2">
      <c r="A47">
        <v>2018</v>
      </c>
      <c r="B47" t="s">
        <v>6558</v>
      </c>
      <c r="C47" t="s">
        <v>6557</v>
      </c>
      <c r="D47" t="s">
        <v>6556</v>
      </c>
      <c r="E47" t="s">
        <v>6555</v>
      </c>
      <c r="F47">
        <v>424</v>
      </c>
      <c r="G47" t="s">
        <v>246</v>
      </c>
      <c r="H47">
        <v>0</v>
      </c>
      <c r="I47">
        <v>0</v>
      </c>
      <c r="J47">
        <v>0</v>
      </c>
      <c r="K47">
        <v>1</v>
      </c>
      <c r="L47">
        <v>2</v>
      </c>
      <c r="M47">
        <v>7</v>
      </c>
      <c r="N47">
        <v>10</v>
      </c>
      <c r="O47">
        <v>0</v>
      </c>
      <c r="P47">
        <v>10</v>
      </c>
      <c r="Q47">
        <f>P47-O47-M47</f>
        <v>3</v>
      </c>
    </row>
    <row r="48" spans="1:17" x14ac:dyDescent="0.2">
      <c r="A48">
        <v>2017</v>
      </c>
      <c r="B48" t="s">
        <v>6499</v>
      </c>
      <c r="C48" t="s">
        <v>6498</v>
      </c>
      <c r="D48">
        <v>220396</v>
      </c>
      <c r="E48" t="s">
        <v>6497</v>
      </c>
      <c r="F48">
        <v>263</v>
      </c>
      <c r="G48">
        <v>4</v>
      </c>
      <c r="H48">
        <v>0</v>
      </c>
      <c r="I48">
        <v>0</v>
      </c>
      <c r="J48">
        <v>0</v>
      </c>
      <c r="K48">
        <v>3</v>
      </c>
      <c r="L48">
        <v>0</v>
      </c>
      <c r="M48">
        <v>0</v>
      </c>
      <c r="N48">
        <v>3</v>
      </c>
      <c r="O48">
        <v>0</v>
      </c>
      <c r="P48">
        <v>3</v>
      </c>
      <c r="Q48">
        <f>P48-O48-M48</f>
        <v>3</v>
      </c>
    </row>
    <row r="49" spans="1:17" x14ac:dyDescent="0.2">
      <c r="A49">
        <v>2016</v>
      </c>
      <c r="B49" t="s">
        <v>6468</v>
      </c>
      <c r="C49" t="s">
        <v>6446</v>
      </c>
      <c r="D49" t="s">
        <v>6467</v>
      </c>
      <c r="E49" t="s">
        <v>6466</v>
      </c>
      <c r="F49">
        <v>9</v>
      </c>
      <c r="G49">
        <v>4</v>
      </c>
      <c r="H49">
        <v>0</v>
      </c>
      <c r="I49">
        <v>1</v>
      </c>
      <c r="J49">
        <v>0</v>
      </c>
      <c r="K49">
        <v>0</v>
      </c>
      <c r="L49">
        <v>2</v>
      </c>
      <c r="M49">
        <v>1</v>
      </c>
      <c r="N49">
        <v>4</v>
      </c>
      <c r="O49">
        <v>0</v>
      </c>
      <c r="P49">
        <v>4</v>
      </c>
      <c r="Q49">
        <f>P49-O49-M49</f>
        <v>3</v>
      </c>
    </row>
    <row r="50" spans="1:17" x14ac:dyDescent="0.2">
      <c r="A50">
        <v>2016</v>
      </c>
      <c r="B50" t="s">
        <v>6462</v>
      </c>
      <c r="C50" t="s">
        <v>6461</v>
      </c>
      <c r="D50">
        <v>16641078</v>
      </c>
      <c r="E50" t="s">
        <v>696</v>
      </c>
      <c r="F50">
        <v>7</v>
      </c>
      <c r="G50" t="s">
        <v>13</v>
      </c>
      <c r="H50">
        <v>0</v>
      </c>
      <c r="I50">
        <v>0</v>
      </c>
      <c r="J50">
        <v>1</v>
      </c>
      <c r="K50">
        <v>1</v>
      </c>
      <c r="L50">
        <v>1</v>
      </c>
      <c r="M50">
        <v>0</v>
      </c>
      <c r="N50">
        <v>3</v>
      </c>
      <c r="O50">
        <v>0</v>
      </c>
      <c r="P50">
        <v>3</v>
      </c>
      <c r="Q50">
        <f>P50-O50-M50</f>
        <v>3</v>
      </c>
    </row>
    <row r="51" spans="1:17" x14ac:dyDescent="0.2">
      <c r="A51">
        <v>2018</v>
      </c>
      <c r="B51" t="s">
        <v>6610</v>
      </c>
      <c r="C51" t="s">
        <v>6609</v>
      </c>
      <c r="D51">
        <v>1907409</v>
      </c>
      <c r="E51" t="s">
        <v>215</v>
      </c>
      <c r="F51">
        <v>95</v>
      </c>
      <c r="G51" t="s">
        <v>13</v>
      </c>
      <c r="H51">
        <v>0</v>
      </c>
      <c r="I51">
        <v>0</v>
      </c>
      <c r="J51">
        <v>0</v>
      </c>
      <c r="K51">
        <v>0</v>
      </c>
      <c r="L51">
        <v>2</v>
      </c>
      <c r="M51">
        <v>1</v>
      </c>
      <c r="N51">
        <v>3</v>
      </c>
      <c r="O51">
        <v>0</v>
      </c>
      <c r="P51">
        <v>3</v>
      </c>
      <c r="Q51">
        <f>P51-O51-M51</f>
        <v>2</v>
      </c>
    </row>
    <row r="52" spans="1:17" x14ac:dyDescent="0.2">
      <c r="A52">
        <v>2018</v>
      </c>
      <c r="B52" t="s">
        <v>6573</v>
      </c>
      <c r="C52" t="s">
        <v>6572</v>
      </c>
      <c r="D52">
        <v>17264529</v>
      </c>
      <c r="E52" t="s">
        <v>6571</v>
      </c>
      <c r="F52">
        <v>17</v>
      </c>
      <c r="G52">
        <v>2</v>
      </c>
      <c r="H52">
        <v>0</v>
      </c>
      <c r="I52">
        <v>0</v>
      </c>
      <c r="J52">
        <v>0</v>
      </c>
      <c r="K52">
        <v>0</v>
      </c>
      <c r="L52">
        <v>2</v>
      </c>
      <c r="M52">
        <v>0</v>
      </c>
      <c r="N52">
        <v>2</v>
      </c>
      <c r="O52">
        <v>0</v>
      </c>
      <c r="P52">
        <v>2</v>
      </c>
      <c r="Q52">
        <f>P52-O52-M52</f>
        <v>2</v>
      </c>
    </row>
    <row r="53" spans="1:17" x14ac:dyDescent="0.2">
      <c r="A53">
        <v>2018</v>
      </c>
      <c r="B53" t="s">
        <v>6561</v>
      </c>
      <c r="C53" t="s">
        <v>6560</v>
      </c>
      <c r="D53">
        <v>10900586</v>
      </c>
      <c r="E53" t="s">
        <v>6559</v>
      </c>
      <c r="F53">
        <v>43</v>
      </c>
      <c r="G53">
        <v>1</v>
      </c>
      <c r="H53">
        <v>0</v>
      </c>
      <c r="I53">
        <v>0</v>
      </c>
      <c r="J53">
        <v>0</v>
      </c>
      <c r="K53">
        <v>0</v>
      </c>
      <c r="L53">
        <v>2</v>
      </c>
      <c r="M53">
        <v>3</v>
      </c>
      <c r="N53">
        <v>5</v>
      </c>
      <c r="O53">
        <v>0</v>
      </c>
      <c r="P53">
        <v>5</v>
      </c>
      <c r="Q53">
        <f>P53-O53-M53</f>
        <v>2</v>
      </c>
    </row>
    <row r="54" spans="1:17" x14ac:dyDescent="0.2">
      <c r="A54">
        <v>2018</v>
      </c>
      <c r="B54" t="s">
        <v>6529</v>
      </c>
      <c r="C54" t="s">
        <v>6528</v>
      </c>
      <c r="D54">
        <v>2698803</v>
      </c>
      <c r="E54" t="s">
        <v>6527</v>
      </c>
      <c r="F54">
        <v>32</v>
      </c>
      <c r="G54">
        <v>3</v>
      </c>
      <c r="H54">
        <v>0</v>
      </c>
      <c r="I54">
        <v>0</v>
      </c>
      <c r="J54">
        <v>0</v>
      </c>
      <c r="K54">
        <v>0</v>
      </c>
      <c r="L54">
        <v>2</v>
      </c>
      <c r="M54">
        <v>0</v>
      </c>
      <c r="N54">
        <v>2</v>
      </c>
      <c r="O54">
        <v>0</v>
      </c>
      <c r="P54">
        <v>2</v>
      </c>
      <c r="Q54">
        <f>P54-O54-M54</f>
        <v>2</v>
      </c>
    </row>
    <row r="55" spans="1:17" x14ac:dyDescent="0.2">
      <c r="A55">
        <v>2018</v>
      </c>
      <c r="B55" t="s">
        <v>6526</v>
      </c>
      <c r="C55" t="s">
        <v>6525</v>
      </c>
      <c r="D55">
        <v>20503806</v>
      </c>
      <c r="E55" t="s">
        <v>6524</v>
      </c>
      <c r="F55">
        <v>70</v>
      </c>
      <c r="G55">
        <v>2</v>
      </c>
      <c r="H55">
        <v>0</v>
      </c>
      <c r="I55">
        <v>0</v>
      </c>
      <c r="J55">
        <v>0</v>
      </c>
      <c r="K55">
        <v>0</v>
      </c>
      <c r="L55">
        <v>2</v>
      </c>
      <c r="M55">
        <v>7</v>
      </c>
      <c r="N55">
        <v>9</v>
      </c>
      <c r="O55">
        <v>0</v>
      </c>
      <c r="P55">
        <v>9</v>
      </c>
      <c r="Q55">
        <f>P55-O55-M55</f>
        <v>2</v>
      </c>
    </row>
    <row r="56" spans="1:17" x14ac:dyDescent="0.2">
      <c r="A56">
        <v>2017</v>
      </c>
      <c r="B56" t="s">
        <v>6488</v>
      </c>
      <c r="C56" t="s">
        <v>2920</v>
      </c>
      <c r="D56">
        <v>22839216</v>
      </c>
      <c r="E56" t="s">
        <v>6415</v>
      </c>
      <c r="F56">
        <v>62</v>
      </c>
      <c r="G56" t="s">
        <v>13</v>
      </c>
      <c r="H56">
        <v>0</v>
      </c>
      <c r="I56">
        <v>0</v>
      </c>
      <c r="J56">
        <v>0</v>
      </c>
      <c r="K56">
        <v>2</v>
      </c>
      <c r="L56">
        <v>0</v>
      </c>
      <c r="M56">
        <v>1</v>
      </c>
      <c r="N56">
        <v>3</v>
      </c>
      <c r="O56">
        <v>0</v>
      </c>
      <c r="P56">
        <v>3</v>
      </c>
      <c r="Q56">
        <f>P56-O56-M56</f>
        <v>2</v>
      </c>
    </row>
    <row r="57" spans="1:17" x14ac:dyDescent="0.2">
      <c r="A57">
        <v>2016</v>
      </c>
      <c r="B57" t="s">
        <v>6447</v>
      </c>
      <c r="C57" t="s">
        <v>6446</v>
      </c>
      <c r="D57">
        <v>1907409</v>
      </c>
      <c r="E57" t="s">
        <v>215</v>
      </c>
      <c r="F57">
        <v>63</v>
      </c>
      <c r="G57" t="s">
        <v>13</v>
      </c>
      <c r="H57">
        <v>0</v>
      </c>
      <c r="I57">
        <v>0</v>
      </c>
      <c r="J57">
        <v>0</v>
      </c>
      <c r="K57">
        <v>1</v>
      </c>
      <c r="L57">
        <v>1</v>
      </c>
      <c r="M57">
        <v>5</v>
      </c>
      <c r="N57">
        <v>7</v>
      </c>
      <c r="O57">
        <v>0</v>
      </c>
      <c r="P57">
        <v>7</v>
      </c>
      <c r="Q57">
        <f>P57-O57-M57</f>
        <v>2</v>
      </c>
    </row>
    <row r="58" spans="1:17" x14ac:dyDescent="0.2">
      <c r="A58">
        <v>2015</v>
      </c>
      <c r="B58" t="s">
        <v>6408</v>
      </c>
      <c r="C58" t="s">
        <v>6407</v>
      </c>
      <c r="D58">
        <v>368075</v>
      </c>
      <c r="E58" t="s">
        <v>690</v>
      </c>
      <c r="F58">
        <v>348</v>
      </c>
      <c r="G58">
        <v>6238</v>
      </c>
      <c r="H58">
        <v>0</v>
      </c>
      <c r="I58">
        <v>0</v>
      </c>
      <c r="J58">
        <v>2</v>
      </c>
      <c r="K58">
        <v>0</v>
      </c>
      <c r="L58">
        <v>0</v>
      </c>
      <c r="M58">
        <v>0</v>
      </c>
      <c r="N58">
        <v>2</v>
      </c>
      <c r="O58">
        <v>0</v>
      </c>
      <c r="P58">
        <v>2</v>
      </c>
      <c r="Q58">
        <f>P58-O58-M58</f>
        <v>2</v>
      </c>
    </row>
    <row r="59" spans="1:17" x14ac:dyDescent="0.2">
      <c r="A59">
        <v>2015</v>
      </c>
      <c r="B59" t="s">
        <v>6404</v>
      </c>
      <c r="C59" t="s">
        <v>6403</v>
      </c>
      <c r="D59">
        <v>3335275</v>
      </c>
      <c r="E59" t="s">
        <v>6402</v>
      </c>
      <c r="F59">
        <v>35</v>
      </c>
      <c r="G59" t="s">
        <v>13</v>
      </c>
      <c r="H59">
        <v>0</v>
      </c>
      <c r="I59">
        <v>0</v>
      </c>
      <c r="J59">
        <v>0</v>
      </c>
      <c r="K59">
        <v>1</v>
      </c>
      <c r="L59">
        <v>1</v>
      </c>
      <c r="M59">
        <v>0</v>
      </c>
      <c r="N59">
        <v>2</v>
      </c>
      <c r="O59">
        <v>0</v>
      </c>
      <c r="P59">
        <v>2</v>
      </c>
      <c r="Q59">
        <f>P59-O59-M59</f>
        <v>2</v>
      </c>
    </row>
    <row r="60" spans="1:17" x14ac:dyDescent="0.2">
      <c r="A60">
        <v>2018</v>
      </c>
      <c r="B60" t="s">
        <v>6608</v>
      </c>
      <c r="C60" t="s">
        <v>6607</v>
      </c>
      <c r="D60">
        <v>20734441</v>
      </c>
      <c r="E60" t="s">
        <v>891</v>
      </c>
      <c r="F60">
        <v>10</v>
      </c>
      <c r="G60">
        <v>11</v>
      </c>
      <c r="H60">
        <v>0</v>
      </c>
      <c r="I60">
        <v>0</v>
      </c>
      <c r="J60">
        <v>0</v>
      </c>
      <c r="K60">
        <v>0</v>
      </c>
      <c r="L60">
        <v>1</v>
      </c>
      <c r="M60">
        <v>1</v>
      </c>
      <c r="N60">
        <v>2</v>
      </c>
      <c r="O60">
        <v>0</v>
      </c>
      <c r="P60">
        <v>2</v>
      </c>
      <c r="Q60">
        <f>P60-O60-M60</f>
        <v>1</v>
      </c>
    </row>
    <row r="61" spans="1:17" x14ac:dyDescent="0.2">
      <c r="A61">
        <v>2018</v>
      </c>
      <c r="B61" t="s">
        <v>6606</v>
      </c>
      <c r="C61" t="s">
        <v>6605</v>
      </c>
      <c r="D61">
        <v>15700232</v>
      </c>
      <c r="E61" t="s">
        <v>6604</v>
      </c>
      <c r="F61" t="s">
        <v>6603</v>
      </c>
      <c r="G61" t="s">
        <v>13</v>
      </c>
      <c r="H61">
        <v>0</v>
      </c>
      <c r="I61">
        <v>0</v>
      </c>
      <c r="J61">
        <v>0</v>
      </c>
      <c r="K61">
        <v>0</v>
      </c>
      <c r="L61">
        <v>1</v>
      </c>
      <c r="M61">
        <v>5</v>
      </c>
      <c r="N61">
        <v>6</v>
      </c>
      <c r="O61">
        <v>0</v>
      </c>
      <c r="P61">
        <v>6</v>
      </c>
      <c r="Q61">
        <f>P61-O61-M61</f>
        <v>1</v>
      </c>
    </row>
    <row r="62" spans="1:17" x14ac:dyDescent="0.2">
      <c r="A62">
        <v>2018</v>
      </c>
      <c r="B62" t="s">
        <v>6602</v>
      </c>
      <c r="C62" t="s">
        <v>6601</v>
      </c>
      <c r="D62">
        <v>8858624</v>
      </c>
      <c r="E62" t="s">
        <v>6600</v>
      </c>
      <c r="F62">
        <v>33</v>
      </c>
      <c r="G62">
        <v>8</v>
      </c>
      <c r="H62">
        <v>0</v>
      </c>
      <c r="I62">
        <v>0</v>
      </c>
      <c r="J62">
        <v>0</v>
      </c>
      <c r="K62">
        <v>0</v>
      </c>
      <c r="L62">
        <v>1</v>
      </c>
      <c r="M62">
        <v>1</v>
      </c>
      <c r="N62">
        <v>2</v>
      </c>
      <c r="O62">
        <v>0</v>
      </c>
      <c r="P62">
        <v>2</v>
      </c>
      <c r="Q62">
        <f>P62-O62-M62</f>
        <v>1</v>
      </c>
    </row>
    <row r="63" spans="1:17" x14ac:dyDescent="0.2">
      <c r="A63">
        <v>2018</v>
      </c>
      <c r="B63" t="s">
        <v>6596</v>
      </c>
      <c r="C63" t="s">
        <v>6595</v>
      </c>
      <c r="D63">
        <v>20711050</v>
      </c>
      <c r="E63" t="s">
        <v>111</v>
      </c>
      <c r="F63">
        <v>10</v>
      </c>
      <c r="G63">
        <v>9</v>
      </c>
      <c r="H63">
        <v>0</v>
      </c>
      <c r="I63">
        <v>0</v>
      </c>
      <c r="J63">
        <v>0</v>
      </c>
      <c r="K63">
        <v>0</v>
      </c>
      <c r="L63">
        <v>1</v>
      </c>
      <c r="M63">
        <v>1</v>
      </c>
      <c r="N63">
        <v>2</v>
      </c>
      <c r="O63">
        <v>0</v>
      </c>
      <c r="P63">
        <v>2</v>
      </c>
      <c r="Q63">
        <f>P63-O63-M63</f>
        <v>1</v>
      </c>
    </row>
    <row r="64" spans="1:17" x14ac:dyDescent="0.2">
      <c r="A64">
        <v>2018</v>
      </c>
      <c r="B64" t="s">
        <v>6589</v>
      </c>
      <c r="C64" t="s">
        <v>6588</v>
      </c>
      <c r="D64">
        <v>14712393</v>
      </c>
      <c r="E64" t="s">
        <v>6587</v>
      </c>
      <c r="F64">
        <v>18</v>
      </c>
      <c r="G64">
        <v>1</v>
      </c>
      <c r="H64">
        <v>0</v>
      </c>
      <c r="I64">
        <v>0</v>
      </c>
      <c r="J64">
        <v>0</v>
      </c>
      <c r="K64">
        <v>0</v>
      </c>
      <c r="L64">
        <v>1</v>
      </c>
      <c r="M64">
        <v>1</v>
      </c>
      <c r="N64">
        <v>2</v>
      </c>
      <c r="O64">
        <v>0</v>
      </c>
      <c r="P64">
        <v>2</v>
      </c>
      <c r="Q64">
        <f>P64-O64-M64</f>
        <v>1</v>
      </c>
    </row>
    <row r="65" spans="1:17" x14ac:dyDescent="0.2">
      <c r="A65">
        <v>2018</v>
      </c>
      <c r="B65" t="s">
        <v>6584</v>
      </c>
      <c r="C65" t="s">
        <v>6583</v>
      </c>
      <c r="D65">
        <v>14615517</v>
      </c>
      <c r="E65" t="s">
        <v>2538</v>
      </c>
      <c r="F65">
        <v>36</v>
      </c>
      <c r="G65">
        <v>4</v>
      </c>
      <c r="H65">
        <v>0</v>
      </c>
      <c r="I65">
        <v>0</v>
      </c>
      <c r="J65">
        <v>0</v>
      </c>
      <c r="K65">
        <v>0</v>
      </c>
      <c r="L65">
        <v>1</v>
      </c>
      <c r="M65">
        <v>6</v>
      </c>
      <c r="N65">
        <v>7</v>
      </c>
      <c r="O65">
        <v>0</v>
      </c>
      <c r="P65">
        <v>7</v>
      </c>
      <c r="Q65">
        <f>P65-O65-M65</f>
        <v>1</v>
      </c>
    </row>
    <row r="66" spans="1:17" x14ac:dyDescent="0.2">
      <c r="A66">
        <v>2018</v>
      </c>
      <c r="B66" t="s">
        <v>6550</v>
      </c>
      <c r="C66" t="s">
        <v>6549</v>
      </c>
      <c r="D66">
        <v>20711050</v>
      </c>
      <c r="E66" t="s">
        <v>111</v>
      </c>
      <c r="F66">
        <v>10</v>
      </c>
      <c r="G66">
        <v>1</v>
      </c>
      <c r="H66">
        <v>0</v>
      </c>
      <c r="I66">
        <v>0</v>
      </c>
      <c r="J66">
        <v>0</v>
      </c>
      <c r="K66">
        <v>1</v>
      </c>
      <c r="L66">
        <v>0</v>
      </c>
      <c r="M66">
        <v>1</v>
      </c>
      <c r="N66">
        <v>2</v>
      </c>
      <c r="O66">
        <v>0</v>
      </c>
      <c r="P66">
        <v>2</v>
      </c>
      <c r="Q66">
        <f>P66-O66-M66</f>
        <v>1</v>
      </c>
    </row>
    <row r="67" spans="1:17" x14ac:dyDescent="0.2">
      <c r="A67">
        <v>2018</v>
      </c>
      <c r="B67" t="s">
        <v>6538</v>
      </c>
      <c r="C67" t="s">
        <v>6537</v>
      </c>
      <c r="D67">
        <v>22839216</v>
      </c>
      <c r="E67" t="s">
        <v>6415</v>
      </c>
      <c r="F67">
        <v>67</v>
      </c>
      <c r="G67" t="s">
        <v>13</v>
      </c>
      <c r="H67">
        <v>0</v>
      </c>
      <c r="I67">
        <v>0</v>
      </c>
      <c r="J67">
        <v>0</v>
      </c>
      <c r="K67">
        <v>1</v>
      </c>
      <c r="L67">
        <v>0</v>
      </c>
      <c r="M67">
        <v>0</v>
      </c>
      <c r="N67">
        <v>1</v>
      </c>
      <c r="O67">
        <v>0</v>
      </c>
      <c r="P67">
        <v>1</v>
      </c>
      <c r="Q67">
        <f>P67-O67-M67</f>
        <v>1</v>
      </c>
    </row>
    <row r="68" spans="1:17" x14ac:dyDescent="0.2">
      <c r="A68">
        <v>2018</v>
      </c>
      <c r="B68" t="s">
        <v>6523</v>
      </c>
      <c r="C68" t="s">
        <v>5779</v>
      </c>
      <c r="D68">
        <v>1682601</v>
      </c>
      <c r="E68" t="s">
        <v>362</v>
      </c>
      <c r="F68">
        <v>43</v>
      </c>
      <c r="G68">
        <v>1</v>
      </c>
      <c r="H68">
        <v>0</v>
      </c>
      <c r="I68">
        <v>0</v>
      </c>
      <c r="J68">
        <v>0</v>
      </c>
      <c r="K68">
        <v>0</v>
      </c>
      <c r="L68">
        <v>1</v>
      </c>
      <c r="M68">
        <v>0</v>
      </c>
      <c r="N68">
        <v>1</v>
      </c>
      <c r="O68">
        <v>0</v>
      </c>
      <c r="P68">
        <v>1</v>
      </c>
      <c r="Q68">
        <f>P68-O68-M68</f>
        <v>1</v>
      </c>
    </row>
    <row r="69" spans="1:17" x14ac:dyDescent="0.2">
      <c r="A69">
        <v>2017</v>
      </c>
      <c r="B69" t="s">
        <v>6518</v>
      </c>
      <c r="C69" t="s">
        <v>6517</v>
      </c>
      <c r="D69">
        <v>2731223</v>
      </c>
      <c r="E69" t="s">
        <v>6516</v>
      </c>
      <c r="F69">
        <v>76</v>
      </c>
      <c r="G69">
        <v>11</v>
      </c>
      <c r="H69">
        <v>0</v>
      </c>
      <c r="I69">
        <v>0</v>
      </c>
      <c r="J69">
        <v>0</v>
      </c>
      <c r="K69">
        <v>0</v>
      </c>
      <c r="L69">
        <v>1</v>
      </c>
      <c r="M69">
        <v>0</v>
      </c>
      <c r="N69">
        <v>1</v>
      </c>
      <c r="O69">
        <v>0</v>
      </c>
      <c r="P69">
        <v>1</v>
      </c>
      <c r="Q69">
        <f>P69-O69-M69</f>
        <v>1</v>
      </c>
    </row>
    <row r="70" spans="1:17" x14ac:dyDescent="0.2">
      <c r="A70">
        <v>2017</v>
      </c>
      <c r="B70" t="s">
        <v>6511</v>
      </c>
      <c r="C70" t="s">
        <v>6510</v>
      </c>
      <c r="D70">
        <v>9676120</v>
      </c>
      <c r="E70" t="s">
        <v>6509</v>
      </c>
      <c r="F70">
        <v>25</v>
      </c>
      <c r="G70">
        <v>6</v>
      </c>
      <c r="H70">
        <v>0</v>
      </c>
      <c r="I70">
        <v>0</v>
      </c>
      <c r="J70">
        <v>0</v>
      </c>
      <c r="K70">
        <v>0</v>
      </c>
      <c r="L70">
        <v>1</v>
      </c>
      <c r="M70">
        <v>0</v>
      </c>
      <c r="N70">
        <v>1</v>
      </c>
      <c r="O70">
        <v>0</v>
      </c>
      <c r="P70">
        <v>1</v>
      </c>
      <c r="Q70">
        <f>P70-O70-M70</f>
        <v>1</v>
      </c>
    </row>
    <row r="71" spans="1:17" x14ac:dyDescent="0.2">
      <c r="A71">
        <v>2017</v>
      </c>
      <c r="B71" t="s">
        <v>6496</v>
      </c>
      <c r="C71" t="s">
        <v>6495</v>
      </c>
      <c r="D71">
        <v>20711050</v>
      </c>
      <c r="E71" t="s">
        <v>111</v>
      </c>
      <c r="F71">
        <v>9</v>
      </c>
      <c r="G71">
        <v>8</v>
      </c>
      <c r="H71">
        <v>0</v>
      </c>
      <c r="I71">
        <v>0</v>
      </c>
      <c r="J71">
        <v>0</v>
      </c>
      <c r="K71">
        <v>1</v>
      </c>
      <c r="L71">
        <v>0</v>
      </c>
      <c r="M71">
        <v>0</v>
      </c>
      <c r="N71">
        <v>1</v>
      </c>
      <c r="O71">
        <v>0</v>
      </c>
      <c r="P71">
        <v>1</v>
      </c>
      <c r="Q71">
        <f>P71-O71-M71</f>
        <v>1</v>
      </c>
    </row>
    <row r="72" spans="1:17" x14ac:dyDescent="0.2">
      <c r="A72">
        <v>2017</v>
      </c>
      <c r="B72" t="s">
        <v>6487</v>
      </c>
      <c r="C72" t="s">
        <v>6486</v>
      </c>
      <c r="D72">
        <v>22839216</v>
      </c>
      <c r="E72" t="s">
        <v>6415</v>
      </c>
      <c r="F72">
        <v>62</v>
      </c>
      <c r="G72" t="s">
        <v>13</v>
      </c>
      <c r="H72">
        <v>0</v>
      </c>
      <c r="I72">
        <v>0</v>
      </c>
      <c r="J72">
        <v>0</v>
      </c>
      <c r="K72">
        <v>0</v>
      </c>
      <c r="L72">
        <v>1</v>
      </c>
      <c r="M72">
        <v>0</v>
      </c>
      <c r="N72">
        <v>1</v>
      </c>
      <c r="O72">
        <v>0</v>
      </c>
      <c r="P72">
        <v>1</v>
      </c>
      <c r="Q72">
        <f>P72-O72-M72</f>
        <v>1</v>
      </c>
    </row>
    <row r="73" spans="1:17" x14ac:dyDescent="0.2">
      <c r="A73">
        <v>2017</v>
      </c>
      <c r="B73" t="s">
        <v>6475</v>
      </c>
      <c r="C73" t="s">
        <v>6474</v>
      </c>
      <c r="D73">
        <v>15461955</v>
      </c>
      <c r="E73" t="s">
        <v>6473</v>
      </c>
      <c r="F73">
        <v>14</v>
      </c>
      <c r="G73">
        <v>1</v>
      </c>
      <c r="H73">
        <v>0</v>
      </c>
      <c r="I73">
        <v>0</v>
      </c>
      <c r="J73">
        <v>0</v>
      </c>
      <c r="K73">
        <v>1</v>
      </c>
      <c r="L73">
        <v>0</v>
      </c>
      <c r="M73">
        <v>0</v>
      </c>
      <c r="N73">
        <v>1</v>
      </c>
      <c r="O73">
        <v>0</v>
      </c>
      <c r="P73">
        <v>1</v>
      </c>
      <c r="Q73">
        <f>P73-O73-M73</f>
        <v>1</v>
      </c>
    </row>
    <row r="74" spans="1:17" x14ac:dyDescent="0.2">
      <c r="A74">
        <v>2016</v>
      </c>
      <c r="B74" t="s">
        <v>6455</v>
      </c>
      <c r="C74" t="s">
        <v>6451</v>
      </c>
      <c r="D74">
        <v>16641078</v>
      </c>
      <c r="E74" t="s">
        <v>696</v>
      </c>
      <c r="F74">
        <v>7</v>
      </c>
      <c r="G74" t="s">
        <v>13</v>
      </c>
      <c r="H74">
        <v>0</v>
      </c>
      <c r="I74">
        <v>0</v>
      </c>
      <c r="J74">
        <v>0</v>
      </c>
      <c r="K74">
        <v>1</v>
      </c>
      <c r="L74">
        <v>0</v>
      </c>
      <c r="M74">
        <v>0</v>
      </c>
      <c r="N74">
        <v>1</v>
      </c>
      <c r="O74">
        <v>0</v>
      </c>
      <c r="P74">
        <v>1</v>
      </c>
      <c r="Q74">
        <f>P74-O74-M74</f>
        <v>1</v>
      </c>
    </row>
    <row r="75" spans="1:17" x14ac:dyDescent="0.2">
      <c r="A75">
        <v>2016</v>
      </c>
      <c r="B75" t="s">
        <v>6449</v>
      </c>
      <c r="C75" t="s">
        <v>6448</v>
      </c>
      <c r="D75">
        <v>13667017</v>
      </c>
      <c r="E75" t="s">
        <v>509</v>
      </c>
      <c r="F75">
        <v>18</v>
      </c>
      <c r="G75">
        <v>2</v>
      </c>
      <c r="H75">
        <v>0</v>
      </c>
      <c r="I75">
        <v>0</v>
      </c>
      <c r="J75">
        <v>0</v>
      </c>
      <c r="K75">
        <v>1</v>
      </c>
      <c r="L75">
        <v>0</v>
      </c>
      <c r="M75">
        <v>1</v>
      </c>
      <c r="N75">
        <v>2</v>
      </c>
      <c r="O75">
        <v>0</v>
      </c>
      <c r="P75">
        <v>2</v>
      </c>
      <c r="Q75">
        <f>P75-O75-M75</f>
        <v>1</v>
      </c>
    </row>
    <row r="76" spans="1:17" x14ac:dyDescent="0.2">
      <c r="A76">
        <v>2016</v>
      </c>
      <c r="B76" t="s">
        <v>6441</v>
      </c>
      <c r="C76" t="s">
        <v>6440</v>
      </c>
      <c r="D76">
        <v>12301485</v>
      </c>
      <c r="E76" t="s">
        <v>6439</v>
      </c>
      <c r="F76">
        <v>25</v>
      </c>
      <c r="G76">
        <v>3</v>
      </c>
      <c r="H76">
        <v>0</v>
      </c>
      <c r="I76">
        <v>0</v>
      </c>
      <c r="J76">
        <v>0</v>
      </c>
      <c r="K76">
        <v>0</v>
      </c>
      <c r="L76">
        <v>1</v>
      </c>
      <c r="M76">
        <v>1</v>
      </c>
      <c r="N76">
        <v>2</v>
      </c>
      <c r="O76">
        <v>0</v>
      </c>
      <c r="P76">
        <v>2</v>
      </c>
      <c r="Q76">
        <f>P76-O76-M76</f>
        <v>1</v>
      </c>
    </row>
    <row r="77" spans="1:17" x14ac:dyDescent="0.2">
      <c r="A77">
        <v>2016</v>
      </c>
      <c r="B77" t="s">
        <v>6431</v>
      </c>
      <c r="C77" t="s">
        <v>6430</v>
      </c>
      <c r="D77">
        <v>22839216</v>
      </c>
      <c r="E77" t="s">
        <v>6415</v>
      </c>
      <c r="F77">
        <v>51</v>
      </c>
      <c r="G77" t="s">
        <v>13</v>
      </c>
      <c r="H77">
        <v>0</v>
      </c>
      <c r="I77">
        <v>0</v>
      </c>
      <c r="J77">
        <v>1</v>
      </c>
      <c r="K77">
        <v>0</v>
      </c>
      <c r="L77">
        <v>0</v>
      </c>
      <c r="M77">
        <v>0</v>
      </c>
      <c r="N77">
        <v>1</v>
      </c>
      <c r="O77">
        <v>0</v>
      </c>
      <c r="P77">
        <v>1</v>
      </c>
      <c r="Q77">
        <f>P77-O77-M77</f>
        <v>1</v>
      </c>
    </row>
    <row r="78" spans="1:17" x14ac:dyDescent="0.2">
      <c r="A78">
        <v>2016</v>
      </c>
      <c r="B78" t="s">
        <v>6423</v>
      </c>
      <c r="C78" t="s">
        <v>6422</v>
      </c>
      <c r="D78">
        <v>16744527</v>
      </c>
      <c r="E78" t="s">
        <v>6421</v>
      </c>
      <c r="F78">
        <v>16</v>
      </c>
      <c r="G78">
        <v>1</v>
      </c>
      <c r="H78">
        <v>0</v>
      </c>
      <c r="I78">
        <v>1</v>
      </c>
      <c r="J78">
        <v>0</v>
      </c>
      <c r="K78">
        <v>0</v>
      </c>
      <c r="L78">
        <v>0</v>
      </c>
      <c r="M78">
        <v>0</v>
      </c>
      <c r="N78">
        <v>1</v>
      </c>
      <c r="O78">
        <v>0</v>
      </c>
      <c r="P78">
        <v>1</v>
      </c>
      <c r="Q78">
        <f>P78-O78-M78</f>
        <v>1</v>
      </c>
    </row>
    <row r="79" spans="1:17" x14ac:dyDescent="0.2">
      <c r="A79">
        <v>2015</v>
      </c>
      <c r="B79" t="s">
        <v>6420</v>
      </c>
      <c r="C79" t="s">
        <v>6419</v>
      </c>
      <c r="D79">
        <v>23635037</v>
      </c>
      <c r="E79" t="s">
        <v>6418</v>
      </c>
      <c r="F79">
        <v>1</v>
      </c>
      <c r="G79">
        <v>4</v>
      </c>
      <c r="H79">
        <v>0</v>
      </c>
      <c r="I79">
        <v>0</v>
      </c>
      <c r="J79">
        <v>0</v>
      </c>
      <c r="K79">
        <v>1</v>
      </c>
      <c r="L79">
        <v>0</v>
      </c>
      <c r="M79">
        <v>1</v>
      </c>
      <c r="N79">
        <v>2</v>
      </c>
      <c r="O79">
        <v>0</v>
      </c>
      <c r="P79">
        <v>2</v>
      </c>
      <c r="Q79">
        <f>P79-O79-M79</f>
        <v>1</v>
      </c>
    </row>
    <row r="80" spans="1:17" x14ac:dyDescent="0.2">
      <c r="A80">
        <v>2015</v>
      </c>
      <c r="B80" t="s">
        <v>6417</v>
      </c>
      <c r="C80" t="s">
        <v>6416</v>
      </c>
      <c r="D80">
        <v>22839216</v>
      </c>
      <c r="E80" t="s">
        <v>6415</v>
      </c>
      <c r="F80">
        <v>46</v>
      </c>
      <c r="G80" t="s">
        <v>13</v>
      </c>
      <c r="H80">
        <v>0</v>
      </c>
      <c r="I80">
        <v>0</v>
      </c>
      <c r="J80">
        <v>1</v>
      </c>
      <c r="K80">
        <v>0</v>
      </c>
      <c r="L80">
        <v>0</v>
      </c>
      <c r="M80">
        <v>0</v>
      </c>
      <c r="N80">
        <v>1</v>
      </c>
      <c r="O80">
        <v>0</v>
      </c>
      <c r="P80">
        <v>1</v>
      </c>
      <c r="Q80">
        <f>P80-O80-M80</f>
        <v>1</v>
      </c>
    </row>
    <row r="81" spans="1:17" x14ac:dyDescent="0.2">
      <c r="A81">
        <v>2015</v>
      </c>
      <c r="B81" t="s">
        <v>6396</v>
      </c>
      <c r="C81" t="s">
        <v>6395</v>
      </c>
      <c r="E81" t="s">
        <v>6394</v>
      </c>
      <c r="G81" t="s">
        <v>13</v>
      </c>
      <c r="H81">
        <v>0</v>
      </c>
      <c r="I81">
        <v>0</v>
      </c>
      <c r="J81">
        <v>0</v>
      </c>
      <c r="K81">
        <v>1</v>
      </c>
      <c r="L81">
        <v>0</v>
      </c>
      <c r="M81">
        <v>0</v>
      </c>
      <c r="N81">
        <v>1</v>
      </c>
      <c r="O81">
        <v>0</v>
      </c>
      <c r="P81">
        <v>1</v>
      </c>
      <c r="Q81">
        <f>P81-O81-M81</f>
        <v>1</v>
      </c>
    </row>
    <row r="82" spans="1:17" x14ac:dyDescent="0.2">
      <c r="A82">
        <v>2014</v>
      </c>
      <c r="B82" t="s">
        <v>6386</v>
      </c>
      <c r="C82" t="s">
        <v>6385</v>
      </c>
      <c r="D82">
        <v>16609336</v>
      </c>
      <c r="E82" t="s">
        <v>575</v>
      </c>
      <c r="F82" t="s">
        <v>6384</v>
      </c>
      <c r="G82" t="s">
        <v>13</v>
      </c>
      <c r="H82">
        <v>0</v>
      </c>
      <c r="I82">
        <v>0</v>
      </c>
      <c r="J82">
        <v>0</v>
      </c>
      <c r="K82">
        <v>0</v>
      </c>
      <c r="L82">
        <v>1</v>
      </c>
      <c r="M82">
        <v>0</v>
      </c>
      <c r="N82">
        <v>1</v>
      </c>
      <c r="O82">
        <v>0</v>
      </c>
      <c r="P82">
        <v>1</v>
      </c>
      <c r="Q82">
        <f>P82-O82-M82</f>
        <v>1</v>
      </c>
    </row>
    <row r="83" spans="1:17" x14ac:dyDescent="0.2">
      <c r="A83">
        <v>2014</v>
      </c>
      <c r="B83" t="s">
        <v>6380</v>
      </c>
      <c r="C83" t="s">
        <v>6379</v>
      </c>
      <c r="D83">
        <v>16609336</v>
      </c>
      <c r="E83" t="s">
        <v>575</v>
      </c>
      <c r="F83" t="s">
        <v>6378</v>
      </c>
      <c r="G83" t="s">
        <v>13</v>
      </c>
      <c r="H83">
        <v>0</v>
      </c>
      <c r="I83">
        <v>0</v>
      </c>
      <c r="J83">
        <v>1</v>
      </c>
      <c r="K83">
        <v>0</v>
      </c>
      <c r="L83">
        <v>0</v>
      </c>
      <c r="M83">
        <v>0</v>
      </c>
      <c r="N83">
        <v>1</v>
      </c>
      <c r="O83">
        <v>0</v>
      </c>
      <c r="P83">
        <v>1</v>
      </c>
      <c r="Q83">
        <f>P83-O83-M83</f>
        <v>1</v>
      </c>
    </row>
    <row r="84" spans="1:17" x14ac:dyDescent="0.2">
      <c r="A84">
        <v>2014</v>
      </c>
      <c r="B84" t="s">
        <v>6374</v>
      </c>
      <c r="C84" t="s">
        <v>6373</v>
      </c>
      <c r="D84">
        <v>10226680</v>
      </c>
      <c r="E84" t="s">
        <v>288</v>
      </c>
      <c r="F84" t="s">
        <v>6372</v>
      </c>
      <c r="G84" t="s">
        <v>13</v>
      </c>
      <c r="H84">
        <v>0</v>
      </c>
      <c r="I84">
        <v>0</v>
      </c>
      <c r="J84">
        <v>0</v>
      </c>
      <c r="K84">
        <v>0</v>
      </c>
      <c r="L84">
        <v>1</v>
      </c>
      <c r="M84">
        <v>0</v>
      </c>
      <c r="N84">
        <v>1</v>
      </c>
      <c r="O84">
        <v>0</v>
      </c>
      <c r="P84">
        <v>1</v>
      </c>
      <c r="Q84">
        <f>P84-O84-M84</f>
        <v>1</v>
      </c>
    </row>
    <row r="85" spans="1:17" x14ac:dyDescent="0.2">
      <c r="A85">
        <v>2018</v>
      </c>
      <c r="B85" t="s">
        <v>6594</v>
      </c>
      <c r="C85" t="s">
        <v>6593</v>
      </c>
      <c r="D85">
        <v>7490208</v>
      </c>
      <c r="E85" t="s">
        <v>519</v>
      </c>
      <c r="F85">
        <v>83</v>
      </c>
      <c r="G85" t="s">
        <v>13</v>
      </c>
      <c r="H85">
        <v>0</v>
      </c>
      <c r="I85">
        <v>0</v>
      </c>
      <c r="J85">
        <v>0</v>
      </c>
      <c r="K85">
        <v>0</v>
      </c>
      <c r="L85">
        <v>0</v>
      </c>
      <c r="M85">
        <v>1</v>
      </c>
      <c r="N85">
        <v>1</v>
      </c>
      <c r="O85">
        <v>0</v>
      </c>
      <c r="P85">
        <v>1</v>
      </c>
      <c r="Q85">
        <f>P85-O85-M85</f>
        <v>0</v>
      </c>
    </row>
    <row r="86" spans="1:17" x14ac:dyDescent="0.2">
      <c r="A86">
        <v>2018</v>
      </c>
      <c r="B86" t="s">
        <v>6582</v>
      </c>
      <c r="C86" t="s">
        <v>6581</v>
      </c>
      <c r="E86" t="s">
        <v>6580</v>
      </c>
      <c r="F86">
        <v>2</v>
      </c>
      <c r="G86" t="s">
        <v>13</v>
      </c>
      <c r="H86">
        <v>0</v>
      </c>
      <c r="I86">
        <v>0</v>
      </c>
      <c r="J86">
        <v>0</v>
      </c>
      <c r="K86">
        <v>0</v>
      </c>
      <c r="L86">
        <v>0</v>
      </c>
      <c r="M86">
        <v>0</v>
      </c>
      <c r="N86">
        <v>0</v>
      </c>
      <c r="O86">
        <v>0</v>
      </c>
      <c r="P86">
        <v>0</v>
      </c>
      <c r="Q86">
        <f>P86-O86-M86</f>
        <v>0</v>
      </c>
    </row>
    <row r="87" spans="1:17" x14ac:dyDescent="0.2">
      <c r="A87">
        <v>2018</v>
      </c>
      <c r="B87" t="s">
        <v>6570</v>
      </c>
      <c r="C87" t="s">
        <v>6569</v>
      </c>
      <c r="D87">
        <v>7490208</v>
      </c>
      <c r="E87" t="s">
        <v>519</v>
      </c>
      <c r="F87">
        <v>85</v>
      </c>
      <c r="G87" t="s">
        <v>13</v>
      </c>
      <c r="H87">
        <v>0</v>
      </c>
      <c r="I87">
        <v>0</v>
      </c>
      <c r="J87">
        <v>0</v>
      </c>
      <c r="K87">
        <v>0</v>
      </c>
      <c r="L87">
        <v>0</v>
      </c>
      <c r="M87">
        <v>0</v>
      </c>
      <c r="N87">
        <v>0</v>
      </c>
      <c r="O87">
        <v>0</v>
      </c>
      <c r="P87">
        <v>0</v>
      </c>
      <c r="Q87">
        <f>P87-O87-M87</f>
        <v>0</v>
      </c>
    </row>
    <row r="88" spans="1:17" x14ac:dyDescent="0.2">
      <c r="A88">
        <v>2018</v>
      </c>
      <c r="B88" t="s">
        <v>6568</v>
      </c>
      <c r="C88" t="s">
        <v>6446</v>
      </c>
      <c r="D88">
        <v>2779536</v>
      </c>
      <c r="E88" t="s">
        <v>638</v>
      </c>
      <c r="F88">
        <v>205</v>
      </c>
      <c r="G88" t="s">
        <v>13</v>
      </c>
      <c r="H88">
        <v>0</v>
      </c>
      <c r="I88">
        <v>0</v>
      </c>
      <c r="J88">
        <v>0</v>
      </c>
      <c r="K88">
        <v>0</v>
      </c>
      <c r="L88">
        <v>0</v>
      </c>
      <c r="M88">
        <v>10</v>
      </c>
      <c r="N88">
        <v>10</v>
      </c>
      <c r="O88">
        <v>0</v>
      </c>
      <c r="P88">
        <v>10</v>
      </c>
      <c r="Q88">
        <f>P88-O88-M88</f>
        <v>0</v>
      </c>
    </row>
    <row r="89" spans="1:17" x14ac:dyDescent="0.2">
      <c r="A89">
        <v>2018</v>
      </c>
      <c r="B89" t="s">
        <v>6546</v>
      </c>
      <c r="C89" t="s">
        <v>6545</v>
      </c>
      <c r="D89">
        <v>10042857</v>
      </c>
      <c r="E89" t="s">
        <v>1850</v>
      </c>
      <c r="F89">
        <v>16</v>
      </c>
      <c r="G89">
        <v>1</v>
      </c>
      <c r="H89">
        <v>0</v>
      </c>
      <c r="I89">
        <v>0</v>
      </c>
      <c r="J89">
        <v>0</v>
      </c>
      <c r="K89">
        <v>0</v>
      </c>
      <c r="L89">
        <v>0</v>
      </c>
      <c r="M89">
        <v>1</v>
      </c>
      <c r="N89">
        <v>1</v>
      </c>
      <c r="O89">
        <v>0</v>
      </c>
      <c r="P89">
        <v>1</v>
      </c>
      <c r="Q89">
        <f>P89-O89-M89</f>
        <v>0</v>
      </c>
    </row>
    <row r="90" spans="1:17" x14ac:dyDescent="0.2">
      <c r="A90">
        <v>2018</v>
      </c>
      <c r="B90" t="s">
        <v>6544</v>
      </c>
      <c r="C90" t="s">
        <v>6543</v>
      </c>
      <c r="D90">
        <v>10762787</v>
      </c>
      <c r="E90" t="s">
        <v>593</v>
      </c>
      <c r="F90">
        <v>2018</v>
      </c>
      <c r="G90" t="s">
        <v>13</v>
      </c>
      <c r="H90">
        <v>0</v>
      </c>
      <c r="I90">
        <v>0</v>
      </c>
      <c r="J90">
        <v>0</v>
      </c>
      <c r="K90">
        <v>0</v>
      </c>
      <c r="L90">
        <v>0</v>
      </c>
      <c r="M90">
        <v>0</v>
      </c>
      <c r="N90">
        <v>0</v>
      </c>
      <c r="O90">
        <v>0</v>
      </c>
      <c r="P90">
        <v>0</v>
      </c>
      <c r="Q90">
        <f>P90-O90-M90</f>
        <v>0</v>
      </c>
    </row>
    <row r="91" spans="1:17" x14ac:dyDescent="0.2">
      <c r="A91">
        <v>2018</v>
      </c>
      <c r="B91" t="s">
        <v>6542</v>
      </c>
      <c r="C91" t="s">
        <v>6541</v>
      </c>
      <c r="D91">
        <v>18688799</v>
      </c>
      <c r="E91" t="s">
        <v>6540</v>
      </c>
      <c r="F91">
        <v>13</v>
      </c>
      <c r="G91">
        <v>11</v>
      </c>
      <c r="H91">
        <v>0</v>
      </c>
      <c r="I91">
        <v>0</v>
      </c>
      <c r="J91">
        <v>0</v>
      </c>
      <c r="K91">
        <v>0</v>
      </c>
      <c r="L91">
        <v>0</v>
      </c>
      <c r="M91">
        <v>0</v>
      </c>
      <c r="N91">
        <v>0</v>
      </c>
      <c r="O91">
        <v>0</v>
      </c>
      <c r="P91">
        <v>0</v>
      </c>
      <c r="Q91">
        <f>P91-O91-M91</f>
        <v>0</v>
      </c>
    </row>
    <row r="92" spans="1:17" x14ac:dyDescent="0.2">
      <c r="A92">
        <v>2018</v>
      </c>
      <c r="B92" t="s">
        <v>6539</v>
      </c>
      <c r="C92" t="s">
        <v>3389</v>
      </c>
      <c r="D92">
        <v>22839216</v>
      </c>
      <c r="E92" t="s">
        <v>6415</v>
      </c>
      <c r="F92">
        <v>68</v>
      </c>
      <c r="G92" t="s">
        <v>13</v>
      </c>
      <c r="H92">
        <v>0</v>
      </c>
      <c r="I92">
        <v>0</v>
      </c>
      <c r="J92">
        <v>0</v>
      </c>
      <c r="K92">
        <v>0</v>
      </c>
      <c r="L92">
        <v>0</v>
      </c>
      <c r="M92">
        <v>2</v>
      </c>
      <c r="N92">
        <v>2</v>
      </c>
      <c r="O92">
        <v>0</v>
      </c>
      <c r="P92">
        <v>2</v>
      </c>
      <c r="Q92">
        <f>P92-O92-M92</f>
        <v>0</v>
      </c>
    </row>
    <row r="93" spans="1:17" x14ac:dyDescent="0.2">
      <c r="A93">
        <v>2018</v>
      </c>
      <c r="B93" t="s">
        <v>6536</v>
      </c>
      <c r="C93" t="s">
        <v>6535</v>
      </c>
      <c r="D93">
        <v>12038407</v>
      </c>
      <c r="E93" t="s">
        <v>6534</v>
      </c>
      <c r="F93">
        <v>21</v>
      </c>
      <c r="G93">
        <v>2</v>
      </c>
      <c r="H93">
        <v>0</v>
      </c>
      <c r="I93">
        <v>0</v>
      </c>
      <c r="J93">
        <v>0</v>
      </c>
      <c r="K93">
        <v>0</v>
      </c>
      <c r="L93">
        <v>0</v>
      </c>
      <c r="M93">
        <v>0</v>
      </c>
      <c r="N93">
        <v>0</v>
      </c>
      <c r="O93">
        <v>0</v>
      </c>
      <c r="P93">
        <v>0</v>
      </c>
      <c r="Q93">
        <f>P93-O93-M93</f>
        <v>0</v>
      </c>
    </row>
    <row r="94" spans="1:17" x14ac:dyDescent="0.2">
      <c r="A94">
        <v>2018</v>
      </c>
      <c r="B94" t="s">
        <v>6533</v>
      </c>
      <c r="C94" t="s">
        <v>6532</v>
      </c>
      <c r="D94">
        <v>13035150</v>
      </c>
      <c r="E94" t="s">
        <v>6530</v>
      </c>
      <c r="F94">
        <v>16</v>
      </c>
      <c r="G94">
        <v>6</v>
      </c>
      <c r="H94">
        <v>0</v>
      </c>
      <c r="I94">
        <v>0</v>
      </c>
      <c r="J94">
        <v>0</v>
      </c>
      <c r="K94">
        <v>0</v>
      </c>
      <c r="L94">
        <v>0</v>
      </c>
      <c r="M94">
        <v>0</v>
      </c>
      <c r="N94">
        <v>0</v>
      </c>
      <c r="O94">
        <v>0</v>
      </c>
      <c r="P94">
        <v>0</v>
      </c>
      <c r="Q94">
        <f>P94-O94-M94</f>
        <v>0</v>
      </c>
    </row>
    <row r="95" spans="1:17" x14ac:dyDescent="0.2">
      <c r="A95">
        <v>2018</v>
      </c>
      <c r="B95" t="s">
        <v>6531</v>
      </c>
      <c r="C95" t="s">
        <v>6474</v>
      </c>
      <c r="D95">
        <v>13035150</v>
      </c>
      <c r="E95" t="s">
        <v>6530</v>
      </c>
      <c r="F95">
        <v>16</v>
      </c>
      <c r="G95">
        <v>5</v>
      </c>
      <c r="H95">
        <v>0</v>
      </c>
      <c r="I95">
        <v>0</v>
      </c>
      <c r="J95">
        <v>0</v>
      </c>
      <c r="K95">
        <v>0</v>
      </c>
      <c r="L95">
        <v>0</v>
      </c>
      <c r="M95">
        <v>0</v>
      </c>
      <c r="N95">
        <v>0</v>
      </c>
      <c r="O95">
        <v>0</v>
      </c>
      <c r="P95">
        <v>0</v>
      </c>
      <c r="Q95">
        <f>P95-O95-M95</f>
        <v>0</v>
      </c>
    </row>
    <row r="96" spans="1:17" x14ac:dyDescent="0.2">
      <c r="A96">
        <v>2017</v>
      </c>
      <c r="B96" t="s">
        <v>6515</v>
      </c>
      <c r="C96" t="s">
        <v>6514</v>
      </c>
      <c r="D96">
        <v>222755</v>
      </c>
      <c r="E96" t="s">
        <v>6513</v>
      </c>
      <c r="F96">
        <v>65</v>
      </c>
      <c r="G96">
        <v>12</v>
      </c>
      <c r="H96">
        <v>0</v>
      </c>
      <c r="I96">
        <v>0</v>
      </c>
      <c r="J96">
        <v>0</v>
      </c>
      <c r="K96">
        <v>0</v>
      </c>
      <c r="L96">
        <v>0</v>
      </c>
      <c r="M96">
        <v>0</v>
      </c>
      <c r="N96">
        <v>0</v>
      </c>
      <c r="O96">
        <v>0</v>
      </c>
      <c r="P96">
        <v>0</v>
      </c>
      <c r="Q96">
        <f>P96-O96-M96</f>
        <v>0</v>
      </c>
    </row>
    <row r="97" spans="1:17" x14ac:dyDescent="0.2">
      <c r="A97">
        <v>2017</v>
      </c>
      <c r="B97" t="s">
        <v>6512</v>
      </c>
      <c r="C97" t="s">
        <v>5779</v>
      </c>
      <c r="D97" t="s">
        <v>2528</v>
      </c>
      <c r="E97" t="s">
        <v>2527</v>
      </c>
      <c r="F97">
        <v>6</v>
      </c>
      <c r="G97">
        <v>4</v>
      </c>
      <c r="H97">
        <v>0</v>
      </c>
      <c r="I97">
        <v>0</v>
      </c>
      <c r="J97">
        <v>0</v>
      </c>
      <c r="K97">
        <v>0</v>
      </c>
      <c r="L97">
        <v>0</v>
      </c>
      <c r="M97">
        <v>2</v>
      </c>
      <c r="N97">
        <v>2</v>
      </c>
      <c r="O97">
        <v>0</v>
      </c>
      <c r="P97">
        <v>2</v>
      </c>
      <c r="Q97">
        <f>P97-O97-M97</f>
        <v>0</v>
      </c>
    </row>
    <row r="98" spans="1:17" x14ac:dyDescent="0.2">
      <c r="A98">
        <v>2017</v>
      </c>
      <c r="B98" t="s">
        <v>6490</v>
      </c>
      <c r="C98" t="s">
        <v>6489</v>
      </c>
      <c r="D98">
        <v>17551307</v>
      </c>
      <c r="E98" t="s">
        <v>2590</v>
      </c>
      <c r="F98">
        <v>52</v>
      </c>
      <c r="G98">
        <v>1</v>
      </c>
      <c r="H98">
        <v>0</v>
      </c>
      <c r="I98">
        <v>0</v>
      </c>
      <c r="J98">
        <v>0</v>
      </c>
      <c r="K98">
        <v>0</v>
      </c>
      <c r="L98">
        <v>0</v>
      </c>
      <c r="M98">
        <v>0</v>
      </c>
      <c r="N98">
        <v>0</v>
      </c>
      <c r="O98">
        <v>0</v>
      </c>
      <c r="P98">
        <v>0</v>
      </c>
      <c r="Q98">
        <f>P98-O98-M98</f>
        <v>0</v>
      </c>
    </row>
    <row r="99" spans="1:17" x14ac:dyDescent="0.2">
      <c r="A99">
        <v>2017</v>
      </c>
      <c r="B99" t="s">
        <v>6480</v>
      </c>
      <c r="C99" t="s">
        <v>6479</v>
      </c>
      <c r="D99">
        <v>17226996</v>
      </c>
      <c r="E99" t="s">
        <v>6476</v>
      </c>
      <c r="F99">
        <v>28</v>
      </c>
      <c r="G99">
        <v>1</v>
      </c>
      <c r="H99">
        <v>0</v>
      </c>
      <c r="I99">
        <v>0</v>
      </c>
      <c r="J99">
        <v>0</v>
      </c>
      <c r="K99">
        <v>0</v>
      </c>
      <c r="L99">
        <v>0</v>
      </c>
      <c r="M99">
        <v>0</v>
      </c>
      <c r="N99">
        <v>0</v>
      </c>
      <c r="O99">
        <v>0</v>
      </c>
      <c r="P99">
        <v>0</v>
      </c>
      <c r="Q99">
        <f>P99-O99-M99</f>
        <v>0</v>
      </c>
    </row>
    <row r="100" spans="1:17" x14ac:dyDescent="0.2">
      <c r="A100">
        <v>2017</v>
      </c>
      <c r="B100" t="s">
        <v>6478</v>
      </c>
      <c r="C100" t="s">
        <v>6477</v>
      </c>
      <c r="D100">
        <v>17226996</v>
      </c>
      <c r="E100" t="s">
        <v>6476</v>
      </c>
      <c r="F100">
        <v>28</v>
      </c>
      <c r="G100">
        <v>1</v>
      </c>
      <c r="H100">
        <v>0</v>
      </c>
      <c r="I100">
        <v>0</v>
      </c>
      <c r="J100">
        <v>0</v>
      </c>
      <c r="K100">
        <v>0</v>
      </c>
      <c r="L100">
        <v>0</v>
      </c>
      <c r="M100">
        <v>0</v>
      </c>
      <c r="N100">
        <v>0</v>
      </c>
      <c r="O100">
        <v>0</v>
      </c>
      <c r="P100">
        <v>0</v>
      </c>
      <c r="Q100">
        <f>P100-O100-M100</f>
        <v>0</v>
      </c>
    </row>
    <row r="101" spans="1:17" x14ac:dyDescent="0.2">
      <c r="A101">
        <v>2016</v>
      </c>
      <c r="B101" t="s">
        <v>6445</v>
      </c>
      <c r="C101" t="s">
        <v>6444</v>
      </c>
      <c r="D101">
        <v>16744527</v>
      </c>
      <c r="E101" t="s">
        <v>6421</v>
      </c>
      <c r="F101">
        <v>16</v>
      </c>
      <c r="G101">
        <v>2</v>
      </c>
      <c r="H101">
        <v>0</v>
      </c>
      <c r="I101">
        <v>0</v>
      </c>
      <c r="J101">
        <v>0</v>
      </c>
      <c r="K101">
        <v>0</v>
      </c>
      <c r="L101">
        <v>0</v>
      </c>
      <c r="M101">
        <v>0</v>
      </c>
      <c r="N101">
        <v>0</v>
      </c>
      <c r="O101">
        <v>0</v>
      </c>
      <c r="P101">
        <v>0</v>
      </c>
      <c r="Q101">
        <f>P101-O101-M101</f>
        <v>0</v>
      </c>
    </row>
    <row r="102" spans="1:17" x14ac:dyDescent="0.2">
      <c r="A102">
        <v>2016</v>
      </c>
      <c r="B102" t="s">
        <v>6438</v>
      </c>
      <c r="C102" t="s">
        <v>6437</v>
      </c>
      <c r="D102">
        <v>14738031</v>
      </c>
      <c r="E102" t="s">
        <v>6427</v>
      </c>
      <c r="F102">
        <v>17</v>
      </c>
      <c r="G102">
        <v>47</v>
      </c>
      <c r="H102">
        <v>0</v>
      </c>
      <c r="I102">
        <v>0</v>
      </c>
      <c r="J102">
        <v>0</v>
      </c>
      <c r="K102">
        <v>0</v>
      </c>
      <c r="L102">
        <v>0</v>
      </c>
      <c r="M102">
        <v>0</v>
      </c>
      <c r="N102">
        <v>0</v>
      </c>
      <c r="O102">
        <v>0</v>
      </c>
      <c r="P102">
        <v>0</v>
      </c>
      <c r="Q102">
        <f>P102-O102-M102</f>
        <v>0</v>
      </c>
    </row>
    <row r="103" spans="1:17" x14ac:dyDescent="0.2">
      <c r="A103">
        <v>2016</v>
      </c>
      <c r="B103" t="s">
        <v>6436</v>
      </c>
      <c r="C103" t="s">
        <v>6416</v>
      </c>
      <c r="D103">
        <v>9745904</v>
      </c>
      <c r="E103" t="s">
        <v>6435</v>
      </c>
      <c r="F103">
        <v>9</v>
      </c>
      <c r="G103">
        <v>4</v>
      </c>
      <c r="H103">
        <v>0</v>
      </c>
      <c r="I103">
        <v>0</v>
      </c>
      <c r="J103">
        <v>0</v>
      </c>
      <c r="K103">
        <v>0</v>
      </c>
      <c r="L103">
        <v>0</v>
      </c>
      <c r="M103">
        <v>0</v>
      </c>
      <c r="N103">
        <v>0</v>
      </c>
      <c r="O103">
        <v>0</v>
      </c>
      <c r="P103">
        <v>0</v>
      </c>
      <c r="Q103">
        <f>P103-O103-M103</f>
        <v>0</v>
      </c>
    </row>
    <row r="104" spans="1:17" x14ac:dyDescent="0.2">
      <c r="A104">
        <v>2016</v>
      </c>
      <c r="B104" t="s">
        <v>6434</v>
      </c>
      <c r="C104" t="s">
        <v>6433</v>
      </c>
      <c r="D104">
        <v>2362945</v>
      </c>
      <c r="E104" t="s">
        <v>6432</v>
      </c>
      <c r="F104">
        <v>24</v>
      </c>
      <c r="G104">
        <v>3</v>
      </c>
      <c r="H104">
        <v>0</v>
      </c>
      <c r="I104">
        <v>0</v>
      </c>
      <c r="J104">
        <v>0</v>
      </c>
      <c r="K104">
        <v>0</v>
      </c>
      <c r="L104">
        <v>0</v>
      </c>
      <c r="M104">
        <v>0</v>
      </c>
      <c r="N104">
        <v>0</v>
      </c>
      <c r="O104">
        <v>0</v>
      </c>
      <c r="P104">
        <v>0</v>
      </c>
      <c r="Q104">
        <f>P104-O104-M104</f>
        <v>0</v>
      </c>
    </row>
    <row r="105" spans="1:17" x14ac:dyDescent="0.2">
      <c r="A105">
        <v>2016</v>
      </c>
      <c r="B105" t="s">
        <v>6429</v>
      </c>
      <c r="C105" t="s">
        <v>6428</v>
      </c>
      <c r="D105">
        <v>14738031</v>
      </c>
      <c r="E105" t="s">
        <v>6427</v>
      </c>
      <c r="F105">
        <v>17</v>
      </c>
      <c r="G105">
        <v>8</v>
      </c>
      <c r="H105">
        <v>0</v>
      </c>
      <c r="I105">
        <v>0</v>
      </c>
      <c r="J105">
        <v>0</v>
      </c>
      <c r="K105">
        <v>0</v>
      </c>
      <c r="L105">
        <v>0</v>
      </c>
      <c r="M105">
        <v>0</v>
      </c>
      <c r="N105">
        <v>0</v>
      </c>
      <c r="O105">
        <v>0</v>
      </c>
      <c r="P105">
        <v>0</v>
      </c>
      <c r="Q105">
        <f>P105-O105-M105</f>
        <v>0</v>
      </c>
    </row>
    <row r="106" spans="1:17" x14ac:dyDescent="0.2">
      <c r="A106">
        <v>2016</v>
      </c>
      <c r="B106" t="s">
        <v>6426</v>
      </c>
      <c r="C106" t="s">
        <v>6425</v>
      </c>
      <c r="D106">
        <v>18650929</v>
      </c>
      <c r="E106" t="s">
        <v>6424</v>
      </c>
      <c r="F106">
        <v>569</v>
      </c>
      <c r="G106" t="s">
        <v>13</v>
      </c>
      <c r="H106">
        <v>0</v>
      </c>
      <c r="I106">
        <v>0</v>
      </c>
      <c r="J106">
        <v>0</v>
      </c>
      <c r="K106">
        <v>0</v>
      </c>
      <c r="L106">
        <v>0</v>
      </c>
      <c r="M106">
        <v>0</v>
      </c>
      <c r="N106">
        <v>0</v>
      </c>
      <c r="O106">
        <v>0</v>
      </c>
      <c r="P106">
        <v>0</v>
      </c>
      <c r="Q106">
        <f>P106-O106-M106</f>
        <v>0</v>
      </c>
    </row>
    <row r="107" spans="1:17" x14ac:dyDescent="0.2">
      <c r="A107">
        <v>2015</v>
      </c>
      <c r="B107" t="s">
        <v>6411</v>
      </c>
      <c r="C107" t="s">
        <v>6410</v>
      </c>
      <c r="D107" t="s">
        <v>3468</v>
      </c>
      <c r="E107" t="s">
        <v>3467</v>
      </c>
      <c r="F107">
        <v>60</v>
      </c>
      <c r="G107" t="s">
        <v>6409</v>
      </c>
      <c r="H107">
        <v>0</v>
      </c>
      <c r="I107">
        <v>0</v>
      </c>
      <c r="J107">
        <v>0</v>
      </c>
      <c r="K107">
        <v>0</v>
      </c>
      <c r="L107">
        <v>0</v>
      </c>
      <c r="M107">
        <v>1</v>
      </c>
      <c r="N107">
        <v>1</v>
      </c>
      <c r="O107">
        <v>0</v>
      </c>
      <c r="P107">
        <v>1</v>
      </c>
      <c r="Q107">
        <f>P107-O107-M107</f>
        <v>0</v>
      </c>
    </row>
    <row r="108" spans="1:17" x14ac:dyDescent="0.2">
      <c r="A108">
        <v>2015</v>
      </c>
      <c r="B108" t="s">
        <v>6401</v>
      </c>
      <c r="C108" t="s">
        <v>6400</v>
      </c>
      <c r="E108" t="s">
        <v>6399</v>
      </c>
      <c r="F108">
        <v>1</v>
      </c>
      <c r="G108" t="s">
        <v>13</v>
      </c>
      <c r="H108">
        <v>0</v>
      </c>
      <c r="I108">
        <v>0</v>
      </c>
      <c r="J108">
        <v>0</v>
      </c>
      <c r="K108">
        <v>0</v>
      </c>
      <c r="L108">
        <v>0</v>
      </c>
      <c r="M108">
        <v>0</v>
      </c>
      <c r="N108">
        <v>0</v>
      </c>
      <c r="O108">
        <v>0</v>
      </c>
      <c r="P108">
        <v>0</v>
      </c>
      <c r="Q108">
        <f>P108-O108-M108</f>
        <v>0</v>
      </c>
    </row>
    <row r="109" spans="1:17" x14ac:dyDescent="0.2">
      <c r="A109">
        <v>2014</v>
      </c>
      <c r="B109" t="s">
        <v>6390</v>
      </c>
      <c r="C109" t="s">
        <v>6358</v>
      </c>
      <c r="D109">
        <v>10226680</v>
      </c>
      <c r="E109" t="s">
        <v>288</v>
      </c>
      <c r="F109" t="s">
        <v>6389</v>
      </c>
      <c r="G109" t="s">
        <v>13</v>
      </c>
      <c r="H109">
        <v>0</v>
      </c>
      <c r="I109">
        <v>0</v>
      </c>
      <c r="J109">
        <v>0</v>
      </c>
      <c r="K109">
        <v>0</v>
      </c>
      <c r="L109">
        <v>0</v>
      </c>
      <c r="M109">
        <v>0</v>
      </c>
      <c r="N109">
        <v>0</v>
      </c>
      <c r="O109">
        <v>0</v>
      </c>
      <c r="P109">
        <v>0</v>
      </c>
      <c r="Q109">
        <f>P109-O109-M109</f>
        <v>0</v>
      </c>
    </row>
    <row r="110" spans="1:17" x14ac:dyDescent="0.2">
      <c r="A110">
        <v>2014</v>
      </c>
      <c r="B110" t="s">
        <v>6388</v>
      </c>
      <c r="C110" t="s">
        <v>6387</v>
      </c>
      <c r="D110">
        <v>17433517</v>
      </c>
      <c r="E110" t="s">
        <v>6353</v>
      </c>
      <c r="F110">
        <v>54</v>
      </c>
      <c r="G110" t="s">
        <v>13</v>
      </c>
      <c r="H110">
        <v>0</v>
      </c>
      <c r="I110">
        <v>0</v>
      </c>
      <c r="J110">
        <v>0</v>
      </c>
      <c r="K110">
        <v>0</v>
      </c>
      <c r="L110">
        <v>0</v>
      </c>
      <c r="M110">
        <v>0</v>
      </c>
      <c r="N110">
        <v>0</v>
      </c>
      <c r="O110">
        <v>0</v>
      </c>
      <c r="P110">
        <v>0</v>
      </c>
      <c r="Q110">
        <f>P110-O110-M110</f>
        <v>0</v>
      </c>
    </row>
    <row r="111" spans="1:17" x14ac:dyDescent="0.2">
      <c r="A111">
        <v>2014</v>
      </c>
      <c r="B111" t="s">
        <v>6383</v>
      </c>
      <c r="C111" t="s">
        <v>6382</v>
      </c>
      <c r="E111" t="s">
        <v>6381</v>
      </c>
      <c r="G111" t="s">
        <v>13</v>
      </c>
      <c r="H111">
        <v>0</v>
      </c>
      <c r="I111">
        <v>0</v>
      </c>
      <c r="J111">
        <v>0</v>
      </c>
      <c r="K111">
        <v>0</v>
      </c>
      <c r="L111">
        <v>0</v>
      </c>
      <c r="M111">
        <v>0</v>
      </c>
      <c r="N111">
        <v>0</v>
      </c>
      <c r="O111">
        <v>0</v>
      </c>
      <c r="P111">
        <v>0</v>
      </c>
      <c r="Q111">
        <f>P111-O111-M111</f>
        <v>0</v>
      </c>
    </row>
    <row r="112" spans="1:17" x14ac:dyDescent="0.2">
      <c r="A112">
        <v>2014</v>
      </c>
      <c r="B112" t="s">
        <v>6377</v>
      </c>
      <c r="C112" t="s">
        <v>6376</v>
      </c>
      <c r="D112">
        <v>16609336</v>
      </c>
      <c r="E112" t="s">
        <v>575</v>
      </c>
      <c r="F112" t="s">
        <v>6375</v>
      </c>
      <c r="G112" t="s">
        <v>13</v>
      </c>
      <c r="H112">
        <v>0</v>
      </c>
      <c r="I112">
        <v>0</v>
      </c>
      <c r="J112">
        <v>0</v>
      </c>
      <c r="K112">
        <v>0</v>
      </c>
      <c r="L112">
        <v>0</v>
      </c>
      <c r="M112">
        <v>0</v>
      </c>
      <c r="N112">
        <v>0</v>
      </c>
      <c r="O112">
        <v>0</v>
      </c>
      <c r="P112">
        <v>0</v>
      </c>
      <c r="Q112">
        <f>P112-O112-M112</f>
        <v>0</v>
      </c>
    </row>
    <row r="113" spans="1:17" x14ac:dyDescent="0.2">
      <c r="A113">
        <v>2014</v>
      </c>
      <c r="B113" t="s">
        <v>6365</v>
      </c>
      <c r="C113" t="s">
        <v>6364</v>
      </c>
      <c r="D113">
        <v>17433517</v>
      </c>
      <c r="E113" t="s">
        <v>6353</v>
      </c>
      <c r="F113">
        <v>52</v>
      </c>
      <c r="G113" t="s">
        <v>13</v>
      </c>
      <c r="H113">
        <v>0</v>
      </c>
      <c r="I113">
        <v>0</v>
      </c>
      <c r="J113">
        <v>0</v>
      </c>
      <c r="K113">
        <v>0</v>
      </c>
      <c r="L113">
        <v>0</v>
      </c>
      <c r="M113">
        <v>0</v>
      </c>
      <c r="N113">
        <v>0</v>
      </c>
      <c r="O113">
        <v>0</v>
      </c>
      <c r="P113">
        <v>0</v>
      </c>
      <c r="Q113">
        <f>P113-O113-M113</f>
        <v>0</v>
      </c>
    </row>
    <row r="114" spans="1:17" x14ac:dyDescent="0.2">
      <c r="A114">
        <v>2014</v>
      </c>
      <c r="B114" t="s">
        <v>6361</v>
      </c>
      <c r="C114" t="s">
        <v>6360</v>
      </c>
      <c r="D114">
        <v>16609336</v>
      </c>
      <c r="E114" t="s">
        <v>575</v>
      </c>
      <c r="F114" t="s">
        <v>6357</v>
      </c>
      <c r="G114" t="s">
        <v>13</v>
      </c>
      <c r="H114">
        <v>0</v>
      </c>
      <c r="I114">
        <v>0</v>
      </c>
      <c r="J114">
        <v>0</v>
      </c>
      <c r="K114">
        <v>0</v>
      </c>
      <c r="L114">
        <v>0</v>
      </c>
      <c r="M114">
        <v>0</v>
      </c>
      <c r="N114">
        <v>0</v>
      </c>
      <c r="O114">
        <v>0</v>
      </c>
      <c r="P114">
        <v>0</v>
      </c>
      <c r="Q114">
        <f>P114-O114-M114</f>
        <v>0</v>
      </c>
    </row>
    <row r="115" spans="1:17" x14ac:dyDescent="0.2">
      <c r="A115">
        <v>2014</v>
      </c>
      <c r="B115" t="s">
        <v>6359</v>
      </c>
      <c r="C115" t="s">
        <v>6358</v>
      </c>
      <c r="D115">
        <v>16609336</v>
      </c>
      <c r="E115" t="s">
        <v>575</v>
      </c>
      <c r="F115" t="s">
        <v>6357</v>
      </c>
      <c r="G115" t="s">
        <v>13</v>
      </c>
      <c r="H115">
        <v>0</v>
      </c>
      <c r="I115">
        <v>0</v>
      </c>
      <c r="J115">
        <v>0</v>
      </c>
      <c r="K115">
        <v>0</v>
      </c>
      <c r="L115">
        <v>0</v>
      </c>
      <c r="M115">
        <v>0</v>
      </c>
      <c r="N115">
        <v>0</v>
      </c>
      <c r="O115">
        <v>0</v>
      </c>
      <c r="P115">
        <v>0</v>
      </c>
      <c r="Q115">
        <f>P115-O115-M115</f>
        <v>0</v>
      </c>
    </row>
  </sheetData>
  <sortState xmlns:xlrd2="http://schemas.microsoft.com/office/spreadsheetml/2017/richdata2" ref="A8:Q115">
    <sortCondition descending="1" ref="Q8:Q115"/>
  </sortState>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9"/>
  <sheetViews>
    <sheetView workbookViewId="0">
      <selection activeCell="O8" sqref="O8"/>
    </sheetView>
  </sheetViews>
  <sheetFormatPr baseColWidth="10" defaultRowHeight="16" x14ac:dyDescent="0.2"/>
  <sheetData>
    <row r="1" spans="1:18" x14ac:dyDescent="0.2">
      <c r="B1" t="s">
        <v>2614</v>
      </c>
      <c r="M1" t="s">
        <v>5526</v>
      </c>
      <c r="N1" s="3">
        <f>AVERAGE(N8:N9)</f>
        <v>0.5</v>
      </c>
    </row>
    <row r="2" spans="1:18" x14ac:dyDescent="0.2">
      <c r="M2" t="s">
        <v>5527</v>
      </c>
      <c r="N2" s="3">
        <f>STDEV(N8:N9)/SQRT(COUNT(N8:N9))</f>
        <v>0.5</v>
      </c>
    </row>
    <row r="3" spans="1:18" x14ac:dyDescent="0.2">
      <c r="B3" t="s">
        <v>2613</v>
      </c>
      <c r="M3" t="s">
        <v>5528</v>
      </c>
      <c r="N3">
        <f>SUM(N8:N9)</f>
        <v>1</v>
      </c>
    </row>
    <row r="4" spans="1:18" x14ac:dyDescent="0.2">
      <c r="M4" t="s">
        <v>6870</v>
      </c>
      <c r="N4">
        <v>1</v>
      </c>
    </row>
    <row r="5" spans="1:18" x14ac:dyDescent="0.2">
      <c r="M5" t="s">
        <v>5724</v>
      </c>
      <c r="N5">
        <f>COUNT(N8:N9)</f>
        <v>2</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0</v>
      </c>
      <c r="I7">
        <v>0</v>
      </c>
      <c r="J7">
        <v>0</v>
      </c>
      <c r="K7">
        <v>0</v>
      </c>
      <c r="L7">
        <v>0</v>
      </c>
      <c r="M7">
        <v>1</v>
      </c>
      <c r="N7">
        <v>1</v>
      </c>
      <c r="O7">
        <v>0</v>
      </c>
      <c r="P7">
        <v>2</v>
      </c>
      <c r="Q7">
        <v>0</v>
      </c>
      <c r="R7">
        <v>2</v>
      </c>
    </row>
    <row r="8" spans="1:18" x14ac:dyDescent="0.2">
      <c r="A8">
        <v>2017</v>
      </c>
      <c r="B8" t="s">
        <v>2612</v>
      </c>
      <c r="C8" t="s">
        <v>2611</v>
      </c>
      <c r="D8">
        <v>1651781</v>
      </c>
      <c r="E8" t="s">
        <v>2602</v>
      </c>
      <c r="F8">
        <v>257</v>
      </c>
      <c r="G8" t="s">
        <v>13</v>
      </c>
      <c r="H8">
        <v>0</v>
      </c>
      <c r="I8">
        <v>0</v>
      </c>
      <c r="J8">
        <v>0</v>
      </c>
      <c r="K8">
        <v>0</v>
      </c>
      <c r="L8">
        <v>0</v>
      </c>
      <c r="M8">
        <v>1</v>
      </c>
      <c r="N8">
        <v>1</v>
      </c>
      <c r="O8">
        <v>0</v>
      </c>
      <c r="P8">
        <v>2</v>
      </c>
      <c r="Q8">
        <v>0</v>
      </c>
      <c r="R8">
        <v>2</v>
      </c>
    </row>
    <row r="9" spans="1:18" x14ac:dyDescent="0.2">
      <c r="A9">
        <v>2017</v>
      </c>
      <c r="B9" t="s">
        <v>2610</v>
      </c>
      <c r="C9" t="s">
        <v>2609</v>
      </c>
      <c r="D9">
        <v>741795</v>
      </c>
      <c r="E9" t="s">
        <v>2608</v>
      </c>
      <c r="F9">
        <v>18</v>
      </c>
      <c r="G9" t="s">
        <v>13</v>
      </c>
      <c r="H9">
        <v>0</v>
      </c>
      <c r="I9">
        <v>0</v>
      </c>
      <c r="J9">
        <v>0</v>
      </c>
      <c r="K9">
        <v>0</v>
      </c>
      <c r="L9">
        <v>0</v>
      </c>
      <c r="M9">
        <v>0</v>
      </c>
      <c r="N9">
        <v>0</v>
      </c>
      <c r="O9">
        <v>0</v>
      </c>
      <c r="P9">
        <v>0</v>
      </c>
      <c r="Q9">
        <v>0</v>
      </c>
      <c r="R9">
        <v>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B6B35-8233-2245-9E51-201A98985ECE}">
  <dimension ref="A1:P10"/>
  <sheetViews>
    <sheetView workbookViewId="0">
      <selection activeCell="M5" sqref="M5"/>
    </sheetView>
  </sheetViews>
  <sheetFormatPr baseColWidth="10" defaultRowHeight="16" x14ac:dyDescent="0.2"/>
  <sheetData>
    <row r="1" spans="1:16" x14ac:dyDescent="0.2">
      <c r="B1" t="s">
        <v>6620</v>
      </c>
      <c r="M1" t="s">
        <v>5526</v>
      </c>
      <c r="N1" s="3">
        <f>AVERAGE(L8:L10)</f>
        <v>0</v>
      </c>
    </row>
    <row r="2" spans="1:16" x14ac:dyDescent="0.2">
      <c r="M2" t="s">
        <v>5527</v>
      </c>
      <c r="N2" s="3">
        <f>STDEV(L8:L10)/SQRT(COUNT(L8:L10))</f>
        <v>0</v>
      </c>
    </row>
    <row r="3" spans="1:16" x14ac:dyDescent="0.2">
      <c r="B3" t="s">
        <v>6619</v>
      </c>
      <c r="M3" t="s">
        <v>5528</v>
      </c>
      <c r="N3">
        <f>SUM(L8:L10)</f>
        <v>0</v>
      </c>
    </row>
    <row r="4" spans="1:16" x14ac:dyDescent="0.2">
      <c r="M4" t="s">
        <v>6870</v>
      </c>
      <c r="N4">
        <v>1</v>
      </c>
    </row>
    <row r="5" spans="1:16" x14ac:dyDescent="0.2">
      <c r="M5" t="s">
        <v>5724</v>
      </c>
      <c r="N5">
        <f>COUNT(L8:L10)</f>
        <v>3</v>
      </c>
    </row>
    <row r="6" spans="1:16" x14ac:dyDescent="0.2">
      <c r="H6" t="s">
        <v>5712</v>
      </c>
      <c r="I6">
        <v>2016</v>
      </c>
      <c r="J6">
        <v>2017</v>
      </c>
      <c r="K6">
        <v>2018</v>
      </c>
      <c r="L6">
        <v>2019</v>
      </c>
      <c r="M6">
        <v>2020</v>
      </c>
      <c r="N6" t="s">
        <v>3</v>
      </c>
      <c r="O6" t="s">
        <v>4</v>
      </c>
      <c r="P6" t="s">
        <v>5</v>
      </c>
    </row>
    <row r="7" spans="1:16" x14ac:dyDescent="0.2">
      <c r="A7" t="s">
        <v>6</v>
      </c>
      <c r="B7" t="s">
        <v>7</v>
      </c>
      <c r="C7" t="s">
        <v>8</v>
      </c>
      <c r="D7" t="s">
        <v>9</v>
      </c>
      <c r="E7" t="s">
        <v>10</v>
      </c>
      <c r="F7" t="s">
        <v>11</v>
      </c>
      <c r="G7" t="s">
        <v>12</v>
      </c>
      <c r="H7">
        <v>0</v>
      </c>
      <c r="I7">
        <v>1</v>
      </c>
      <c r="J7">
        <v>0</v>
      </c>
      <c r="K7">
        <v>0</v>
      </c>
      <c r="L7">
        <v>0</v>
      </c>
      <c r="M7">
        <v>1</v>
      </c>
      <c r="N7">
        <v>2</v>
      </c>
      <c r="O7">
        <v>0</v>
      </c>
      <c r="P7">
        <v>2</v>
      </c>
    </row>
    <row r="8" spans="1:16" x14ac:dyDescent="0.2">
      <c r="A8">
        <v>2018</v>
      </c>
      <c r="B8" t="s">
        <v>6618</v>
      </c>
      <c r="C8" t="s">
        <v>6617</v>
      </c>
      <c r="D8">
        <v>17524032</v>
      </c>
      <c r="E8" t="s">
        <v>2531</v>
      </c>
      <c r="F8">
        <v>12</v>
      </c>
      <c r="G8">
        <v>4</v>
      </c>
      <c r="H8">
        <v>0</v>
      </c>
      <c r="I8">
        <v>0</v>
      </c>
      <c r="J8">
        <v>0</v>
      </c>
      <c r="K8">
        <v>0</v>
      </c>
      <c r="L8">
        <v>0</v>
      </c>
      <c r="M8">
        <v>1</v>
      </c>
      <c r="N8">
        <v>1</v>
      </c>
      <c r="O8">
        <v>0</v>
      </c>
      <c r="P8">
        <v>1</v>
      </c>
    </row>
    <row r="9" spans="1:16" x14ac:dyDescent="0.2">
      <c r="A9">
        <v>2016</v>
      </c>
      <c r="B9" t="s">
        <v>6616</v>
      </c>
      <c r="C9" t="s">
        <v>6613</v>
      </c>
      <c r="E9" t="s">
        <v>6615</v>
      </c>
      <c r="G9" t="s">
        <v>13</v>
      </c>
      <c r="H9">
        <v>0</v>
      </c>
      <c r="I9">
        <v>0</v>
      </c>
      <c r="J9">
        <v>0</v>
      </c>
      <c r="K9">
        <v>0</v>
      </c>
      <c r="L9">
        <v>0</v>
      </c>
      <c r="M9">
        <v>0</v>
      </c>
      <c r="N9">
        <v>0</v>
      </c>
      <c r="O9">
        <v>0</v>
      </c>
      <c r="P9">
        <v>0</v>
      </c>
    </row>
    <row r="10" spans="1:16" x14ac:dyDescent="0.2">
      <c r="A10">
        <v>2014</v>
      </c>
      <c r="B10" t="s">
        <v>6614</v>
      </c>
      <c r="C10" t="s">
        <v>6613</v>
      </c>
      <c r="E10" t="s">
        <v>6612</v>
      </c>
      <c r="G10" t="s">
        <v>13</v>
      </c>
      <c r="H10">
        <v>0</v>
      </c>
      <c r="I10">
        <v>1</v>
      </c>
      <c r="J10">
        <v>0</v>
      </c>
      <c r="K10">
        <v>0</v>
      </c>
      <c r="L10">
        <v>0</v>
      </c>
      <c r="M10">
        <v>0</v>
      </c>
      <c r="N10">
        <v>1</v>
      </c>
      <c r="O10">
        <v>0</v>
      </c>
      <c r="P10">
        <v>1</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3"/>
  <sheetViews>
    <sheetView topLeftCell="B1" workbookViewId="0">
      <selection activeCell="M5" sqref="M5"/>
    </sheetView>
  </sheetViews>
  <sheetFormatPr baseColWidth="10" defaultRowHeight="16" x14ac:dyDescent="0.2"/>
  <sheetData>
    <row r="1" spans="1:20" x14ac:dyDescent="0.2">
      <c r="B1" t="s">
        <v>688</v>
      </c>
      <c r="M1" t="s">
        <v>5526</v>
      </c>
      <c r="N1" s="3">
        <f>AVERAGE(N8:N23)</f>
        <v>2.3125</v>
      </c>
    </row>
    <row r="2" spans="1:20" x14ac:dyDescent="0.2">
      <c r="M2" t="s">
        <v>5527</v>
      </c>
      <c r="N2" s="3">
        <f>STDEV(N8:N23)/SQRT(COUNT(N8:N23))</f>
        <v>0.76767370455595696</v>
      </c>
    </row>
    <row r="3" spans="1:20" x14ac:dyDescent="0.2">
      <c r="B3" t="s">
        <v>687</v>
      </c>
      <c r="M3" t="s">
        <v>5528</v>
      </c>
      <c r="N3">
        <f>SUM(N8:N23)</f>
        <v>37</v>
      </c>
    </row>
    <row r="4" spans="1:20" x14ac:dyDescent="0.2">
      <c r="M4" t="s">
        <v>6870</v>
      </c>
      <c r="N4">
        <v>5</v>
      </c>
    </row>
    <row r="5" spans="1:20" x14ac:dyDescent="0.2">
      <c r="M5" t="s">
        <v>5724</v>
      </c>
      <c r="N5">
        <f>COUNT(N8:N23)</f>
        <v>16</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2</v>
      </c>
      <c r="I7">
        <v>7</v>
      </c>
      <c r="J7">
        <v>13</v>
      </c>
      <c r="K7">
        <v>9</v>
      </c>
      <c r="L7">
        <v>23</v>
      </c>
      <c r="M7">
        <v>31</v>
      </c>
      <c r="N7">
        <v>43</v>
      </c>
      <c r="O7">
        <v>82</v>
      </c>
      <c r="P7">
        <v>208</v>
      </c>
      <c r="Q7">
        <v>7</v>
      </c>
      <c r="R7">
        <v>217</v>
      </c>
    </row>
    <row r="8" spans="1:20" x14ac:dyDescent="0.2">
      <c r="A8">
        <v>2018</v>
      </c>
      <c r="B8" t="s">
        <v>664</v>
      </c>
      <c r="C8" t="s">
        <v>663</v>
      </c>
      <c r="D8">
        <v>17489318</v>
      </c>
      <c r="E8" t="s">
        <v>662</v>
      </c>
      <c r="F8">
        <v>13</v>
      </c>
      <c r="G8">
        <v>3</v>
      </c>
      <c r="H8">
        <v>0</v>
      </c>
      <c r="I8">
        <v>0</v>
      </c>
      <c r="J8">
        <v>0</v>
      </c>
      <c r="K8">
        <v>0</v>
      </c>
      <c r="L8">
        <v>0</v>
      </c>
      <c r="M8">
        <v>4</v>
      </c>
      <c r="N8">
        <v>12</v>
      </c>
      <c r="O8">
        <v>12</v>
      </c>
      <c r="P8">
        <v>28</v>
      </c>
      <c r="Q8">
        <v>2</v>
      </c>
      <c r="R8">
        <v>30</v>
      </c>
      <c r="S8">
        <f>R8-Q8-O8</f>
        <v>16</v>
      </c>
      <c r="T8">
        <v>1</v>
      </c>
    </row>
    <row r="9" spans="1:20" x14ac:dyDescent="0.2">
      <c r="A9">
        <v>2015</v>
      </c>
      <c r="B9" t="s">
        <v>643</v>
      </c>
      <c r="C9" t="s">
        <v>642</v>
      </c>
      <c r="D9">
        <v>19994907</v>
      </c>
      <c r="E9" t="s">
        <v>641</v>
      </c>
      <c r="F9">
        <v>6</v>
      </c>
      <c r="G9">
        <v>11</v>
      </c>
      <c r="H9">
        <v>0</v>
      </c>
      <c r="I9">
        <v>0</v>
      </c>
      <c r="J9">
        <v>0</v>
      </c>
      <c r="K9">
        <v>1</v>
      </c>
      <c r="L9">
        <v>8</v>
      </c>
      <c r="M9">
        <v>4</v>
      </c>
      <c r="N9">
        <v>2</v>
      </c>
      <c r="O9">
        <v>1</v>
      </c>
      <c r="P9">
        <v>16</v>
      </c>
      <c r="Q9">
        <v>0</v>
      </c>
      <c r="R9">
        <v>16</v>
      </c>
      <c r="S9">
        <f>R9-Q9-O9</f>
        <v>15</v>
      </c>
      <c r="T9">
        <v>2</v>
      </c>
    </row>
    <row r="10" spans="1:20" x14ac:dyDescent="0.2">
      <c r="A10">
        <v>2016</v>
      </c>
      <c r="B10" t="s">
        <v>646</v>
      </c>
      <c r="C10" t="s">
        <v>645</v>
      </c>
      <c r="D10">
        <v>3023427</v>
      </c>
      <c r="E10" t="s">
        <v>644</v>
      </c>
      <c r="F10">
        <v>43</v>
      </c>
      <c r="G10">
        <v>3</v>
      </c>
      <c r="H10">
        <v>0</v>
      </c>
      <c r="I10">
        <v>0</v>
      </c>
      <c r="J10">
        <v>0</v>
      </c>
      <c r="K10">
        <v>0</v>
      </c>
      <c r="L10">
        <v>3</v>
      </c>
      <c r="M10">
        <v>5</v>
      </c>
      <c r="N10">
        <v>1</v>
      </c>
      <c r="O10">
        <v>1</v>
      </c>
      <c r="P10">
        <v>10</v>
      </c>
      <c r="Q10">
        <v>0</v>
      </c>
      <c r="R10">
        <v>10</v>
      </c>
      <c r="S10">
        <f>R10-Q10-O10</f>
        <v>9</v>
      </c>
      <c r="T10">
        <f>T9+1</f>
        <v>3</v>
      </c>
    </row>
    <row r="11" spans="1:20" x14ac:dyDescent="0.2">
      <c r="A11">
        <v>2018</v>
      </c>
      <c r="B11" t="s">
        <v>667</v>
      </c>
      <c r="C11" t="s">
        <v>650</v>
      </c>
      <c r="D11" t="s">
        <v>666</v>
      </c>
      <c r="E11" t="s">
        <v>665</v>
      </c>
      <c r="F11">
        <v>20</v>
      </c>
      <c r="G11">
        <v>2</v>
      </c>
      <c r="H11">
        <v>0</v>
      </c>
      <c r="I11">
        <v>0</v>
      </c>
      <c r="J11">
        <v>0</v>
      </c>
      <c r="K11">
        <v>0</v>
      </c>
      <c r="L11">
        <v>0</v>
      </c>
      <c r="M11">
        <v>2</v>
      </c>
      <c r="N11">
        <v>6</v>
      </c>
      <c r="O11">
        <v>5</v>
      </c>
      <c r="P11">
        <v>13</v>
      </c>
      <c r="Q11">
        <v>0</v>
      </c>
      <c r="R11">
        <v>13</v>
      </c>
      <c r="S11">
        <f>R11-Q11-O11</f>
        <v>8</v>
      </c>
      <c r="T11">
        <f t="shared" ref="T11:T14" si="0">T10+1</f>
        <v>4</v>
      </c>
    </row>
    <row r="12" spans="1:20" x14ac:dyDescent="0.2">
      <c r="A12">
        <v>2018</v>
      </c>
      <c r="B12" t="s">
        <v>674</v>
      </c>
      <c r="C12" t="s">
        <v>650</v>
      </c>
      <c r="D12">
        <v>489697</v>
      </c>
      <c r="E12" t="s">
        <v>263</v>
      </c>
      <c r="F12" t="s">
        <v>673</v>
      </c>
      <c r="G12" t="s">
        <v>13</v>
      </c>
      <c r="H12">
        <v>0</v>
      </c>
      <c r="I12">
        <v>0</v>
      </c>
      <c r="J12">
        <v>0</v>
      </c>
      <c r="K12">
        <v>0</v>
      </c>
      <c r="L12">
        <v>0</v>
      </c>
      <c r="M12">
        <v>3</v>
      </c>
      <c r="N12">
        <v>3</v>
      </c>
      <c r="O12">
        <v>4</v>
      </c>
      <c r="P12">
        <v>10</v>
      </c>
      <c r="Q12">
        <v>0</v>
      </c>
      <c r="R12">
        <v>10</v>
      </c>
      <c r="S12">
        <f>R12-Q12-O12</f>
        <v>6</v>
      </c>
      <c r="T12">
        <f t="shared" si="0"/>
        <v>5</v>
      </c>
    </row>
    <row r="13" spans="1:20" x14ac:dyDescent="0.2">
      <c r="A13">
        <v>2018</v>
      </c>
      <c r="B13" t="s">
        <v>658</v>
      </c>
      <c r="C13" t="s">
        <v>657</v>
      </c>
      <c r="D13">
        <v>9730826</v>
      </c>
      <c r="E13" t="s">
        <v>656</v>
      </c>
      <c r="F13">
        <v>42</v>
      </c>
      <c r="G13" t="s">
        <v>13</v>
      </c>
      <c r="H13">
        <v>0</v>
      </c>
      <c r="I13">
        <v>0</v>
      </c>
      <c r="J13">
        <v>0</v>
      </c>
      <c r="K13">
        <v>0</v>
      </c>
      <c r="L13">
        <v>0</v>
      </c>
      <c r="M13">
        <v>1</v>
      </c>
      <c r="N13">
        <v>4</v>
      </c>
      <c r="O13">
        <v>3</v>
      </c>
      <c r="P13">
        <v>8</v>
      </c>
      <c r="Q13">
        <v>0</v>
      </c>
      <c r="R13">
        <v>8</v>
      </c>
      <c r="S13">
        <f>R13-Q13-O13</f>
        <v>5</v>
      </c>
      <c r="T13">
        <f t="shared" si="0"/>
        <v>6</v>
      </c>
    </row>
    <row r="14" spans="1:20" x14ac:dyDescent="0.2">
      <c r="A14">
        <v>2018</v>
      </c>
      <c r="B14" t="s">
        <v>671</v>
      </c>
      <c r="C14" t="s">
        <v>670</v>
      </c>
      <c r="D14" t="s">
        <v>669</v>
      </c>
      <c r="E14" t="s">
        <v>668</v>
      </c>
      <c r="F14">
        <v>52</v>
      </c>
      <c r="G14">
        <v>9</v>
      </c>
      <c r="H14">
        <v>0</v>
      </c>
      <c r="I14">
        <v>0</v>
      </c>
      <c r="J14">
        <v>0</v>
      </c>
      <c r="K14">
        <v>0</v>
      </c>
      <c r="L14">
        <v>0</v>
      </c>
      <c r="M14">
        <v>1</v>
      </c>
      <c r="N14">
        <v>3</v>
      </c>
      <c r="O14">
        <v>2</v>
      </c>
      <c r="P14">
        <v>6</v>
      </c>
      <c r="Q14">
        <v>0</v>
      </c>
      <c r="R14">
        <v>6</v>
      </c>
      <c r="S14">
        <f>R14-Q14-O14</f>
        <v>4</v>
      </c>
      <c r="T14">
        <f t="shared" si="0"/>
        <v>7</v>
      </c>
    </row>
    <row r="15" spans="1:20" x14ac:dyDescent="0.2">
      <c r="A15">
        <v>2014</v>
      </c>
      <c r="B15" t="s">
        <v>640</v>
      </c>
      <c r="C15" t="s">
        <v>639</v>
      </c>
      <c r="D15">
        <v>15362310</v>
      </c>
      <c r="E15" t="s">
        <v>637</v>
      </c>
      <c r="F15">
        <v>18</v>
      </c>
      <c r="G15">
        <v>7</v>
      </c>
      <c r="H15">
        <v>0</v>
      </c>
      <c r="I15">
        <v>0</v>
      </c>
      <c r="J15">
        <v>3</v>
      </c>
      <c r="K15">
        <v>0</v>
      </c>
      <c r="L15">
        <v>0</v>
      </c>
      <c r="M15">
        <v>1</v>
      </c>
      <c r="N15">
        <v>0</v>
      </c>
      <c r="O15">
        <v>0</v>
      </c>
      <c r="P15">
        <v>4</v>
      </c>
      <c r="Q15">
        <v>0</v>
      </c>
      <c r="R15">
        <v>4</v>
      </c>
      <c r="S15">
        <f>R15-Q15-O15</f>
        <v>4</v>
      </c>
    </row>
    <row r="16" spans="1:20" x14ac:dyDescent="0.2">
      <c r="A16">
        <v>2018</v>
      </c>
      <c r="B16" t="s">
        <v>672</v>
      </c>
      <c r="C16" t="s">
        <v>657</v>
      </c>
      <c r="D16">
        <v>3062619</v>
      </c>
      <c r="E16" t="s">
        <v>199</v>
      </c>
      <c r="F16">
        <v>226</v>
      </c>
      <c r="G16" t="s">
        <v>13</v>
      </c>
      <c r="H16">
        <v>0</v>
      </c>
      <c r="I16">
        <v>0</v>
      </c>
      <c r="J16">
        <v>0</v>
      </c>
      <c r="K16">
        <v>0</v>
      </c>
      <c r="L16">
        <v>0</v>
      </c>
      <c r="M16">
        <v>0</v>
      </c>
      <c r="N16">
        <v>2</v>
      </c>
      <c r="O16">
        <v>2</v>
      </c>
      <c r="P16">
        <v>4</v>
      </c>
      <c r="Q16">
        <v>0</v>
      </c>
      <c r="R16">
        <v>4</v>
      </c>
      <c r="S16">
        <f>R16-Q16-O16</f>
        <v>2</v>
      </c>
    </row>
    <row r="17" spans="1:19" x14ac:dyDescent="0.2">
      <c r="A17">
        <v>2018</v>
      </c>
      <c r="B17" t="s">
        <v>661</v>
      </c>
      <c r="C17" t="s">
        <v>660</v>
      </c>
      <c r="E17" t="s">
        <v>659</v>
      </c>
      <c r="G17" t="s">
        <v>13</v>
      </c>
      <c r="H17">
        <v>0</v>
      </c>
      <c r="I17">
        <v>0</v>
      </c>
      <c r="J17">
        <v>0</v>
      </c>
      <c r="K17">
        <v>0</v>
      </c>
      <c r="L17">
        <v>0</v>
      </c>
      <c r="M17">
        <v>1</v>
      </c>
      <c r="N17">
        <v>1</v>
      </c>
      <c r="O17">
        <v>0</v>
      </c>
      <c r="P17">
        <v>2</v>
      </c>
      <c r="Q17">
        <v>1</v>
      </c>
      <c r="R17">
        <v>3</v>
      </c>
      <c r="S17">
        <f>R17-Q17-O17</f>
        <v>2</v>
      </c>
    </row>
    <row r="18" spans="1:19" x14ac:dyDescent="0.2">
      <c r="A18">
        <v>2018</v>
      </c>
      <c r="B18" t="s">
        <v>679</v>
      </c>
      <c r="C18" t="s">
        <v>650</v>
      </c>
      <c r="D18" t="s">
        <v>678</v>
      </c>
      <c r="E18" t="s">
        <v>677</v>
      </c>
      <c r="F18">
        <v>97</v>
      </c>
      <c r="G18" t="s">
        <v>13</v>
      </c>
      <c r="H18">
        <v>0</v>
      </c>
      <c r="I18">
        <v>0</v>
      </c>
      <c r="J18">
        <v>0</v>
      </c>
      <c r="K18">
        <v>0</v>
      </c>
      <c r="L18">
        <v>0</v>
      </c>
      <c r="M18">
        <v>0</v>
      </c>
      <c r="N18">
        <v>1</v>
      </c>
      <c r="O18">
        <v>1</v>
      </c>
      <c r="P18">
        <v>2</v>
      </c>
      <c r="Q18">
        <v>0</v>
      </c>
      <c r="R18">
        <v>2</v>
      </c>
      <c r="S18">
        <f>R18-Q18-O18</f>
        <v>1</v>
      </c>
    </row>
    <row r="19" spans="1:19" x14ac:dyDescent="0.2">
      <c r="A19">
        <v>2018</v>
      </c>
      <c r="B19" t="s">
        <v>655</v>
      </c>
      <c r="C19" t="s">
        <v>654</v>
      </c>
      <c r="D19" t="s">
        <v>653</v>
      </c>
      <c r="E19" t="s">
        <v>652</v>
      </c>
      <c r="F19">
        <v>43</v>
      </c>
      <c r="G19">
        <v>7</v>
      </c>
      <c r="H19">
        <v>0</v>
      </c>
      <c r="I19">
        <v>0</v>
      </c>
      <c r="J19">
        <v>0</v>
      </c>
      <c r="K19">
        <v>0</v>
      </c>
      <c r="L19">
        <v>0</v>
      </c>
      <c r="M19">
        <v>0</v>
      </c>
      <c r="N19">
        <v>1</v>
      </c>
      <c r="O19">
        <v>1</v>
      </c>
      <c r="P19">
        <v>2</v>
      </c>
      <c r="Q19">
        <v>0</v>
      </c>
      <c r="R19">
        <v>2</v>
      </c>
      <c r="S19">
        <f>R19-Q19-O19</f>
        <v>1</v>
      </c>
    </row>
    <row r="20" spans="1:19" x14ac:dyDescent="0.2">
      <c r="A20">
        <v>2016</v>
      </c>
      <c r="B20" t="s">
        <v>648</v>
      </c>
      <c r="C20" t="s">
        <v>647</v>
      </c>
      <c r="D20">
        <v>3023427</v>
      </c>
      <c r="E20" t="s">
        <v>644</v>
      </c>
      <c r="F20">
        <v>43</v>
      </c>
      <c r="G20">
        <v>4</v>
      </c>
      <c r="H20">
        <v>0</v>
      </c>
      <c r="I20">
        <v>0</v>
      </c>
      <c r="J20">
        <v>0</v>
      </c>
      <c r="K20">
        <v>0</v>
      </c>
      <c r="L20">
        <v>0</v>
      </c>
      <c r="M20">
        <v>0</v>
      </c>
      <c r="N20">
        <v>1</v>
      </c>
      <c r="O20">
        <v>1</v>
      </c>
      <c r="P20">
        <v>2</v>
      </c>
      <c r="Q20">
        <v>0</v>
      </c>
      <c r="R20">
        <v>2</v>
      </c>
      <c r="S20">
        <f>R20-Q20-O20</f>
        <v>1</v>
      </c>
    </row>
    <row r="21" spans="1:19" x14ac:dyDescent="0.2">
      <c r="A21">
        <v>2018</v>
      </c>
      <c r="B21" t="s">
        <v>682</v>
      </c>
      <c r="C21" t="s">
        <v>681</v>
      </c>
      <c r="D21">
        <v>129976</v>
      </c>
      <c r="E21" t="s">
        <v>680</v>
      </c>
      <c r="F21">
        <v>53</v>
      </c>
      <c r="G21">
        <v>47</v>
      </c>
      <c r="H21">
        <v>0</v>
      </c>
      <c r="I21">
        <v>0</v>
      </c>
      <c r="J21">
        <v>0</v>
      </c>
      <c r="K21">
        <v>0</v>
      </c>
      <c r="L21">
        <v>0</v>
      </c>
      <c r="M21">
        <v>0</v>
      </c>
      <c r="N21">
        <v>0</v>
      </c>
      <c r="O21">
        <v>0</v>
      </c>
      <c r="P21">
        <v>0</v>
      </c>
      <c r="Q21">
        <v>0</v>
      </c>
      <c r="R21">
        <v>0</v>
      </c>
      <c r="S21">
        <f>R21-Q21-O21</f>
        <v>0</v>
      </c>
    </row>
    <row r="22" spans="1:19" x14ac:dyDescent="0.2">
      <c r="A22">
        <v>2018</v>
      </c>
      <c r="B22" t="s">
        <v>676</v>
      </c>
      <c r="C22" t="s">
        <v>650</v>
      </c>
      <c r="D22">
        <v>1650009</v>
      </c>
      <c r="E22" t="s">
        <v>675</v>
      </c>
      <c r="F22">
        <v>150</v>
      </c>
      <c r="G22" t="s">
        <v>418</v>
      </c>
      <c r="H22">
        <v>0</v>
      </c>
      <c r="I22">
        <v>0</v>
      </c>
      <c r="J22">
        <v>0</v>
      </c>
      <c r="K22">
        <v>0</v>
      </c>
      <c r="L22">
        <v>0</v>
      </c>
      <c r="M22">
        <v>0</v>
      </c>
      <c r="N22">
        <v>0</v>
      </c>
      <c r="O22">
        <v>1</v>
      </c>
      <c r="P22">
        <v>1</v>
      </c>
      <c r="Q22">
        <v>0</v>
      </c>
      <c r="R22">
        <v>1</v>
      </c>
      <c r="S22">
        <f>R22-Q22-O22</f>
        <v>0</v>
      </c>
    </row>
    <row r="23" spans="1:19" x14ac:dyDescent="0.2">
      <c r="A23">
        <v>2017</v>
      </c>
      <c r="B23" t="s">
        <v>651</v>
      </c>
      <c r="C23" t="s">
        <v>650</v>
      </c>
      <c r="E23" t="s">
        <v>649</v>
      </c>
      <c r="G23" t="s">
        <v>13</v>
      </c>
      <c r="H23">
        <v>0</v>
      </c>
      <c r="I23">
        <v>0</v>
      </c>
      <c r="J23">
        <v>0</v>
      </c>
      <c r="K23">
        <v>0</v>
      </c>
      <c r="L23">
        <v>0</v>
      </c>
      <c r="M23">
        <v>0</v>
      </c>
      <c r="N23">
        <v>0</v>
      </c>
      <c r="O23">
        <v>0</v>
      </c>
      <c r="P23">
        <v>0</v>
      </c>
      <c r="Q23">
        <v>0</v>
      </c>
      <c r="R23">
        <v>0</v>
      </c>
      <c r="S23">
        <f>R23-Q23-O23</f>
        <v>0</v>
      </c>
    </row>
  </sheetData>
  <sortState xmlns:xlrd2="http://schemas.microsoft.com/office/spreadsheetml/2017/richdata2" ref="A8:S23">
    <sortCondition descending="1" ref="S8:S23"/>
  </sortState>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36"/>
  <sheetViews>
    <sheetView topLeftCell="B1" workbookViewId="0">
      <selection activeCell="M5" sqref="M5"/>
    </sheetView>
  </sheetViews>
  <sheetFormatPr baseColWidth="10" defaultRowHeight="16" x14ac:dyDescent="0.2"/>
  <sheetData>
    <row r="1" spans="1:20" x14ac:dyDescent="0.2">
      <c r="B1" t="s">
        <v>2991</v>
      </c>
      <c r="M1" t="s">
        <v>5526</v>
      </c>
      <c r="N1" s="3">
        <f>AVERAGE(N8:N36)</f>
        <v>0.93103448275862066</v>
      </c>
    </row>
    <row r="2" spans="1:20" x14ac:dyDescent="0.2">
      <c r="M2" t="s">
        <v>5527</v>
      </c>
      <c r="N2" s="3">
        <f>STDEV(N8:N36)/SQRT(COUNT(N8:N36))</f>
        <v>0.23241627807064924</v>
      </c>
    </row>
    <row r="3" spans="1:20" x14ac:dyDescent="0.2">
      <c r="B3" t="s">
        <v>2990</v>
      </c>
      <c r="M3" t="s">
        <v>5528</v>
      </c>
      <c r="N3">
        <f>SUM(N8:N36)</f>
        <v>27</v>
      </c>
    </row>
    <row r="4" spans="1:20" x14ac:dyDescent="0.2">
      <c r="M4" t="s">
        <v>6870</v>
      </c>
      <c r="N4">
        <v>5</v>
      </c>
    </row>
    <row r="5" spans="1:20" x14ac:dyDescent="0.2">
      <c r="M5" t="s">
        <v>5724</v>
      </c>
      <c r="N5">
        <f>COUNT(N8:N36)</f>
        <v>29</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182</v>
      </c>
      <c r="I7">
        <v>63</v>
      </c>
      <c r="J7">
        <v>72</v>
      </c>
      <c r="K7">
        <v>77</v>
      </c>
      <c r="L7">
        <v>83</v>
      </c>
      <c r="M7">
        <v>109</v>
      </c>
      <c r="N7">
        <v>110</v>
      </c>
      <c r="O7">
        <v>170</v>
      </c>
      <c r="P7">
        <v>684</v>
      </c>
      <c r="Q7">
        <v>6</v>
      </c>
      <c r="R7">
        <v>872</v>
      </c>
    </row>
    <row r="8" spans="1:20" x14ac:dyDescent="0.2">
      <c r="A8">
        <v>2014</v>
      </c>
      <c r="B8" t="s">
        <v>2929</v>
      </c>
      <c r="C8" t="s">
        <v>2928</v>
      </c>
      <c r="D8" t="s">
        <v>1159</v>
      </c>
      <c r="E8" t="s">
        <v>1158</v>
      </c>
      <c r="F8">
        <v>22</v>
      </c>
      <c r="G8">
        <v>2</v>
      </c>
      <c r="H8">
        <v>0</v>
      </c>
      <c r="I8">
        <v>0</v>
      </c>
      <c r="J8">
        <v>4</v>
      </c>
      <c r="K8">
        <v>1</v>
      </c>
      <c r="L8">
        <v>2</v>
      </c>
      <c r="M8">
        <v>2</v>
      </c>
      <c r="N8">
        <v>1</v>
      </c>
      <c r="O8">
        <v>2</v>
      </c>
      <c r="P8">
        <v>12</v>
      </c>
      <c r="Q8">
        <v>0</v>
      </c>
      <c r="R8">
        <v>12</v>
      </c>
      <c r="S8">
        <f>R8-Q8-O8</f>
        <v>10</v>
      </c>
      <c r="T8">
        <v>1</v>
      </c>
    </row>
    <row r="9" spans="1:20" x14ac:dyDescent="0.2">
      <c r="A9">
        <v>2015</v>
      </c>
      <c r="B9" t="s">
        <v>2935</v>
      </c>
      <c r="C9" t="s">
        <v>2934</v>
      </c>
      <c r="D9">
        <v>3014797</v>
      </c>
      <c r="E9" t="s">
        <v>270</v>
      </c>
      <c r="F9">
        <v>150</v>
      </c>
      <c r="G9" t="s">
        <v>13</v>
      </c>
      <c r="H9">
        <v>0</v>
      </c>
      <c r="I9">
        <v>0</v>
      </c>
      <c r="J9">
        <v>1</v>
      </c>
      <c r="K9">
        <v>0</v>
      </c>
      <c r="L9">
        <v>1</v>
      </c>
      <c r="M9">
        <v>4</v>
      </c>
      <c r="N9">
        <v>3</v>
      </c>
      <c r="O9">
        <v>4</v>
      </c>
      <c r="P9">
        <v>13</v>
      </c>
      <c r="Q9">
        <v>0</v>
      </c>
      <c r="R9">
        <v>13</v>
      </c>
      <c r="S9">
        <f>R9-Q9-O9</f>
        <v>9</v>
      </c>
      <c r="T9">
        <f>T8+1</f>
        <v>2</v>
      </c>
    </row>
    <row r="10" spans="1:20" x14ac:dyDescent="0.2">
      <c r="A10">
        <v>2017</v>
      </c>
      <c r="B10" t="s">
        <v>2975</v>
      </c>
      <c r="C10" t="s">
        <v>2974</v>
      </c>
      <c r="D10">
        <v>9648305</v>
      </c>
      <c r="E10" t="s">
        <v>2973</v>
      </c>
      <c r="F10">
        <v>124</v>
      </c>
      <c r="G10" t="s">
        <v>13</v>
      </c>
      <c r="H10">
        <v>0</v>
      </c>
      <c r="I10">
        <v>0</v>
      </c>
      <c r="J10">
        <v>0</v>
      </c>
      <c r="K10">
        <v>0</v>
      </c>
      <c r="L10">
        <v>0</v>
      </c>
      <c r="M10">
        <v>4</v>
      </c>
      <c r="N10">
        <v>3</v>
      </c>
      <c r="O10">
        <v>4</v>
      </c>
      <c r="P10">
        <v>11</v>
      </c>
      <c r="Q10">
        <v>0</v>
      </c>
      <c r="R10">
        <v>11</v>
      </c>
      <c r="S10">
        <f>R10-Q10-O10</f>
        <v>7</v>
      </c>
      <c r="T10">
        <f>T9+1</f>
        <v>3</v>
      </c>
    </row>
    <row r="11" spans="1:20" x14ac:dyDescent="0.2">
      <c r="A11">
        <v>2016</v>
      </c>
      <c r="B11" t="s">
        <v>2946</v>
      </c>
      <c r="C11" t="s">
        <v>2945</v>
      </c>
      <c r="D11">
        <v>3014207</v>
      </c>
      <c r="E11" t="s">
        <v>2156</v>
      </c>
      <c r="F11">
        <v>50</v>
      </c>
      <c r="G11" t="s">
        <v>13</v>
      </c>
      <c r="H11">
        <v>0</v>
      </c>
      <c r="I11">
        <v>0</v>
      </c>
      <c r="J11">
        <v>0</v>
      </c>
      <c r="K11">
        <v>0</v>
      </c>
      <c r="L11">
        <v>0</v>
      </c>
      <c r="M11">
        <v>3</v>
      </c>
      <c r="N11">
        <v>4</v>
      </c>
      <c r="O11">
        <v>15</v>
      </c>
      <c r="P11">
        <v>22</v>
      </c>
      <c r="Q11">
        <v>1</v>
      </c>
      <c r="R11">
        <v>23</v>
      </c>
      <c r="S11">
        <f>R11-Q11-O11</f>
        <v>7</v>
      </c>
      <c r="T11">
        <f>T10+1</f>
        <v>4</v>
      </c>
    </row>
    <row r="12" spans="1:20" x14ac:dyDescent="0.2">
      <c r="A12">
        <v>2018</v>
      </c>
      <c r="B12" t="s">
        <v>2977</v>
      </c>
      <c r="C12" t="s">
        <v>2976</v>
      </c>
      <c r="D12">
        <v>22106707</v>
      </c>
      <c r="E12" t="s">
        <v>252</v>
      </c>
      <c r="F12">
        <v>37</v>
      </c>
      <c r="G12" t="s">
        <v>13</v>
      </c>
      <c r="H12">
        <v>0</v>
      </c>
      <c r="I12">
        <v>0</v>
      </c>
      <c r="J12">
        <v>0</v>
      </c>
      <c r="K12">
        <v>0</v>
      </c>
      <c r="L12">
        <v>0</v>
      </c>
      <c r="M12">
        <v>2</v>
      </c>
      <c r="N12">
        <v>4</v>
      </c>
      <c r="O12">
        <v>6</v>
      </c>
      <c r="P12">
        <v>12</v>
      </c>
      <c r="Q12">
        <v>0</v>
      </c>
      <c r="R12">
        <v>12</v>
      </c>
      <c r="S12">
        <f>R12-Q12-O12</f>
        <v>6</v>
      </c>
      <c r="T12">
        <f>T11+1</f>
        <v>5</v>
      </c>
    </row>
    <row r="13" spans="1:20" x14ac:dyDescent="0.2">
      <c r="A13">
        <v>2015</v>
      </c>
      <c r="B13" t="s">
        <v>2937</v>
      </c>
      <c r="C13" t="s">
        <v>2936</v>
      </c>
      <c r="D13">
        <v>10490078</v>
      </c>
      <c r="E13" t="s">
        <v>1239</v>
      </c>
      <c r="F13">
        <v>38</v>
      </c>
      <c r="G13" t="s">
        <v>13</v>
      </c>
      <c r="H13">
        <v>0</v>
      </c>
      <c r="I13">
        <v>0</v>
      </c>
      <c r="J13">
        <v>0</v>
      </c>
      <c r="K13">
        <v>2</v>
      </c>
      <c r="L13">
        <v>1</v>
      </c>
      <c r="M13">
        <v>0</v>
      </c>
      <c r="N13">
        <v>2</v>
      </c>
      <c r="O13">
        <v>2</v>
      </c>
      <c r="P13">
        <v>7</v>
      </c>
      <c r="Q13">
        <v>0</v>
      </c>
      <c r="R13">
        <v>7</v>
      </c>
      <c r="S13">
        <f>R13-Q13-O13</f>
        <v>5</v>
      </c>
      <c r="T13">
        <f>T12+1</f>
        <v>6</v>
      </c>
    </row>
    <row r="14" spans="1:20" x14ac:dyDescent="0.2">
      <c r="A14">
        <v>2016</v>
      </c>
      <c r="B14" t="s">
        <v>2944</v>
      </c>
      <c r="C14" t="s">
        <v>2943</v>
      </c>
      <c r="D14">
        <v>1900692</v>
      </c>
      <c r="E14" t="s">
        <v>256</v>
      </c>
      <c r="F14">
        <v>39</v>
      </c>
      <c r="G14">
        <v>6</v>
      </c>
      <c r="H14">
        <v>0</v>
      </c>
      <c r="I14">
        <v>0</v>
      </c>
      <c r="J14">
        <v>0</v>
      </c>
      <c r="K14">
        <v>0</v>
      </c>
      <c r="L14">
        <v>0</v>
      </c>
      <c r="M14">
        <v>2</v>
      </c>
      <c r="N14">
        <v>2</v>
      </c>
      <c r="O14">
        <v>5</v>
      </c>
      <c r="P14">
        <v>9</v>
      </c>
      <c r="Q14">
        <v>0</v>
      </c>
      <c r="R14">
        <v>9</v>
      </c>
      <c r="S14">
        <f>R14-Q14-O14</f>
        <v>4</v>
      </c>
    </row>
    <row r="15" spans="1:20" x14ac:dyDescent="0.2">
      <c r="A15">
        <v>2017</v>
      </c>
      <c r="B15" t="s">
        <v>2948</v>
      </c>
      <c r="C15" t="s">
        <v>2947</v>
      </c>
      <c r="D15" t="s">
        <v>1257</v>
      </c>
      <c r="E15" t="s">
        <v>1256</v>
      </c>
      <c r="F15">
        <v>19</v>
      </c>
      <c r="G15">
        <v>1</v>
      </c>
      <c r="H15">
        <v>0</v>
      </c>
      <c r="I15">
        <v>0</v>
      </c>
      <c r="J15">
        <v>0</v>
      </c>
      <c r="K15">
        <v>0</v>
      </c>
      <c r="L15">
        <v>0</v>
      </c>
      <c r="M15">
        <v>2</v>
      </c>
      <c r="N15">
        <v>1</v>
      </c>
      <c r="O15">
        <v>1</v>
      </c>
      <c r="P15">
        <v>4</v>
      </c>
      <c r="Q15">
        <v>0</v>
      </c>
      <c r="R15">
        <v>4</v>
      </c>
      <c r="S15">
        <f>R15-Q15-O15</f>
        <v>3</v>
      </c>
    </row>
    <row r="16" spans="1:20" x14ac:dyDescent="0.2">
      <c r="A16">
        <v>2014</v>
      </c>
      <c r="B16" t="s">
        <v>2931</v>
      </c>
      <c r="C16" t="s">
        <v>2930</v>
      </c>
      <c r="D16">
        <v>18644031</v>
      </c>
      <c r="E16" t="s">
        <v>2924</v>
      </c>
      <c r="F16">
        <v>7</v>
      </c>
      <c r="G16">
        <v>3</v>
      </c>
      <c r="H16">
        <v>0</v>
      </c>
      <c r="I16">
        <v>0</v>
      </c>
      <c r="J16">
        <v>0</v>
      </c>
      <c r="K16">
        <v>1</v>
      </c>
      <c r="L16">
        <v>1</v>
      </c>
      <c r="M16">
        <v>1</v>
      </c>
      <c r="N16">
        <v>0</v>
      </c>
      <c r="O16">
        <v>1</v>
      </c>
      <c r="P16">
        <v>4</v>
      </c>
      <c r="Q16">
        <v>0</v>
      </c>
      <c r="R16">
        <v>4</v>
      </c>
      <c r="S16">
        <f>R16-Q16-O16</f>
        <v>3</v>
      </c>
    </row>
    <row r="17" spans="1:19" x14ac:dyDescent="0.2">
      <c r="A17">
        <v>2014</v>
      </c>
      <c r="B17" t="s">
        <v>2927</v>
      </c>
      <c r="C17" t="s">
        <v>2926</v>
      </c>
      <c r="D17">
        <v>1651765</v>
      </c>
      <c r="E17" t="s">
        <v>281</v>
      </c>
      <c r="F17">
        <v>124</v>
      </c>
      <c r="G17">
        <v>3</v>
      </c>
      <c r="H17">
        <v>0</v>
      </c>
      <c r="I17">
        <v>0</v>
      </c>
      <c r="J17">
        <v>0</v>
      </c>
      <c r="K17">
        <v>0</v>
      </c>
      <c r="L17">
        <v>0</v>
      </c>
      <c r="M17">
        <v>1</v>
      </c>
      <c r="N17">
        <v>2</v>
      </c>
      <c r="O17">
        <v>2</v>
      </c>
      <c r="P17">
        <v>5</v>
      </c>
      <c r="Q17">
        <v>0</v>
      </c>
      <c r="R17">
        <v>5</v>
      </c>
      <c r="S17">
        <f>R17-Q17-O17</f>
        <v>3</v>
      </c>
    </row>
    <row r="18" spans="1:19" x14ac:dyDescent="0.2">
      <c r="A18">
        <v>2016</v>
      </c>
      <c r="B18" t="s">
        <v>2940</v>
      </c>
      <c r="C18" t="s">
        <v>2939</v>
      </c>
      <c r="D18">
        <v>15691721</v>
      </c>
      <c r="E18" t="s">
        <v>2938</v>
      </c>
      <c r="F18">
        <v>14</v>
      </c>
      <c r="G18">
        <v>1</v>
      </c>
      <c r="H18">
        <v>0</v>
      </c>
      <c r="I18">
        <v>0</v>
      </c>
      <c r="J18">
        <v>0</v>
      </c>
      <c r="K18">
        <v>0</v>
      </c>
      <c r="L18">
        <v>0</v>
      </c>
      <c r="M18">
        <v>1</v>
      </c>
      <c r="N18">
        <v>1</v>
      </c>
      <c r="O18">
        <v>1</v>
      </c>
      <c r="P18">
        <v>3</v>
      </c>
      <c r="Q18">
        <v>0</v>
      </c>
      <c r="R18">
        <v>3</v>
      </c>
      <c r="S18">
        <f>R18-Q18-O18</f>
        <v>2</v>
      </c>
    </row>
    <row r="19" spans="1:19" x14ac:dyDescent="0.2">
      <c r="A19">
        <v>2018</v>
      </c>
      <c r="B19" t="s">
        <v>2982</v>
      </c>
      <c r="C19" t="s">
        <v>2981</v>
      </c>
      <c r="D19">
        <v>3623319</v>
      </c>
      <c r="E19" t="s">
        <v>2980</v>
      </c>
      <c r="F19">
        <v>55</v>
      </c>
      <c r="G19">
        <v>2</v>
      </c>
      <c r="H19">
        <v>0</v>
      </c>
      <c r="I19">
        <v>0</v>
      </c>
      <c r="J19">
        <v>0</v>
      </c>
      <c r="K19">
        <v>0</v>
      </c>
      <c r="L19">
        <v>0</v>
      </c>
      <c r="M19">
        <v>0</v>
      </c>
      <c r="N19">
        <v>1</v>
      </c>
      <c r="O19">
        <v>0</v>
      </c>
      <c r="P19">
        <v>1</v>
      </c>
      <c r="Q19">
        <v>0</v>
      </c>
      <c r="R19">
        <v>1</v>
      </c>
      <c r="S19">
        <f>R19-Q19-O19</f>
        <v>1</v>
      </c>
    </row>
    <row r="20" spans="1:19" x14ac:dyDescent="0.2">
      <c r="A20">
        <v>2018</v>
      </c>
      <c r="B20" t="s">
        <v>2979</v>
      </c>
      <c r="C20" t="s">
        <v>2978</v>
      </c>
      <c r="D20">
        <v>15667170</v>
      </c>
      <c r="E20" t="s">
        <v>261</v>
      </c>
      <c r="F20">
        <v>18</v>
      </c>
      <c r="G20">
        <v>2</v>
      </c>
      <c r="H20">
        <v>0</v>
      </c>
      <c r="I20">
        <v>0</v>
      </c>
      <c r="J20">
        <v>0</v>
      </c>
      <c r="K20">
        <v>0</v>
      </c>
      <c r="L20">
        <v>0</v>
      </c>
      <c r="M20">
        <v>0</v>
      </c>
      <c r="N20">
        <v>1</v>
      </c>
      <c r="O20">
        <v>0</v>
      </c>
      <c r="P20">
        <v>1</v>
      </c>
      <c r="Q20">
        <v>0</v>
      </c>
      <c r="R20">
        <v>1</v>
      </c>
      <c r="S20">
        <f>R20-Q20-O20</f>
        <v>1</v>
      </c>
    </row>
    <row r="21" spans="1:19" x14ac:dyDescent="0.2">
      <c r="A21">
        <v>2017</v>
      </c>
      <c r="B21" t="s">
        <v>2966</v>
      </c>
      <c r="C21" t="s">
        <v>2965</v>
      </c>
      <c r="D21">
        <v>14706423</v>
      </c>
      <c r="E21" t="s">
        <v>469</v>
      </c>
      <c r="F21">
        <v>41</v>
      </c>
      <c r="G21">
        <v>5</v>
      </c>
      <c r="H21">
        <v>0</v>
      </c>
      <c r="I21">
        <v>0</v>
      </c>
      <c r="J21">
        <v>0</v>
      </c>
      <c r="K21">
        <v>0</v>
      </c>
      <c r="L21">
        <v>0</v>
      </c>
      <c r="M21">
        <v>0</v>
      </c>
      <c r="N21">
        <v>1</v>
      </c>
      <c r="O21">
        <v>1</v>
      </c>
      <c r="P21">
        <v>2</v>
      </c>
      <c r="Q21">
        <v>0</v>
      </c>
      <c r="R21">
        <v>2</v>
      </c>
      <c r="S21">
        <f>R21-Q21-O21</f>
        <v>1</v>
      </c>
    </row>
    <row r="22" spans="1:19" x14ac:dyDescent="0.2">
      <c r="A22">
        <v>2017</v>
      </c>
      <c r="B22" t="s">
        <v>2956</v>
      </c>
      <c r="C22" t="s">
        <v>2955</v>
      </c>
      <c r="E22" t="s">
        <v>2952</v>
      </c>
      <c r="G22" t="s">
        <v>13</v>
      </c>
      <c r="H22">
        <v>0</v>
      </c>
      <c r="I22">
        <v>0</v>
      </c>
      <c r="J22">
        <v>0</v>
      </c>
      <c r="K22">
        <v>0</v>
      </c>
      <c r="L22">
        <v>0</v>
      </c>
      <c r="M22">
        <v>0</v>
      </c>
      <c r="N22">
        <v>1</v>
      </c>
      <c r="O22">
        <v>1</v>
      </c>
      <c r="P22">
        <v>2</v>
      </c>
      <c r="Q22">
        <v>0</v>
      </c>
      <c r="R22">
        <v>2</v>
      </c>
      <c r="S22">
        <f>R22-Q22-O22</f>
        <v>1</v>
      </c>
    </row>
    <row r="23" spans="1:19" x14ac:dyDescent="0.2">
      <c r="A23">
        <v>2016</v>
      </c>
      <c r="B23" t="s">
        <v>2942</v>
      </c>
      <c r="C23" t="s">
        <v>2941</v>
      </c>
      <c r="D23">
        <v>10629408</v>
      </c>
      <c r="E23" t="s">
        <v>2478</v>
      </c>
      <c r="F23">
        <v>36</v>
      </c>
      <c r="G23" t="s">
        <v>13</v>
      </c>
      <c r="H23">
        <v>0</v>
      </c>
      <c r="I23">
        <v>0</v>
      </c>
      <c r="J23">
        <v>0</v>
      </c>
      <c r="K23">
        <v>1</v>
      </c>
      <c r="L23">
        <v>0</v>
      </c>
      <c r="M23">
        <v>0</v>
      </c>
      <c r="N23">
        <v>0</v>
      </c>
      <c r="O23">
        <v>2</v>
      </c>
      <c r="P23">
        <v>3</v>
      </c>
      <c r="Q23">
        <v>0</v>
      </c>
      <c r="R23">
        <v>3</v>
      </c>
      <c r="S23">
        <f>R23-Q23-O23</f>
        <v>1</v>
      </c>
    </row>
    <row r="24" spans="1:19" x14ac:dyDescent="0.2">
      <c r="A24">
        <v>2015</v>
      </c>
      <c r="B24" t="s">
        <v>2933</v>
      </c>
      <c r="C24" t="s">
        <v>2932</v>
      </c>
      <c r="D24">
        <v>9170553</v>
      </c>
      <c r="E24" t="s">
        <v>2923</v>
      </c>
      <c r="F24">
        <v>27</v>
      </c>
      <c r="G24">
        <v>1</v>
      </c>
      <c r="H24">
        <v>0</v>
      </c>
      <c r="I24">
        <v>0</v>
      </c>
      <c r="J24">
        <v>0</v>
      </c>
      <c r="K24">
        <v>0</v>
      </c>
      <c r="L24">
        <v>0</v>
      </c>
      <c r="M24">
        <v>1</v>
      </c>
      <c r="N24">
        <v>0</v>
      </c>
      <c r="O24">
        <v>0</v>
      </c>
      <c r="P24">
        <v>1</v>
      </c>
      <c r="Q24">
        <v>0</v>
      </c>
      <c r="R24">
        <v>1</v>
      </c>
      <c r="S24">
        <f>R24-Q24-O24</f>
        <v>1</v>
      </c>
    </row>
    <row r="25" spans="1:19" x14ac:dyDescent="0.2">
      <c r="A25">
        <v>2018</v>
      </c>
      <c r="B25" t="s">
        <v>2988</v>
      </c>
      <c r="C25" t="s">
        <v>2987</v>
      </c>
      <c r="D25">
        <v>12294659</v>
      </c>
      <c r="E25" t="s">
        <v>2986</v>
      </c>
      <c r="F25">
        <v>23</v>
      </c>
      <c r="G25">
        <v>4</v>
      </c>
      <c r="H25">
        <v>0</v>
      </c>
      <c r="I25">
        <v>0</v>
      </c>
      <c r="J25">
        <v>0</v>
      </c>
      <c r="K25">
        <v>0</v>
      </c>
      <c r="L25">
        <v>0</v>
      </c>
      <c r="M25">
        <v>0</v>
      </c>
      <c r="N25">
        <v>0</v>
      </c>
      <c r="O25">
        <v>0</v>
      </c>
      <c r="P25">
        <v>0</v>
      </c>
      <c r="Q25">
        <v>0</v>
      </c>
      <c r="R25">
        <v>0</v>
      </c>
      <c r="S25">
        <f>R25-Q25-O25</f>
        <v>0</v>
      </c>
    </row>
    <row r="26" spans="1:19" x14ac:dyDescent="0.2">
      <c r="A26">
        <v>2018</v>
      </c>
      <c r="B26" t="s">
        <v>2985</v>
      </c>
      <c r="C26" t="s">
        <v>2984</v>
      </c>
      <c r="D26">
        <v>9221425</v>
      </c>
      <c r="E26" t="s">
        <v>2607</v>
      </c>
      <c r="F26">
        <v>47</v>
      </c>
      <c r="G26" t="s">
        <v>13</v>
      </c>
      <c r="H26">
        <v>0</v>
      </c>
      <c r="I26">
        <v>0</v>
      </c>
      <c r="J26">
        <v>0</v>
      </c>
      <c r="K26">
        <v>0</v>
      </c>
      <c r="L26">
        <v>0</v>
      </c>
      <c r="M26">
        <v>0</v>
      </c>
      <c r="N26">
        <v>0</v>
      </c>
      <c r="O26">
        <v>1</v>
      </c>
      <c r="P26">
        <v>1</v>
      </c>
      <c r="Q26">
        <v>0</v>
      </c>
      <c r="R26">
        <v>1</v>
      </c>
      <c r="S26">
        <f>R26-Q26-O26</f>
        <v>0</v>
      </c>
    </row>
    <row r="27" spans="1:19" x14ac:dyDescent="0.2">
      <c r="A27">
        <v>2018</v>
      </c>
      <c r="B27" t="s">
        <v>2983</v>
      </c>
      <c r="C27" t="s">
        <v>2981</v>
      </c>
      <c r="D27">
        <v>3623319</v>
      </c>
      <c r="E27" t="s">
        <v>2980</v>
      </c>
      <c r="F27">
        <v>55</v>
      </c>
      <c r="G27">
        <v>3</v>
      </c>
      <c r="H27">
        <v>0</v>
      </c>
      <c r="I27">
        <v>0</v>
      </c>
      <c r="J27">
        <v>0</v>
      </c>
      <c r="K27">
        <v>0</v>
      </c>
      <c r="L27">
        <v>0</v>
      </c>
      <c r="M27">
        <v>0</v>
      </c>
      <c r="N27">
        <v>0</v>
      </c>
      <c r="O27">
        <v>1</v>
      </c>
      <c r="P27">
        <v>1</v>
      </c>
      <c r="Q27">
        <v>0</v>
      </c>
      <c r="R27">
        <v>1</v>
      </c>
      <c r="S27">
        <f>R27-Q27-O27</f>
        <v>0</v>
      </c>
    </row>
    <row r="28" spans="1:19" x14ac:dyDescent="0.2">
      <c r="A28">
        <v>2017</v>
      </c>
      <c r="B28" t="s">
        <v>2972</v>
      </c>
      <c r="C28" t="s">
        <v>2971</v>
      </c>
      <c r="E28" t="s">
        <v>2174</v>
      </c>
      <c r="G28" t="s">
        <v>13</v>
      </c>
      <c r="H28">
        <v>0</v>
      </c>
      <c r="I28">
        <v>0</v>
      </c>
      <c r="J28">
        <v>0</v>
      </c>
      <c r="K28">
        <v>0</v>
      </c>
      <c r="L28">
        <v>0</v>
      </c>
      <c r="M28">
        <v>0</v>
      </c>
      <c r="N28">
        <v>0</v>
      </c>
      <c r="O28">
        <v>0</v>
      </c>
      <c r="P28">
        <v>0</v>
      </c>
      <c r="Q28">
        <v>0</v>
      </c>
      <c r="R28">
        <v>0</v>
      </c>
      <c r="S28">
        <f>R28-Q28-O28</f>
        <v>0</v>
      </c>
    </row>
    <row r="29" spans="1:19" x14ac:dyDescent="0.2">
      <c r="A29">
        <v>2017</v>
      </c>
      <c r="B29" t="s">
        <v>2970</v>
      </c>
      <c r="C29" t="s">
        <v>2969</v>
      </c>
      <c r="E29" t="s">
        <v>2174</v>
      </c>
      <c r="G29" t="s">
        <v>13</v>
      </c>
      <c r="H29">
        <v>0</v>
      </c>
      <c r="I29">
        <v>0</v>
      </c>
      <c r="J29">
        <v>0</v>
      </c>
      <c r="K29">
        <v>0</v>
      </c>
      <c r="L29">
        <v>0</v>
      </c>
      <c r="M29">
        <v>0</v>
      </c>
      <c r="N29">
        <v>0</v>
      </c>
      <c r="O29">
        <v>0</v>
      </c>
      <c r="P29">
        <v>0</v>
      </c>
      <c r="Q29">
        <v>0</v>
      </c>
      <c r="R29">
        <v>0</v>
      </c>
      <c r="S29">
        <f>R29-Q29-O29</f>
        <v>0</v>
      </c>
    </row>
    <row r="30" spans="1:19" x14ac:dyDescent="0.2">
      <c r="A30">
        <v>2017</v>
      </c>
      <c r="B30" t="s">
        <v>2968</v>
      </c>
      <c r="C30" t="s">
        <v>2967</v>
      </c>
      <c r="E30" t="s">
        <v>2174</v>
      </c>
      <c r="G30" t="s">
        <v>13</v>
      </c>
      <c r="H30">
        <v>0</v>
      </c>
      <c r="I30">
        <v>0</v>
      </c>
      <c r="J30">
        <v>0</v>
      </c>
      <c r="K30">
        <v>0</v>
      </c>
      <c r="L30">
        <v>0</v>
      </c>
      <c r="M30">
        <v>0</v>
      </c>
      <c r="N30">
        <v>0</v>
      </c>
      <c r="O30">
        <v>0</v>
      </c>
      <c r="P30">
        <v>0</v>
      </c>
      <c r="Q30">
        <v>0</v>
      </c>
      <c r="R30">
        <v>0</v>
      </c>
      <c r="S30">
        <f>R30-Q30-O30</f>
        <v>0</v>
      </c>
    </row>
    <row r="31" spans="1:19" x14ac:dyDescent="0.2">
      <c r="A31">
        <v>2017</v>
      </c>
      <c r="B31" t="s">
        <v>2964</v>
      </c>
      <c r="C31" t="s">
        <v>2963</v>
      </c>
      <c r="D31">
        <v>15590968</v>
      </c>
      <c r="E31" t="s">
        <v>739</v>
      </c>
      <c r="F31">
        <v>24</v>
      </c>
      <c r="G31">
        <v>1</v>
      </c>
      <c r="H31">
        <v>0</v>
      </c>
      <c r="I31">
        <v>0</v>
      </c>
      <c r="J31">
        <v>0</v>
      </c>
      <c r="K31">
        <v>0</v>
      </c>
      <c r="L31">
        <v>0</v>
      </c>
      <c r="M31">
        <v>0</v>
      </c>
      <c r="N31">
        <v>0</v>
      </c>
      <c r="O31">
        <v>0</v>
      </c>
      <c r="P31">
        <v>0</v>
      </c>
      <c r="Q31">
        <v>0</v>
      </c>
      <c r="R31">
        <v>0</v>
      </c>
      <c r="S31">
        <f>R31-Q31-O31</f>
        <v>0</v>
      </c>
    </row>
    <row r="32" spans="1:19" x14ac:dyDescent="0.2">
      <c r="A32">
        <v>2017</v>
      </c>
      <c r="B32" t="s">
        <v>2962</v>
      </c>
      <c r="C32" t="s">
        <v>2961</v>
      </c>
      <c r="E32" t="s">
        <v>2960</v>
      </c>
      <c r="G32" t="s">
        <v>13</v>
      </c>
      <c r="H32">
        <v>0</v>
      </c>
      <c r="I32">
        <v>0</v>
      </c>
      <c r="J32">
        <v>0</v>
      </c>
      <c r="K32">
        <v>0</v>
      </c>
      <c r="L32">
        <v>0</v>
      </c>
      <c r="M32">
        <v>0</v>
      </c>
      <c r="N32">
        <v>0</v>
      </c>
      <c r="O32">
        <v>0</v>
      </c>
      <c r="P32">
        <v>0</v>
      </c>
      <c r="Q32">
        <v>0</v>
      </c>
      <c r="R32">
        <v>0</v>
      </c>
      <c r="S32">
        <f>R32-Q32-O32</f>
        <v>0</v>
      </c>
    </row>
    <row r="33" spans="1:19" x14ac:dyDescent="0.2">
      <c r="A33">
        <v>2017</v>
      </c>
      <c r="B33" t="s">
        <v>2959</v>
      </c>
      <c r="C33" t="s">
        <v>2958</v>
      </c>
      <c r="E33" t="s">
        <v>2952</v>
      </c>
      <c r="G33" t="s">
        <v>13</v>
      </c>
      <c r="H33">
        <v>0</v>
      </c>
      <c r="I33">
        <v>0</v>
      </c>
      <c r="J33">
        <v>0</v>
      </c>
      <c r="K33">
        <v>0</v>
      </c>
      <c r="L33">
        <v>0</v>
      </c>
      <c r="M33">
        <v>0</v>
      </c>
      <c r="N33">
        <v>0</v>
      </c>
      <c r="O33">
        <v>0</v>
      </c>
      <c r="P33">
        <v>0</v>
      </c>
      <c r="Q33">
        <v>0</v>
      </c>
      <c r="R33">
        <v>0</v>
      </c>
      <c r="S33">
        <f>R33-Q33-O33</f>
        <v>0</v>
      </c>
    </row>
    <row r="34" spans="1:19" x14ac:dyDescent="0.2">
      <c r="A34">
        <v>2017</v>
      </c>
      <c r="B34" t="s">
        <v>2957</v>
      </c>
      <c r="C34" t="s">
        <v>2955</v>
      </c>
      <c r="E34" t="s">
        <v>2952</v>
      </c>
      <c r="G34" t="s">
        <v>13</v>
      </c>
      <c r="H34">
        <v>0</v>
      </c>
      <c r="I34">
        <v>0</v>
      </c>
      <c r="J34">
        <v>0</v>
      </c>
      <c r="K34">
        <v>0</v>
      </c>
      <c r="L34">
        <v>0</v>
      </c>
      <c r="M34">
        <v>0</v>
      </c>
      <c r="N34">
        <v>0</v>
      </c>
      <c r="O34">
        <v>0</v>
      </c>
      <c r="P34">
        <v>0</v>
      </c>
      <c r="Q34">
        <v>0</v>
      </c>
      <c r="R34">
        <v>0</v>
      </c>
      <c r="S34">
        <f>R34-Q34-O34</f>
        <v>0</v>
      </c>
    </row>
    <row r="35" spans="1:19" x14ac:dyDescent="0.2">
      <c r="A35">
        <v>2017</v>
      </c>
      <c r="B35" t="s">
        <v>2954</v>
      </c>
      <c r="C35" t="s">
        <v>2953</v>
      </c>
      <c r="E35" t="s">
        <v>2952</v>
      </c>
      <c r="G35" t="s">
        <v>13</v>
      </c>
      <c r="H35">
        <v>0</v>
      </c>
      <c r="I35">
        <v>0</v>
      </c>
      <c r="J35">
        <v>0</v>
      </c>
      <c r="K35">
        <v>0</v>
      </c>
      <c r="L35">
        <v>0</v>
      </c>
      <c r="M35">
        <v>0</v>
      </c>
      <c r="N35">
        <v>0</v>
      </c>
      <c r="O35">
        <v>0</v>
      </c>
      <c r="P35">
        <v>0</v>
      </c>
      <c r="Q35">
        <v>0</v>
      </c>
      <c r="R35">
        <v>0</v>
      </c>
      <c r="S35">
        <f>R35-Q35-O35</f>
        <v>0</v>
      </c>
    </row>
    <row r="36" spans="1:19" x14ac:dyDescent="0.2">
      <c r="A36">
        <v>2017</v>
      </c>
      <c r="B36" t="s">
        <v>2951</v>
      </c>
      <c r="C36" t="s">
        <v>2950</v>
      </c>
      <c r="D36">
        <v>405833</v>
      </c>
      <c r="E36" t="s">
        <v>2949</v>
      </c>
      <c r="F36">
        <v>82</v>
      </c>
      <c r="G36">
        <v>1</v>
      </c>
      <c r="H36">
        <v>0</v>
      </c>
      <c r="I36">
        <v>0</v>
      </c>
      <c r="J36">
        <v>0</v>
      </c>
      <c r="K36">
        <v>0</v>
      </c>
      <c r="L36">
        <v>0</v>
      </c>
      <c r="M36">
        <v>0</v>
      </c>
      <c r="N36">
        <v>0</v>
      </c>
      <c r="O36">
        <v>0</v>
      </c>
      <c r="P36">
        <v>0</v>
      </c>
      <c r="Q36">
        <v>0</v>
      </c>
      <c r="R36">
        <v>0</v>
      </c>
      <c r="S36">
        <f>R36-Q36-O36</f>
        <v>0</v>
      </c>
    </row>
  </sheetData>
  <sortState xmlns:xlrd2="http://schemas.microsoft.com/office/spreadsheetml/2017/richdata2" ref="A8:S36">
    <sortCondition descending="1" ref="S8:S36"/>
  </sortState>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060B3-084C-4448-803C-6F437B1BD774}">
  <dimension ref="A1:Q23"/>
  <sheetViews>
    <sheetView workbookViewId="0">
      <selection activeCell="M5" sqref="M5"/>
    </sheetView>
  </sheetViews>
  <sheetFormatPr baseColWidth="10" defaultRowHeight="16" x14ac:dyDescent="0.2"/>
  <sheetData>
    <row r="1" spans="1:17" x14ac:dyDescent="0.2">
      <c r="B1" t="s">
        <v>595</v>
      </c>
      <c r="M1" t="s">
        <v>5526</v>
      </c>
      <c r="N1" s="3">
        <f>AVERAGE(L8:L23)</f>
        <v>0.125</v>
      </c>
    </row>
    <row r="2" spans="1:17" x14ac:dyDescent="0.2">
      <c r="M2" t="s">
        <v>5527</v>
      </c>
      <c r="N2" s="3">
        <f>STDEV(L8:L23)/SQRT(COUNT(L8:L23))</f>
        <v>8.5391256382996647E-2</v>
      </c>
    </row>
    <row r="3" spans="1:17" x14ac:dyDescent="0.2">
      <c r="B3" t="s">
        <v>6654</v>
      </c>
      <c r="M3" t="s">
        <v>5528</v>
      </c>
      <c r="N3">
        <f>SUM(L8:L23)</f>
        <v>2</v>
      </c>
    </row>
    <row r="4" spans="1:17" x14ac:dyDescent="0.2">
      <c r="M4" t="s">
        <v>6870</v>
      </c>
      <c r="N4">
        <v>1</v>
      </c>
    </row>
    <row r="5" spans="1:17" x14ac:dyDescent="0.2">
      <c r="M5" t="s">
        <v>5724</v>
      </c>
      <c r="N5">
        <f>COUNT(L8:L23)</f>
        <v>16</v>
      </c>
    </row>
    <row r="6" spans="1:17" x14ac:dyDescent="0.2">
      <c r="H6" t="s">
        <v>5712</v>
      </c>
      <c r="I6">
        <v>2016</v>
      </c>
      <c r="J6">
        <v>2017</v>
      </c>
      <c r="K6">
        <v>2018</v>
      </c>
      <c r="L6">
        <v>2019</v>
      </c>
      <c r="M6">
        <v>2020</v>
      </c>
      <c r="N6" t="s">
        <v>3</v>
      </c>
      <c r="O6" t="s">
        <v>4</v>
      </c>
      <c r="P6" t="s">
        <v>5</v>
      </c>
    </row>
    <row r="7" spans="1:17" x14ac:dyDescent="0.2">
      <c r="A7" t="s">
        <v>6</v>
      </c>
      <c r="B7" t="s">
        <v>7</v>
      </c>
      <c r="C7" t="s">
        <v>8</v>
      </c>
      <c r="D7" t="s">
        <v>9</v>
      </c>
      <c r="E7" t="s">
        <v>10</v>
      </c>
      <c r="F7" t="s">
        <v>11</v>
      </c>
      <c r="G7" t="s">
        <v>12</v>
      </c>
      <c r="H7">
        <v>0</v>
      </c>
      <c r="I7">
        <v>0</v>
      </c>
      <c r="J7">
        <v>0</v>
      </c>
      <c r="K7">
        <v>3</v>
      </c>
      <c r="L7">
        <v>2</v>
      </c>
      <c r="M7">
        <v>4</v>
      </c>
      <c r="N7">
        <v>9</v>
      </c>
      <c r="O7">
        <v>0</v>
      </c>
      <c r="P7">
        <v>9</v>
      </c>
    </row>
    <row r="8" spans="1:17" x14ac:dyDescent="0.2">
      <c r="A8">
        <v>2018</v>
      </c>
      <c r="B8" t="s">
        <v>6653</v>
      </c>
      <c r="C8" t="s">
        <v>6648</v>
      </c>
      <c r="D8">
        <v>9382259</v>
      </c>
      <c r="E8" t="s">
        <v>713</v>
      </c>
      <c r="F8">
        <v>65</v>
      </c>
      <c r="G8">
        <v>3</v>
      </c>
      <c r="H8">
        <v>0</v>
      </c>
      <c r="I8">
        <v>0</v>
      </c>
      <c r="J8">
        <v>0</v>
      </c>
      <c r="K8">
        <v>0</v>
      </c>
      <c r="L8">
        <v>0</v>
      </c>
      <c r="M8">
        <v>1</v>
      </c>
      <c r="N8">
        <v>1</v>
      </c>
      <c r="O8">
        <v>0</v>
      </c>
      <c r="P8">
        <v>1</v>
      </c>
      <c r="Q8">
        <f>P8-O8-M8</f>
        <v>0</v>
      </c>
    </row>
    <row r="9" spans="1:17" x14ac:dyDescent="0.2">
      <c r="A9">
        <v>2018</v>
      </c>
      <c r="B9" t="s">
        <v>6652</v>
      </c>
      <c r="C9" t="s">
        <v>6643</v>
      </c>
      <c r="D9">
        <v>13419463</v>
      </c>
      <c r="E9" t="s">
        <v>6642</v>
      </c>
      <c r="F9">
        <v>24</v>
      </c>
      <c r="G9">
        <v>56</v>
      </c>
      <c r="H9">
        <v>0</v>
      </c>
      <c r="I9">
        <v>0</v>
      </c>
      <c r="J9">
        <v>0</v>
      </c>
      <c r="K9">
        <v>0</v>
      </c>
      <c r="L9">
        <v>0</v>
      </c>
      <c r="M9">
        <v>0</v>
      </c>
      <c r="N9">
        <v>0</v>
      </c>
      <c r="O9">
        <v>0</v>
      </c>
      <c r="P9">
        <v>0</v>
      </c>
      <c r="Q9">
        <f t="shared" ref="Q9:Q23" si="0">P9-O9-M9</f>
        <v>0</v>
      </c>
    </row>
    <row r="10" spans="1:17" x14ac:dyDescent="0.2">
      <c r="A10">
        <v>2017</v>
      </c>
      <c r="B10" t="s">
        <v>6651</v>
      </c>
      <c r="C10" t="s">
        <v>6650</v>
      </c>
      <c r="D10">
        <v>9199268</v>
      </c>
      <c r="E10" t="s">
        <v>2922</v>
      </c>
      <c r="F10">
        <v>83</v>
      </c>
      <c r="G10">
        <v>6</v>
      </c>
      <c r="H10">
        <v>0</v>
      </c>
      <c r="I10">
        <v>0</v>
      </c>
      <c r="J10">
        <v>0</v>
      </c>
      <c r="K10">
        <v>2</v>
      </c>
      <c r="L10">
        <v>1</v>
      </c>
      <c r="M10">
        <v>1</v>
      </c>
      <c r="N10">
        <v>4</v>
      </c>
      <c r="O10">
        <v>0</v>
      </c>
      <c r="P10">
        <v>4</v>
      </c>
      <c r="Q10">
        <f t="shared" si="0"/>
        <v>3</v>
      </c>
    </row>
    <row r="11" spans="1:17" x14ac:dyDescent="0.2">
      <c r="A11">
        <v>2017</v>
      </c>
      <c r="B11" t="s">
        <v>6649</v>
      </c>
      <c r="C11" t="s">
        <v>6648</v>
      </c>
      <c r="D11">
        <v>405833</v>
      </c>
      <c r="E11" t="s">
        <v>2949</v>
      </c>
      <c r="F11">
        <v>83</v>
      </c>
      <c r="G11">
        <v>3</v>
      </c>
      <c r="H11">
        <v>0</v>
      </c>
      <c r="I11">
        <v>0</v>
      </c>
      <c r="J11">
        <v>0</v>
      </c>
      <c r="K11">
        <v>0</v>
      </c>
      <c r="L11">
        <v>0</v>
      </c>
      <c r="M11">
        <v>1</v>
      </c>
      <c r="N11">
        <v>1</v>
      </c>
      <c r="O11">
        <v>0</v>
      </c>
      <c r="P11">
        <v>1</v>
      </c>
      <c r="Q11">
        <f t="shared" si="0"/>
        <v>0</v>
      </c>
    </row>
    <row r="12" spans="1:17" x14ac:dyDescent="0.2">
      <c r="A12">
        <v>2016</v>
      </c>
      <c r="B12" t="s">
        <v>6647</v>
      </c>
      <c r="C12" t="s">
        <v>6646</v>
      </c>
      <c r="D12">
        <v>14656485</v>
      </c>
      <c r="E12" t="s">
        <v>6645</v>
      </c>
      <c r="F12">
        <v>17</v>
      </c>
      <c r="G12">
        <v>4</v>
      </c>
      <c r="H12">
        <v>0</v>
      </c>
      <c r="I12">
        <v>0</v>
      </c>
      <c r="J12">
        <v>0</v>
      </c>
      <c r="K12">
        <v>0</v>
      </c>
      <c r="L12">
        <v>0</v>
      </c>
      <c r="M12">
        <v>0</v>
      </c>
      <c r="N12">
        <v>0</v>
      </c>
      <c r="O12">
        <v>0</v>
      </c>
      <c r="P12">
        <v>0</v>
      </c>
      <c r="Q12">
        <f t="shared" si="0"/>
        <v>0</v>
      </c>
    </row>
    <row r="13" spans="1:17" x14ac:dyDescent="0.2">
      <c r="A13">
        <v>2016</v>
      </c>
      <c r="B13" t="s">
        <v>6644</v>
      </c>
      <c r="C13" t="s">
        <v>6643</v>
      </c>
      <c r="D13">
        <v>13419463</v>
      </c>
      <c r="E13" t="s">
        <v>6642</v>
      </c>
      <c r="F13">
        <v>22</v>
      </c>
      <c r="G13">
        <v>51</v>
      </c>
      <c r="H13">
        <v>0</v>
      </c>
      <c r="I13">
        <v>0</v>
      </c>
      <c r="J13">
        <v>0</v>
      </c>
      <c r="K13">
        <v>0</v>
      </c>
      <c r="L13">
        <v>0</v>
      </c>
      <c r="M13">
        <v>0</v>
      </c>
      <c r="N13">
        <v>0</v>
      </c>
      <c r="O13">
        <v>0</v>
      </c>
      <c r="P13">
        <v>0</v>
      </c>
      <c r="Q13">
        <f t="shared" si="0"/>
        <v>0</v>
      </c>
    </row>
    <row r="14" spans="1:17" x14ac:dyDescent="0.2">
      <c r="A14">
        <v>2016</v>
      </c>
      <c r="B14" t="s">
        <v>6641</v>
      </c>
      <c r="C14" t="s">
        <v>6640</v>
      </c>
      <c r="D14">
        <v>21867275</v>
      </c>
      <c r="E14" t="s">
        <v>6639</v>
      </c>
      <c r="F14">
        <v>5</v>
      </c>
      <c r="G14">
        <v>1</v>
      </c>
      <c r="H14">
        <v>0</v>
      </c>
      <c r="I14">
        <v>0</v>
      </c>
      <c r="J14">
        <v>0</v>
      </c>
      <c r="K14">
        <v>0</v>
      </c>
      <c r="L14">
        <v>0</v>
      </c>
      <c r="M14">
        <v>0</v>
      </c>
      <c r="N14">
        <v>0</v>
      </c>
      <c r="O14">
        <v>0</v>
      </c>
      <c r="P14">
        <v>0</v>
      </c>
      <c r="Q14">
        <f t="shared" si="0"/>
        <v>0</v>
      </c>
    </row>
    <row r="15" spans="1:17" x14ac:dyDescent="0.2">
      <c r="A15">
        <v>2016</v>
      </c>
      <c r="B15" t="s">
        <v>6638</v>
      </c>
      <c r="C15" t="s">
        <v>6637</v>
      </c>
      <c r="D15">
        <v>13443755</v>
      </c>
      <c r="E15" t="s">
        <v>6621</v>
      </c>
      <c r="F15">
        <v>119</v>
      </c>
      <c r="G15">
        <v>2</v>
      </c>
      <c r="H15">
        <v>0</v>
      </c>
      <c r="I15">
        <v>0</v>
      </c>
      <c r="J15">
        <v>0</v>
      </c>
      <c r="K15">
        <v>0</v>
      </c>
      <c r="L15">
        <v>0</v>
      </c>
      <c r="M15">
        <v>0</v>
      </c>
      <c r="N15">
        <v>0</v>
      </c>
      <c r="O15">
        <v>0</v>
      </c>
      <c r="P15">
        <v>0</v>
      </c>
      <c r="Q15">
        <f t="shared" si="0"/>
        <v>0</v>
      </c>
    </row>
    <row r="16" spans="1:17" x14ac:dyDescent="0.2">
      <c r="A16">
        <v>2014</v>
      </c>
      <c r="B16" t="s">
        <v>6636</v>
      </c>
      <c r="C16" t="s">
        <v>6635</v>
      </c>
      <c r="E16" t="s">
        <v>6633</v>
      </c>
      <c r="G16" t="s">
        <v>13</v>
      </c>
      <c r="H16">
        <v>0</v>
      </c>
      <c r="I16">
        <v>0</v>
      </c>
      <c r="J16">
        <v>0</v>
      </c>
      <c r="K16">
        <v>0</v>
      </c>
      <c r="L16">
        <v>1</v>
      </c>
      <c r="M16">
        <v>0</v>
      </c>
      <c r="N16">
        <v>1</v>
      </c>
      <c r="O16">
        <v>0</v>
      </c>
      <c r="P16">
        <v>1</v>
      </c>
      <c r="Q16">
        <f t="shared" si="0"/>
        <v>1</v>
      </c>
    </row>
    <row r="17" spans="1:17" x14ac:dyDescent="0.2">
      <c r="A17">
        <v>2014</v>
      </c>
      <c r="B17" t="s">
        <v>3006</v>
      </c>
      <c r="C17" t="s">
        <v>6634</v>
      </c>
      <c r="E17" t="s">
        <v>6633</v>
      </c>
      <c r="G17" t="s">
        <v>13</v>
      </c>
      <c r="H17">
        <v>0</v>
      </c>
      <c r="I17">
        <v>0</v>
      </c>
      <c r="J17">
        <v>0</v>
      </c>
      <c r="K17">
        <v>0</v>
      </c>
      <c r="L17">
        <v>0</v>
      </c>
      <c r="M17">
        <v>0</v>
      </c>
      <c r="N17">
        <v>0</v>
      </c>
      <c r="O17">
        <v>0</v>
      </c>
      <c r="P17">
        <v>0</v>
      </c>
      <c r="Q17">
        <f t="shared" si="0"/>
        <v>0</v>
      </c>
    </row>
    <row r="18" spans="1:17" x14ac:dyDescent="0.2">
      <c r="A18">
        <v>2014</v>
      </c>
      <c r="B18" t="s">
        <v>3009</v>
      </c>
      <c r="C18" t="s">
        <v>6634</v>
      </c>
      <c r="E18" t="s">
        <v>6633</v>
      </c>
      <c r="G18" t="s">
        <v>13</v>
      </c>
      <c r="H18">
        <v>0</v>
      </c>
      <c r="I18">
        <v>0</v>
      </c>
      <c r="J18">
        <v>0</v>
      </c>
      <c r="K18">
        <v>0</v>
      </c>
      <c r="L18">
        <v>0</v>
      </c>
      <c r="M18">
        <v>0</v>
      </c>
      <c r="N18">
        <v>0</v>
      </c>
      <c r="O18">
        <v>0</v>
      </c>
      <c r="P18">
        <v>0</v>
      </c>
      <c r="Q18">
        <f t="shared" si="0"/>
        <v>0</v>
      </c>
    </row>
    <row r="19" spans="1:17" x14ac:dyDescent="0.2">
      <c r="A19">
        <v>2014</v>
      </c>
      <c r="B19" t="s">
        <v>6633</v>
      </c>
      <c r="C19" t="s">
        <v>6634</v>
      </c>
      <c r="E19" t="s">
        <v>6633</v>
      </c>
      <c r="G19" t="s">
        <v>13</v>
      </c>
      <c r="H19">
        <v>0</v>
      </c>
      <c r="I19">
        <v>0</v>
      </c>
      <c r="J19">
        <v>0</v>
      </c>
      <c r="K19">
        <v>0</v>
      </c>
      <c r="L19">
        <v>0</v>
      </c>
      <c r="M19">
        <v>0</v>
      </c>
      <c r="N19">
        <v>0</v>
      </c>
      <c r="O19">
        <v>0</v>
      </c>
      <c r="P19">
        <v>0</v>
      </c>
      <c r="Q19">
        <f t="shared" si="0"/>
        <v>0</v>
      </c>
    </row>
    <row r="20" spans="1:17" x14ac:dyDescent="0.2">
      <c r="A20">
        <v>2014</v>
      </c>
      <c r="B20" t="s">
        <v>6632</v>
      </c>
      <c r="C20" t="s">
        <v>6631</v>
      </c>
      <c r="D20">
        <v>13424327</v>
      </c>
      <c r="E20" t="s">
        <v>6630</v>
      </c>
      <c r="F20">
        <v>19</v>
      </c>
      <c r="G20">
        <v>1</v>
      </c>
      <c r="H20">
        <v>0</v>
      </c>
      <c r="I20">
        <v>0</v>
      </c>
      <c r="J20">
        <v>0</v>
      </c>
      <c r="K20">
        <v>0</v>
      </c>
      <c r="L20">
        <v>0</v>
      </c>
      <c r="M20">
        <v>0</v>
      </c>
      <c r="N20">
        <v>0</v>
      </c>
      <c r="O20">
        <v>0</v>
      </c>
      <c r="P20">
        <v>0</v>
      </c>
      <c r="Q20">
        <f t="shared" si="0"/>
        <v>0</v>
      </c>
    </row>
    <row r="21" spans="1:17" x14ac:dyDescent="0.2">
      <c r="A21">
        <v>2014</v>
      </c>
      <c r="B21" t="s">
        <v>6629</v>
      </c>
      <c r="C21" t="s">
        <v>6628</v>
      </c>
      <c r="D21">
        <v>9131442</v>
      </c>
      <c r="E21" t="s">
        <v>5443</v>
      </c>
      <c r="F21">
        <v>29</v>
      </c>
      <c r="G21">
        <v>2</v>
      </c>
      <c r="H21">
        <v>0</v>
      </c>
      <c r="I21">
        <v>0</v>
      </c>
      <c r="J21">
        <v>0</v>
      </c>
      <c r="K21">
        <v>1</v>
      </c>
      <c r="L21">
        <v>0</v>
      </c>
      <c r="M21">
        <v>1</v>
      </c>
      <c r="N21">
        <v>2</v>
      </c>
      <c r="O21">
        <v>0</v>
      </c>
      <c r="P21">
        <v>2</v>
      </c>
      <c r="Q21">
        <f t="shared" si="0"/>
        <v>1</v>
      </c>
    </row>
    <row r="22" spans="1:17" x14ac:dyDescent="0.2">
      <c r="A22">
        <v>2014</v>
      </c>
      <c r="B22" t="s">
        <v>6627</v>
      </c>
      <c r="C22" t="s">
        <v>6626</v>
      </c>
      <c r="D22" t="s">
        <v>6625</v>
      </c>
      <c r="E22" t="s">
        <v>6624</v>
      </c>
      <c r="F22">
        <v>96</v>
      </c>
      <c r="G22">
        <v>4</v>
      </c>
      <c r="H22">
        <v>0</v>
      </c>
      <c r="I22">
        <v>0</v>
      </c>
      <c r="J22">
        <v>0</v>
      </c>
      <c r="K22">
        <v>0</v>
      </c>
      <c r="L22">
        <v>0</v>
      </c>
      <c r="M22">
        <v>0</v>
      </c>
      <c r="N22">
        <v>0</v>
      </c>
      <c r="O22">
        <v>0</v>
      </c>
      <c r="P22">
        <v>0</v>
      </c>
      <c r="Q22">
        <f t="shared" si="0"/>
        <v>0</v>
      </c>
    </row>
    <row r="23" spans="1:17" x14ac:dyDescent="0.2">
      <c r="A23">
        <v>2014</v>
      </c>
      <c r="B23" t="s">
        <v>6623</v>
      </c>
      <c r="C23" t="s">
        <v>6622</v>
      </c>
      <c r="D23">
        <v>13443755</v>
      </c>
      <c r="E23" t="s">
        <v>6621</v>
      </c>
      <c r="F23">
        <v>17</v>
      </c>
      <c r="G23">
        <v>1</v>
      </c>
      <c r="H23">
        <v>0</v>
      </c>
      <c r="I23">
        <v>0</v>
      </c>
      <c r="J23">
        <v>0</v>
      </c>
      <c r="K23">
        <v>0</v>
      </c>
      <c r="L23">
        <v>0</v>
      </c>
      <c r="M23">
        <v>0</v>
      </c>
      <c r="N23">
        <v>0</v>
      </c>
      <c r="O23">
        <v>0</v>
      </c>
      <c r="P23">
        <v>0</v>
      </c>
      <c r="Q23">
        <f t="shared" si="0"/>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workbookViewId="0">
      <selection activeCell="P9" sqref="P9"/>
    </sheetView>
  </sheetViews>
  <sheetFormatPr baseColWidth="10" defaultRowHeight="16" x14ac:dyDescent="0.2"/>
  <sheetData>
    <row r="1" spans="1:15" x14ac:dyDescent="0.2">
      <c r="B1" t="s">
        <v>2584</v>
      </c>
      <c r="M1" t="s">
        <v>5526</v>
      </c>
      <c r="N1" s="3">
        <f>AVERAGE(N8:N13)</f>
        <v>1.1666666666666667</v>
      </c>
    </row>
    <row r="2" spans="1:15" x14ac:dyDescent="0.2">
      <c r="M2" t="s">
        <v>5527</v>
      </c>
      <c r="N2" s="3">
        <f>STDEV(N8:N13)/SQRT(COUNT(N8:N13))</f>
        <v>0.74907350180814125</v>
      </c>
    </row>
    <row r="3" spans="1:15" x14ac:dyDescent="0.2">
      <c r="B3" t="s">
        <v>2583</v>
      </c>
      <c r="M3" t="s">
        <v>5528</v>
      </c>
      <c r="N3">
        <f>SUM(N8:N13)</f>
        <v>7</v>
      </c>
    </row>
    <row r="4" spans="1:15" x14ac:dyDescent="0.2">
      <c r="M4" t="s">
        <v>6869</v>
      </c>
      <c r="N4">
        <v>2</v>
      </c>
    </row>
    <row r="5" spans="1:15" x14ac:dyDescent="0.2">
      <c r="M5" t="s">
        <v>5725</v>
      </c>
      <c r="N5">
        <f>COUNT(N8:N13)</f>
        <v>6</v>
      </c>
    </row>
    <row r="6" spans="1:15" x14ac:dyDescent="0.2">
      <c r="H6" t="s">
        <v>2</v>
      </c>
      <c r="I6">
        <v>2014</v>
      </c>
      <c r="J6">
        <v>2015</v>
      </c>
      <c r="K6">
        <v>2016</v>
      </c>
      <c r="L6">
        <v>2017</v>
      </c>
      <c r="M6">
        <v>2018</v>
      </c>
      <c r="N6">
        <v>2019</v>
      </c>
    </row>
    <row r="7" spans="1:15" x14ac:dyDescent="0.2">
      <c r="A7" t="s">
        <v>6</v>
      </c>
      <c r="B7" t="s">
        <v>7</v>
      </c>
      <c r="C7" t="s">
        <v>8</v>
      </c>
      <c r="D7" t="s">
        <v>9</v>
      </c>
      <c r="E7" t="s">
        <v>10</v>
      </c>
      <c r="F7" t="s">
        <v>11</v>
      </c>
      <c r="G7" t="s">
        <v>12</v>
      </c>
      <c r="H7">
        <v>2</v>
      </c>
      <c r="I7">
        <v>4</v>
      </c>
      <c r="J7">
        <v>2</v>
      </c>
      <c r="K7">
        <v>2</v>
      </c>
      <c r="L7">
        <v>4</v>
      </c>
      <c r="M7">
        <v>13</v>
      </c>
      <c r="N7">
        <v>8</v>
      </c>
    </row>
    <row r="8" spans="1:15" x14ac:dyDescent="0.2">
      <c r="A8">
        <v>2014</v>
      </c>
      <c r="B8" t="s">
        <v>2570</v>
      </c>
      <c r="C8" t="s">
        <v>2569</v>
      </c>
      <c r="D8" t="s">
        <v>951</v>
      </c>
      <c r="E8" t="s">
        <v>950</v>
      </c>
      <c r="F8">
        <v>7</v>
      </c>
      <c r="G8">
        <v>5</v>
      </c>
      <c r="H8">
        <v>0</v>
      </c>
      <c r="I8">
        <v>2</v>
      </c>
      <c r="J8">
        <v>1</v>
      </c>
      <c r="K8">
        <v>0</v>
      </c>
      <c r="L8">
        <v>4</v>
      </c>
      <c r="M8">
        <v>4</v>
      </c>
      <c r="N8">
        <v>3</v>
      </c>
      <c r="O8">
        <f>SUM(H8:N8)</f>
        <v>14</v>
      </c>
    </row>
    <row r="9" spans="1:15" x14ac:dyDescent="0.2">
      <c r="A9">
        <v>2018</v>
      </c>
      <c r="B9" t="s">
        <v>2574</v>
      </c>
      <c r="C9" t="s">
        <v>2573</v>
      </c>
      <c r="D9">
        <v>22146296</v>
      </c>
      <c r="E9" t="s">
        <v>622</v>
      </c>
      <c r="F9">
        <v>35</v>
      </c>
      <c r="G9" t="s">
        <v>13</v>
      </c>
      <c r="H9">
        <v>0</v>
      </c>
      <c r="I9">
        <v>0</v>
      </c>
      <c r="J9">
        <v>0</v>
      </c>
      <c r="K9">
        <v>0</v>
      </c>
      <c r="L9">
        <v>0</v>
      </c>
      <c r="M9">
        <v>6</v>
      </c>
      <c r="N9">
        <v>4</v>
      </c>
      <c r="O9">
        <f>SUM(H9:N9)</f>
        <v>10</v>
      </c>
    </row>
    <row r="10" spans="1:15" x14ac:dyDescent="0.2">
      <c r="A10">
        <v>2018</v>
      </c>
      <c r="B10" t="s">
        <v>2579</v>
      </c>
      <c r="C10" t="s">
        <v>2578</v>
      </c>
      <c r="D10">
        <v>7380593</v>
      </c>
      <c r="E10" t="s">
        <v>2520</v>
      </c>
      <c r="F10">
        <v>60</v>
      </c>
      <c r="G10" t="s">
        <v>13</v>
      </c>
      <c r="H10">
        <v>0</v>
      </c>
      <c r="I10">
        <v>0</v>
      </c>
      <c r="J10">
        <v>0</v>
      </c>
      <c r="K10">
        <v>0</v>
      </c>
      <c r="L10">
        <v>0</v>
      </c>
      <c r="M10">
        <v>2</v>
      </c>
      <c r="N10">
        <v>0</v>
      </c>
      <c r="O10">
        <f>SUM(H10:N10)</f>
        <v>2</v>
      </c>
    </row>
    <row r="11" spans="1:15" x14ac:dyDescent="0.2">
      <c r="A11">
        <v>2018</v>
      </c>
      <c r="B11" t="s">
        <v>2582</v>
      </c>
      <c r="C11" t="s">
        <v>2581</v>
      </c>
      <c r="D11">
        <v>1154451</v>
      </c>
      <c r="E11" t="s">
        <v>2580</v>
      </c>
      <c r="F11">
        <v>39</v>
      </c>
      <c r="G11">
        <v>3</v>
      </c>
      <c r="H11">
        <v>0</v>
      </c>
      <c r="I11">
        <v>0</v>
      </c>
      <c r="J11">
        <v>0</v>
      </c>
      <c r="K11">
        <v>0</v>
      </c>
      <c r="L11">
        <v>0</v>
      </c>
      <c r="M11">
        <v>0</v>
      </c>
      <c r="N11">
        <v>0</v>
      </c>
      <c r="O11">
        <f>SUM(H11:N11)</f>
        <v>0</v>
      </c>
    </row>
    <row r="12" spans="1:15" x14ac:dyDescent="0.2">
      <c r="A12">
        <v>2018</v>
      </c>
      <c r="B12" t="s">
        <v>2577</v>
      </c>
      <c r="C12" t="s">
        <v>2576</v>
      </c>
      <c r="D12">
        <v>22441093</v>
      </c>
      <c r="E12" t="s">
        <v>2575</v>
      </c>
      <c r="F12">
        <v>66</v>
      </c>
      <c r="G12">
        <v>3</v>
      </c>
      <c r="H12">
        <v>0</v>
      </c>
      <c r="I12">
        <v>0</v>
      </c>
      <c r="J12">
        <v>0</v>
      </c>
      <c r="K12">
        <v>0</v>
      </c>
      <c r="L12">
        <v>0</v>
      </c>
      <c r="M12">
        <v>0</v>
      </c>
      <c r="N12">
        <v>0</v>
      </c>
      <c r="O12">
        <f>SUM(H12:N12)</f>
        <v>0</v>
      </c>
    </row>
    <row r="13" spans="1:15" x14ac:dyDescent="0.2">
      <c r="A13">
        <v>2017</v>
      </c>
      <c r="B13" t="s">
        <v>2572</v>
      </c>
      <c r="C13" t="s">
        <v>2571</v>
      </c>
      <c r="D13">
        <v>9754253</v>
      </c>
      <c r="E13" t="s">
        <v>253</v>
      </c>
      <c r="F13">
        <v>8</v>
      </c>
      <c r="G13">
        <v>2</v>
      </c>
      <c r="H13">
        <v>0</v>
      </c>
      <c r="I13">
        <v>0</v>
      </c>
      <c r="J13">
        <v>0</v>
      </c>
      <c r="K13">
        <v>0</v>
      </c>
      <c r="L13">
        <v>0</v>
      </c>
      <c r="M13">
        <v>0</v>
      </c>
      <c r="N13">
        <v>0</v>
      </c>
      <c r="O13">
        <f>SUM(H13:N13)</f>
        <v>0</v>
      </c>
    </row>
  </sheetData>
  <sortState xmlns:xlrd2="http://schemas.microsoft.com/office/spreadsheetml/2017/richdata2" ref="A8:R13">
    <sortCondition descending="1" ref="O8:O13"/>
  </sortState>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41D46-083C-BB4C-A6A8-8B469A7C485D}">
  <dimension ref="A1:S13"/>
  <sheetViews>
    <sheetView workbookViewId="0">
      <selection activeCell="M5" sqref="M5"/>
    </sheetView>
  </sheetViews>
  <sheetFormatPr baseColWidth="10" defaultRowHeight="16" x14ac:dyDescent="0.2"/>
  <sheetData>
    <row r="1" spans="1:19" x14ac:dyDescent="0.2">
      <c r="B1" t="s">
        <v>2584</v>
      </c>
      <c r="M1" t="s">
        <v>5526</v>
      </c>
      <c r="N1" s="3">
        <f>AVERAGE(N8:N13)</f>
        <v>1</v>
      </c>
    </row>
    <row r="2" spans="1:19" x14ac:dyDescent="0.2">
      <c r="M2" t="s">
        <v>5527</v>
      </c>
      <c r="N2" s="3">
        <f>STDEV(N8:N13)/SQRT(COUNT(N8:N13))</f>
        <v>0.51639777949432231</v>
      </c>
    </row>
    <row r="3" spans="1:19" x14ac:dyDescent="0.2">
      <c r="B3" t="s">
        <v>2583</v>
      </c>
      <c r="M3" t="s">
        <v>5528</v>
      </c>
      <c r="N3">
        <f>SUM(N8:N13)</f>
        <v>6</v>
      </c>
    </row>
    <row r="4" spans="1:19" x14ac:dyDescent="0.2">
      <c r="M4" t="s">
        <v>6870</v>
      </c>
      <c r="N4">
        <v>2</v>
      </c>
    </row>
    <row r="5" spans="1:19" x14ac:dyDescent="0.2">
      <c r="M5" t="s">
        <v>5724</v>
      </c>
      <c r="N5">
        <f>COUNT(N8:N13)</f>
        <v>6</v>
      </c>
    </row>
    <row r="6" spans="1:19" x14ac:dyDescent="0.2">
      <c r="H6" t="s">
        <v>2</v>
      </c>
      <c r="I6">
        <v>2014</v>
      </c>
      <c r="J6">
        <v>2015</v>
      </c>
      <c r="K6">
        <v>2016</v>
      </c>
      <c r="L6">
        <v>2017</v>
      </c>
      <c r="M6">
        <v>2018</v>
      </c>
      <c r="N6">
        <v>2019</v>
      </c>
      <c r="O6">
        <v>2020</v>
      </c>
      <c r="P6" t="s">
        <v>3</v>
      </c>
      <c r="Q6" t="s">
        <v>4</v>
      </c>
      <c r="R6" t="s">
        <v>5</v>
      </c>
    </row>
    <row r="7" spans="1:19" x14ac:dyDescent="0.2">
      <c r="A7" t="s">
        <v>6</v>
      </c>
      <c r="B7" t="s">
        <v>7</v>
      </c>
      <c r="C7" t="s">
        <v>8</v>
      </c>
      <c r="D7" t="s">
        <v>9</v>
      </c>
      <c r="E7" t="s">
        <v>10</v>
      </c>
      <c r="F7" t="s">
        <v>11</v>
      </c>
      <c r="G7" t="s">
        <v>12</v>
      </c>
      <c r="H7">
        <v>0</v>
      </c>
      <c r="I7">
        <v>0</v>
      </c>
      <c r="J7">
        <v>0</v>
      </c>
      <c r="K7">
        <v>1</v>
      </c>
      <c r="L7">
        <v>4</v>
      </c>
      <c r="M7">
        <v>4</v>
      </c>
      <c r="N7">
        <v>9</v>
      </c>
      <c r="O7">
        <v>9</v>
      </c>
      <c r="P7">
        <v>27</v>
      </c>
      <c r="Q7">
        <v>0</v>
      </c>
      <c r="R7">
        <v>27</v>
      </c>
    </row>
    <row r="8" spans="1:19" x14ac:dyDescent="0.2">
      <c r="A8">
        <v>2018</v>
      </c>
      <c r="B8" t="s">
        <v>5770</v>
      </c>
      <c r="C8" t="s">
        <v>5769</v>
      </c>
      <c r="D8">
        <v>1604120</v>
      </c>
      <c r="E8" t="s">
        <v>3466</v>
      </c>
      <c r="F8">
        <v>121</v>
      </c>
      <c r="G8" t="s">
        <v>13</v>
      </c>
      <c r="H8">
        <v>0</v>
      </c>
      <c r="I8">
        <v>0</v>
      </c>
      <c r="J8">
        <v>0</v>
      </c>
      <c r="K8">
        <v>0</v>
      </c>
      <c r="L8">
        <v>0</v>
      </c>
      <c r="M8">
        <v>0</v>
      </c>
      <c r="N8">
        <v>2</v>
      </c>
      <c r="O8">
        <v>2</v>
      </c>
      <c r="P8">
        <v>4</v>
      </c>
      <c r="Q8">
        <v>0</v>
      </c>
      <c r="R8">
        <v>4</v>
      </c>
      <c r="S8">
        <f>R8-Q8-O8</f>
        <v>2</v>
      </c>
    </row>
    <row r="9" spans="1:19" x14ac:dyDescent="0.2">
      <c r="A9">
        <v>2017</v>
      </c>
      <c r="B9" t="s">
        <v>5768</v>
      </c>
      <c r="C9" t="s">
        <v>5767</v>
      </c>
      <c r="E9" t="s">
        <v>5765</v>
      </c>
      <c r="G9" t="s">
        <v>13</v>
      </c>
      <c r="H9">
        <v>0</v>
      </c>
      <c r="I9">
        <v>0</v>
      </c>
      <c r="J9">
        <v>0</v>
      </c>
      <c r="K9">
        <v>0</v>
      </c>
      <c r="L9">
        <v>0</v>
      </c>
      <c r="M9">
        <v>0</v>
      </c>
      <c r="N9">
        <v>0</v>
      </c>
      <c r="O9">
        <v>0</v>
      </c>
      <c r="P9">
        <v>0</v>
      </c>
      <c r="Q9">
        <v>0</v>
      </c>
      <c r="R9">
        <v>0</v>
      </c>
      <c r="S9">
        <f t="shared" ref="S9:S13" si="0">R9-Q9-O9</f>
        <v>0</v>
      </c>
    </row>
    <row r="10" spans="1:19" x14ac:dyDescent="0.2">
      <c r="A10">
        <v>2017</v>
      </c>
      <c r="B10" t="s">
        <v>5766</v>
      </c>
      <c r="C10" t="s">
        <v>5756</v>
      </c>
      <c r="E10" t="s">
        <v>5765</v>
      </c>
      <c r="G10" t="s">
        <v>13</v>
      </c>
      <c r="H10">
        <v>0</v>
      </c>
      <c r="I10">
        <v>0</v>
      </c>
      <c r="J10">
        <v>0</v>
      </c>
      <c r="K10">
        <v>0</v>
      </c>
      <c r="L10">
        <v>0</v>
      </c>
      <c r="M10">
        <v>0</v>
      </c>
      <c r="N10">
        <v>0</v>
      </c>
      <c r="O10">
        <v>0</v>
      </c>
      <c r="P10">
        <v>0</v>
      </c>
      <c r="Q10">
        <v>0</v>
      </c>
      <c r="R10">
        <v>0</v>
      </c>
      <c r="S10">
        <f t="shared" si="0"/>
        <v>0</v>
      </c>
    </row>
    <row r="11" spans="1:19" x14ac:dyDescent="0.2">
      <c r="A11">
        <v>2016</v>
      </c>
      <c r="B11" t="s">
        <v>5764</v>
      </c>
      <c r="C11" t="s">
        <v>5763</v>
      </c>
      <c r="E11" t="s">
        <v>5762</v>
      </c>
      <c r="G11" t="s">
        <v>13</v>
      </c>
      <c r="H11">
        <v>0</v>
      </c>
      <c r="I11">
        <v>0</v>
      </c>
      <c r="J11">
        <v>0</v>
      </c>
      <c r="K11">
        <v>0</v>
      </c>
      <c r="L11">
        <v>0</v>
      </c>
      <c r="M11">
        <v>0</v>
      </c>
      <c r="N11">
        <v>0</v>
      </c>
      <c r="O11">
        <v>0</v>
      </c>
      <c r="P11">
        <v>0</v>
      </c>
      <c r="Q11">
        <v>0</v>
      </c>
      <c r="R11">
        <v>0</v>
      </c>
      <c r="S11">
        <f t="shared" si="0"/>
        <v>0</v>
      </c>
    </row>
    <row r="12" spans="1:19" x14ac:dyDescent="0.2">
      <c r="A12">
        <v>2014</v>
      </c>
      <c r="B12" t="s">
        <v>5761</v>
      </c>
      <c r="C12" t="s">
        <v>5758</v>
      </c>
      <c r="D12">
        <v>13600818</v>
      </c>
      <c r="E12" t="s">
        <v>5760</v>
      </c>
      <c r="F12">
        <v>42</v>
      </c>
      <c r="G12">
        <v>4</v>
      </c>
      <c r="H12">
        <v>0</v>
      </c>
      <c r="I12">
        <v>0</v>
      </c>
      <c r="J12">
        <v>0</v>
      </c>
      <c r="K12">
        <v>1</v>
      </c>
      <c r="L12">
        <v>4</v>
      </c>
      <c r="M12">
        <v>3</v>
      </c>
      <c r="N12">
        <v>3</v>
      </c>
      <c r="O12">
        <v>3</v>
      </c>
      <c r="P12">
        <v>14</v>
      </c>
      <c r="Q12">
        <v>0</v>
      </c>
      <c r="R12">
        <v>14</v>
      </c>
      <c r="S12">
        <f t="shared" si="0"/>
        <v>11</v>
      </c>
    </row>
    <row r="13" spans="1:19" x14ac:dyDescent="0.2">
      <c r="A13">
        <v>2014</v>
      </c>
      <c r="B13" t="s">
        <v>5759</v>
      </c>
      <c r="C13" t="s">
        <v>5758</v>
      </c>
      <c r="D13">
        <v>9731741</v>
      </c>
      <c r="E13" t="s">
        <v>5757</v>
      </c>
      <c r="F13">
        <v>9</v>
      </c>
      <c r="G13">
        <v>3</v>
      </c>
      <c r="H13">
        <v>0</v>
      </c>
      <c r="I13">
        <v>0</v>
      </c>
      <c r="J13">
        <v>0</v>
      </c>
      <c r="K13">
        <v>0</v>
      </c>
      <c r="L13">
        <v>0</v>
      </c>
      <c r="M13">
        <v>1</v>
      </c>
      <c r="N13">
        <v>1</v>
      </c>
      <c r="O13">
        <v>2</v>
      </c>
      <c r="P13">
        <v>4</v>
      </c>
      <c r="Q13">
        <v>0</v>
      </c>
      <c r="R13">
        <v>4</v>
      </c>
      <c r="S13">
        <f t="shared" si="0"/>
        <v>2</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7"/>
  <sheetViews>
    <sheetView workbookViewId="0">
      <selection activeCell="M5" sqref="M5"/>
    </sheetView>
  </sheetViews>
  <sheetFormatPr baseColWidth="10" defaultRowHeight="16" x14ac:dyDescent="0.2"/>
  <sheetData>
    <row r="1" spans="1:18" x14ac:dyDescent="0.2">
      <c r="B1" t="s">
        <v>0</v>
      </c>
      <c r="M1" t="s">
        <v>5526</v>
      </c>
      <c r="N1" s="3">
        <v>0</v>
      </c>
    </row>
    <row r="2" spans="1:18" x14ac:dyDescent="0.2">
      <c r="M2" t="s">
        <v>5527</v>
      </c>
      <c r="N2" s="3">
        <v>0</v>
      </c>
    </row>
    <row r="3" spans="1:18" x14ac:dyDescent="0.2">
      <c r="B3" t="s">
        <v>1</v>
      </c>
      <c r="M3" t="s">
        <v>5528</v>
      </c>
      <c r="N3">
        <v>0</v>
      </c>
    </row>
    <row r="4" spans="1:18" x14ac:dyDescent="0.2">
      <c r="M4" t="s">
        <v>6870</v>
      </c>
      <c r="N4">
        <v>0</v>
      </c>
    </row>
    <row r="5" spans="1:18" x14ac:dyDescent="0.2">
      <c r="B5" s="4" t="s">
        <v>5530</v>
      </c>
      <c r="M5" t="s">
        <v>5724</v>
      </c>
      <c r="N5">
        <v>0</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0</v>
      </c>
      <c r="I7">
        <v>0</v>
      </c>
      <c r="J7">
        <v>0</v>
      </c>
      <c r="K7">
        <v>0</v>
      </c>
      <c r="L7">
        <v>0</v>
      </c>
      <c r="M7">
        <v>0</v>
      </c>
      <c r="N7">
        <v>0</v>
      </c>
      <c r="O7">
        <v>0</v>
      </c>
      <c r="P7">
        <v>0</v>
      </c>
      <c r="Q7">
        <v>0</v>
      </c>
      <c r="R7">
        <v>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4E158-8083-9343-9002-3A91A8F070E8}">
  <dimension ref="A1:R87"/>
  <sheetViews>
    <sheetView workbookViewId="0">
      <selection activeCell="M5" sqref="M5"/>
    </sheetView>
  </sheetViews>
  <sheetFormatPr baseColWidth="10" defaultRowHeight="16" x14ac:dyDescent="0.2"/>
  <sheetData>
    <row r="1" spans="1:18" x14ac:dyDescent="0.2">
      <c r="B1" t="s">
        <v>5714</v>
      </c>
      <c r="M1" t="s">
        <v>5526</v>
      </c>
      <c r="N1" s="3">
        <f>AVERAGE(L9:L87)</f>
        <v>1.6708860759493671</v>
      </c>
    </row>
    <row r="2" spans="1:18" x14ac:dyDescent="0.2">
      <c r="M2" t="s">
        <v>5527</v>
      </c>
      <c r="N2" s="3">
        <f>STDEV(L9:L87)/SQRT(COUNT(L9:L87))</f>
        <v>0.32960665185767851</v>
      </c>
    </row>
    <row r="3" spans="1:18" x14ac:dyDescent="0.2">
      <c r="B3" t="s">
        <v>5713</v>
      </c>
      <c r="M3" t="s">
        <v>5528</v>
      </c>
      <c r="N3">
        <f>SUM(L9:L87)</f>
        <v>132</v>
      </c>
    </row>
    <row r="4" spans="1:18" x14ac:dyDescent="0.2">
      <c r="M4" t="s">
        <v>6870</v>
      </c>
      <c r="N4">
        <v>8</v>
      </c>
    </row>
    <row r="5" spans="1:18" x14ac:dyDescent="0.2">
      <c r="B5" t="s">
        <v>5715</v>
      </c>
      <c r="M5" t="s">
        <v>5724</v>
      </c>
      <c r="N5">
        <f>COUNT(L8:L17)</f>
        <v>10</v>
      </c>
    </row>
    <row r="6" spans="1:18" x14ac:dyDescent="0.2">
      <c r="H6" t="s">
        <v>5712</v>
      </c>
      <c r="I6">
        <v>2016</v>
      </c>
      <c r="J6">
        <v>2017</v>
      </c>
      <c r="K6">
        <v>2018</v>
      </c>
      <c r="L6">
        <v>2019</v>
      </c>
      <c r="M6">
        <v>2020</v>
      </c>
      <c r="N6" t="s">
        <v>3</v>
      </c>
      <c r="O6" t="s">
        <v>4</v>
      </c>
      <c r="P6" t="s">
        <v>5</v>
      </c>
    </row>
    <row r="7" spans="1:18" x14ac:dyDescent="0.2">
      <c r="A7" t="s">
        <v>6</v>
      </c>
      <c r="B7" t="s">
        <v>7</v>
      </c>
      <c r="C7" t="s">
        <v>8</v>
      </c>
      <c r="D7" t="s">
        <v>9</v>
      </c>
      <c r="E7" t="s">
        <v>10</v>
      </c>
      <c r="F7" t="s">
        <v>11</v>
      </c>
      <c r="G7" t="s">
        <v>12</v>
      </c>
      <c r="H7">
        <v>13</v>
      </c>
      <c r="I7">
        <v>16</v>
      </c>
      <c r="J7">
        <v>40</v>
      </c>
      <c r="K7">
        <v>67</v>
      </c>
      <c r="L7">
        <v>152</v>
      </c>
      <c r="M7">
        <v>172</v>
      </c>
      <c r="N7">
        <v>447</v>
      </c>
      <c r="O7">
        <v>3</v>
      </c>
      <c r="P7">
        <v>463</v>
      </c>
    </row>
    <row r="8" spans="1:18" x14ac:dyDescent="0.2">
      <c r="A8">
        <v>2016</v>
      </c>
      <c r="B8" t="s">
        <v>5575</v>
      </c>
      <c r="C8" t="s">
        <v>5574</v>
      </c>
      <c r="D8">
        <v>333352</v>
      </c>
      <c r="E8" t="s">
        <v>3478</v>
      </c>
      <c r="F8">
        <v>76</v>
      </c>
      <c r="G8">
        <v>1</v>
      </c>
      <c r="H8">
        <v>0</v>
      </c>
      <c r="I8">
        <v>2</v>
      </c>
      <c r="J8">
        <v>12</v>
      </c>
      <c r="K8">
        <v>5</v>
      </c>
      <c r="L8">
        <v>7</v>
      </c>
      <c r="M8">
        <v>4</v>
      </c>
      <c r="N8">
        <v>30</v>
      </c>
      <c r="O8">
        <v>0</v>
      </c>
      <c r="P8">
        <v>30</v>
      </c>
      <c r="Q8">
        <f>P8-O8-M8</f>
        <v>26</v>
      </c>
      <c r="R8">
        <v>1</v>
      </c>
    </row>
    <row r="9" spans="1:18" x14ac:dyDescent="0.2">
      <c r="A9">
        <v>2015</v>
      </c>
      <c r="B9" t="s">
        <v>5563</v>
      </c>
      <c r="C9" t="s">
        <v>5562</v>
      </c>
      <c r="D9">
        <v>910260</v>
      </c>
      <c r="E9" t="s">
        <v>3479</v>
      </c>
      <c r="F9">
        <v>44</v>
      </c>
      <c r="G9">
        <v>2</v>
      </c>
      <c r="H9">
        <v>2</v>
      </c>
      <c r="I9">
        <v>1</v>
      </c>
      <c r="J9">
        <v>5</v>
      </c>
      <c r="K9">
        <v>3</v>
      </c>
      <c r="L9">
        <v>15</v>
      </c>
      <c r="M9">
        <v>7</v>
      </c>
      <c r="N9">
        <v>31</v>
      </c>
      <c r="O9">
        <v>0</v>
      </c>
      <c r="P9">
        <v>33</v>
      </c>
      <c r="Q9">
        <f>P9-O9-M9</f>
        <v>26</v>
      </c>
      <c r="R9">
        <f>R8+1</f>
        <v>2</v>
      </c>
    </row>
    <row r="10" spans="1:18" x14ac:dyDescent="0.2">
      <c r="A10">
        <v>2014</v>
      </c>
      <c r="B10" t="s">
        <v>5547</v>
      </c>
      <c r="C10" t="s">
        <v>5546</v>
      </c>
      <c r="D10">
        <v>3038300</v>
      </c>
      <c r="E10" t="s">
        <v>132</v>
      </c>
      <c r="F10">
        <v>116</v>
      </c>
      <c r="G10">
        <v>2</v>
      </c>
      <c r="H10">
        <v>6</v>
      </c>
      <c r="I10">
        <v>0</v>
      </c>
      <c r="J10">
        <v>4</v>
      </c>
      <c r="K10">
        <v>6</v>
      </c>
      <c r="L10">
        <v>8</v>
      </c>
      <c r="M10">
        <v>10</v>
      </c>
      <c r="N10">
        <v>28</v>
      </c>
      <c r="O10">
        <v>0</v>
      </c>
      <c r="P10">
        <v>34</v>
      </c>
      <c r="Q10">
        <f>P10-O10-M10</f>
        <v>24</v>
      </c>
      <c r="R10">
        <f t="shared" ref="R10:R25" si="0">R9+1</f>
        <v>3</v>
      </c>
    </row>
    <row r="11" spans="1:18" x14ac:dyDescent="0.2">
      <c r="A11">
        <v>2017</v>
      </c>
      <c r="B11" t="s">
        <v>5637</v>
      </c>
      <c r="C11" t="s">
        <v>5636</v>
      </c>
      <c r="D11">
        <v>3784266</v>
      </c>
      <c r="E11" t="s">
        <v>974</v>
      </c>
      <c r="F11">
        <v>77</v>
      </c>
      <c r="G11" t="s">
        <v>13</v>
      </c>
      <c r="H11">
        <v>0</v>
      </c>
      <c r="I11">
        <v>0</v>
      </c>
      <c r="J11">
        <v>0</v>
      </c>
      <c r="K11">
        <v>6</v>
      </c>
      <c r="L11">
        <v>12</v>
      </c>
      <c r="M11">
        <v>19</v>
      </c>
      <c r="N11">
        <v>37</v>
      </c>
      <c r="O11">
        <v>0</v>
      </c>
      <c r="P11">
        <v>37</v>
      </c>
      <c r="Q11">
        <f>P11-O11-M11</f>
        <v>18</v>
      </c>
      <c r="R11">
        <f t="shared" si="0"/>
        <v>4</v>
      </c>
    </row>
    <row r="12" spans="1:18" x14ac:dyDescent="0.2">
      <c r="A12">
        <v>2017</v>
      </c>
      <c r="B12" t="s">
        <v>5647</v>
      </c>
      <c r="C12" t="s">
        <v>5646</v>
      </c>
      <c r="D12">
        <v>333352</v>
      </c>
      <c r="E12" t="s">
        <v>3478</v>
      </c>
      <c r="F12">
        <v>77</v>
      </c>
      <c r="G12">
        <v>5</v>
      </c>
      <c r="H12">
        <v>0</v>
      </c>
      <c r="I12">
        <v>0</v>
      </c>
      <c r="J12">
        <v>0</v>
      </c>
      <c r="K12">
        <v>4</v>
      </c>
      <c r="L12">
        <v>12</v>
      </c>
      <c r="M12">
        <v>8</v>
      </c>
      <c r="N12">
        <v>24</v>
      </c>
      <c r="O12">
        <v>0</v>
      </c>
      <c r="P12">
        <v>24</v>
      </c>
      <c r="Q12">
        <f>P12-O12-M12</f>
        <v>16</v>
      </c>
      <c r="R12">
        <f t="shared" si="0"/>
        <v>5</v>
      </c>
    </row>
    <row r="13" spans="1:18" x14ac:dyDescent="0.2">
      <c r="A13">
        <v>2014</v>
      </c>
      <c r="B13" t="s">
        <v>5538</v>
      </c>
      <c r="C13" t="s">
        <v>5537</v>
      </c>
      <c r="D13">
        <v>1482963</v>
      </c>
      <c r="E13" t="s">
        <v>64</v>
      </c>
      <c r="F13">
        <v>67</v>
      </c>
      <c r="G13">
        <v>10</v>
      </c>
      <c r="H13">
        <v>2</v>
      </c>
      <c r="I13">
        <v>2</v>
      </c>
      <c r="J13">
        <v>2</v>
      </c>
      <c r="K13">
        <v>3</v>
      </c>
      <c r="L13">
        <v>5</v>
      </c>
      <c r="M13">
        <v>4</v>
      </c>
      <c r="N13">
        <v>16</v>
      </c>
      <c r="O13">
        <v>0</v>
      </c>
      <c r="P13">
        <v>18</v>
      </c>
      <c r="Q13">
        <f>P13-O13-M13</f>
        <v>14</v>
      </c>
      <c r="R13">
        <f t="shared" si="0"/>
        <v>6</v>
      </c>
    </row>
    <row r="14" spans="1:18" x14ac:dyDescent="0.2">
      <c r="A14">
        <v>2015</v>
      </c>
      <c r="B14" t="s">
        <v>5567</v>
      </c>
      <c r="C14" t="s">
        <v>5566</v>
      </c>
      <c r="D14">
        <v>14747456</v>
      </c>
      <c r="E14" t="s">
        <v>3964</v>
      </c>
      <c r="F14">
        <v>14</v>
      </c>
      <c r="G14">
        <v>3</v>
      </c>
      <c r="H14">
        <v>1</v>
      </c>
      <c r="I14">
        <v>2</v>
      </c>
      <c r="J14">
        <v>1</v>
      </c>
      <c r="K14">
        <v>5</v>
      </c>
      <c r="L14">
        <v>3</v>
      </c>
      <c r="M14">
        <v>1</v>
      </c>
      <c r="N14">
        <v>12</v>
      </c>
      <c r="O14">
        <v>0</v>
      </c>
      <c r="P14">
        <v>13</v>
      </c>
      <c r="Q14">
        <f>P14-O14-M14</f>
        <v>12</v>
      </c>
      <c r="R14">
        <f t="shared" si="0"/>
        <v>7</v>
      </c>
    </row>
    <row r="15" spans="1:18" x14ac:dyDescent="0.2">
      <c r="A15">
        <v>2017</v>
      </c>
      <c r="B15" t="s">
        <v>5645</v>
      </c>
      <c r="C15" t="s">
        <v>5644</v>
      </c>
      <c r="D15">
        <v>7365853</v>
      </c>
      <c r="E15" t="s">
        <v>3534</v>
      </c>
      <c r="F15">
        <v>34</v>
      </c>
      <c r="G15">
        <v>5</v>
      </c>
      <c r="H15">
        <v>0</v>
      </c>
      <c r="I15">
        <v>0</v>
      </c>
      <c r="J15">
        <v>0</v>
      </c>
      <c r="K15">
        <v>5</v>
      </c>
      <c r="L15">
        <v>6</v>
      </c>
      <c r="M15">
        <v>5</v>
      </c>
      <c r="N15">
        <v>16</v>
      </c>
      <c r="O15">
        <v>0</v>
      </c>
      <c r="P15">
        <v>16</v>
      </c>
      <c r="Q15">
        <f>P15-O15-M15</f>
        <v>11</v>
      </c>
      <c r="R15">
        <f t="shared" si="0"/>
        <v>8</v>
      </c>
    </row>
    <row r="16" spans="1:18" x14ac:dyDescent="0.2">
      <c r="A16">
        <v>2018</v>
      </c>
      <c r="B16" t="s">
        <v>5655</v>
      </c>
      <c r="C16" t="s">
        <v>5654</v>
      </c>
      <c r="D16">
        <v>130079</v>
      </c>
      <c r="E16" t="s">
        <v>5653</v>
      </c>
      <c r="F16">
        <v>66</v>
      </c>
      <c r="G16">
        <v>2</v>
      </c>
      <c r="H16">
        <v>0</v>
      </c>
      <c r="I16">
        <v>0</v>
      </c>
      <c r="J16">
        <v>0</v>
      </c>
      <c r="K16">
        <v>1</v>
      </c>
      <c r="L16">
        <v>7</v>
      </c>
      <c r="M16">
        <v>5</v>
      </c>
      <c r="N16">
        <v>13</v>
      </c>
      <c r="O16">
        <v>0</v>
      </c>
      <c r="P16">
        <v>13</v>
      </c>
      <c r="Q16">
        <f>P16-O16-M16</f>
        <v>8</v>
      </c>
      <c r="R16">
        <f t="shared" si="0"/>
        <v>9</v>
      </c>
    </row>
    <row r="17" spans="1:18" x14ac:dyDescent="0.2">
      <c r="A17">
        <v>2018</v>
      </c>
      <c r="B17" t="s">
        <v>5711</v>
      </c>
      <c r="C17" t="s">
        <v>5710</v>
      </c>
      <c r="D17">
        <v>1475967</v>
      </c>
      <c r="E17" t="s">
        <v>534</v>
      </c>
      <c r="F17">
        <v>46</v>
      </c>
      <c r="G17">
        <v>4</v>
      </c>
      <c r="H17">
        <v>0</v>
      </c>
      <c r="I17">
        <v>0</v>
      </c>
      <c r="J17">
        <v>0</v>
      </c>
      <c r="K17">
        <v>1</v>
      </c>
      <c r="L17">
        <v>7</v>
      </c>
      <c r="M17">
        <v>5</v>
      </c>
      <c r="N17">
        <v>13</v>
      </c>
      <c r="O17">
        <v>1</v>
      </c>
      <c r="P17">
        <v>14</v>
      </c>
      <c r="Q17">
        <f>P17-O17-M17</f>
        <v>8</v>
      </c>
      <c r="R17">
        <f t="shared" si="0"/>
        <v>10</v>
      </c>
    </row>
    <row r="18" spans="1:18" x14ac:dyDescent="0.2">
      <c r="A18">
        <v>2017</v>
      </c>
      <c r="B18" t="s">
        <v>5641</v>
      </c>
      <c r="C18" t="s">
        <v>5640</v>
      </c>
      <c r="D18">
        <v>235962</v>
      </c>
      <c r="E18" t="s">
        <v>466</v>
      </c>
      <c r="F18">
        <v>70</v>
      </c>
      <c r="G18">
        <v>2</v>
      </c>
      <c r="H18">
        <v>0</v>
      </c>
      <c r="I18">
        <v>0</v>
      </c>
      <c r="J18">
        <v>0</v>
      </c>
      <c r="K18">
        <v>4</v>
      </c>
      <c r="L18">
        <v>4</v>
      </c>
      <c r="M18">
        <v>1</v>
      </c>
      <c r="N18">
        <v>9</v>
      </c>
      <c r="O18">
        <v>0</v>
      </c>
      <c r="P18">
        <v>9</v>
      </c>
      <c r="Q18">
        <f>P18-O18-M18</f>
        <v>8</v>
      </c>
      <c r="R18">
        <f t="shared" si="0"/>
        <v>11</v>
      </c>
    </row>
    <row r="19" spans="1:18" x14ac:dyDescent="0.2">
      <c r="A19">
        <v>2017</v>
      </c>
      <c r="B19" t="s">
        <v>5635</v>
      </c>
      <c r="C19" t="s">
        <v>5634</v>
      </c>
      <c r="D19">
        <v>13698478</v>
      </c>
      <c r="E19" t="s">
        <v>5633</v>
      </c>
      <c r="F19">
        <v>46</v>
      </c>
      <c r="G19" t="s">
        <v>13</v>
      </c>
      <c r="H19">
        <v>0</v>
      </c>
      <c r="I19">
        <v>0</v>
      </c>
      <c r="J19">
        <v>1</v>
      </c>
      <c r="K19">
        <v>2</v>
      </c>
      <c r="L19">
        <v>5</v>
      </c>
      <c r="M19">
        <v>3</v>
      </c>
      <c r="N19">
        <v>11</v>
      </c>
      <c r="O19">
        <v>0</v>
      </c>
      <c r="P19">
        <v>11</v>
      </c>
      <c r="Q19">
        <f>P19-O19-M19</f>
        <v>8</v>
      </c>
      <c r="R19">
        <f t="shared" si="0"/>
        <v>12</v>
      </c>
    </row>
    <row r="20" spans="1:18" x14ac:dyDescent="0.2">
      <c r="A20">
        <v>2016</v>
      </c>
      <c r="B20" t="s">
        <v>5602</v>
      </c>
      <c r="C20" t="s">
        <v>5601</v>
      </c>
      <c r="D20">
        <v>3038300</v>
      </c>
      <c r="E20" t="s">
        <v>132</v>
      </c>
      <c r="F20">
        <v>128</v>
      </c>
      <c r="G20">
        <v>1</v>
      </c>
      <c r="H20">
        <v>0</v>
      </c>
      <c r="I20">
        <v>0</v>
      </c>
      <c r="J20">
        <v>3</v>
      </c>
      <c r="K20">
        <v>1</v>
      </c>
      <c r="L20">
        <v>3</v>
      </c>
      <c r="M20">
        <v>6</v>
      </c>
      <c r="N20">
        <v>13</v>
      </c>
      <c r="O20">
        <v>0</v>
      </c>
      <c r="P20">
        <v>13</v>
      </c>
      <c r="Q20">
        <f>P20-O20-M20</f>
        <v>7</v>
      </c>
      <c r="R20">
        <f t="shared" si="0"/>
        <v>13</v>
      </c>
    </row>
    <row r="21" spans="1:18" x14ac:dyDescent="0.2">
      <c r="A21">
        <v>2018</v>
      </c>
      <c r="B21" t="s">
        <v>5687</v>
      </c>
      <c r="C21" t="s">
        <v>5686</v>
      </c>
      <c r="D21">
        <v>14719037</v>
      </c>
      <c r="E21" t="s">
        <v>127</v>
      </c>
      <c r="F21">
        <v>20</v>
      </c>
      <c r="G21">
        <v>6</v>
      </c>
      <c r="H21">
        <v>0</v>
      </c>
      <c r="I21">
        <v>0</v>
      </c>
      <c r="J21">
        <v>1</v>
      </c>
      <c r="K21">
        <v>0</v>
      </c>
      <c r="L21">
        <v>5</v>
      </c>
      <c r="M21">
        <v>7</v>
      </c>
      <c r="N21">
        <v>13</v>
      </c>
      <c r="O21">
        <v>0</v>
      </c>
      <c r="P21">
        <v>13</v>
      </c>
      <c r="Q21">
        <f>P21-O21-M21</f>
        <v>6</v>
      </c>
      <c r="R21">
        <f t="shared" si="0"/>
        <v>14</v>
      </c>
    </row>
    <row r="22" spans="1:18" x14ac:dyDescent="0.2">
      <c r="A22">
        <v>2015</v>
      </c>
      <c r="B22" t="s">
        <v>5561</v>
      </c>
      <c r="C22" t="s">
        <v>5560</v>
      </c>
      <c r="D22">
        <v>7380593</v>
      </c>
      <c r="E22" t="s">
        <v>2520</v>
      </c>
      <c r="F22">
        <v>40</v>
      </c>
      <c r="G22" t="s">
        <v>13</v>
      </c>
      <c r="H22">
        <v>0</v>
      </c>
      <c r="I22">
        <v>3</v>
      </c>
      <c r="J22">
        <v>1</v>
      </c>
      <c r="K22">
        <v>0</v>
      </c>
      <c r="L22">
        <v>2</v>
      </c>
      <c r="M22">
        <v>0</v>
      </c>
      <c r="N22">
        <v>6</v>
      </c>
      <c r="O22">
        <v>0</v>
      </c>
      <c r="P22">
        <v>6</v>
      </c>
      <c r="Q22">
        <f>P22-O22-M22</f>
        <v>6</v>
      </c>
      <c r="R22">
        <f t="shared" si="0"/>
        <v>15</v>
      </c>
    </row>
    <row r="23" spans="1:18" x14ac:dyDescent="0.2">
      <c r="A23">
        <v>2014</v>
      </c>
      <c r="B23" t="s">
        <v>5536</v>
      </c>
      <c r="C23" t="s">
        <v>5535</v>
      </c>
      <c r="D23">
        <v>2175908</v>
      </c>
      <c r="E23" t="s">
        <v>689</v>
      </c>
      <c r="F23">
        <v>59</v>
      </c>
      <c r="G23">
        <v>3</v>
      </c>
      <c r="H23">
        <v>0</v>
      </c>
      <c r="I23">
        <v>1</v>
      </c>
      <c r="J23">
        <v>3</v>
      </c>
      <c r="K23">
        <v>1</v>
      </c>
      <c r="L23">
        <v>1</v>
      </c>
      <c r="M23">
        <v>2</v>
      </c>
      <c r="N23">
        <v>8</v>
      </c>
      <c r="O23">
        <v>0</v>
      </c>
      <c r="P23">
        <v>8</v>
      </c>
      <c r="Q23">
        <f>P23-O23-M23</f>
        <v>6</v>
      </c>
      <c r="R23">
        <f t="shared" si="0"/>
        <v>16</v>
      </c>
    </row>
    <row r="24" spans="1:18" x14ac:dyDescent="0.2">
      <c r="A24">
        <v>2014</v>
      </c>
      <c r="B24" t="s">
        <v>5534</v>
      </c>
      <c r="C24" t="s">
        <v>5533</v>
      </c>
      <c r="D24">
        <v>15339114</v>
      </c>
      <c r="E24" t="s">
        <v>793</v>
      </c>
      <c r="F24">
        <v>13</v>
      </c>
      <c r="G24">
        <v>2</v>
      </c>
      <c r="H24">
        <v>0</v>
      </c>
      <c r="I24">
        <v>1</v>
      </c>
      <c r="J24">
        <v>3</v>
      </c>
      <c r="K24">
        <v>0</v>
      </c>
      <c r="L24">
        <v>1</v>
      </c>
      <c r="M24">
        <v>2</v>
      </c>
      <c r="N24">
        <v>7</v>
      </c>
      <c r="O24">
        <v>1</v>
      </c>
      <c r="P24">
        <v>8</v>
      </c>
      <c r="Q24">
        <f>P24-O24-M24</f>
        <v>5</v>
      </c>
      <c r="R24">
        <f t="shared" si="0"/>
        <v>17</v>
      </c>
    </row>
    <row r="25" spans="1:18" x14ac:dyDescent="0.2">
      <c r="A25">
        <v>2018</v>
      </c>
      <c r="B25" t="s">
        <v>5678</v>
      </c>
      <c r="C25" t="s">
        <v>5677</v>
      </c>
      <c r="D25">
        <v>1672681</v>
      </c>
      <c r="E25" t="s">
        <v>554</v>
      </c>
      <c r="F25">
        <v>146</v>
      </c>
      <c r="G25" t="s">
        <v>13</v>
      </c>
      <c r="H25">
        <v>0</v>
      </c>
      <c r="I25">
        <v>0</v>
      </c>
      <c r="J25">
        <v>0</v>
      </c>
      <c r="K25">
        <v>1</v>
      </c>
      <c r="L25">
        <v>3</v>
      </c>
      <c r="M25">
        <v>0</v>
      </c>
      <c r="N25">
        <v>4</v>
      </c>
      <c r="O25">
        <v>0</v>
      </c>
      <c r="P25">
        <v>4</v>
      </c>
      <c r="Q25">
        <f>P25-O25-M25</f>
        <v>4</v>
      </c>
      <c r="R25">
        <f t="shared" si="0"/>
        <v>18</v>
      </c>
    </row>
    <row r="26" spans="1:18" x14ac:dyDescent="0.2">
      <c r="A26">
        <v>2017</v>
      </c>
      <c r="B26" t="s">
        <v>5618</v>
      </c>
      <c r="C26" t="s">
        <v>5617</v>
      </c>
      <c r="D26">
        <v>17506204</v>
      </c>
      <c r="E26" t="s">
        <v>5616</v>
      </c>
      <c r="F26">
        <v>11</v>
      </c>
      <c r="G26">
        <v>2</v>
      </c>
      <c r="H26">
        <v>0</v>
      </c>
      <c r="I26">
        <v>0</v>
      </c>
      <c r="J26">
        <v>0</v>
      </c>
      <c r="K26">
        <v>2</v>
      </c>
      <c r="L26">
        <v>2</v>
      </c>
      <c r="M26">
        <v>3</v>
      </c>
      <c r="N26">
        <v>7</v>
      </c>
      <c r="O26">
        <v>0</v>
      </c>
      <c r="P26">
        <v>7</v>
      </c>
      <c r="Q26">
        <f>P26-O26-M26</f>
        <v>4</v>
      </c>
    </row>
    <row r="27" spans="1:18" x14ac:dyDescent="0.2">
      <c r="A27">
        <v>2016</v>
      </c>
      <c r="B27" t="s">
        <v>5578</v>
      </c>
      <c r="C27" t="s">
        <v>5566</v>
      </c>
      <c r="D27">
        <v>10116702</v>
      </c>
      <c r="E27" t="s">
        <v>4423</v>
      </c>
      <c r="F27">
        <v>50</v>
      </c>
      <c r="G27">
        <v>4</v>
      </c>
      <c r="H27">
        <v>0</v>
      </c>
      <c r="I27">
        <v>0</v>
      </c>
      <c r="J27">
        <v>0</v>
      </c>
      <c r="K27">
        <v>3</v>
      </c>
      <c r="L27">
        <v>1</v>
      </c>
      <c r="M27">
        <v>0</v>
      </c>
      <c r="N27">
        <v>4</v>
      </c>
      <c r="O27">
        <v>0</v>
      </c>
      <c r="P27">
        <v>4</v>
      </c>
      <c r="Q27">
        <f>P27-O27-M27</f>
        <v>4</v>
      </c>
    </row>
    <row r="28" spans="1:18" x14ac:dyDescent="0.2">
      <c r="A28">
        <v>2014</v>
      </c>
      <c r="B28" t="s">
        <v>5532</v>
      </c>
      <c r="C28" t="s">
        <v>5531</v>
      </c>
      <c r="D28">
        <v>10743529</v>
      </c>
      <c r="E28" t="s">
        <v>2541</v>
      </c>
      <c r="F28">
        <v>32</v>
      </c>
      <c r="G28">
        <v>1</v>
      </c>
      <c r="H28">
        <v>1</v>
      </c>
      <c r="I28">
        <v>1</v>
      </c>
      <c r="J28">
        <v>1</v>
      </c>
      <c r="K28">
        <v>1</v>
      </c>
      <c r="L28">
        <v>0</v>
      </c>
      <c r="M28">
        <v>1</v>
      </c>
      <c r="N28">
        <v>4</v>
      </c>
      <c r="O28">
        <v>0</v>
      </c>
      <c r="P28">
        <v>5</v>
      </c>
      <c r="Q28">
        <f>P28-O28-M28</f>
        <v>4</v>
      </c>
    </row>
    <row r="29" spans="1:18" x14ac:dyDescent="0.2">
      <c r="A29">
        <v>2018</v>
      </c>
      <c r="B29" t="s">
        <v>5659</v>
      </c>
      <c r="C29" t="s">
        <v>5658</v>
      </c>
      <c r="D29" t="s">
        <v>5657</v>
      </c>
      <c r="E29" t="s">
        <v>5656</v>
      </c>
      <c r="F29">
        <v>45</v>
      </c>
      <c r="G29" t="s">
        <v>246</v>
      </c>
      <c r="H29">
        <v>0</v>
      </c>
      <c r="I29">
        <v>0</v>
      </c>
      <c r="J29">
        <v>0</v>
      </c>
      <c r="K29">
        <v>1</v>
      </c>
      <c r="L29">
        <v>2</v>
      </c>
      <c r="M29">
        <v>3</v>
      </c>
      <c r="N29">
        <v>6</v>
      </c>
      <c r="O29">
        <v>0</v>
      </c>
      <c r="P29">
        <v>6</v>
      </c>
      <c r="Q29">
        <f>P29-O29-M29</f>
        <v>3</v>
      </c>
    </row>
    <row r="30" spans="1:18" x14ac:dyDescent="0.2">
      <c r="A30">
        <v>2018</v>
      </c>
      <c r="B30" t="s">
        <v>5682</v>
      </c>
      <c r="C30" t="s">
        <v>5681</v>
      </c>
      <c r="D30">
        <v>472727</v>
      </c>
      <c r="E30" t="s">
        <v>566</v>
      </c>
      <c r="F30">
        <v>161</v>
      </c>
      <c r="G30" t="s">
        <v>13</v>
      </c>
      <c r="H30">
        <v>0</v>
      </c>
      <c r="I30">
        <v>0</v>
      </c>
      <c r="J30">
        <v>0</v>
      </c>
      <c r="K30">
        <v>1</v>
      </c>
      <c r="L30">
        <v>2</v>
      </c>
      <c r="M30">
        <v>1</v>
      </c>
      <c r="N30">
        <v>4</v>
      </c>
      <c r="O30">
        <v>0</v>
      </c>
      <c r="P30">
        <v>4</v>
      </c>
      <c r="Q30">
        <f>P30-O30-M30</f>
        <v>3</v>
      </c>
    </row>
    <row r="31" spans="1:18" x14ac:dyDescent="0.2">
      <c r="A31">
        <v>2017</v>
      </c>
      <c r="B31" t="s">
        <v>5639</v>
      </c>
      <c r="C31" t="s">
        <v>5638</v>
      </c>
      <c r="D31">
        <v>952583</v>
      </c>
      <c r="E31" t="s">
        <v>720</v>
      </c>
      <c r="F31">
        <v>55</v>
      </c>
      <c r="G31">
        <v>2</v>
      </c>
      <c r="H31">
        <v>0</v>
      </c>
      <c r="I31">
        <v>0</v>
      </c>
      <c r="J31">
        <v>0</v>
      </c>
      <c r="K31">
        <v>1</v>
      </c>
      <c r="L31">
        <v>2</v>
      </c>
      <c r="M31">
        <v>3</v>
      </c>
      <c r="N31">
        <v>6</v>
      </c>
      <c r="O31">
        <v>0</v>
      </c>
      <c r="P31">
        <v>6</v>
      </c>
      <c r="Q31">
        <f>P31-O31-M31</f>
        <v>3</v>
      </c>
    </row>
    <row r="32" spans="1:18" x14ac:dyDescent="0.2">
      <c r="A32">
        <v>2017</v>
      </c>
      <c r="B32" t="s">
        <v>5628</v>
      </c>
      <c r="C32" t="s">
        <v>5627</v>
      </c>
      <c r="D32">
        <v>10490078</v>
      </c>
      <c r="E32" t="s">
        <v>1239</v>
      </c>
      <c r="F32">
        <v>48</v>
      </c>
      <c r="G32" t="s">
        <v>13</v>
      </c>
      <c r="H32">
        <v>0</v>
      </c>
      <c r="I32">
        <v>0</v>
      </c>
      <c r="J32">
        <v>0</v>
      </c>
      <c r="K32">
        <v>0</v>
      </c>
      <c r="L32">
        <v>3</v>
      </c>
      <c r="M32">
        <v>1</v>
      </c>
      <c r="N32">
        <v>4</v>
      </c>
      <c r="O32">
        <v>0</v>
      </c>
      <c r="P32">
        <v>4</v>
      </c>
      <c r="Q32">
        <f>P32-O32-M32</f>
        <v>3</v>
      </c>
    </row>
    <row r="33" spans="1:17" x14ac:dyDescent="0.2">
      <c r="A33">
        <v>2017</v>
      </c>
      <c r="B33" t="s">
        <v>5626</v>
      </c>
      <c r="C33" t="s">
        <v>5625</v>
      </c>
      <c r="D33" t="s">
        <v>807</v>
      </c>
      <c r="E33" t="s">
        <v>806</v>
      </c>
      <c r="F33">
        <v>90</v>
      </c>
      <c r="G33" t="s">
        <v>13</v>
      </c>
      <c r="H33">
        <v>0</v>
      </c>
      <c r="I33">
        <v>0</v>
      </c>
      <c r="J33">
        <v>0</v>
      </c>
      <c r="K33">
        <v>2</v>
      </c>
      <c r="L33">
        <v>1</v>
      </c>
      <c r="M33">
        <v>1</v>
      </c>
      <c r="N33">
        <v>4</v>
      </c>
      <c r="O33">
        <v>0</v>
      </c>
      <c r="P33">
        <v>4</v>
      </c>
      <c r="Q33">
        <f>P33-O33-M33</f>
        <v>3</v>
      </c>
    </row>
    <row r="34" spans="1:17" x14ac:dyDescent="0.2">
      <c r="A34">
        <v>2017</v>
      </c>
      <c r="B34" t="s">
        <v>5624</v>
      </c>
      <c r="C34" t="s">
        <v>5623</v>
      </c>
      <c r="E34" t="s">
        <v>5622</v>
      </c>
      <c r="G34" t="s">
        <v>13</v>
      </c>
      <c r="H34">
        <v>0</v>
      </c>
      <c r="I34">
        <v>0</v>
      </c>
      <c r="J34">
        <v>0</v>
      </c>
      <c r="K34">
        <v>2</v>
      </c>
      <c r="L34">
        <v>1</v>
      </c>
      <c r="M34">
        <v>2</v>
      </c>
      <c r="N34">
        <v>5</v>
      </c>
      <c r="O34">
        <v>0</v>
      </c>
      <c r="P34">
        <v>5</v>
      </c>
      <c r="Q34">
        <f>P34-O34-M34</f>
        <v>3</v>
      </c>
    </row>
    <row r="35" spans="1:17" x14ac:dyDescent="0.2">
      <c r="A35">
        <v>2016</v>
      </c>
      <c r="B35" t="s">
        <v>5596</v>
      </c>
      <c r="C35" t="s">
        <v>5595</v>
      </c>
      <c r="D35">
        <v>1651765</v>
      </c>
      <c r="E35" t="s">
        <v>281</v>
      </c>
      <c r="F35">
        <v>139</v>
      </c>
      <c r="G35" t="s">
        <v>13</v>
      </c>
      <c r="H35">
        <v>0</v>
      </c>
      <c r="I35">
        <v>0</v>
      </c>
      <c r="J35">
        <v>0</v>
      </c>
      <c r="K35">
        <v>1</v>
      </c>
      <c r="L35">
        <v>2</v>
      </c>
      <c r="M35">
        <v>2</v>
      </c>
      <c r="N35">
        <v>5</v>
      </c>
      <c r="O35">
        <v>0</v>
      </c>
      <c r="P35">
        <v>5</v>
      </c>
      <c r="Q35">
        <f>P35-O35-M35</f>
        <v>3</v>
      </c>
    </row>
    <row r="36" spans="1:17" x14ac:dyDescent="0.2">
      <c r="A36">
        <v>2018</v>
      </c>
      <c r="B36" t="s">
        <v>5709</v>
      </c>
      <c r="C36" t="s">
        <v>5708</v>
      </c>
      <c r="D36">
        <v>237639</v>
      </c>
      <c r="E36" t="s">
        <v>741</v>
      </c>
      <c r="F36">
        <v>94</v>
      </c>
      <c r="G36">
        <v>4</v>
      </c>
      <c r="H36">
        <v>0</v>
      </c>
      <c r="I36">
        <v>0</v>
      </c>
      <c r="J36">
        <v>0</v>
      </c>
      <c r="K36">
        <v>0</v>
      </c>
      <c r="L36">
        <v>2</v>
      </c>
      <c r="M36">
        <v>0</v>
      </c>
      <c r="N36">
        <v>2</v>
      </c>
      <c r="O36">
        <v>0</v>
      </c>
      <c r="P36">
        <v>2</v>
      </c>
      <c r="Q36">
        <f>P36-O36-M36</f>
        <v>2</v>
      </c>
    </row>
    <row r="37" spans="1:17" x14ac:dyDescent="0.2">
      <c r="A37">
        <v>2018</v>
      </c>
      <c r="B37" t="s">
        <v>5685</v>
      </c>
      <c r="C37" t="s">
        <v>5684</v>
      </c>
      <c r="E37" t="s">
        <v>5683</v>
      </c>
      <c r="G37" t="s">
        <v>13</v>
      </c>
      <c r="H37">
        <v>0</v>
      </c>
      <c r="I37">
        <v>0</v>
      </c>
      <c r="J37">
        <v>0</v>
      </c>
      <c r="K37">
        <v>0</v>
      </c>
      <c r="L37">
        <v>2</v>
      </c>
      <c r="M37">
        <v>0</v>
      </c>
      <c r="N37">
        <v>2</v>
      </c>
      <c r="O37">
        <v>0</v>
      </c>
      <c r="P37">
        <v>2</v>
      </c>
      <c r="Q37">
        <f>P37-O37-M37</f>
        <v>2</v>
      </c>
    </row>
    <row r="38" spans="1:17" x14ac:dyDescent="0.2">
      <c r="A38">
        <v>2015</v>
      </c>
      <c r="B38" t="s">
        <v>5570</v>
      </c>
      <c r="C38" t="s">
        <v>5569</v>
      </c>
      <c r="E38" t="s">
        <v>5568</v>
      </c>
      <c r="G38" t="s">
        <v>13</v>
      </c>
      <c r="H38">
        <v>0</v>
      </c>
      <c r="I38">
        <v>0</v>
      </c>
      <c r="J38">
        <v>1</v>
      </c>
      <c r="K38">
        <v>0</v>
      </c>
      <c r="L38">
        <v>1</v>
      </c>
      <c r="M38">
        <v>0</v>
      </c>
      <c r="N38">
        <v>2</v>
      </c>
      <c r="O38">
        <v>0</v>
      </c>
      <c r="P38">
        <v>2</v>
      </c>
      <c r="Q38">
        <f>P38-O38-M38</f>
        <v>2</v>
      </c>
    </row>
    <row r="39" spans="1:17" x14ac:dyDescent="0.2">
      <c r="A39">
        <v>2015</v>
      </c>
      <c r="B39" t="s">
        <v>5565</v>
      </c>
      <c r="C39" t="s">
        <v>5564</v>
      </c>
      <c r="D39">
        <v>9638199</v>
      </c>
      <c r="E39" t="s">
        <v>2534</v>
      </c>
      <c r="F39">
        <v>24</v>
      </c>
      <c r="G39">
        <v>8</v>
      </c>
      <c r="H39">
        <v>0</v>
      </c>
      <c r="I39">
        <v>0</v>
      </c>
      <c r="J39">
        <v>0</v>
      </c>
      <c r="K39">
        <v>0</v>
      </c>
      <c r="L39">
        <v>2</v>
      </c>
      <c r="M39">
        <v>0</v>
      </c>
      <c r="N39">
        <v>2</v>
      </c>
      <c r="O39">
        <v>0</v>
      </c>
      <c r="P39">
        <v>2</v>
      </c>
      <c r="Q39">
        <f>P39-O39-M39</f>
        <v>2</v>
      </c>
    </row>
    <row r="40" spans="1:17" x14ac:dyDescent="0.2">
      <c r="A40">
        <v>2014</v>
      </c>
      <c r="B40" t="s">
        <v>5540</v>
      </c>
      <c r="C40" t="s">
        <v>5539</v>
      </c>
      <c r="D40" t="s">
        <v>284</v>
      </c>
      <c r="E40" t="s">
        <v>283</v>
      </c>
      <c r="F40">
        <v>36</v>
      </c>
      <c r="G40" t="s">
        <v>13</v>
      </c>
      <c r="H40">
        <v>0</v>
      </c>
      <c r="I40">
        <v>0</v>
      </c>
      <c r="J40">
        <v>1</v>
      </c>
      <c r="K40">
        <v>1</v>
      </c>
      <c r="L40">
        <v>0</v>
      </c>
      <c r="M40">
        <v>0</v>
      </c>
      <c r="N40">
        <v>2</v>
      </c>
      <c r="O40">
        <v>0</v>
      </c>
      <c r="P40">
        <v>2</v>
      </c>
      <c r="Q40">
        <f>P40-O40-M40</f>
        <v>2</v>
      </c>
    </row>
    <row r="41" spans="1:17" x14ac:dyDescent="0.2">
      <c r="A41">
        <v>2018</v>
      </c>
      <c r="B41" t="s">
        <v>5697</v>
      </c>
      <c r="C41" t="s">
        <v>5696</v>
      </c>
      <c r="D41">
        <v>10810730</v>
      </c>
      <c r="E41" t="s">
        <v>5695</v>
      </c>
      <c r="F41">
        <v>23</v>
      </c>
      <c r="G41">
        <v>8</v>
      </c>
      <c r="H41">
        <v>0</v>
      </c>
      <c r="I41">
        <v>0</v>
      </c>
      <c r="J41">
        <v>0</v>
      </c>
      <c r="K41">
        <v>0</v>
      </c>
      <c r="L41">
        <v>1</v>
      </c>
      <c r="M41">
        <v>1</v>
      </c>
      <c r="N41">
        <v>2</v>
      </c>
      <c r="O41">
        <v>0</v>
      </c>
      <c r="P41">
        <v>2</v>
      </c>
      <c r="Q41">
        <f>P41-O41-M41</f>
        <v>1</v>
      </c>
    </row>
    <row r="42" spans="1:17" x14ac:dyDescent="0.2">
      <c r="A42">
        <v>2018</v>
      </c>
      <c r="B42" t="s">
        <v>5674</v>
      </c>
      <c r="C42" t="s">
        <v>5673</v>
      </c>
      <c r="D42">
        <v>2675730</v>
      </c>
      <c r="E42" t="s">
        <v>5672</v>
      </c>
      <c r="F42">
        <v>78</v>
      </c>
      <c r="G42">
        <v>3</v>
      </c>
      <c r="H42">
        <v>0</v>
      </c>
      <c r="I42">
        <v>0</v>
      </c>
      <c r="J42">
        <v>0</v>
      </c>
      <c r="K42">
        <v>0</v>
      </c>
      <c r="L42">
        <v>1</v>
      </c>
      <c r="M42">
        <v>1</v>
      </c>
      <c r="N42">
        <v>2</v>
      </c>
      <c r="O42">
        <v>0</v>
      </c>
      <c r="P42">
        <v>2</v>
      </c>
      <c r="Q42">
        <f>P42-O42-M42</f>
        <v>1</v>
      </c>
    </row>
    <row r="43" spans="1:17" x14ac:dyDescent="0.2">
      <c r="A43">
        <v>2018</v>
      </c>
      <c r="B43" t="s">
        <v>5703</v>
      </c>
      <c r="C43" t="s">
        <v>5702</v>
      </c>
      <c r="D43">
        <v>1437739</v>
      </c>
      <c r="E43" t="s">
        <v>5701</v>
      </c>
      <c r="F43">
        <v>39</v>
      </c>
      <c r="G43">
        <v>7</v>
      </c>
      <c r="H43">
        <v>0</v>
      </c>
      <c r="I43">
        <v>0</v>
      </c>
      <c r="J43">
        <v>0</v>
      </c>
      <c r="K43">
        <v>0</v>
      </c>
      <c r="L43">
        <v>1</v>
      </c>
      <c r="M43">
        <v>3</v>
      </c>
      <c r="N43">
        <v>4</v>
      </c>
      <c r="O43">
        <v>0</v>
      </c>
      <c r="P43">
        <v>4</v>
      </c>
      <c r="Q43">
        <f>P43-O43-M43</f>
        <v>1</v>
      </c>
    </row>
    <row r="44" spans="1:17" x14ac:dyDescent="0.2">
      <c r="A44">
        <v>2018</v>
      </c>
      <c r="B44" t="s">
        <v>2994</v>
      </c>
      <c r="C44" t="s">
        <v>2993</v>
      </c>
      <c r="D44">
        <v>8965803</v>
      </c>
      <c r="E44" t="s">
        <v>2992</v>
      </c>
      <c r="F44">
        <v>40</v>
      </c>
      <c r="G44">
        <v>3</v>
      </c>
      <c r="H44">
        <v>0</v>
      </c>
      <c r="I44">
        <v>0</v>
      </c>
      <c r="J44">
        <v>0</v>
      </c>
      <c r="K44">
        <v>0</v>
      </c>
      <c r="L44">
        <v>0</v>
      </c>
      <c r="M44">
        <v>0</v>
      </c>
      <c r="N44">
        <v>1</v>
      </c>
      <c r="O44">
        <v>1</v>
      </c>
      <c r="P44">
        <v>2</v>
      </c>
      <c r="Q44">
        <f>P44-O44-M44</f>
        <v>1</v>
      </c>
    </row>
    <row r="45" spans="1:17" x14ac:dyDescent="0.2">
      <c r="A45">
        <v>2018</v>
      </c>
      <c r="B45" t="s">
        <v>5700</v>
      </c>
      <c r="C45" t="s">
        <v>5699</v>
      </c>
      <c r="D45">
        <v>7388942</v>
      </c>
      <c r="E45" t="s">
        <v>5698</v>
      </c>
      <c r="F45">
        <v>35</v>
      </c>
      <c r="G45">
        <v>5</v>
      </c>
      <c r="H45">
        <v>0</v>
      </c>
      <c r="I45">
        <v>0</v>
      </c>
      <c r="J45">
        <v>0</v>
      </c>
      <c r="K45">
        <v>0</v>
      </c>
      <c r="L45">
        <v>1</v>
      </c>
      <c r="M45">
        <v>3</v>
      </c>
      <c r="N45">
        <v>4</v>
      </c>
      <c r="O45">
        <v>0</v>
      </c>
      <c r="P45">
        <v>4</v>
      </c>
      <c r="Q45">
        <f>P45-O45-M45</f>
        <v>1</v>
      </c>
    </row>
    <row r="46" spans="1:17" x14ac:dyDescent="0.2">
      <c r="A46">
        <v>2017</v>
      </c>
      <c r="B46" t="s">
        <v>5652</v>
      </c>
      <c r="C46" t="s">
        <v>5625</v>
      </c>
      <c r="D46" t="s">
        <v>38</v>
      </c>
      <c r="E46" t="s">
        <v>37</v>
      </c>
      <c r="F46">
        <v>46</v>
      </c>
      <c r="G46" t="s">
        <v>13</v>
      </c>
      <c r="H46">
        <v>0</v>
      </c>
      <c r="I46">
        <v>0</v>
      </c>
      <c r="J46">
        <v>0</v>
      </c>
      <c r="K46">
        <v>1</v>
      </c>
      <c r="L46">
        <v>0</v>
      </c>
      <c r="M46">
        <v>3</v>
      </c>
      <c r="N46">
        <v>4</v>
      </c>
      <c r="O46">
        <v>0</v>
      </c>
      <c r="P46">
        <v>4</v>
      </c>
      <c r="Q46">
        <f>P46-O46-M46</f>
        <v>1</v>
      </c>
    </row>
    <row r="47" spans="1:17" x14ac:dyDescent="0.2">
      <c r="A47">
        <v>2017</v>
      </c>
      <c r="B47" t="s">
        <v>5651</v>
      </c>
      <c r="C47" t="s">
        <v>5650</v>
      </c>
      <c r="D47">
        <v>16081625</v>
      </c>
      <c r="E47" t="s">
        <v>3965</v>
      </c>
      <c r="F47">
        <v>24</v>
      </c>
      <c r="G47" t="s">
        <v>418</v>
      </c>
      <c r="H47">
        <v>0</v>
      </c>
      <c r="I47">
        <v>0</v>
      </c>
      <c r="J47">
        <v>0</v>
      </c>
      <c r="K47">
        <v>1</v>
      </c>
      <c r="L47">
        <v>0</v>
      </c>
      <c r="M47">
        <v>0</v>
      </c>
      <c r="N47">
        <v>1</v>
      </c>
      <c r="O47">
        <v>0</v>
      </c>
      <c r="P47">
        <v>1</v>
      </c>
      <c r="Q47">
        <f>P47-O47-M47</f>
        <v>1</v>
      </c>
    </row>
    <row r="48" spans="1:17" x14ac:dyDescent="0.2">
      <c r="A48">
        <v>2017</v>
      </c>
      <c r="B48" t="s">
        <v>5632</v>
      </c>
      <c r="C48" t="s">
        <v>5566</v>
      </c>
      <c r="D48">
        <v>15401650</v>
      </c>
      <c r="E48" t="s">
        <v>5631</v>
      </c>
      <c r="F48">
        <v>16</v>
      </c>
      <c r="G48">
        <v>1</v>
      </c>
      <c r="H48">
        <v>0</v>
      </c>
      <c r="I48">
        <v>0</v>
      </c>
      <c r="J48">
        <v>0</v>
      </c>
      <c r="K48">
        <v>0</v>
      </c>
      <c r="L48">
        <v>1</v>
      </c>
      <c r="M48">
        <v>0</v>
      </c>
      <c r="N48">
        <v>1</v>
      </c>
      <c r="O48">
        <v>1</v>
      </c>
      <c r="P48">
        <v>2</v>
      </c>
      <c r="Q48">
        <f>P48-O48-M48</f>
        <v>1</v>
      </c>
    </row>
    <row r="49" spans="1:17" x14ac:dyDescent="0.2">
      <c r="A49">
        <v>2017</v>
      </c>
      <c r="B49" t="s">
        <v>5630</v>
      </c>
      <c r="C49" t="s">
        <v>5629</v>
      </c>
      <c r="D49">
        <v>10490078</v>
      </c>
      <c r="E49" t="s">
        <v>1239</v>
      </c>
      <c r="F49">
        <v>48</v>
      </c>
      <c r="G49" t="s">
        <v>13</v>
      </c>
      <c r="H49">
        <v>0</v>
      </c>
      <c r="I49">
        <v>0</v>
      </c>
      <c r="J49">
        <v>0</v>
      </c>
      <c r="K49">
        <v>0</v>
      </c>
      <c r="L49">
        <v>1</v>
      </c>
      <c r="M49">
        <v>0</v>
      </c>
      <c r="N49">
        <v>1</v>
      </c>
      <c r="O49">
        <v>0</v>
      </c>
      <c r="P49">
        <v>1</v>
      </c>
      <c r="Q49">
        <f>P49-O49-M49</f>
        <v>1</v>
      </c>
    </row>
    <row r="50" spans="1:17" x14ac:dyDescent="0.2">
      <c r="A50">
        <v>2016</v>
      </c>
      <c r="B50" t="s">
        <v>5615</v>
      </c>
      <c r="C50" t="s">
        <v>5614</v>
      </c>
      <c r="D50">
        <v>7380593</v>
      </c>
      <c r="E50" t="s">
        <v>2520</v>
      </c>
      <c r="F50">
        <v>51</v>
      </c>
      <c r="G50" t="s">
        <v>13</v>
      </c>
      <c r="H50">
        <v>0</v>
      </c>
      <c r="I50">
        <v>0</v>
      </c>
      <c r="J50">
        <v>0</v>
      </c>
      <c r="K50">
        <v>0</v>
      </c>
      <c r="L50">
        <v>1</v>
      </c>
      <c r="M50">
        <v>1</v>
      </c>
      <c r="N50">
        <v>2</v>
      </c>
      <c r="O50">
        <v>0</v>
      </c>
      <c r="P50">
        <v>2</v>
      </c>
      <c r="Q50">
        <f>P50-O50-M50</f>
        <v>1</v>
      </c>
    </row>
    <row r="51" spans="1:17" x14ac:dyDescent="0.2">
      <c r="A51">
        <v>2016</v>
      </c>
      <c r="B51" t="s">
        <v>5613</v>
      </c>
      <c r="C51" t="s">
        <v>5612</v>
      </c>
      <c r="D51" t="s">
        <v>547</v>
      </c>
      <c r="E51" t="s">
        <v>546</v>
      </c>
      <c r="F51">
        <v>52</v>
      </c>
      <c r="G51">
        <v>10</v>
      </c>
      <c r="H51">
        <v>0</v>
      </c>
      <c r="I51">
        <v>0</v>
      </c>
      <c r="J51">
        <v>1</v>
      </c>
      <c r="K51">
        <v>0</v>
      </c>
      <c r="L51">
        <v>0</v>
      </c>
      <c r="M51">
        <v>0</v>
      </c>
      <c r="N51">
        <v>1</v>
      </c>
      <c r="O51">
        <v>0</v>
      </c>
      <c r="P51">
        <v>1</v>
      </c>
      <c r="Q51">
        <f>P51-O51-M51</f>
        <v>1</v>
      </c>
    </row>
    <row r="52" spans="1:17" x14ac:dyDescent="0.2">
      <c r="A52">
        <v>2016</v>
      </c>
      <c r="B52" t="s">
        <v>5611</v>
      </c>
      <c r="C52" t="s">
        <v>5610</v>
      </c>
      <c r="D52" t="s">
        <v>547</v>
      </c>
      <c r="E52" t="s">
        <v>546</v>
      </c>
      <c r="F52">
        <v>52</v>
      </c>
      <c r="G52">
        <v>10</v>
      </c>
      <c r="H52">
        <v>0</v>
      </c>
      <c r="I52">
        <v>0</v>
      </c>
      <c r="J52">
        <v>0</v>
      </c>
      <c r="K52">
        <v>0</v>
      </c>
      <c r="L52">
        <v>1</v>
      </c>
      <c r="M52">
        <v>0</v>
      </c>
      <c r="N52">
        <v>1</v>
      </c>
      <c r="O52">
        <v>0</v>
      </c>
      <c r="P52">
        <v>1</v>
      </c>
      <c r="Q52">
        <f>P52-O52-M52</f>
        <v>1</v>
      </c>
    </row>
    <row r="53" spans="1:17" x14ac:dyDescent="0.2">
      <c r="A53">
        <v>2016</v>
      </c>
      <c r="B53" t="s">
        <v>5606</v>
      </c>
      <c r="C53" t="s">
        <v>5605</v>
      </c>
      <c r="D53">
        <v>221996</v>
      </c>
      <c r="E53" t="s">
        <v>1918</v>
      </c>
      <c r="F53">
        <v>102</v>
      </c>
      <c r="G53" t="s">
        <v>13</v>
      </c>
      <c r="H53">
        <v>0</v>
      </c>
      <c r="I53">
        <v>0</v>
      </c>
      <c r="J53">
        <v>0</v>
      </c>
      <c r="K53">
        <v>0</v>
      </c>
      <c r="L53">
        <v>1</v>
      </c>
      <c r="M53">
        <v>0</v>
      </c>
      <c r="N53">
        <v>1</v>
      </c>
      <c r="O53">
        <v>0</v>
      </c>
      <c r="P53">
        <v>1</v>
      </c>
      <c r="Q53">
        <f>P53-O53-M53</f>
        <v>1</v>
      </c>
    </row>
    <row r="54" spans="1:17" x14ac:dyDescent="0.2">
      <c r="A54">
        <v>2016</v>
      </c>
      <c r="B54" t="s">
        <v>5604</v>
      </c>
      <c r="C54" t="s">
        <v>5603</v>
      </c>
      <c r="D54">
        <v>15981037</v>
      </c>
      <c r="E54" t="s">
        <v>3270</v>
      </c>
      <c r="F54">
        <v>17</v>
      </c>
      <c r="G54">
        <v>3</v>
      </c>
      <c r="H54">
        <v>0</v>
      </c>
      <c r="I54">
        <v>0</v>
      </c>
      <c r="J54">
        <v>0</v>
      </c>
      <c r="K54">
        <v>0</v>
      </c>
      <c r="L54">
        <v>1</v>
      </c>
      <c r="M54">
        <v>1</v>
      </c>
      <c r="N54">
        <v>2</v>
      </c>
      <c r="O54">
        <v>0</v>
      </c>
      <c r="P54">
        <v>2</v>
      </c>
      <c r="Q54">
        <f>P54-O54-M54</f>
        <v>1</v>
      </c>
    </row>
    <row r="55" spans="1:17" x14ac:dyDescent="0.2">
      <c r="A55">
        <v>2016</v>
      </c>
      <c r="B55" t="s">
        <v>5589</v>
      </c>
      <c r="C55" t="s">
        <v>5588</v>
      </c>
      <c r="E55" t="s">
        <v>5587</v>
      </c>
      <c r="G55" t="s">
        <v>13</v>
      </c>
      <c r="H55">
        <v>0</v>
      </c>
      <c r="I55">
        <v>0</v>
      </c>
      <c r="J55">
        <v>0</v>
      </c>
      <c r="K55">
        <v>1</v>
      </c>
      <c r="L55">
        <v>0</v>
      </c>
      <c r="M55">
        <v>0</v>
      </c>
      <c r="N55">
        <v>1</v>
      </c>
      <c r="O55">
        <v>0</v>
      </c>
      <c r="P55">
        <v>1</v>
      </c>
      <c r="Q55">
        <f>P55-O55-M55</f>
        <v>1</v>
      </c>
    </row>
    <row r="56" spans="1:17" x14ac:dyDescent="0.2">
      <c r="A56">
        <v>2016</v>
      </c>
      <c r="B56" t="s">
        <v>5583</v>
      </c>
      <c r="C56" t="s">
        <v>5582</v>
      </c>
      <c r="D56">
        <v>12250279</v>
      </c>
      <c r="E56" t="s">
        <v>5579</v>
      </c>
      <c r="F56">
        <v>29</v>
      </c>
      <c r="G56">
        <v>4</v>
      </c>
      <c r="H56">
        <v>0</v>
      </c>
      <c r="I56">
        <v>1</v>
      </c>
      <c r="J56">
        <v>0</v>
      </c>
      <c r="K56">
        <v>0</v>
      </c>
      <c r="L56">
        <v>0</v>
      </c>
      <c r="M56">
        <v>0</v>
      </c>
      <c r="N56">
        <v>1</v>
      </c>
      <c r="O56">
        <v>0</v>
      </c>
      <c r="P56">
        <v>1</v>
      </c>
      <c r="Q56">
        <f>P56-O56-M56</f>
        <v>1</v>
      </c>
    </row>
    <row r="57" spans="1:17" x14ac:dyDescent="0.2">
      <c r="A57">
        <v>2015</v>
      </c>
      <c r="B57" t="s">
        <v>5573</v>
      </c>
      <c r="C57" t="s">
        <v>5572</v>
      </c>
      <c r="D57">
        <v>15988074</v>
      </c>
      <c r="E57" t="s">
        <v>5571</v>
      </c>
      <c r="F57">
        <v>44</v>
      </c>
      <c r="G57">
        <v>2</v>
      </c>
      <c r="H57">
        <v>0</v>
      </c>
      <c r="I57">
        <v>1</v>
      </c>
      <c r="J57">
        <v>0</v>
      </c>
      <c r="K57">
        <v>0</v>
      </c>
      <c r="L57">
        <v>0</v>
      </c>
      <c r="M57">
        <v>0</v>
      </c>
      <c r="N57">
        <v>1</v>
      </c>
      <c r="O57">
        <v>0</v>
      </c>
      <c r="P57">
        <v>1</v>
      </c>
      <c r="Q57">
        <f>P57-O57-M57</f>
        <v>1</v>
      </c>
    </row>
    <row r="58" spans="1:17" x14ac:dyDescent="0.2">
      <c r="A58">
        <v>2015</v>
      </c>
      <c r="B58" t="s">
        <v>5559</v>
      </c>
      <c r="C58" t="s">
        <v>5558</v>
      </c>
      <c r="D58">
        <v>9515224</v>
      </c>
      <c r="E58" t="s">
        <v>5557</v>
      </c>
      <c r="F58">
        <v>69</v>
      </c>
      <c r="G58">
        <v>1</v>
      </c>
      <c r="H58">
        <v>0</v>
      </c>
      <c r="I58">
        <v>1</v>
      </c>
      <c r="J58">
        <v>0</v>
      </c>
      <c r="K58">
        <v>0</v>
      </c>
      <c r="L58">
        <v>0</v>
      </c>
      <c r="M58">
        <v>0</v>
      </c>
      <c r="N58">
        <v>1</v>
      </c>
      <c r="O58">
        <v>0</v>
      </c>
      <c r="P58">
        <v>1</v>
      </c>
      <c r="Q58">
        <f>P58-O58-M58</f>
        <v>1</v>
      </c>
    </row>
    <row r="59" spans="1:17" x14ac:dyDescent="0.2">
      <c r="A59">
        <v>2015</v>
      </c>
      <c r="B59" t="s">
        <v>5556</v>
      </c>
      <c r="C59" t="s">
        <v>5555</v>
      </c>
      <c r="D59">
        <v>19351690</v>
      </c>
      <c r="E59" t="s">
        <v>5554</v>
      </c>
      <c r="F59">
        <v>15</v>
      </c>
      <c r="G59">
        <v>1</v>
      </c>
      <c r="H59">
        <v>1</v>
      </c>
      <c r="I59">
        <v>0</v>
      </c>
      <c r="J59">
        <v>0</v>
      </c>
      <c r="K59">
        <v>0</v>
      </c>
      <c r="L59">
        <v>0</v>
      </c>
      <c r="M59">
        <v>0</v>
      </c>
      <c r="N59">
        <v>0</v>
      </c>
      <c r="O59">
        <v>0</v>
      </c>
      <c r="P59">
        <v>1</v>
      </c>
      <c r="Q59">
        <f>P59-O59-M59</f>
        <v>1</v>
      </c>
    </row>
    <row r="60" spans="1:17" x14ac:dyDescent="0.2">
      <c r="A60">
        <v>2018</v>
      </c>
      <c r="B60" t="s">
        <v>5668</v>
      </c>
      <c r="C60" t="s">
        <v>5667</v>
      </c>
      <c r="D60">
        <v>17383110</v>
      </c>
      <c r="E60" t="s">
        <v>5666</v>
      </c>
      <c r="F60">
        <v>16</v>
      </c>
      <c r="G60">
        <v>7</v>
      </c>
      <c r="H60">
        <v>0</v>
      </c>
      <c r="I60">
        <v>0</v>
      </c>
      <c r="J60">
        <v>0</v>
      </c>
      <c r="K60">
        <v>0</v>
      </c>
      <c r="L60">
        <v>0</v>
      </c>
      <c r="M60">
        <v>1</v>
      </c>
      <c r="N60">
        <v>1</v>
      </c>
      <c r="O60">
        <v>0</v>
      </c>
      <c r="P60">
        <v>1</v>
      </c>
      <c r="Q60">
        <f>P60-O60-M60</f>
        <v>0</v>
      </c>
    </row>
    <row r="61" spans="1:17" x14ac:dyDescent="0.2">
      <c r="A61">
        <v>2018</v>
      </c>
      <c r="B61" t="s">
        <v>5690</v>
      </c>
      <c r="C61" t="s">
        <v>5625</v>
      </c>
      <c r="D61">
        <v>130079</v>
      </c>
      <c r="E61" t="s">
        <v>5653</v>
      </c>
      <c r="F61">
        <v>66</v>
      </c>
      <c r="G61">
        <v>4</v>
      </c>
      <c r="H61">
        <v>0</v>
      </c>
      <c r="I61">
        <v>0</v>
      </c>
      <c r="J61">
        <v>0</v>
      </c>
      <c r="K61">
        <v>0</v>
      </c>
      <c r="L61">
        <v>0</v>
      </c>
      <c r="M61">
        <v>1</v>
      </c>
      <c r="N61">
        <v>1</v>
      </c>
      <c r="O61">
        <v>0</v>
      </c>
      <c r="P61">
        <v>1</v>
      </c>
      <c r="Q61">
        <f>P61-O61-M61</f>
        <v>0</v>
      </c>
    </row>
    <row r="62" spans="1:17" x14ac:dyDescent="0.2">
      <c r="A62">
        <v>2018</v>
      </c>
      <c r="B62" t="s">
        <v>5662</v>
      </c>
      <c r="C62" t="s">
        <v>5661</v>
      </c>
      <c r="D62">
        <v>1672533</v>
      </c>
      <c r="E62" t="s">
        <v>5660</v>
      </c>
      <c r="F62">
        <v>37</v>
      </c>
      <c r="G62">
        <v>1</v>
      </c>
      <c r="H62">
        <v>0</v>
      </c>
      <c r="I62">
        <v>0</v>
      </c>
      <c r="J62">
        <v>0</v>
      </c>
      <c r="K62">
        <v>0</v>
      </c>
      <c r="L62">
        <v>0</v>
      </c>
      <c r="M62">
        <v>0</v>
      </c>
      <c r="N62">
        <v>0</v>
      </c>
      <c r="O62">
        <v>0</v>
      </c>
      <c r="P62">
        <v>0</v>
      </c>
      <c r="Q62">
        <f>P62-O62-M62</f>
        <v>0</v>
      </c>
    </row>
    <row r="63" spans="1:17" x14ac:dyDescent="0.2">
      <c r="A63">
        <v>2018</v>
      </c>
      <c r="B63" t="s">
        <v>5694</v>
      </c>
      <c r="C63" t="s">
        <v>5693</v>
      </c>
      <c r="D63">
        <v>20463162</v>
      </c>
      <c r="E63" t="s">
        <v>72</v>
      </c>
      <c r="F63">
        <v>7</v>
      </c>
      <c r="G63">
        <v>3</v>
      </c>
      <c r="H63">
        <v>0</v>
      </c>
      <c r="I63">
        <v>0</v>
      </c>
      <c r="J63">
        <v>0</v>
      </c>
      <c r="K63">
        <v>0</v>
      </c>
      <c r="L63">
        <v>0</v>
      </c>
      <c r="M63">
        <v>0</v>
      </c>
      <c r="N63">
        <v>0</v>
      </c>
      <c r="O63">
        <v>0</v>
      </c>
      <c r="P63">
        <v>0</v>
      </c>
      <c r="Q63">
        <f>P63-O63-M63</f>
        <v>0</v>
      </c>
    </row>
    <row r="64" spans="1:17" x14ac:dyDescent="0.2">
      <c r="A64">
        <v>2018</v>
      </c>
      <c r="B64" t="s">
        <v>5676</v>
      </c>
      <c r="C64" t="s">
        <v>5566</v>
      </c>
      <c r="D64">
        <v>13693034</v>
      </c>
      <c r="E64" t="s">
        <v>5675</v>
      </c>
      <c r="F64">
        <v>21</v>
      </c>
      <c r="G64">
        <v>4</v>
      </c>
      <c r="H64">
        <v>0</v>
      </c>
      <c r="I64">
        <v>0</v>
      </c>
      <c r="J64">
        <v>0</v>
      </c>
      <c r="K64">
        <v>0</v>
      </c>
      <c r="L64">
        <v>0</v>
      </c>
      <c r="M64">
        <v>0</v>
      </c>
      <c r="N64">
        <v>0</v>
      </c>
      <c r="O64">
        <v>0</v>
      </c>
      <c r="P64">
        <v>0</v>
      </c>
      <c r="Q64">
        <f>P64-O64-M64</f>
        <v>0</v>
      </c>
    </row>
    <row r="65" spans="1:17" x14ac:dyDescent="0.2">
      <c r="A65">
        <v>2018</v>
      </c>
      <c r="B65" t="s">
        <v>5680</v>
      </c>
      <c r="C65" t="s">
        <v>5679</v>
      </c>
      <c r="D65">
        <v>10743529</v>
      </c>
      <c r="E65" t="s">
        <v>2541</v>
      </c>
      <c r="F65">
        <v>36</v>
      </c>
      <c r="G65">
        <v>2</v>
      </c>
      <c r="H65">
        <v>0</v>
      </c>
      <c r="I65">
        <v>0</v>
      </c>
      <c r="J65">
        <v>0</v>
      </c>
      <c r="K65">
        <v>0</v>
      </c>
      <c r="L65">
        <v>0</v>
      </c>
      <c r="M65">
        <v>0</v>
      </c>
      <c r="N65">
        <v>0</v>
      </c>
      <c r="O65">
        <v>0</v>
      </c>
      <c r="P65">
        <v>0</v>
      </c>
      <c r="Q65">
        <f>P65-O65-M65</f>
        <v>0</v>
      </c>
    </row>
    <row r="66" spans="1:17" x14ac:dyDescent="0.2">
      <c r="A66">
        <v>2018</v>
      </c>
      <c r="B66" t="s">
        <v>5689</v>
      </c>
      <c r="C66" t="s">
        <v>5688</v>
      </c>
      <c r="D66">
        <v>9331433</v>
      </c>
      <c r="E66" t="s">
        <v>2645</v>
      </c>
      <c r="F66">
        <v>31</v>
      </c>
      <c r="G66">
        <v>3</v>
      </c>
      <c r="H66">
        <v>0</v>
      </c>
      <c r="I66">
        <v>0</v>
      </c>
      <c r="J66">
        <v>0</v>
      </c>
      <c r="K66">
        <v>0</v>
      </c>
      <c r="L66">
        <v>0</v>
      </c>
      <c r="M66">
        <v>1</v>
      </c>
      <c r="N66">
        <v>1</v>
      </c>
      <c r="O66">
        <v>0</v>
      </c>
      <c r="P66">
        <v>1</v>
      </c>
      <c r="Q66">
        <f>P66-O66-M66</f>
        <v>0</v>
      </c>
    </row>
    <row r="67" spans="1:17" x14ac:dyDescent="0.2">
      <c r="A67">
        <v>2018</v>
      </c>
      <c r="B67" t="s">
        <v>5692</v>
      </c>
      <c r="C67" t="s">
        <v>5691</v>
      </c>
      <c r="D67" t="s">
        <v>3963</v>
      </c>
      <c r="E67" t="s">
        <v>3962</v>
      </c>
      <c r="F67">
        <v>47</v>
      </c>
      <c r="G67">
        <v>3</v>
      </c>
      <c r="H67">
        <v>0</v>
      </c>
      <c r="I67">
        <v>0</v>
      </c>
      <c r="J67">
        <v>0</v>
      </c>
      <c r="K67">
        <v>0</v>
      </c>
      <c r="L67">
        <v>0</v>
      </c>
      <c r="M67">
        <v>0</v>
      </c>
      <c r="N67">
        <v>0</v>
      </c>
      <c r="O67">
        <v>0</v>
      </c>
      <c r="P67">
        <v>0</v>
      </c>
      <c r="Q67">
        <f>P67-O67-M67</f>
        <v>0</v>
      </c>
    </row>
    <row r="68" spans="1:17" x14ac:dyDescent="0.2">
      <c r="A68">
        <v>2018</v>
      </c>
      <c r="B68" t="s">
        <v>5705</v>
      </c>
      <c r="C68" t="s">
        <v>5704</v>
      </c>
      <c r="D68">
        <v>368075</v>
      </c>
      <c r="E68" t="s">
        <v>690</v>
      </c>
      <c r="F68">
        <v>362</v>
      </c>
      <c r="G68">
        <v>6410</v>
      </c>
      <c r="H68">
        <v>0</v>
      </c>
      <c r="I68">
        <v>0</v>
      </c>
      <c r="J68">
        <v>0</v>
      </c>
      <c r="K68">
        <v>0</v>
      </c>
      <c r="L68">
        <v>0</v>
      </c>
      <c r="M68">
        <v>4</v>
      </c>
      <c r="N68">
        <v>4</v>
      </c>
      <c r="O68">
        <v>0</v>
      </c>
      <c r="P68">
        <v>4</v>
      </c>
      <c r="Q68">
        <f>P68-O68-M68</f>
        <v>0</v>
      </c>
    </row>
    <row r="69" spans="1:17" x14ac:dyDescent="0.2">
      <c r="A69">
        <v>2018</v>
      </c>
      <c r="B69" t="s">
        <v>5707</v>
      </c>
      <c r="C69" t="s">
        <v>5706</v>
      </c>
      <c r="D69">
        <v>13504851</v>
      </c>
      <c r="E69" t="s">
        <v>2148</v>
      </c>
      <c r="F69">
        <v>25</v>
      </c>
      <c r="G69">
        <v>18</v>
      </c>
      <c r="H69">
        <v>0</v>
      </c>
      <c r="I69">
        <v>0</v>
      </c>
      <c r="J69">
        <v>0</v>
      </c>
      <c r="K69">
        <v>0</v>
      </c>
      <c r="L69">
        <v>0</v>
      </c>
      <c r="M69">
        <v>1</v>
      </c>
      <c r="N69">
        <v>1</v>
      </c>
      <c r="O69">
        <v>0</v>
      </c>
      <c r="P69">
        <v>1</v>
      </c>
      <c r="Q69">
        <f>P69-O69-M69</f>
        <v>0</v>
      </c>
    </row>
    <row r="70" spans="1:17" x14ac:dyDescent="0.2">
      <c r="A70">
        <v>2018</v>
      </c>
      <c r="B70" t="s">
        <v>5665</v>
      </c>
      <c r="C70" t="s">
        <v>5664</v>
      </c>
      <c r="D70">
        <v>17558050</v>
      </c>
      <c r="E70" t="s">
        <v>5663</v>
      </c>
      <c r="F70">
        <v>10</v>
      </c>
      <c r="G70">
        <v>1</v>
      </c>
      <c r="H70">
        <v>0</v>
      </c>
      <c r="I70">
        <v>0</v>
      </c>
      <c r="J70">
        <v>0</v>
      </c>
      <c r="K70">
        <v>0</v>
      </c>
      <c r="L70">
        <v>0</v>
      </c>
      <c r="M70">
        <v>0</v>
      </c>
      <c r="N70">
        <v>0</v>
      </c>
      <c r="O70">
        <v>0</v>
      </c>
      <c r="P70">
        <v>0</v>
      </c>
      <c r="Q70">
        <f>P70-O70-M70</f>
        <v>0</v>
      </c>
    </row>
    <row r="71" spans="1:17" x14ac:dyDescent="0.2">
      <c r="A71">
        <v>2018</v>
      </c>
      <c r="B71" t="s">
        <v>5671</v>
      </c>
      <c r="C71" t="s">
        <v>5670</v>
      </c>
      <c r="E71" t="s">
        <v>5669</v>
      </c>
      <c r="G71" t="s">
        <v>13</v>
      </c>
      <c r="H71">
        <v>0</v>
      </c>
      <c r="I71">
        <v>0</v>
      </c>
      <c r="J71">
        <v>0</v>
      </c>
      <c r="K71">
        <v>0</v>
      </c>
      <c r="L71">
        <v>0</v>
      </c>
      <c r="M71">
        <v>0</v>
      </c>
      <c r="N71">
        <v>0</v>
      </c>
      <c r="O71">
        <v>0</v>
      </c>
      <c r="P71">
        <v>0</v>
      </c>
      <c r="Q71">
        <f>P71-O71-M71</f>
        <v>0</v>
      </c>
    </row>
    <row r="72" spans="1:17" x14ac:dyDescent="0.2">
      <c r="A72">
        <v>2017</v>
      </c>
      <c r="B72" t="s">
        <v>5649</v>
      </c>
      <c r="C72" t="s">
        <v>5648</v>
      </c>
      <c r="D72">
        <v>3038300</v>
      </c>
      <c r="E72" t="s">
        <v>132</v>
      </c>
      <c r="F72">
        <v>134</v>
      </c>
      <c r="G72">
        <v>1</v>
      </c>
      <c r="H72">
        <v>0</v>
      </c>
      <c r="I72">
        <v>0</v>
      </c>
      <c r="J72">
        <v>0</v>
      </c>
      <c r="K72">
        <v>0</v>
      </c>
      <c r="L72">
        <v>0</v>
      </c>
      <c r="M72">
        <v>0</v>
      </c>
      <c r="N72">
        <v>0</v>
      </c>
      <c r="O72">
        <v>0</v>
      </c>
      <c r="P72">
        <v>0</v>
      </c>
      <c r="Q72">
        <f>P72-O72-M72</f>
        <v>0</v>
      </c>
    </row>
    <row r="73" spans="1:17" x14ac:dyDescent="0.2">
      <c r="A73">
        <v>2017</v>
      </c>
      <c r="B73" t="s">
        <v>5643</v>
      </c>
      <c r="C73" t="s">
        <v>5642</v>
      </c>
      <c r="D73">
        <v>13504851</v>
      </c>
      <c r="E73" t="s">
        <v>2148</v>
      </c>
      <c r="F73">
        <v>24</v>
      </c>
      <c r="G73">
        <v>8</v>
      </c>
      <c r="H73">
        <v>0</v>
      </c>
      <c r="I73">
        <v>0</v>
      </c>
      <c r="J73">
        <v>0</v>
      </c>
      <c r="K73">
        <v>0</v>
      </c>
      <c r="L73">
        <v>0</v>
      </c>
      <c r="M73">
        <v>0</v>
      </c>
      <c r="N73">
        <v>0</v>
      </c>
      <c r="O73">
        <v>0</v>
      </c>
      <c r="P73">
        <v>0</v>
      </c>
      <c r="Q73">
        <f>P73-O73-M73</f>
        <v>0</v>
      </c>
    </row>
    <row r="74" spans="1:17" x14ac:dyDescent="0.2">
      <c r="A74">
        <v>2017</v>
      </c>
      <c r="B74" t="s">
        <v>5621</v>
      </c>
      <c r="C74" t="s">
        <v>5620</v>
      </c>
      <c r="D74">
        <v>2652323</v>
      </c>
      <c r="E74" t="s">
        <v>5619</v>
      </c>
      <c r="F74">
        <v>35</v>
      </c>
      <c r="G74">
        <v>5</v>
      </c>
      <c r="H74">
        <v>0</v>
      </c>
      <c r="I74">
        <v>0</v>
      </c>
      <c r="J74">
        <v>0</v>
      </c>
      <c r="K74">
        <v>0</v>
      </c>
      <c r="L74">
        <v>0</v>
      </c>
      <c r="M74">
        <v>1</v>
      </c>
      <c r="N74">
        <v>1</v>
      </c>
      <c r="O74">
        <v>0</v>
      </c>
      <c r="P74">
        <v>1</v>
      </c>
      <c r="Q74">
        <f>P74-O74-M74</f>
        <v>0</v>
      </c>
    </row>
    <row r="75" spans="1:17" x14ac:dyDescent="0.2">
      <c r="A75">
        <v>2016</v>
      </c>
      <c r="B75" t="s">
        <v>5609</v>
      </c>
      <c r="C75" t="s">
        <v>5608</v>
      </c>
      <c r="E75" t="s">
        <v>5607</v>
      </c>
      <c r="G75" t="s">
        <v>13</v>
      </c>
      <c r="H75">
        <v>0</v>
      </c>
      <c r="I75">
        <v>0</v>
      </c>
      <c r="J75">
        <v>0</v>
      </c>
      <c r="K75">
        <v>0</v>
      </c>
      <c r="L75">
        <v>0</v>
      </c>
      <c r="M75">
        <v>0</v>
      </c>
      <c r="N75">
        <v>0</v>
      </c>
      <c r="O75">
        <v>0</v>
      </c>
      <c r="P75">
        <v>0</v>
      </c>
      <c r="Q75">
        <f>P75-O75-M75</f>
        <v>0</v>
      </c>
    </row>
    <row r="76" spans="1:17" x14ac:dyDescent="0.2">
      <c r="A76">
        <v>2016</v>
      </c>
      <c r="B76" t="s">
        <v>5600</v>
      </c>
      <c r="C76" t="s">
        <v>5598</v>
      </c>
      <c r="E76" t="s">
        <v>5597</v>
      </c>
      <c r="G76" t="s">
        <v>13</v>
      </c>
      <c r="H76">
        <v>0</v>
      </c>
      <c r="I76">
        <v>0</v>
      </c>
      <c r="J76">
        <v>0</v>
      </c>
      <c r="K76">
        <v>0</v>
      </c>
      <c r="L76">
        <v>0</v>
      </c>
      <c r="M76">
        <v>0</v>
      </c>
      <c r="N76">
        <v>0</v>
      </c>
      <c r="O76">
        <v>0</v>
      </c>
      <c r="P76">
        <v>0</v>
      </c>
      <c r="Q76">
        <f>P76-O76-M76</f>
        <v>0</v>
      </c>
    </row>
    <row r="77" spans="1:17" x14ac:dyDescent="0.2">
      <c r="A77">
        <v>2016</v>
      </c>
      <c r="B77" t="s">
        <v>5599</v>
      </c>
      <c r="C77" t="s">
        <v>5598</v>
      </c>
      <c r="E77" t="s">
        <v>5597</v>
      </c>
      <c r="G77" t="s">
        <v>13</v>
      </c>
      <c r="H77">
        <v>0</v>
      </c>
      <c r="I77">
        <v>0</v>
      </c>
      <c r="J77">
        <v>0</v>
      </c>
      <c r="K77">
        <v>0</v>
      </c>
      <c r="L77">
        <v>0</v>
      </c>
      <c r="M77">
        <v>0</v>
      </c>
      <c r="N77">
        <v>0</v>
      </c>
      <c r="O77">
        <v>0</v>
      </c>
      <c r="P77">
        <v>0</v>
      </c>
      <c r="Q77">
        <f>P77-O77-M77</f>
        <v>0</v>
      </c>
    </row>
    <row r="78" spans="1:17" x14ac:dyDescent="0.2">
      <c r="A78">
        <v>2016</v>
      </c>
      <c r="B78" t="s">
        <v>5594</v>
      </c>
      <c r="C78" t="s">
        <v>5549</v>
      </c>
      <c r="E78" t="s">
        <v>5593</v>
      </c>
      <c r="G78" t="s">
        <v>13</v>
      </c>
      <c r="H78">
        <v>0</v>
      </c>
      <c r="I78">
        <v>0</v>
      </c>
      <c r="J78">
        <v>0</v>
      </c>
      <c r="K78">
        <v>0</v>
      </c>
      <c r="L78">
        <v>0</v>
      </c>
      <c r="M78">
        <v>0</v>
      </c>
      <c r="N78">
        <v>0</v>
      </c>
      <c r="O78">
        <v>0</v>
      </c>
      <c r="P78">
        <v>0</v>
      </c>
      <c r="Q78">
        <f>P78-O78-M78</f>
        <v>0</v>
      </c>
    </row>
    <row r="79" spans="1:17" x14ac:dyDescent="0.2">
      <c r="A79">
        <v>2016</v>
      </c>
      <c r="B79" t="s">
        <v>5592</v>
      </c>
      <c r="C79" t="s">
        <v>5591</v>
      </c>
      <c r="E79" t="s">
        <v>5590</v>
      </c>
      <c r="G79" t="s">
        <v>13</v>
      </c>
      <c r="H79">
        <v>0</v>
      </c>
      <c r="I79">
        <v>0</v>
      </c>
      <c r="J79">
        <v>0</v>
      </c>
      <c r="K79">
        <v>0</v>
      </c>
      <c r="L79">
        <v>0</v>
      </c>
      <c r="M79">
        <v>0</v>
      </c>
      <c r="N79">
        <v>0</v>
      </c>
      <c r="O79">
        <v>0</v>
      </c>
      <c r="P79">
        <v>0</v>
      </c>
      <c r="Q79">
        <f>P79-O79-M79</f>
        <v>0</v>
      </c>
    </row>
    <row r="80" spans="1:17" x14ac:dyDescent="0.2">
      <c r="A80">
        <v>2016</v>
      </c>
      <c r="B80" t="s">
        <v>5586</v>
      </c>
      <c r="C80" t="s">
        <v>5585</v>
      </c>
      <c r="D80">
        <v>14684322</v>
      </c>
      <c r="E80" t="s">
        <v>5584</v>
      </c>
      <c r="F80">
        <v>16</v>
      </c>
      <c r="G80">
        <v>4</v>
      </c>
      <c r="H80">
        <v>0</v>
      </c>
      <c r="I80">
        <v>0</v>
      </c>
      <c r="J80">
        <v>0</v>
      </c>
      <c r="K80">
        <v>0</v>
      </c>
      <c r="L80">
        <v>0</v>
      </c>
      <c r="M80">
        <v>0</v>
      </c>
      <c r="N80">
        <v>0</v>
      </c>
      <c r="O80">
        <v>0</v>
      </c>
      <c r="P80">
        <v>0</v>
      </c>
      <c r="Q80">
        <f>P80-O80-M80</f>
        <v>0</v>
      </c>
    </row>
    <row r="81" spans="1:17" x14ac:dyDescent="0.2">
      <c r="A81">
        <v>2016</v>
      </c>
      <c r="B81" t="s">
        <v>5581</v>
      </c>
      <c r="C81" t="s">
        <v>5580</v>
      </c>
      <c r="D81">
        <v>12250279</v>
      </c>
      <c r="E81" t="s">
        <v>5579</v>
      </c>
      <c r="F81">
        <v>29</v>
      </c>
      <c r="G81">
        <v>4</v>
      </c>
      <c r="H81">
        <v>0</v>
      </c>
      <c r="I81">
        <v>0</v>
      </c>
      <c r="J81">
        <v>0</v>
      </c>
      <c r="K81">
        <v>0</v>
      </c>
      <c r="L81">
        <v>0</v>
      </c>
      <c r="M81">
        <v>0</v>
      </c>
      <c r="N81">
        <v>0</v>
      </c>
      <c r="O81">
        <v>0</v>
      </c>
      <c r="P81">
        <v>0</v>
      </c>
      <c r="Q81">
        <f>P81-O81-M81</f>
        <v>0</v>
      </c>
    </row>
    <row r="82" spans="1:17" x14ac:dyDescent="0.2">
      <c r="A82">
        <v>2016</v>
      </c>
      <c r="B82" t="s">
        <v>5577</v>
      </c>
      <c r="C82" t="s">
        <v>5576</v>
      </c>
      <c r="D82">
        <v>9727302</v>
      </c>
      <c r="E82" t="s">
        <v>3872</v>
      </c>
      <c r="F82">
        <v>14</v>
      </c>
      <c r="G82">
        <v>10</v>
      </c>
      <c r="H82">
        <v>0</v>
      </c>
      <c r="I82">
        <v>0</v>
      </c>
      <c r="J82">
        <v>0</v>
      </c>
      <c r="K82">
        <v>0</v>
      </c>
      <c r="L82">
        <v>0</v>
      </c>
      <c r="M82">
        <v>0</v>
      </c>
      <c r="N82">
        <v>0</v>
      </c>
      <c r="O82">
        <v>0</v>
      </c>
      <c r="P82">
        <v>0</v>
      </c>
      <c r="Q82">
        <f>P82-O82-M82</f>
        <v>0</v>
      </c>
    </row>
    <row r="83" spans="1:17" x14ac:dyDescent="0.2">
      <c r="A83">
        <v>2015</v>
      </c>
      <c r="B83" t="s">
        <v>5553</v>
      </c>
      <c r="C83" t="s">
        <v>5552</v>
      </c>
      <c r="D83">
        <v>36846</v>
      </c>
      <c r="E83" t="s">
        <v>1679</v>
      </c>
      <c r="F83">
        <v>47</v>
      </c>
      <c r="G83">
        <v>5</v>
      </c>
      <c r="H83">
        <v>0</v>
      </c>
      <c r="I83">
        <v>0</v>
      </c>
      <c r="J83">
        <v>0</v>
      </c>
      <c r="K83">
        <v>0</v>
      </c>
      <c r="L83">
        <v>0</v>
      </c>
      <c r="M83">
        <v>0</v>
      </c>
      <c r="N83">
        <v>0</v>
      </c>
      <c r="O83">
        <v>0</v>
      </c>
      <c r="P83">
        <v>0</v>
      </c>
      <c r="Q83">
        <f>P83-O83-M83</f>
        <v>0</v>
      </c>
    </row>
    <row r="84" spans="1:17" x14ac:dyDescent="0.2">
      <c r="A84">
        <v>2014</v>
      </c>
      <c r="B84" t="s">
        <v>5551</v>
      </c>
      <c r="C84" t="s">
        <v>3477</v>
      </c>
      <c r="E84" t="s">
        <v>5548</v>
      </c>
      <c r="G84" t="s">
        <v>13</v>
      </c>
      <c r="H84">
        <v>0</v>
      </c>
      <c r="I84">
        <v>0</v>
      </c>
      <c r="J84">
        <v>0</v>
      </c>
      <c r="K84">
        <v>0</v>
      </c>
      <c r="L84">
        <v>0</v>
      </c>
      <c r="M84">
        <v>0</v>
      </c>
      <c r="N84">
        <v>0</v>
      </c>
      <c r="O84">
        <v>0</v>
      </c>
      <c r="P84">
        <v>0</v>
      </c>
      <c r="Q84">
        <f>P84-O84-M84</f>
        <v>0</v>
      </c>
    </row>
    <row r="85" spans="1:17" x14ac:dyDescent="0.2">
      <c r="A85">
        <v>2014</v>
      </c>
      <c r="B85" t="s">
        <v>5550</v>
      </c>
      <c r="C85" t="s">
        <v>5549</v>
      </c>
      <c r="E85" t="s">
        <v>5548</v>
      </c>
      <c r="G85" t="s">
        <v>13</v>
      </c>
      <c r="H85">
        <v>0</v>
      </c>
      <c r="I85">
        <v>0</v>
      </c>
      <c r="J85">
        <v>0</v>
      </c>
      <c r="K85">
        <v>0</v>
      </c>
      <c r="L85">
        <v>0</v>
      </c>
      <c r="M85">
        <v>0</v>
      </c>
      <c r="N85">
        <v>0</v>
      </c>
      <c r="O85">
        <v>0</v>
      </c>
      <c r="P85">
        <v>0</v>
      </c>
      <c r="Q85">
        <f>P85-O85-M85</f>
        <v>0</v>
      </c>
    </row>
    <row r="86" spans="1:17" x14ac:dyDescent="0.2">
      <c r="A86">
        <v>2014</v>
      </c>
      <c r="B86" t="s">
        <v>5545</v>
      </c>
      <c r="C86" t="s">
        <v>5544</v>
      </c>
      <c r="D86">
        <v>15512789</v>
      </c>
      <c r="E86" t="s">
        <v>5543</v>
      </c>
      <c r="F86">
        <v>10</v>
      </c>
      <c r="G86">
        <v>1</v>
      </c>
      <c r="H86">
        <v>0</v>
      </c>
      <c r="I86">
        <v>0</v>
      </c>
      <c r="J86">
        <v>0</v>
      </c>
      <c r="K86">
        <v>0</v>
      </c>
      <c r="L86">
        <v>0</v>
      </c>
      <c r="M86">
        <v>0</v>
      </c>
      <c r="N86">
        <v>0</v>
      </c>
      <c r="O86">
        <v>0</v>
      </c>
      <c r="P86">
        <v>0</v>
      </c>
      <c r="Q86">
        <f>P86-O86-M86</f>
        <v>0</v>
      </c>
    </row>
    <row r="87" spans="1:17" x14ac:dyDescent="0.2">
      <c r="A87">
        <v>2014</v>
      </c>
      <c r="B87" t="s">
        <v>5542</v>
      </c>
      <c r="C87" t="s">
        <v>5541</v>
      </c>
      <c r="D87" t="s">
        <v>547</v>
      </c>
      <c r="E87" t="s">
        <v>546</v>
      </c>
      <c r="F87">
        <v>50</v>
      </c>
      <c r="G87">
        <v>6</v>
      </c>
      <c r="H87">
        <v>0</v>
      </c>
      <c r="I87">
        <v>0</v>
      </c>
      <c r="J87">
        <v>0</v>
      </c>
      <c r="K87">
        <v>0</v>
      </c>
      <c r="L87">
        <v>0</v>
      </c>
      <c r="M87">
        <v>0</v>
      </c>
      <c r="N87">
        <v>0</v>
      </c>
      <c r="O87">
        <v>0</v>
      </c>
      <c r="P87">
        <v>0</v>
      </c>
      <c r="Q87">
        <f>P87-O87-M87</f>
        <v>0</v>
      </c>
    </row>
  </sheetData>
  <sortState xmlns:xlrd2="http://schemas.microsoft.com/office/spreadsheetml/2017/richdata2" ref="A8:R88">
    <sortCondition descending="1" ref="Q8:Q88"/>
  </sortState>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
  <sheetViews>
    <sheetView workbookViewId="0">
      <selection activeCell="M5" sqref="M5"/>
    </sheetView>
  </sheetViews>
  <sheetFormatPr baseColWidth="10" defaultRowHeight="16" x14ac:dyDescent="0.2"/>
  <sheetData>
    <row r="1" spans="1:18" x14ac:dyDescent="0.2">
      <c r="B1" t="s">
        <v>2614</v>
      </c>
      <c r="M1" t="s">
        <v>5526</v>
      </c>
      <c r="N1" s="3">
        <v>0</v>
      </c>
    </row>
    <row r="2" spans="1:18" x14ac:dyDescent="0.2">
      <c r="M2" t="s">
        <v>5527</v>
      </c>
      <c r="N2" s="3">
        <v>0</v>
      </c>
    </row>
    <row r="3" spans="1:18" x14ac:dyDescent="0.2">
      <c r="B3" t="s">
        <v>2613</v>
      </c>
      <c r="M3" t="s">
        <v>5528</v>
      </c>
      <c r="N3">
        <v>0</v>
      </c>
    </row>
    <row r="4" spans="1:18" x14ac:dyDescent="0.2">
      <c r="M4" t="s">
        <v>6870</v>
      </c>
      <c r="N4">
        <v>0</v>
      </c>
    </row>
    <row r="5" spans="1:18" x14ac:dyDescent="0.2">
      <c r="M5" t="s">
        <v>5724</v>
      </c>
      <c r="N5">
        <v>0</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0</v>
      </c>
      <c r="I7">
        <v>2</v>
      </c>
      <c r="J7">
        <v>0</v>
      </c>
      <c r="K7">
        <v>0</v>
      </c>
      <c r="L7">
        <v>0</v>
      </c>
      <c r="M7">
        <v>0</v>
      </c>
      <c r="N7">
        <v>1</v>
      </c>
      <c r="O7">
        <v>0</v>
      </c>
      <c r="P7">
        <v>3</v>
      </c>
      <c r="Q7">
        <v>0</v>
      </c>
      <c r="R7">
        <v>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8AE06-1FA6-F745-AC14-E2C57FB8DBD1}">
  <dimension ref="A1:T41"/>
  <sheetViews>
    <sheetView topLeftCell="B1" workbookViewId="0">
      <selection activeCell="M5" sqref="M5"/>
    </sheetView>
  </sheetViews>
  <sheetFormatPr baseColWidth="10" defaultRowHeight="16" x14ac:dyDescent="0.2"/>
  <sheetData>
    <row r="1" spans="1:20" x14ac:dyDescent="0.2">
      <c r="B1" t="s">
        <v>5525</v>
      </c>
      <c r="M1" t="s">
        <v>5526</v>
      </c>
      <c r="N1" s="3">
        <f>AVERAGE(N8:N41)</f>
        <v>0.97058823529411764</v>
      </c>
    </row>
    <row r="2" spans="1:20" x14ac:dyDescent="0.2">
      <c r="M2" t="s">
        <v>5527</v>
      </c>
      <c r="N2" s="3">
        <f>STDEV(N8:N41)/SQRT(COUNT(N8:N41))</f>
        <v>0.36923897772256192</v>
      </c>
    </row>
    <row r="3" spans="1:20" x14ac:dyDescent="0.2">
      <c r="B3" t="s">
        <v>5524</v>
      </c>
      <c r="M3" t="s">
        <v>5528</v>
      </c>
      <c r="N3">
        <f>SUM(N8:N41)</f>
        <v>33</v>
      </c>
    </row>
    <row r="4" spans="1:20" x14ac:dyDescent="0.2">
      <c r="M4" t="s">
        <v>6870</v>
      </c>
      <c r="N4">
        <v>7</v>
      </c>
    </row>
    <row r="5" spans="1:20" x14ac:dyDescent="0.2">
      <c r="M5" t="s">
        <v>5724</v>
      </c>
      <c r="N5">
        <f>COUNT(N8:N41)</f>
        <v>34</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731</v>
      </c>
      <c r="I7">
        <v>97</v>
      </c>
      <c r="J7">
        <v>141</v>
      </c>
      <c r="K7">
        <v>112</v>
      </c>
      <c r="L7">
        <v>116</v>
      </c>
      <c r="M7">
        <v>145</v>
      </c>
      <c r="N7">
        <v>130</v>
      </c>
      <c r="O7">
        <v>134</v>
      </c>
      <c r="P7">
        <v>875</v>
      </c>
      <c r="Q7">
        <v>3</v>
      </c>
      <c r="R7">
        <v>1609</v>
      </c>
    </row>
    <row r="8" spans="1:20" x14ac:dyDescent="0.2">
      <c r="A8">
        <v>2014</v>
      </c>
      <c r="B8" t="s">
        <v>5453</v>
      </c>
      <c r="C8" t="s">
        <v>5452</v>
      </c>
      <c r="D8">
        <v>3014215</v>
      </c>
      <c r="E8" t="s">
        <v>251</v>
      </c>
      <c r="F8">
        <v>67</v>
      </c>
      <c r="G8" t="s">
        <v>13</v>
      </c>
      <c r="H8">
        <v>0</v>
      </c>
      <c r="I8">
        <v>0</v>
      </c>
      <c r="J8">
        <v>5</v>
      </c>
      <c r="K8">
        <v>2</v>
      </c>
      <c r="L8">
        <v>1</v>
      </c>
      <c r="M8">
        <v>3</v>
      </c>
      <c r="N8">
        <v>8</v>
      </c>
      <c r="O8">
        <v>2</v>
      </c>
      <c r="P8">
        <v>21</v>
      </c>
      <c r="Q8">
        <v>0</v>
      </c>
      <c r="R8">
        <v>21</v>
      </c>
      <c r="S8">
        <f>R8-Q8-O8</f>
        <v>19</v>
      </c>
      <c r="T8">
        <v>1</v>
      </c>
    </row>
    <row r="9" spans="1:20" x14ac:dyDescent="0.2">
      <c r="A9">
        <v>2014</v>
      </c>
      <c r="B9" t="s">
        <v>5446</v>
      </c>
      <c r="C9" t="s">
        <v>2542</v>
      </c>
      <c r="D9">
        <v>9666923</v>
      </c>
      <c r="E9" t="s">
        <v>124</v>
      </c>
      <c r="F9">
        <v>36</v>
      </c>
      <c r="G9" t="s">
        <v>13</v>
      </c>
      <c r="H9">
        <v>0</v>
      </c>
      <c r="I9">
        <v>1</v>
      </c>
      <c r="J9">
        <v>5</v>
      </c>
      <c r="K9">
        <v>3</v>
      </c>
      <c r="L9">
        <v>5</v>
      </c>
      <c r="M9">
        <v>4</v>
      </c>
      <c r="N9">
        <v>1</v>
      </c>
      <c r="O9">
        <v>2</v>
      </c>
      <c r="P9">
        <v>21</v>
      </c>
      <c r="Q9">
        <v>0</v>
      </c>
      <c r="R9">
        <v>21</v>
      </c>
      <c r="S9">
        <f>R9-Q9-O9</f>
        <v>19</v>
      </c>
      <c r="T9">
        <f>T8+1</f>
        <v>2</v>
      </c>
    </row>
    <row r="10" spans="1:20" x14ac:dyDescent="0.2">
      <c r="A10">
        <v>2015</v>
      </c>
      <c r="B10" t="s">
        <v>5458</v>
      </c>
      <c r="C10" t="s">
        <v>5457</v>
      </c>
      <c r="D10">
        <v>218596</v>
      </c>
      <c r="E10" t="s">
        <v>5456</v>
      </c>
      <c r="F10">
        <v>153</v>
      </c>
      <c r="G10">
        <v>3</v>
      </c>
      <c r="H10">
        <v>0</v>
      </c>
      <c r="I10">
        <v>0</v>
      </c>
      <c r="J10">
        <v>0</v>
      </c>
      <c r="K10">
        <v>2</v>
      </c>
      <c r="L10">
        <v>1</v>
      </c>
      <c r="M10">
        <v>2</v>
      </c>
      <c r="N10">
        <v>9</v>
      </c>
      <c r="O10">
        <v>9</v>
      </c>
      <c r="P10">
        <v>23</v>
      </c>
      <c r="Q10">
        <v>0</v>
      </c>
      <c r="R10">
        <v>23</v>
      </c>
      <c r="S10">
        <f>R10-Q10-O10</f>
        <v>14</v>
      </c>
      <c r="T10">
        <f t="shared" ref="T10:T15" si="0">T9+1</f>
        <v>3</v>
      </c>
    </row>
    <row r="11" spans="1:20" x14ac:dyDescent="0.2">
      <c r="A11">
        <v>2017</v>
      </c>
      <c r="B11" t="s">
        <v>5517</v>
      </c>
      <c r="C11" t="s">
        <v>5516</v>
      </c>
      <c r="D11">
        <v>14345161</v>
      </c>
      <c r="E11" t="s">
        <v>5444</v>
      </c>
      <c r="F11">
        <v>62</v>
      </c>
      <c r="G11">
        <v>9</v>
      </c>
      <c r="H11">
        <v>0</v>
      </c>
      <c r="I11">
        <v>0</v>
      </c>
      <c r="J11">
        <v>0</v>
      </c>
      <c r="K11">
        <v>0</v>
      </c>
      <c r="L11">
        <v>0</v>
      </c>
      <c r="M11">
        <v>7</v>
      </c>
      <c r="N11">
        <v>5</v>
      </c>
      <c r="O11">
        <v>4</v>
      </c>
      <c r="P11">
        <v>16</v>
      </c>
      <c r="Q11">
        <v>0</v>
      </c>
      <c r="R11">
        <v>16</v>
      </c>
      <c r="S11">
        <f>R11-Q11-O11</f>
        <v>12</v>
      </c>
      <c r="T11">
        <f t="shared" si="0"/>
        <v>4</v>
      </c>
    </row>
    <row r="12" spans="1:20" x14ac:dyDescent="0.2">
      <c r="A12">
        <v>2015</v>
      </c>
      <c r="B12" t="s">
        <v>5460</v>
      </c>
      <c r="C12" t="s">
        <v>5459</v>
      </c>
      <c r="D12">
        <v>952583</v>
      </c>
      <c r="E12" t="s">
        <v>720</v>
      </c>
      <c r="F12">
        <v>53</v>
      </c>
      <c r="G12">
        <v>3</v>
      </c>
      <c r="H12">
        <v>0</v>
      </c>
      <c r="I12">
        <v>0</v>
      </c>
      <c r="J12">
        <v>0</v>
      </c>
      <c r="K12">
        <v>2</v>
      </c>
      <c r="L12">
        <v>2</v>
      </c>
      <c r="M12">
        <v>4</v>
      </c>
      <c r="N12">
        <v>2</v>
      </c>
      <c r="O12">
        <v>3</v>
      </c>
      <c r="P12">
        <v>13</v>
      </c>
      <c r="Q12">
        <v>0</v>
      </c>
      <c r="R12">
        <v>13</v>
      </c>
      <c r="S12">
        <f>R12-Q12-O12</f>
        <v>10</v>
      </c>
      <c r="T12">
        <f t="shared" si="0"/>
        <v>5</v>
      </c>
    </row>
    <row r="13" spans="1:20" x14ac:dyDescent="0.2">
      <c r="A13">
        <v>2014</v>
      </c>
      <c r="B13" t="s">
        <v>5455</v>
      </c>
      <c r="C13" t="s">
        <v>5442</v>
      </c>
      <c r="E13" t="s">
        <v>5454</v>
      </c>
      <c r="G13" t="s">
        <v>13</v>
      </c>
      <c r="H13">
        <v>6</v>
      </c>
      <c r="I13">
        <v>0</v>
      </c>
      <c r="J13">
        <v>1</v>
      </c>
      <c r="K13">
        <v>1</v>
      </c>
      <c r="L13">
        <v>0</v>
      </c>
      <c r="M13">
        <v>1</v>
      </c>
      <c r="N13">
        <v>0</v>
      </c>
      <c r="O13">
        <v>2</v>
      </c>
      <c r="P13">
        <v>5</v>
      </c>
      <c r="Q13">
        <v>0</v>
      </c>
      <c r="R13">
        <v>11</v>
      </c>
      <c r="S13">
        <f>R13-Q13-O13</f>
        <v>9</v>
      </c>
      <c r="T13">
        <f t="shared" si="0"/>
        <v>6</v>
      </c>
    </row>
    <row r="14" spans="1:20" x14ac:dyDescent="0.2">
      <c r="A14">
        <v>2014</v>
      </c>
      <c r="B14" t="s">
        <v>5449</v>
      </c>
      <c r="C14" t="s">
        <v>5447</v>
      </c>
      <c r="D14">
        <v>9221425</v>
      </c>
      <c r="E14" t="s">
        <v>2607</v>
      </c>
      <c r="F14">
        <v>31</v>
      </c>
      <c r="G14" t="s">
        <v>13</v>
      </c>
      <c r="H14">
        <v>0</v>
      </c>
      <c r="I14">
        <v>0</v>
      </c>
      <c r="J14">
        <v>2</v>
      </c>
      <c r="K14">
        <v>3</v>
      </c>
      <c r="L14">
        <v>1</v>
      </c>
      <c r="M14">
        <v>2</v>
      </c>
      <c r="N14">
        <v>0</v>
      </c>
      <c r="O14">
        <v>0</v>
      </c>
      <c r="P14">
        <v>8</v>
      </c>
      <c r="Q14">
        <v>0</v>
      </c>
      <c r="R14">
        <v>8</v>
      </c>
      <c r="S14">
        <f>R14-Q14-O14</f>
        <v>8</v>
      </c>
      <c r="T14">
        <f t="shared" si="0"/>
        <v>7</v>
      </c>
    </row>
    <row r="15" spans="1:20" x14ac:dyDescent="0.2">
      <c r="A15">
        <v>2015</v>
      </c>
      <c r="B15" t="s">
        <v>5463</v>
      </c>
      <c r="C15" t="s">
        <v>5462</v>
      </c>
      <c r="D15">
        <v>155713</v>
      </c>
      <c r="E15" t="s">
        <v>5461</v>
      </c>
      <c r="F15">
        <v>86</v>
      </c>
      <c r="G15" t="s">
        <v>246</v>
      </c>
      <c r="H15">
        <v>0</v>
      </c>
      <c r="I15">
        <v>0</v>
      </c>
      <c r="J15">
        <v>0</v>
      </c>
      <c r="K15">
        <v>1</v>
      </c>
      <c r="L15">
        <v>2</v>
      </c>
      <c r="M15">
        <v>1</v>
      </c>
      <c r="N15">
        <v>0</v>
      </c>
      <c r="O15">
        <v>2</v>
      </c>
      <c r="P15">
        <v>6</v>
      </c>
      <c r="Q15">
        <v>0</v>
      </c>
      <c r="R15">
        <v>6</v>
      </c>
      <c r="S15">
        <f>R15-Q15-O15</f>
        <v>4</v>
      </c>
      <c r="T15">
        <f t="shared" si="0"/>
        <v>8</v>
      </c>
    </row>
    <row r="16" spans="1:20" x14ac:dyDescent="0.2">
      <c r="A16">
        <v>2014</v>
      </c>
      <c r="B16" t="s">
        <v>5448</v>
      </c>
      <c r="C16" t="s">
        <v>5447</v>
      </c>
      <c r="D16">
        <v>8891583</v>
      </c>
      <c r="E16" t="s">
        <v>2153</v>
      </c>
      <c r="F16">
        <v>32</v>
      </c>
      <c r="G16" t="s">
        <v>13</v>
      </c>
      <c r="H16">
        <v>0</v>
      </c>
      <c r="I16">
        <v>0</v>
      </c>
      <c r="J16">
        <v>1</v>
      </c>
      <c r="K16">
        <v>0</v>
      </c>
      <c r="L16">
        <v>1</v>
      </c>
      <c r="M16">
        <v>1</v>
      </c>
      <c r="N16">
        <v>1</v>
      </c>
      <c r="O16">
        <v>2</v>
      </c>
      <c r="P16">
        <v>6</v>
      </c>
      <c r="Q16">
        <v>0</v>
      </c>
      <c r="R16">
        <v>6</v>
      </c>
      <c r="S16">
        <f>R16-Q16-O16</f>
        <v>4</v>
      </c>
    </row>
    <row r="17" spans="1:19" x14ac:dyDescent="0.2">
      <c r="A17">
        <v>2015</v>
      </c>
      <c r="B17" t="s">
        <v>5485</v>
      </c>
      <c r="C17" t="s">
        <v>5484</v>
      </c>
      <c r="D17">
        <v>20408269</v>
      </c>
      <c r="E17" t="s">
        <v>5483</v>
      </c>
      <c r="F17">
        <v>38</v>
      </c>
      <c r="G17">
        <v>12</v>
      </c>
      <c r="H17">
        <v>0</v>
      </c>
      <c r="I17">
        <v>0</v>
      </c>
      <c r="J17">
        <v>0</v>
      </c>
      <c r="K17">
        <v>1</v>
      </c>
      <c r="L17">
        <v>0</v>
      </c>
      <c r="M17">
        <v>0</v>
      </c>
      <c r="N17">
        <v>2</v>
      </c>
      <c r="O17">
        <v>0</v>
      </c>
      <c r="P17">
        <v>3</v>
      </c>
      <c r="Q17">
        <v>0</v>
      </c>
      <c r="R17">
        <v>3</v>
      </c>
      <c r="S17">
        <f>R17-Q17-O17</f>
        <v>3</v>
      </c>
    </row>
    <row r="18" spans="1:19" x14ac:dyDescent="0.2">
      <c r="A18">
        <v>2017</v>
      </c>
      <c r="B18" t="s">
        <v>5507</v>
      </c>
      <c r="C18" t="s">
        <v>5506</v>
      </c>
      <c r="D18">
        <v>8891583</v>
      </c>
      <c r="E18" t="s">
        <v>2153</v>
      </c>
      <c r="F18">
        <v>44</v>
      </c>
      <c r="G18" t="s">
        <v>13</v>
      </c>
      <c r="H18">
        <v>0</v>
      </c>
      <c r="I18">
        <v>0</v>
      </c>
      <c r="J18">
        <v>0</v>
      </c>
      <c r="K18">
        <v>0</v>
      </c>
      <c r="L18">
        <v>0</v>
      </c>
      <c r="M18">
        <v>1</v>
      </c>
      <c r="N18">
        <v>1</v>
      </c>
      <c r="O18">
        <v>2</v>
      </c>
      <c r="P18">
        <v>4</v>
      </c>
      <c r="Q18">
        <v>0</v>
      </c>
      <c r="R18">
        <v>4</v>
      </c>
      <c r="S18">
        <f>R18-Q18-O18</f>
        <v>2</v>
      </c>
    </row>
    <row r="19" spans="1:19" x14ac:dyDescent="0.2">
      <c r="A19">
        <v>2015</v>
      </c>
      <c r="B19" t="s">
        <v>5479</v>
      </c>
      <c r="C19" t="s">
        <v>5478</v>
      </c>
      <c r="E19" t="s">
        <v>5464</v>
      </c>
      <c r="G19" t="s">
        <v>13</v>
      </c>
      <c r="H19">
        <v>0</v>
      </c>
      <c r="I19">
        <v>0</v>
      </c>
      <c r="J19">
        <v>0</v>
      </c>
      <c r="K19">
        <v>0</v>
      </c>
      <c r="L19">
        <v>0</v>
      </c>
      <c r="M19">
        <v>1</v>
      </c>
      <c r="N19">
        <v>1</v>
      </c>
      <c r="O19">
        <v>0</v>
      </c>
      <c r="P19">
        <v>2</v>
      </c>
      <c r="Q19">
        <v>0</v>
      </c>
      <c r="R19">
        <v>2</v>
      </c>
      <c r="S19">
        <f>R19-Q19-O19</f>
        <v>2</v>
      </c>
    </row>
    <row r="20" spans="1:19" x14ac:dyDescent="0.2">
      <c r="A20">
        <v>2017</v>
      </c>
      <c r="B20" t="s">
        <v>5515</v>
      </c>
      <c r="C20" t="s">
        <v>5504</v>
      </c>
      <c r="D20" t="s">
        <v>5514</v>
      </c>
      <c r="E20" t="s">
        <v>5513</v>
      </c>
      <c r="F20">
        <v>1863</v>
      </c>
      <c r="G20" t="s">
        <v>13</v>
      </c>
      <c r="H20">
        <v>0</v>
      </c>
      <c r="I20">
        <v>0</v>
      </c>
      <c r="J20">
        <v>0</v>
      </c>
      <c r="K20">
        <v>0</v>
      </c>
      <c r="L20">
        <v>0</v>
      </c>
      <c r="M20">
        <v>0</v>
      </c>
      <c r="N20">
        <v>1</v>
      </c>
      <c r="O20">
        <v>0</v>
      </c>
      <c r="P20">
        <v>1</v>
      </c>
      <c r="Q20">
        <v>0</v>
      </c>
      <c r="R20">
        <v>1</v>
      </c>
      <c r="S20">
        <f>R20-Q20-O20</f>
        <v>1</v>
      </c>
    </row>
    <row r="21" spans="1:19" x14ac:dyDescent="0.2">
      <c r="A21">
        <v>2017</v>
      </c>
      <c r="B21" t="s">
        <v>5512</v>
      </c>
      <c r="C21" t="s">
        <v>5511</v>
      </c>
      <c r="E21" t="s">
        <v>3386</v>
      </c>
      <c r="F21" t="s">
        <v>2601</v>
      </c>
      <c r="G21" t="s">
        <v>13</v>
      </c>
      <c r="H21">
        <v>0</v>
      </c>
      <c r="I21">
        <v>0</v>
      </c>
      <c r="J21">
        <v>0</v>
      </c>
      <c r="K21">
        <v>0</v>
      </c>
      <c r="L21">
        <v>0</v>
      </c>
      <c r="M21">
        <v>0</v>
      </c>
      <c r="N21">
        <v>1</v>
      </c>
      <c r="O21">
        <v>1</v>
      </c>
      <c r="P21">
        <v>2</v>
      </c>
      <c r="Q21">
        <v>0</v>
      </c>
      <c r="R21">
        <v>2</v>
      </c>
      <c r="S21">
        <f>R21-Q21-O21</f>
        <v>1</v>
      </c>
    </row>
    <row r="22" spans="1:19" x14ac:dyDescent="0.2">
      <c r="A22">
        <v>2017</v>
      </c>
      <c r="B22" t="s">
        <v>5510</v>
      </c>
      <c r="C22" t="s">
        <v>5509</v>
      </c>
      <c r="D22">
        <v>380806</v>
      </c>
      <c r="E22" t="s">
        <v>5508</v>
      </c>
      <c r="F22">
        <v>57</v>
      </c>
      <c r="G22">
        <v>3</v>
      </c>
      <c r="H22">
        <v>0</v>
      </c>
      <c r="I22">
        <v>0</v>
      </c>
      <c r="J22">
        <v>0</v>
      </c>
      <c r="K22">
        <v>0</v>
      </c>
      <c r="L22">
        <v>1</v>
      </c>
      <c r="M22">
        <v>0</v>
      </c>
      <c r="N22">
        <v>0</v>
      </c>
      <c r="O22">
        <v>0</v>
      </c>
      <c r="P22">
        <v>1</v>
      </c>
      <c r="Q22">
        <v>0</v>
      </c>
      <c r="R22">
        <v>1</v>
      </c>
      <c r="S22">
        <f>R22-Q22-O22</f>
        <v>1</v>
      </c>
    </row>
    <row r="23" spans="1:19" x14ac:dyDescent="0.2">
      <c r="A23">
        <v>2016</v>
      </c>
      <c r="B23" t="s">
        <v>5497</v>
      </c>
      <c r="C23" t="s">
        <v>5496</v>
      </c>
      <c r="E23" t="s">
        <v>5495</v>
      </c>
      <c r="G23" t="s">
        <v>13</v>
      </c>
      <c r="H23">
        <v>0</v>
      </c>
      <c r="I23">
        <v>0</v>
      </c>
      <c r="J23">
        <v>0</v>
      </c>
      <c r="K23">
        <v>1</v>
      </c>
      <c r="L23">
        <v>0</v>
      </c>
      <c r="M23">
        <v>0</v>
      </c>
      <c r="N23">
        <v>0</v>
      </c>
      <c r="O23">
        <v>0</v>
      </c>
      <c r="P23">
        <v>1</v>
      </c>
      <c r="Q23">
        <v>0</v>
      </c>
      <c r="R23">
        <v>1</v>
      </c>
      <c r="S23">
        <f>R23-Q23-O23</f>
        <v>1</v>
      </c>
    </row>
    <row r="24" spans="1:19" x14ac:dyDescent="0.2">
      <c r="A24">
        <v>2016</v>
      </c>
      <c r="B24" t="s">
        <v>5491</v>
      </c>
      <c r="C24" t="s">
        <v>5490</v>
      </c>
      <c r="D24" t="s">
        <v>5489</v>
      </c>
      <c r="E24" t="s">
        <v>5488</v>
      </c>
      <c r="F24">
        <v>35</v>
      </c>
      <c r="G24">
        <v>1</v>
      </c>
      <c r="H24">
        <v>0</v>
      </c>
      <c r="I24">
        <v>0</v>
      </c>
      <c r="J24">
        <v>0</v>
      </c>
      <c r="K24">
        <v>1</v>
      </c>
      <c r="L24">
        <v>0</v>
      </c>
      <c r="M24">
        <v>0</v>
      </c>
      <c r="N24">
        <v>0</v>
      </c>
      <c r="O24">
        <v>0</v>
      </c>
      <c r="P24">
        <v>1</v>
      </c>
      <c r="Q24">
        <v>0</v>
      </c>
      <c r="R24">
        <v>1</v>
      </c>
      <c r="S24">
        <f>R24-Q24-O24</f>
        <v>1</v>
      </c>
    </row>
    <row r="25" spans="1:19" x14ac:dyDescent="0.2">
      <c r="A25">
        <v>2015</v>
      </c>
      <c r="B25" t="s">
        <v>5480</v>
      </c>
      <c r="C25" t="s">
        <v>5467</v>
      </c>
      <c r="E25" t="s">
        <v>5464</v>
      </c>
      <c r="G25" t="s">
        <v>13</v>
      </c>
      <c r="H25">
        <v>0</v>
      </c>
      <c r="I25">
        <v>0</v>
      </c>
      <c r="J25">
        <v>0</v>
      </c>
      <c r="K25">
        <v>0</v>
      </c>
      <c r="L25">
        <v>0</v>
      </c>
      <c r="M25">
        <v>1</v>
      </c>
      <c r="N25">
        <v>0</v>
      </c>
      <c r="O25">
        <v>0</v>
      </c>
      <c r="P25">
        <v>1</v>
      </c>
      <c r="Q25">
        <v>1</v>
      </c>
      <c r="R25">
        <v>2</v>
      </c>
      <c r="S25">
        <f>R25-Q25-O25</f>
        <v>1</v>
      </c>
    </row>
    <row r="26" spans="1:19" x14ac:dyDescent="0.2">
      <c r="A26">
        <v>2015</v>
      </c>
      <c r="B26" t="s">
        <v>3006</v>
      </c>
      <c r="C26" t="s">
        <v>5467</v>
      </c>
      <c r="E26" t="s">
        <v>5464</v>
      </c>
      <c r="G26" t="s">
        <v>13</v>
      </c>
      <c r="H26">
        <v>0</v>
      </c>
      <c r="I26">
        <v>0</v>
      </c>
      <c r="J26">
        <v>0</v>
      </c>
      <c r="K26">
        <v>0</v>
      </c>
      <c r="L26">
        <v>0</v>
      </c>
      <c r="M26">
        <v>0</v>
      </c>
      <c r="N26">
        <v>1</v>
      </c>
      <c r="O26">
        <v>0</v>
      </c>
      <c r="P26">
        <v>1</v>
      </c>
      <c r="Q26">
        <v>0</v>
      </c>
      <c r="R26">
        <v>1</v>
      </c>
      <c r="S26">
        <f>R26-Q26-O26</f>
        <v>1</v>
      </c>
    </row>
    <row r="27" spans="1:19" x14ac:dyDescent="0.2">
      <c r="A27">
        <v>2014</v>
      </c>
      <c r="B27" t="s">
        <v>5451</v>
      </c>
      <c r="C27" t="s">
        <v>5445</v>
      </c>
      <c r="D27">
        <v>21680450</v>
      </c>
      <c r="E27" t="s">
        <v>5450</v>
      </c>
      <c r="F27">
        <v>2</v>
      </c>
      <c r="G27">
        <v>1</v>
      </c>
      <c r="H27">
        <v>0</v>
      </c>
      <c r="I27">
        <v>0</v>
      </c>
      <c r="J27">
        <v>0</v>
      </c>
      <c r="K27">
        <v>0</v>
      </c>
      <c r="L27">
        <v>1</v>
      </c>
      <c r="M27">
        <v>0</v>
      </c>
      <c r="N27">
        <v>0</v>
      </c>
      <c r="O27">
        <v>0</v>
      </c>
      <c r="P27">
        <v>1</v>
      </c>
      <c r="Q27">
        <v>0</v>
      </c>
      <c r="R27">
        <v>1</v>
      </c>
      <c r="S27">
        <f>R27-Q27-O27</f>
        <v>1</v>
      </c>
    </row>
    <row r="28" spans="1:19" x14ac:dyDescent="0.2">
      <c r="A28">
        <v>2018</v>
      </c>
      <c r="B28" t="s">
        <v>5523</v>
      </c>
      <c r="C28" t="s">
        <v>5522</v>
      </c>
      <c r="D28" t="s">
        <v>5521</v>
      </c>
      <c r="E28" t="s">
        <v>5520</v>
      </c>
      <c r="F28">
        <v>105</v>
      </c>
      <c r="G28" t="s">
        <v>13</v>
      </c>
      <c r="H28">
        <v>0</v>
      </c>
      <c r="I28">
        <v>0</v>
      </c>
      <c r="J28">
        <v>0</v>
      </c>
      <c r="K28">
        <v>0</v>
      </c>
      <c r="L28">
        <v>0</v>
      </c>
      <c r="M28">
        <v>0</v>
      </c>
      <c r="N28">
        <v>0</v>
      </c>
      <c r="O28">
        <v>1</v>
      </c>
      <c r="P28">
        <v>1</v>
      </c>
      <c r="Q28">
        <v>0</v>
      </c>
      <c r="R28">
        <v>1</v>
      </c>
      <c r="S28">
        <f>R28-Q28-O28</f>
        <v>0</v>
      </c>
    </row>
    <row r="29" spans="1:19" x14ac:dyDescent="0.2">
      <c r="A29">
        <v>2018</v>
      </c>
      <c r="B29" t="s">
        <v>5519</v>
      </c>
      <c r="C29" t="s">
        <v>5518</v>
      </c>
      <c r="D29">
        <v>13504851</v>
      </c>
      <c r="E29" t="s">
        <v>2148</v>
      </c>
      <c r="F29">
        <v>25</v>
      </c>
      <c r="G29">
        <v>2</v>
      </c>
      <c r="H29">
        <v>0</v>
      </c>
      <c r="I29">
        <v>0</v>
      </c>
      <c r="J29">
        <v>0</v>
      </c>
      <c r="K29">
        <v>0</v>
      </c>
      <c r="L29">
        <v>0</v>
      </c>
      <c r="M29">
        <v>0</v>
      </c>
      <c r="N29">
        <v>0</v>
      </c>
      <c r="O29">
        <v>0</v>
      </c>
      <c r="P29">
        <v>0</v>
      </c>
      <c r="Q29">
        <v>0</v>
      </c>
      <c r="R29">
        <v>0</v>
      </c>
      <c r="S29">
        <f>R29-Q29-O29</f>
        <v>0</v>
      </c>
    </row>
    <row r="30" spans="1:19" x14ac:dyDescent="0.2">
      <c r="A30">
        <v>2017</v>
      </c>
      <c r="B30" t="s">
        <v>5505</v>
      </c>
      <c r="C30" t="s">
        <v>5504</v>
      </c>
      <c r="D30">
        <v>17445760</v>
      </c>
      <c r="E30" t="s">
        <v>2600</v>
      </c>
      <c r="F30">
        <v>32</v>
      </c>
      <c r="G30">
        <v>2</v>
      </c>
      <c r="H30">
        <v>0</v>
      </c>
      <c r="I30">
        <v>0</v>
      </c>
      <c r="J30">
        <v>0</v>
      </c>
      <c r="K30">
        <v>0</v>
      </c>
      <c r="L30">
        <v>0</v>
      </c>
      <c r="M30">
        <v>0</v>
      </c>
      <c r="N30">
        <v>0</v>
      </c>
      <c r="O30">
        <v>0</v>
      </c>
      <c r="P30">
        <v>0</v>
      </c>
      <c r="Q30">
        <v>0</v>
      </c>
      <c r="R30">
        <v>0</v>
      </c>
      <c r="S30">
        <f>R30-Q30-O30</f>
        <v>0</v>
      </c>
    </row>
    <row r="31" spans="1:19" x14ac:dyDescent="0.2">
      <c r="A31">
        <v>2017</v>
      </c>
      <c r="B31" t="s">
        <v>5503</v>
      </c>
      <c r="C31" t="s">
        <v>5502</v>
      </c>
      <c r="D31">
        <v>20780958</v>
      </c>
      <c r="E31" t="s">
        <v>5501</v>
      </c>
      <c r="F31">
        <v>2227</v>
      </c>
      <c r="G31" t="s">
        <v>13</v>
      </c>
      <c r="H31">
        <v>0</v>
      </c>
      <c r="I31">
        <v>0</v>
      </c>
      <c r="J31">
        <v>0</v>
      </c>
      <c r="K31">
        <v>0</v>
      </c>
      <c r="L31">
        <v>0</v>
      </c>
      <c r="M31">
        <v>0</v>
      </c>
      <c r="N31">
        <v>0</v>
      </c>
      <c r="O31">
        <v>0</v>
      </c>
      <c r="P31">
        <v>0</v>
      </c>
      <c r="Q31">
        <v>0</v>
      </c>
      <c r="R31">
        <v>0</v>
      </c>
      <c r="S31">
        <f>R31-Q31-O31</f>
        <v>0</v>
      </c>
    </row>
    <row r="32" spans="1:19" x14ac:dyDescent="0.2">
      <c r="A32">
        <v>2017</v>
      </c>
      <c r="B32" t="s">
        <v>5500</v>
      </c>
      <c r="C32" t="s">
        <v>5499</v>
      </c>
      <c r="E32" t="s">
        <v>5498</v>
      </c>
      <c r="G32" t="s">
        <v>13</v>
      </c>
      <c r="H32">
        <v>0</v>
      </c>
      <c r="I32">
        <v>0</v>
      </c>
      <c r="J32">
        <v>0</v>
      </c>
      <c r="K32">
        <v>0</v>
      </c>
      <c r="L32">
        <v>0</v>
      </c>
      <c r="M32">
        <v>0</v>
      </c>
      <c r="N32">
        <v>0</v>
      </c>
      <c r="O32">
        <v>0</v>
      </c>
      <c r="P32">
        <v>0</v>
      </c>
      <c r="Q32">
        <v>0</v>
      </c>
      <c r="R32">
        <v>0</v>
      </c>
      <c r="S32">
        <f>R32-Q32-O32</f>
        <v>0</v>
      </c>
    </row>
    <row r="33" spans="1:19" x14ac:dyDescent="0.2">
      <c r="A33">
        <v>2016</v>
      </c>
      <c r="B33" t="s">
        <v>5494</v>
      </c>
      <c r="C33" t="s">
        <v>5493</v>
      </c>
      <c r="D33">
        <v>17381460</v>
      </c>
      <c r="E33" t="s">
        <v>5492</v>
      </c>
      <c r="F33">
        <v>2016</v>
      </c>
      <c r="G33">
        <v>91</v>
      </c>
      <c r="H33">
        <v>0</v>
      </c>
      <c r="I33">
        <v>0</v>
      </c>
      <c r="J33">
        <v>0</v>
      </c>
      <c r="K33">
        <v>0</v>
      </c>
      <c r="L33">
        <v>0</v>
      </c>
      <c r="M33">
        <v>0</v>
      </c>
      <c r="N33">
        <v>0</v>
      </c>
      <c r="O33">
        <v>0</v>
      </c>
      <c r="P33">
        <v>0</v>
      </c>
      <c r="Q33">
        <v>0</v>
      </c>
      <c r="R33">
        <v>0</v>
      </c>
      <c r="S33">
        <f>R33-Q33-O33</f>
        <v>0</v>
      </c>
    </row>
    <row r="34" spans="1:19" x14ac:dyDescent="0.2">
      <c r="A34">
        <v>2016</v>
      </c>
      <c r="B34" t="s">
        <v>5487</v>
      </c>
      <c r="C34" t="s">
        <v>5486</v>
      </c>
      <c r="D34">
        <v>13467581</v>
      </c>
      <c r="E34" t="s">
        <v>2585</v>
      </c>
      <c r="F34">
        <v>15</v>
      </c>
      <c r="G34">
        <v>3</v>
      </c>
      <c r="H34">
        <v>0</v>
      </c>
      <c r="I34">
        <v>0</v>
      </c>
      <c r="J34">
        <v>0</v>
      </c>
      <c r="K34">
        <v>0</v>
      </c>
      <c r="L34">
        <v>0</v>
      </c>
      <c r="M34">
        <v>0</v>
      </c>
      <c r="N34">
        <v>0</v>
      </c>
      <c r="O34">
        <v>1</v>
      </c>
      <c r="P34">
        <v>1</v>
      </c>
      <c r="Q34">
        <v>0</v>
      </c>
      <c r="R34">
        <v>1</v>
      </c>
      <c r="S34">
        <f>R34-Q34-O34</f>
        <v>0</v>
      </c>
    </row>
    <row r="35" spans="1:19" x14ac:dyDescent="0.2">
      <c r="A35">
        <v>2015</v>
      </c>
      <c r="B35" t="s">
        <v>5482</v>
      </c>
      <c r="C35" t="s">
        <v>5481</v>
      </c>
      <c r="E35" t="s">
        <v>5464</v>
      </c>
      <c r="G35" t="s">
        <v>13</v>
      </c>
      <c r="H35">
        <v>0</v>
      </c>
      <c r="I35">
        <v>0</v>
      </c>
      <c r="J35">
        <v>0</v>
      </c>
      <c r="K35">
        <v>0</v>
      </c>
      <c r="L35">
        <v>0</v>
      </c>
      <c r="M35">
        <v>0</v>
      </c>
      <c r="N35">
        <v>0</v>
      </c>
      <c r="O35">
        <v>1</v>
      </c>
      <c r="P35">
        <v>1</v>
      </c>
      <c r="Q35">
        <v>0</v>
      </c>
      <c r="R35">
        <v>1</v>
      </c>
      <c r="S35">
        <f>R35-Q35-O35</f>
        <v>0</v>
      </c>
    </row>
    <row r="36" spans="1:19" x14ac:dyDescent="0.2">
      <c r="A36">
        <v>2015</v>
      </c>
      <c r="B36" t="s">
        <v>5477</v>
      </c>
      <c r="C36" t="s">
        <v>5476</v>
      </c>
      <c r="E36" t="s">
        <v>5464</v>
      </c>
      <c r="G36" t="s">
        <v>13</v>
      </c>
      <c r="H36">
        <v>0</v>
      </c>
      <c r="I36">
        <v>0</v>
      </c>
      <c r="J36">
        <v>0</v>
      </c>
      <c r="K36">
        <v>0</v>
      </c>
      <c r="L36">
        <v>0</v>
      </c>
      <c r="M36">
        <v>0</v>
      </c>
      <c r="N36">
        <v>0</v>
      </c>
      <c r="O36">
        <v>0</v>
      </c>
      <c r="P36">
        <v>0</v>
      </c>
      <c r="Q36">
        <v>0</v>
      </c>
      <c r="R36">
        <v>0</v>
      </c>
      <c r="S36">
        <f>R36-Q36-O36</f>
        <v>0</v>
      </c>
    </row>
    <row r="37" spans="1:19" x14ac:dyDescent="0.2">
      <c r="A37">
        <v>2015</v>
      </c>
      <c r="B37" t="s">
        <v>5475</v>
      </c>
      <c r="C37" t="s">
        <v>5474</v>
      </c>
      <c r="E37" t="s">
        <v>5464</v>
      </c>
      <c r="G37" t="s">
        <v>13</v>
      </c>
      <c r="H37">
        <v>0</v>
      </c>
      <c r="I37">
        <v>0</v>
      </c>
      <c r="J37">
        <v>0</v>
      </c>
      <c r="K37">
        <v>0</v>
      </c>
      <c r="L37">
        <v>0</v>
      </c>
      <c r="M37">
        <v>0</v>
      </c>
      <c r="N37">
        <v>0</v>
      </c>
      <c r="O37">
        <v>1</v>
      </c>
      <c r="P37">
        <v>1</v>
      </c>
      <c r="Q37">
        <v>0</v>
      </c>
      <c r="R37">
        <v>1</v>
      </c>
      <c r="S37">
        <f>R37-Q37-O37</f>
        <v>0</v>
      </c>
    </row>
    <row r="38" spans="1:19" x14ac:dyDescent="0.2">
      <c r="A38">
        <v>2015</v>
      </c>
      <c r="B38" t="s">
        <v>5473</v>
      </c>
      <c r="C38" t="s">
        <v>5472</v>
      </c>
      <c r="E38" t="s">
        <v>5464</v>
      </c>
      <c r="G38" t="s">
        <v>13</v>
      </c>
      <c r="H38">
        <v>0</v>
      </c>
      <c r="I38">
        <v>0</v>
      </c>
      <c r="J38">
        <v>0</v>
      </c>
      <c r="K38">
        <v>0</v>
      </c>
      <c r="L38">
        <v>0</v>
      </c>
      <c r="M38">
        <v>0</v>
      </c>
      <c r="N38">
        <v>0</v>
      </c>
      <c r="O38">
        <v>0</v>
      </c>
      <c r="P38">
        <v>0</v>
      </c>
      <c r="Q38">
        <v>0</v>
      </c>
      <c r="R38">
        <v>0</v>
      </c>
      <c r="S38">
        <f>R38-Q38-O38</f>
        <v>0</v>
      </c>
    </row>
    <row r="39" spans="1:19" x14ac:dyDescent="0.2">
      <c r="A39">
        <v>2015</v>
      </c>
      <c r="B39" t="s">
        <v>5471</v>
      </c>
      <c r="C39" t="s">
        <v>5470</v>
      </c>
      <c r="E39" t="s">
        <v>5464</v>
      </c>
      <c r="G39" t="s">
        <v>13</v>
      </c>
      <c r="H39">
        <v>0</v>
      </c>
      <c r="I39">
        <v>0</v>
      </c>
      <c r="J39">
        <v>0</v>
      </c>
      <c r="K39">
        <v>0</v>
      </c>
      <c r="L39">
        <v>0</v>
      </c>
      <c r="M39">
        <v>0</v>
      </c>
      <c r="N39">
        <v>0</v>
      </c>
      <c r="O39">
        <v>0</v>
      </c>
      <c r="P39">
        <v>0</v>
      </c>
      <c r="Q39">
        <v>0</v>
      </c>
      <c r="R39">
        <v>0</v>
      </c>
      <c r="S39">
        <f>R39-Q39-O39</f>
        <v>0</v>
      </c>
    </row>
    <row r="40" spans="1:19" x14ac:dyDescent="0.2">
      <c r="A40">
        <v>2015</v>
      </c>
      <c r="B40" t="s">
        <v>5469</v>
      </c>
      <c r="C40" t="s">
        <v>5468</v>
      </c>
      <c r="E40" t="s">
        <v>5464</v>
      </c>
      <c r="G40" t="s">
        <v>13</v>
      </c>
      <c r="H40">
        <v>0</v>
      </c>
      <c r="I40">
        <v>0</v>
      </c>
      <c r="J40">
        <v>0</v>
      </c>
      <c r="K40">
        <v>0</v>
      </c>
      <c r="L40">
        <v>0</v>
      </c>
      <c r="M40">
        <v>0</v>
      </c>
      <c r="N40">
        <v>0</v>
      </c>
      <c r="O40">
        <v>0</v>
      </c>
      <c r="P40">
        <v>0</v>
      </c>
      <c r="Q40">
        <v>0</v>
      </c>
      <c r="R40">
        <v>0</v>
      </c>
      <c r="S40">
        <f>R40-Q40-O40</f>
        <v>0</v>
      </c>
    </row>
    <row r="41" spans="1:19" x14ac:dyDescent="0.2">
      <c r="A41">
        <v>2015</v>
      </c>
      <c r="B41" t="s">
        <v>5466</v>
      </c>
      <c r="C41" t="s">
        <v>5465</v>
      </c>
      <c r="E41" t="s">
        <v>5464</v>
      </c>
      <c r="G41" t="s">
        <v>13</v>
      </c>
      <c r="H41">
        <v>0</v>
      </c>
      <c r="I41">
        <v>0</v>
      </c>
      <c r="J41">
        <v>0</v>
      </c>
      <c r="K41">
        <v>0</v>
      </c>
      <c r="L41">
        <v>0</v>
      </c>
      <c r="M41">
        <v>0</v>
      </c>
      <c r="N41">
        <v>0</v>
      </c>
      <c r="O41">
        <v>0</v>
      </c>
      <c r="P41">
        <v>0</v>
      </c>
      <c r="Q41">
        <v>0</v>
      </c>
      <c r="R41">
        <v>0</v>
      </c>
      <c r="S41">
        <f>R41-Q41-O41</f>
        <v>0</v>
      </c>
    </row>
  </sheetData>
  <sortState xmlns:xlrd2="http://schemas.microsoft.com/office/spreadsheetml/2017/richdata2" ref="A8:S41">
    <sortCondition descending="1" ref="S8:S41"/>
  </sortState>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1F0C1-D22D-FA44-80DF-5379214CC231}">
  <dimension ref="A1:Q11"/>
  <sheetViews>
    <sheetView workbookViewId="0">
      <selection activeCell="M5" sqref="M5"/>
    </sheetView>
  </sheetViews>
  <sheetFormatPr baseColWidth="10" defaultRowHeight="16" x14ac:dyDescent="0.2"/>
  <sheetData>
    <row r="1" spans="1:17" x14ac:dyDescent="0.2">
      <c r="B1" t="s">
        <v>2550</v>
      </c>
      <c r="M1" t="s">
        <v>5526</v>
      </c>
      <c r="N1" s="3">
        <v>0</v>
      </c>
    </row>
    <row r="2" spans="1:17" x14ac:dyDescent="0.2">
      <c r="M2" t="s">
        <v>5527</v>
      </c>
      <c r="N2" s="3">
        <v>0</v>
      </c>
    </row>
    <row r="3" spans="1:17" x14ac:dyDescent="0.2">
      <c r="B3" t="s">
        <v>2551</v>
      </c>
      <c r="M3" t="s">
        <v>5528</v>
      </c>
      <c r="N3">
        <v>0</v>
      </c>
    </row>
    <row r="4" spans="1:17" x14ac:dyDescent="0.2">
      <c r="M4" t="s">
        <v>6870</v>
      </c>
      <c r="N4">
        <v>2</v>
      </c>
    </row>
    <row r="5" spans="1:17" x14ac:dyDescent="0.2">
      <c r="M5" t="s">
        <v>5724</v>
      </c>
      <c r="N5">
        <v>4</v>
      </c>
    </row>
    <row r="6" spans="1:17" x14ac:dyDescent="0.2">
      <c r="H6" t="s">
        <v>5712</v>
      </c>
      <c r="I6">
        <v>2016</v>
      </c>
      <c r="J6">
        <v>2017</v>
      </c>
      <c r="K6">
        <v>2018</v>
      </c>
      <c r="L6">
        <v>2019</v>
      </c>
      <c r="M6">
        <v>2020</v>
      </c>
      <c r="N6" t="s">
        <v>3</v>
      </c>
      <c r="O6" t="s">
        <v>4</v>
      </c>
      <c r="P6" t="s">
        <v>5</v>
      </c>
    </row>
    <row r="7" spans="1:17" x14ac:dyDescent="0.2">
      <c r="A7" t="s">
        <v>6</v>
      </c>
      <c r="B7" t="s">
        <v>7</v>
      </c>
      <c r="C7" t="s">
        <v>8</v>
      </c>
      <c r="D7" t="s">
        <v>9</v>
      </c>
      <c r="E7" t="s">
        <v>10</v>
      </c>
      <c r="F7" t="s">
        <v>11</v>
      </c>
      <c r="G7" t="s">
        <v>12</v>
      </c>
      <c r="H7">
        <v>0</v>
      </c>
      <c r="I7">
        <v>3</v>
      </c>
      <c r="J7">
        <v>1</v>
      </c>
      <c r="K7">
        <v>1</v>
      </c>
      <c r="L7">
        <v>0</v>
      </c>
      <c r="M7">
        <v>0</v>
      </c>
      <c r="N7">
        <v>5</v>
      </c>
      <c r="O7">
        <v>0</v>
      </c>
      <c r="P7">
        <v>5</v>
      </c>
    </row>
    <row r="8" spans="1:17" x14ac:dyDescent="0.2">
      <c r="A8">
        <v>2017</v>
      </c>
      <c r="B8" t="s">
        <v>5723</v>
      </c>
      <c r="C8" t="s">
        <v>5722</v>
      </c>
      <c r="E8" t="s">
        <v>5498</v>
      </c>
      <c r="G8" t="s">
        <v>13</v>
      </c>
      <c r="H8">
        <v>0</v>
      </c>
      <c r="I8">
        <v>0</v>
      </c>
      <c r="J8">
        <v>0</v>
      </c>
      <c r="K8">
        <v>0</v>
      </c>
      <c r="L8">
        <v>0</v>
      </c>
      <c r="M8">
        <v>0</v>
      </c>
      <c r="N8">
        <v>0</v>
      </c>
      <c r="O8">
        <v>0</v>
      </c>
      <c r="P8">
        <v>0</v>
      </c>
      <c r="Q8">
        <f>P8-O8-M8</f>
        <v>0</v>
      </c>
    </row>
    <row r="9" spans="1:17" x14ac:dyDescent="0.2">
      <c r="A9">
        <v>2015</v>
      </c>
      <c r="B9" t="s">
        <v>5720</v>
      </c>
      <c r="C9" t="s">
        <v>5717</v>
      </c>
      <c r="E9" t="s">
        <v>5721</v>
      </c>
      <c r="F9">
        <v>2</v>
      </c>
      <c r="G9" t="s">
        <v>13</v>
      </c>
      <c r="H9">
        <v>0</v>
      </c>
      <c r="I9">
        <v>2</v>
      </c>
      <c r="J9">
        <v>0</v>
      </c>
      <c r="K9">
        <v>0</v>
      </c>
      <c r="L9">
        <v>0</v>
      </c>
      <c r="M9">
        <v>0</v>
      </c>
      <c r="N9">
        <v>2</v>
      </c>
      <c r="O9">
        <v>0</v>
      </c>
      <c r="P9">
        <v>2</v>
      </c>
      <c r="Q9">
        <f>P9-O9-M9</f>
        <v>2</v>
      </c>
    </row>
    <row r="10" spans="1:17" x14ac:dyDescent="0.2">
      <c r="A10">
        <v>2015</v>
      </c>
      <c r="B10" t="s">
        <v>5720</v>
      </c>
      <c r="C10" t="s">
        <v>5717</v>
      </c>
      <c r="E10" t="s">
        <v>5719</v>
      </c>
      <c r="G10" t="s">
        <v>13</v>
      </c>
      <c r="H10">
        <v>0</v>
      </c>
      <c r="I10">
        <v>0</v>
      </c>
      <c r="J10">
        <v>0</v>
      </c>
      <c r="K10">
        <v>0</v>
      </c>
      <c r="L10">
        <v>0</v>
      </c>
      <c r="M10">
        <v>0</v>
      </c>
      <c r="N10">
        <v>0</v>
      </c>
      <c r="O10">
        <v>0</v>
      </c>
      <c r="P10">
        <v>0</v>
      </c>
      <c r="Q10">
        <f>P10-O10-M10</f>
        <v>0</v>
      </c>
    </row>
    <row r="11" spans="1:17" x14ac:dyDescent="0.2">
      <c r="A11">
        <v>2014</v>
      </c>
      <c r="B11" t="s">
        <v>5718</v>
      </c>
      <c r="C11" t="s">
        <v>5717</v>
      </c>
      <c r="D11">
        <v>29300</v>
      </c>
      <c r="E11" t="s">
        <v>5716</v>
      </c>
      <c r="F11">
        <v>108</v>
      </c>
      <c r="G11">
        <v>3</v>
      </c>
      <c r="H11">
        <v>0</v>
      </c>
      <c r="I11">
        <v>1</v>
      </c>
      <c r="J11">
        <v>1</v>
      </c>
      <c r="K11">
        <v>1</v>
      </c>
      <c r="L11">
        <v>0</v>
      </c>
      <c r="M11">
        <v>0</v>
      </c>
      <c r="N11">
        <v>3</v>
      </c>
      <c r="O11">
        <v>0</v>
      </c>
      <c r="P11">
        <v>3</v>
      </c>
      <c r="Q11">
        <f>P11-O11-M11</f>
        <v>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1"/>
  <sheetViews>
    <sheetView topLeftCell="A2" workbookViewId="0">
      <selection activeCell="M5" sqref="M5"/>
    </sheetView>
  </sheetViews>
  <sheetFormatPr baseColWidth="10" defaultRowHeight="16" x14ac:dyDescent="0.2"/>
  <sheetData>
    <row r="1" spans="1:19" x14ac:dyDescent="0.2">
      <c r="B1" t="s">
        <v>2567</v>
      </c>
      <c r="M1" t="s">
        <v>5526</v>
      </c>
      <c r="N1" s="3">
        <f>AVERAGE(N8:N11)</f>
        <v>0.5</v>
      </c>
    </row>
    <row r="2" spans="1:19" x14ac:dyDescent="0.2">
      <c r="M2" t="s">
        <v>5527</v>
      </c>
      <c r="N2" s="3">
        <f>STDEV(N8:N11)/SQRT(COUNT(N8:N11))</f>
        <v>0.5</v>
      </c>
    </row>
    <row r="3" spans="1:19" x14ac:dyDescent="0.2">
      <c r="B3" t="s">
        <v>2566</v>
      </c>
      <c r="M3" t="s">
        <v>5528</v>
      </c>
      <c r="N3">
        <f>SUM(N8:N11)</f>
        <v>2</v>
      </c>
    </row>
    <row r="4" spans="1:19" x14ac:dyDescent="0.2">
      <c r="M4" t="s">
        <v>6870</v>
      </c>
      <c r="N4">
        <v>2</v>
      </c>
    </row>
    <row r="5" spans="1:19" x14ac:dyDescent="0.2">
      <c r="M5" t="s">
        <v>5724</v>
      </c>
      <c r="N5">
        <f>COUNT(N8:N11)</f>
        <v>4</v>
      </c>
    </row>
    <row r="6" spans="1:19" x14ac:dyDescent="0.2">
      <c r="H6" t="s">
        <v>2</v>
      </c>
      <c r="I6">
        <v>2014</v>
      </c>
      <c r="J6">
        <v>2015</v>
      </c>
      <c r="K6">
        <v>2016</v>
      </c>
      <c r="L6">
        <v>2017</v>
      </c>
      <c r="M6">
        <v>2018</v>
      </c>
      <c r="N6">
        <v>2019</v>
      </c>
      <c r="O6">
        <v>2020</v>
      </c>
      <c r="P6" t="s">
        <v>3</v>
      </c>
      <c r="Q6" t="s">
        <v>4</v>
      </c>
      <c r="R6" t="s">
        <v>5</v>
      </c>
    </row>
    <row r="7" spans="1:19" x14ac:dyDescent="0.2">
      <c r="A7" t="s">
        <v>6</v>
      </c>
      <c r="B7" t="s">
        <v>7</v>
      </c>
      <c r="C7" t="s">
        <v>8</v>
      </c>
      <c r="D7" t="s">
        <v>9</v>
      </c>
      <c r="E7" t="s">
        <v>10</v>
      </c>
      <c r="F7" t="s">
        <v>11</v>
      </c>
      <c r="G7" t="s">
        <v>12</v>
      </c>
      <c r="H7">
        <v>0</v>
      </c>
      <c r="I7">
        <v>0</v>
      </c>
      <c r="J7">
        <v>0</v>
      </c>
      <c r="K7">
        <v>1</v>
      </c>
      <c r="L7">
        <v>2</v>
      </c>
      <c r="M7">
        <v>1</v>
      </c>
      <c r="N7">
        <v>2</v>
      </c>
      <c r="O7">
        <v>3</v>
      </c>
      <c r="P7">
        <v>9</v>
      </c>
      <c r="Q7">
        <v>0</v>
      </c>
      <c r="R7">
        <v>9</v>
      </c>
    </row>
    <row r="8" spans="1:19" x14ac:dyDescent="0.2">
      <c r="A8">
        <v>2016</v>
      </c>
      <c r="B8" t="s">
        <v>5441</v>
      </c>
      <c r="C8" t="s">
        <v>5440</v>
      </c>
      <c r="D8">
        <v>3623319</v>
      </c>
      <c r="E8" t="s">
        <v>2980</v>
      </c>
      <c r="F8">
        <v>53</v>
      </c>
      <c r="G8">
        <v>4</v>
      </c>
      <c r="H8">
        <v>0</v>
      </c>
      <c r="I8">
        <v>0</v>
      </c>
      <c r="J8">
        <v>0</v>
      </c>
      <c r="K8">
        <v>0</v>
      </c>
      <c r="L8">
        <v>1</v>
      </c>
      <c r="M8">
        <v>0</v>
      </c>
      <c r="N8">
        <v>0</v>
      </c>
      <c r="O8">
        <v>0</v>
      </c>
      <c r="P8">
        <v>1</v>
      </c>
      <c r="Q8">
        <v>0</v>
      </c>
      <c r="R8">
        <v>1</v>
      </c>
      <c r="S8">
        <f>R8-Q8-O8</f>
        <v>1</v>
      </c>
    </row>
    <row r="9" spans="1:19" x14ac:dyDescent="0.2">
      <c r="A9">
        <v>2016</v>
      </c>
      <c r="B9" t="s">
        <v>5439</v>
      </c>
      <c r="C9" t="s">
        <v>5438</v>
      </c>
      <c r="D9">
        <v>233919</v>
      </c>
      <c r="E9" t="s">
        <v>1776</v>
      </c>
      <c r="F9">
        <v>47</v>
      </c>
      <c r="G9">
        <v>1</v>
      </c>
      <c r="H9">
        <v>0</v>
      </c>
      <c r="I9">
        <v>0</v>
      </c>
      <c r="J9">
        <v>0</v>
      </c>
      <c r="K9">
        <v>1</v>
      </c>
      <c r="L9">
        <v>0</v>
      </c>
      <c r="M9">
        <v>0</v>
      </c>
      <c r="N9">
        <v>0</v>
      </c>
      <c r="O9">
        <v>0</v>
      </c>
      <c r="P9">
        <v>1</v>
      </c>
      <c r="Q9">
        <v>0</v>
      </c>
      <c r="R9">
        <v>1</v>
      </c>
      <c r="S9">
        <f t="shared" ref="S9:S11" si="0">R9-Q9-O9</f>
        <v>1</v>
      </c>
    </row>
    <row r="10" spans="1:19" x14ac:dyDescent="0.2">
      <c r="A10">
        <v>2016</v>
      </c>
      <c r="B10" t="s">
        <v>5437</v>
      </c>
      <c r="C10" t="s">
        <v>5436</v>
      </c>
      <c r="D10">
        <v>233919</v>
      </c>
      <c r="E10" t="s">
        <v>1776</v>
      </c>
      <c r="F10">
        <v>47</v>
      </c>
      <c r="G10">
        <v>1</v>
      </c>
      <c r="H10">
        <v>0</v>
      </c>
      <c r="I10">
        <v>0</v>
      </c>
      <c r="J10">
        <v>0</v>
      </c>
      <c r="K10">
        <v>0</v>
      </c>
      <c r="L10">
        <v>1</v>
      </c>
      <c r="M10">
        <v>1</v>
      </c>
      <c r="N10">
        <v>0</v>
      </c>
      <c r="O10">
        <v>0</v>
      </c>
      <c r="P10">
        <v>2</v>
      </c>
      <c r="Q10">
        <v>0</v>
      </c>
      <c r="R10">
        <v>2</v>
      </c>
      <c r="S10">
        <f t="shared" si="0"/>
        <v>2</v>
      </c>
    </row>
    <row r="11" spans="1:19" x14ac:dyDescent="0.2">
      <c r="A11">
        <v>2015</v>
      </c>
      <c r="B11" t="s">
        <v>5435</v>
      </c>
      <c r="C11" t="s">
        <v>5434</v>
      </c>
      <c r="D11">
        <v>14623889</v>
      </c>
      <c r="E11" t="s">
        <v>5433</v>
      </c>
      <c r="F11">
        <v>19</v>
      </c>
      <c r="G11">
        <v>6</v>
      </c>
      <c r="H11">
        <v>0</v>
      </c>
      <c r="I11">
        <v>0</v>
      </c>
      <c r="J11">
        <v>0</v>
      </c>
      <c r="K11">
        <v>0</v>
      </c>
      <c r="L11">
        <v>0</v>
      </c>
      <c r="M11">
        <v>0</v>
      </c>
      <c r="N11">
        <v>2</v>
      </c>
      <c r="O11">
        <v>2</v>
      </c>
      <c r="P11">
        <v>4</v>
      </c>
      <c r="Q11">
        <v>0</v>
      </c>
      <c r="R11">
        <v>4</v>
      </c>
      <c r="S11">
        <f t="shared" si="0"/>
        <v>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815"/>
  <sheetViews>
    <sheetView topLeftCell="B1" workbookViewId="0">
      <selection activeCell="M5" sqref="M5"/>
    </sheetView>
  </sheetViews>
  <sheetFormatPr baseColWidth="10" defaultRowHeight="16" x14ac:dyDescent="0.2"/>
  <sheetData>
    <row r="1" spans="1:20" x14ac:dyDescent="0.2">
      <c r="B1" t="s">
        <v>5432</v>
      </c>
      <c r="M1" t="s">
        <v>5526</v>
      </c>
      <c r="N1" s="3">
        <f>AVERAGE(N8:N541)</f>
        <v>2.9831460674157304</v>
      </c>
    </row>
    <row r="2" spans="1:20" x14ac:dyDescent="0.2">
      <c r="M2" t="s">
        <v>5527</v>
      </c>
      <c r="N2" s="3">
        <f>STDEV(N8:N541)/SQRT(COUNT(N8:N541))</f>
        <v>0.45724529101940575</v>
      </c>
    </row>
    <row r="3" spans="1:20" x14ac:dyDescent="0.2">
      <c r="B3" t="s">
        <v>5431</v>
      </c>
      <c r="M3" t="s">
        <v>5528</v>
      </c>
      <c r="N3">
        <f>SUM(N8:N541)</f>
        <v>1593</v>
      </c>
    </row>
    <row r="4" spans="1:20" x14ac:dyDescent="0.2">
      <c r="M4" t="s">
        <v>6870</v>
      </c>
      <c r="N4">
        <v>25</v>
      </c>
    </row>
    <row r="5" spans="1:20" x14ac:dyDescent="0.2">
      <c r="M5" t="s">
        <v>5724</v>
      </c>
      <c r="N5">
        <f>COUNT(N8:N541)</f>
        <v>534</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1577</v>
      </c>
      <c r="I7">
        <v>765</v>
      </c>
      <c r="J7">
        <v>854</v>
      </c>
      <c r="K7">
        <v>1021</v>
      </c>
      <c r="L7">
        <v>1347</v>
      </c>
      <c r="M7">
        <v>1824</v>
      </c>
      <c r="N7">
        <v>2594</v>
      </c>
      <c r="O7">
        <v>2924</v>
      </c>
      <c r="P7">
        <v>11329</v>
      </c>
      <c r="Q7">
        <v>73</v>
      </c>
      <c r="R7">
        <v>12979</v>
      </c>
    </row>
    <row r="8" spans="1:20" x14ac:dyDescent="0.2">
      <c r="A8">
        <v>2018</v>
      </c>
      <c r="B8" t="s">
        <v>5376</v>
      </c>
      <c r="C8" t="s">
        <v>5375</v>
      </c>
      <c r="D8">
        <v>1406736</v>
      </c>
      <c r="E8" t="s">
        <v>712</v>
      </c>
      <c r="F8">
        <v>392</v>
      </c>
      <c r="G8">
        <v>10152</v>
      </c>
      <c r="H8">
        <v>0</v>
      </c>
      <c r="I8">
        <v>0</v>
      </c>
      <c r="J8">
        <v>1</v>
      </c>
      <c r="K8">
        <v>0</v>
      </c>
      <c r="L8">
        <v>0</v>
      </c>
      <c r="M8">
        <v>20</v>
      </c>
      <c r="N8">
        <v>222</v>
      </c>
      <c r="O8">
        <v>277</v>
      </c>
      <c r="P8">
        <v>520</v>
      </c>
      <c r="Q8">
        <v>1</v>
      </c>
      <c r="R8">
        <v>521</v>
      </c>
      <c r="S8">
        <f>R8-Q8-O8</f>
        <v>243</v>
      </c>
      <c r="T8">
        <v>1</v>
      </c>
    </row>
    <row r="9" spans="1:20" x14ac:dyDescent="0.2">
      <c r="A9">
        <v>2014</v>
      </c>
      <c r="B9" t="s">
        <v>4449</v>
      </c>
      <c r="C9" t="s">
        <v>4414</v>
      </c>
      <c r="D9">
        <v>13640321</v>
      </c>
      <c r="E9" t="s">
        <v>249</v>
      </c>
      <c r="F9">
        <v>37</v>
      </c>
      <c r="G9" t="s">
        <v>13</v>
      </c>
      <c r="H9">
        <v>0</v>
      </c>
      <c r="I9">
        <v>1</v>
      </c>
      <c r="J9">
        <v>6</v>
      </c>
      <c r="K9">
        <v>22</v>
      </c>
      <c r="L9">
        <v>19</v>
      </c>
      <c r="M9">
        <v>32</v>
      </c>
      <c r="N9">
        <v>19</v>
      </c>
      <c r="O9">
        <v>23</v>
      </c>
      <c r="P9">
        <v>122</v>
      </c>
      <c r="Q9">
        <v>0</v>
      </c>
      <c r="R9">
        <v>122</v>
      </c>
      <c r="S9">
        <f>R9-Q9-O9</f>
        <v>99</v>
      </c>
      <c r="T9">
        <f>T8+1</f>
        <v>2</v>
      </c>
    </row>
    <row r="10" spans="1:20" x14ac:dyDescent="0.2">
      <c r="A10">
        <v>2014</v>
      </c>
      <c r="B10" t="s">
        <v>4465</v>
      </c>
      <c r="C10" t="s">
        <v>4404</v>
      </c>
      <c r="D10">
        <v>322687</v>
      </c>
      <c r="E10" t="s">
        <v>255</v>
      </c>
      <c r="F10">
        <v>47</v>
      </c>
      <c r="G10">
        <v>3</v>
      </c>
      <c r="H10">
        <v>0</v>
      </c>
      <c r="I10">
        <v>1</v>
      </c>
      <c r="J10">
        <v>3</v>
      </c>
      <c r="K10">
        <v>8</v>
      </c>
      <c r="L10">
        <v>31</v>
      </c>
      <c r="M10">
        <v>16</v>
      </c>
      <c r="N10">
        <v>30</v>
      </c>
      <c r="O10">
        <v>28</v>
      </c>
      <c r="P10">
        <v>117</v>
      </c>
      <c r="Q10">
        <v>0</v>
      </c>
      <c r="R10">
        <v>117</v>
      </c>
      <c r="S10">
        <f>R10-Q10-O10</f>
        <v>89</v>
      </c>
      <c r="T10">
        <f t="shared" ref="T10:T34" si="0">T9+1</f>
        <v>3</v>
      </c>
    </row>
    <row r="11" spans="1:20" x14ac:dyDescent="0.2">
      <c r="A11">
        <v>2015</v>
      </c>
      <c r="B11" t="s">
        <v>4712</v>
      </c>
      <c r="C11" t="s">
        <v>4711</v>
      </c>
      <c r="D11">
        <v>14494035</v>
      </c>
      <c r="E11" t="s">
        <v>709</v>
      </c>
      <c r="F11">
        <v>34</v>
      </c>
      <c r="G11" t="s">
        <v>418</v>
      </c>
      <c r="H11">
        <v>0</v>
      </c>
      <c r="I11">
        <v>0</v>
      </c>
      <c r="J11">
        <v>1</v>
      </c>
      <c r="K11">
        <v>4</v>
      </c>
      <c r="L11">
        <v>16</v>
      </c>
      <c r="M11">
        <v>17</v>
      </c>
      <c r="N11">
        <v>27</v>
      </c>
      <c r="O11">
        <v>20</v>
      </c>
      <c r="P11">
        <v>85</v>
      </c>
      <c r="Q11">
        <v>1</v>
      </c>
      <c r="R11">
        <v>86</v>
      </c>
      <c r="S11">
        <f>R11-Q11-O11</f>
        <v>65</v>
      </c>
      <c r="T11">
        <f t="shared" si="0"/>
        <v>4</v>
      </c>
    </row>
    <row r="12" spans="1:20" x14ac:dyDescent="0.2">
      <c r="A12">
        <v>2017</v>
      </c>
      <c r="B12" t="s">
        <v>5095</v>
      </c>
      <c r="C12" t="s">
        <v>5019</v>
      </c>
      <c r="D12">
        <v>9204741</v>
      </c>
      <c r="E12" t="s">
        <v>381</v>
      </c>
      <c r="F12">
        <v>31</v>
      </c>
      <c r="G12">
        <v>10</v>
      </c>
      <c r="H12">
        <v>0</v>
      </c>
      <c r="I12">
        <v>0</v>
      </c>
      <c r="J12">
        <v>0</v>
      </c>
      <c r="K12">
        <v>0</v>
      </c>
      <c r="L12">
        <v>8</v>
      </c>
      <c r="M12">
        <v>25</v>
      </c>
      <c r="N12">
        <v>25</v>
      </c>
      <c r="O12">
        <v>25</v>
      </c>
      <c r="P12">
        <v>83</v>
      </c>
      <c r="Q12">
        <v>1</v>
      </c>
      <c r="R12">
        <v>84</v>
      </c>
      <c r="S12">
        <f>R12-Q12-O12</f>
        <v>58</v>
      </c>
      <c r="T12">
        <f t="shared" si="0"/>
        <v>5</v>
      </c>
    </row>
    <row r="13" spans="1:20" x14ac:dyDescent="0.2">
      <c r="A13">
        <v>2015</v>
      </c>
      <c r="B13" t="s">
        <v>4607</v>
      </c>
      <c r="C13" t="s">
        <v>4606</v>
      </c>
      <c r="D13">
        <v>3044130</v>
      </c>
      <c r="E13" t="s">
        <v>1684</v>
      </c>
      <c r="F13">
        <v>54</v>
      </c>
      <c r="G13">
        <v>3</v>
      </c>
      <c r="H13">
        <v>0</v>
      </c>
      <c r="I13">
        <v>0</v>
      </c>
      <c r="J13">
        <v>2</v>
      </c>
      <c r="K13">
        <v>14</v>
      </c>
      <c r="L13">
        <v>10</v>
      </c>
      <c r="M13">
        <v>12</v>
      </c>
      <c r="N13">
        <v>16</v>
      </c>
      <c r="O13">
        <v>17</v>
      </c>
      <c r="P13">
        <v>71</v>
      </c>
      <c r="Q13">
        <v>0</v>
      </c>
      <c r="R13">
        <v>71</v>
      </c>
      <c r="S13">
        <f>R13-Q13-O13</f>
        <v>54</v>
      </c>
      <c r="T13">
        <f t="shared" si="0"/>
        <v>6</v>
      </c>
    </row>
    <row r="14" spans="1:20" x14ac:dyDescent="0.2">
      <c r="A14">
        <v>2018</v>
      </c>
      <c r="B14" t="s">
        <v>5253</v>
      </c>
      <c r="C14" t="s">
        <v>5252</v>
      </c>
      <c r="D14">
        <v>489697</v>
      </c>
      <c r="E14" t="s">
        <v>263</v>
      </c>
      <c r="F14" t="s">
        <v>5249</v>
      </c>
      <c r="G14" t="s">
        <v>13</v>
      </c>
      <c r="H14">
        <v>0</v>
      </c>
      <c r="I14">
        <v>0</v>
      </c>
      <c r="J14">
        <v>0</v>
      </c>
      <c r="K14">
        <v>0</v>
      </c>
      <c r="L14">
        <v>0</v>
      </c>
      <c r="M14">
        <v>13</v>
      </c>
      <c r="N14">
        <v>37</v>
      </c>
      <c r="O14">
        <v>23</v>
      </c>
      <c r="P14">
        <v>73</v>
      </c>
      <c r="Q14">
        <v>4</v>
      </c>
      <c r="R14">
        <v>77</v>
      </c>
      <c r="S14">
        <f>R14-Q14-O14</f>
        <v>50</v>
      </c>
      <c r="T14">
        <f t="shared" si="0"/>
        <v>7</v>
      </c>
    </row>
    <row r="15" spans="1:20" x14ac:dyDescent="0.2">
      <c r="A15">
        <v>2017</v>
      </c>
      <c r="B15" t="s">
        <v>5152</v>
      </c>
      <c r="C15" t="s">
        <v>5151</v>
      </c>
      <c r="D15">
        <v>22146296</v>
      </c>
      <c r="E15" t="s">
        <v>622</v>
      </c>
      <c r="F15">
        <v>33</v>
      </c>
      <c r="G15" t="s">
        <v>13</v>
      </c>
      <c r="H15">
        <v>0</v>
      </c>
      <c r="I15">
        <v>0</v>
      </c>
      <c r="J15">
        <v>0</v>
      </c>
      <c r="K15">
        <v>0</v>
      </c>
      <c r="L15">
        <v>0</v>
      </c>
      <c r="M15">
        <v>19</v>
      </c>
      <c r="N15">
        <v>26</v>
      </c>
      <c r="O15">
        <v>38</v>
      </c>
      <c r="P15">
        <v>83</v>
      </c>
      <c r="Q15">
        <v>0</v>
      </c>
      <c r="R15">
        <v>83</v>
      </c>
      <c r="S15">
        <f>R15-Q15-O15</f>
        <v>45</v>
      </c>
      <c r="T15">
        <f t="shared" si="0"/>
        <v>8</v>
      </c>
    </row>
    <row r="16" spans="1:20" x14ac:dyDescent="0.2">
      <c r="A16">
        <v>2014</v>
      </c>
      <c r="B16" t="s">
        <v>4541</v>
      </c>
      <c r="C16" t="s">
        <v>4540</v>
      </c>
      <c r="D16">
        <v>10406182</v>
      </c>
      <c r="E16" t="s">
        <v>2595</v>
      </c>
      <c r="F16">
        <v>336</v>
      </c>
      <c r="G16" t="s">
        <v>13</v>
      </c>
      <c r="H16">
        <v>0</v>
      </c>
      <c r="I16">
        <v>2</v>
      </c>
      <c r="J16">
        <v>4</v>
      </c>
      <c r="K16">
        <v>7</v>
      </c>
      <c r="L16">
        <v>8</v>
      </c>
      <c r="M16">
        <v>11</v>
      </c>
      <c r="N16">
        <v>12</v>
      </c>
      <c r="O16">
        <v>10</v>
      </c>
      <c r="P16">
        <v>54</v>
      </c>
      <c r="Q16">
        <v>0</v>
      </c>
      <c r="R16">
        <v>54</v>
      </c>
      <c r="S16">
        <f>R16-Q16-O16</f>
        <v>44</v>
      </c>
      <c r="T16">
        <f t="shared" si="0"/>
        <v>9</v>
      </c>
    </row>
    <row r="17" spans="1:20" x14ac:dyDescent="0.2">
      <c r="A17">
        <v>2016</v>
      </c>
      <c r="B17" t="s">
        <v>4836</v>
      </c>
      <c r="C17" t="s">
        <v>4835</v>
      </c>
      <c r="D17">
        <v>14494035</v>
      </c>
      <c r="E17" t="s">
        <v>709</v>
      </c>
      <c r="F17">
        <v>35</v>
      </c>
      <c r="G17">
        <v>2</v>
      </c>
      <c r="H17">
        <v>0</v>
      </c>
      <c r="I17">
        <v>0</v>
      </c>
      <c r="J17">
        <v>0</v>
      </c>
      <c r="K17">
        <v>0</v>
      </c>
      <c r="L17">
        <v>4</v>
      </c>
      <c r="M17">
        <v>19</v>
      </c>
      <c r="N17">
        <v>20</v>
      </c>
      <c r="O17">
        <v>15</v>
      </c>
      <c r="P17">
        <v>58</v>
      </c>
      <c r="Q17">
        <v>0</v>
      </c>
      <c r="R17">
        <v>58</v>
      </c>
      <c r="S17">
        <f>R17-Q17-O17</f>
        <v>43</v>
      </c>
      <c r="T17">
        <f t="shared" si="0"/>
        <v>10</v>
      </c>
    </row>
    <row r="18" spans="1:20" x14ac:dyDescent="0.2">
      <c r="A18">
        <v>2015</v>
      </c>
      <c r="B18" t="s">
        <v>4595</v>
      </c>
      <c r="C18" t="s">
        <v>4594</v>
      </c>
      <c r="D18" t="s">
        <v>1021</v>
      </c>
      <c r="E18" t="s">
        <v>1020</v>
      </c>
      <c r="F18">
        <v>5</v>
      </c>
      <c r="G18">
        <v>6</v>
      </c>
      <c r="H18">
        <v>0</v>
      </c>
      <c r="I18">
        <v>0</v>
      </c>
      <c r="J18">
        <v>2</v>
      </c>
      <c r="K18">
        <v>5</v>
      </c>
      <c r="L18">
        <v>8</v>
      </c>
      <c r="M18">
        <v>15</v>
      </c>
      <c r="N18">
        <v>10</v>
      </c>
      <c r="O18">
        <v>8</v>
      </c>
      <c r="P18">
        <v>48</v>
      </c>
      <c r="Q18">
        <v>0</v>
      </c>
      <c r="R18">
        <v>48</v>
      </c>
      <c r="S18">
        <f>R18-Q18-O18</f>
        <v>40</v>
      </c>
      <c r="T18">
        <f t="shared" si="0"/>
        <v>11</v>
      </c>
    </row>
    <row r="19" spans="1:20" x14ac:dyDescent="0.2">
      <c r="A19">
        <v>2015</v>
      </c>
      <c r="B19" t="s">
        <v>4642</v>
      </c>
      <c r="C19" t="s">
        <v>4641</v>
      </c>
      <c r="D19" t="s">
        <v>2689</v>
      </c>
      <c r="E19" t="s">
        <v>2688</v>
      </c>
      <c r="F19">
        <v>33</v>
      </c>
      <c r="G19">
        <v>5</v>
      </c>
      <c r="H19">
        <v>0</v>
      </c>
      <c r="I19">
        <v>0</v>
      </c>
      <c r="J19">
        <v>0</v>
      </c>
      <c r="K19">
        <v>0</v>
      </c>
      <c r="L19">
        <v>10</v>
      </c>
      <c r="M19">
        <v>9</v>
      </c>
      <c r="N19">
        <v>20</v>
      </c>
      <c r="O19">
        <v>20</v>
      </c>
      <c r="P19">
        <v>59</v>
      </c>
      <c r="Q19">
        <v>0</v>
      </c>
      <c r="R19">
        <v>59</v>
      </c>
      <c r="S19">
        <f>R19-Q19-O19</f>
        <v>39</v>
      </c>
      <c r="T19">
        <f t="shared" si="0"/>
        <v>12</v>
      </c>
    </row>
    <row r="20" spans="1:20" x14ac:dyDescent="0.2">
      <c r="A20">
        <v>2017</v>
      </c>
      <c r="B20" t="s">
        <v>5054</v>
      </c>
      <c r="C20" t="s">
        <v>5053</v>
      </c>
      <c r="D20">
        <v>9596526</v>
      </c>
      <c r="E20" t="s">
        <v>167</v>
      </c>
      <c r="F20">
        <v>148</v>
      </c>
      <c r="G20" t="s">
        <v>13</v>
      </c>
      <c r="H20">
        <v>0</v>
      </c>
      <c r="I20">
        <v>0</v>
      </c>
      <c r="J20">
        <v>0</v>
      </c>
      <c r="K20">
        <v>0</v>
      </c>
      <c r="L20">
        <v>4</v>
      </c>
      <c r="M20">
        <v>12</v>
      </c>
      <c r="N20">
        <v>22</v>
      </c>
      <c r="O20">
        <v>13</v>
      </c>
      <c r="P20">
        <v>51</v>
      </c>
      <c r="Q20">
        <v>0</v>
      </c>
      <c r="R20">
        <v>51</v>
      </c>
      <c r="S20">
        <f>R20-Q20-O20</f>
        <v>38</v>
      </c>
      <c r="T20">
        <f t="shared" si="0"/>
        <v>13</v>
      </c>
    </row>
    <row r="21" spans="1:20" x14ac:dyDescent="0.2">
      <c r="A21">
        <v>2014</v>
      </c>
      <c r="B21" t="s">
        <v>4483</v>
      </c>
      <c r="C21" t="s">
        <v>4482</v>
      </c>
      <c r="D21">
        <v>21832463</v>
      </c>
      <c r="E21" t="s">
        <v>4129</v>
      </c>
      <c r="F21">
        <v>2</v>
      </c>
      <c r="G21">
        <v>2</v>
      </c>
      <c r="H21">
        <v>0</v>
      </c>
      <c r="I21">
        <v>0</v>
      </c>
      <c r="J21">
        <v>1</v>
      </c>
      <c r="K21">
        <v>2</v>
      </c>
      <c r="L21">
        <v>12</v>
      </c>
      <c r="M21">
        <v>13</v>
      </c>
      <c r="N21">
        <v>9</v>
      </c>
      <c r="O21">
        <v>9</v>
      </c>
      <c r="P21">
        <v>46</v>
      </c>
      <c r="Q21">
        <v>0</v>
      </c>
      <c r="R21">
        <v>46</v>
      </c>
      <c r="S21">
        <f>R21-Q21-O21</f>
        <v>37</v>
      </c>
      <c r="T21">
        <f t="shared" si="0"/>
        <v>14</v>
      </c>
    </row>
    <row r="22" spans="1:20" x14ac:dyDescent="0.2">
      <c r="A22">
        <v>2018</v>
      </c>
      <c r="B22" t="s">
        <v>5194</v>
      </c>
      <c r="C22" t="s">
        <v>5193</v>
      </c>
      <c r="D22">
        <v>431397</v>
      </c>
      <c r="E22" t="s">
        <v>2606</v>
      </c>
      <c r="F22">
        <v>54</v>
      </c>
      <c r="G22">
        <v>1</v>
      </c>
      <c r="H22">
        <v>0</v>
      </c>
      <c r="I22">
        <v>0</v>
      </c>
      <c r="J22">
        <v>0</v>
      </c>
      <c r="K22">
        <v>0</v>
      </c>
      <c r="L22">
        <v>0</v>
      </c>
      <c r="M22">
        <v>9</v>
      </c>
      <c r="N22">
        <v>27</v>
      </c>
      <c r="O22">
        <v>35</v>
      </c>
      <c r="P22">
        <v>71</v>
      </c>
      <c r="Q22">
        <v>2</v>
      </c>
      <c r="R22">
        <v>73</v>
      </c>
      <c r="S22">
        <f>R22-Q22-O22</f>
        <v>36</v>
      </c>
      <c r="T22">
        <f t="shared" si="0"/>
        <v>15</v>
      </c>
    </row>
    <row r="23" spans="1:20" x14ac:dyDescent="0.2">
      <c r="A23">
        <v>2014</v>
      </c>
      <c r="B23" t="s">
        <v>4479</v>
      </c>
      <c r="C23" t="s">
        <v>4478</v>
      </c>
      <c r="D23">
        <v>14494035</v>
      </c>
      <c r="E23" t="s">
        <v>709</v>
      </c>
      <c r="F23">
        <v>33</v>
      </c>
      <c r="G23">
        <v>4</v>
      </c>
      <c r="H23">
        <v>0</v>
      </c>
      <c r="I23">
        <v>0</v>
      </c>
      <c r="J23">
        <v>0</v>
      </c>
      <c r="K23">
        <v>7</v>
      </c>
      <c r="L23">
        <v>4</v>
      </c>
      <c r="M23">
        <v>8</v>
      </c>
      <c r="N23">
        <v>14</v>
      </c>
      <c r="O23">
        <v>15</v>
      </c>
      <c r="P23">
        <v>48</v>
      </c>
      <c r="Q23">
        <v>0</v>
      </c>
      <c r="R23">
        <v>48</v>
      </c>
      <c r="S23">
        <f>R23-Q23-O23</f>
        <v>33</v>
      </c>
      <c r="T23">
        <f t="shared" si="0"/>
        <v>16</v>
      </c>
    </row>
    <row r="24" spans="1:20" x14ac:dyDescent="0.2">
      <c r="A24">
        <v>2016</v>
      </c>
      <c r="B24" t="s">
        <v>4854</v>
      </c>
      <c r="C24" t="s">
        <v>4853</v>
      </c>
      <c r="D24">
        <v>221694</v>
      </c>
      <c r="E24" t="s">
        <v>2161</v>
      </c>
      <c r="F24">
        <v>538</v>
      </c>
      <c r="G24" t="s">
        <v>13</v>
      </c>
      <c r="H24">
        <v>0</v>
      </c>
      <c r="I24">
        <v>0</v>
      </c>
      <c r="J24">
        <v>0</v>
      </c>
      <c r="K24">
        <v>0</v>
      </c>
      <c r="L24">
        <v>3</v>
      </c>
      <c r="M24">
        <v>19</v>
      </c>
      <c r="N24">
        <v>10</v>
      </c>
      <c r="O24">
        <v>12</v>
      </c>
      <c r="P24">
        <v>44</v>
      </c>
      <c r="Q24">
        <v>1</v>
      </c>
      <c r="R24">
        <v>45</v>
      </c>
      <c r="S24">
        <f>R24-Q24-O24</f>
        <v>32</v>
      </c>
      <c r="T24">
        <f t="shared" si="0"/>
        <v>17</v>
      </c>
    </row>
    <row r="25" spans="1:20" x14ac:dyDescent="0.2">
      <c r="A25">
        <v>2017</v>
      </c>
      <c r="B25" t="s">
        <v>5148</v>
      </c>
      <c r="C25" t="s">
        <v>5147</v>
      </c>
      <c r="D25">
        <v>487333</v>
      </c>
      <c r="E25" t="s">
        <v>289</v>
      </c>
      <c r="F25">
        <v>46</v>
      </c>
      <c r="G25">
        <v>9</v>
      </c>
      <c r="H25">
        <v>0</v>
      </c>
      <c r="I25">
        <v>0</v>
      </c>
      <c r="J25">
        <v>0</v>
      </c>
      <c r="K25">
        <v>0</v>
      </c>
      <c r="L25">
        <v>0</v>
      </c>
      <c r="M25">
        <v>6</v>
      </c>
      <c r="N25">
        <v>22</v>
      </c>
      <c r="O25">
        <v>26</v>
      </c>
      <c r="P25">
        <v>54</v>
      </c>
      <c r="Q25">
        <v>0</v>
      </c>
      <c r="R25">
        <v>54</v>
      </c>
      <c r="S25">
        <f>R25-Q25-O25</f>
        <v>28</v>
      </c>
      <c r="T25">
        <f t="shared" si="0"/>
        <v>18</v>
      </c>
    </row>
    <row r="26" spans="1:20" x14ac:dyDescent="0.2">
      <c r="A26">
        <v>2015</v>
      </c>
      <c r="B26" t="s">
        <v>4680</v>
      </c>
      <c r="C26" t="s">
        <v>4679</v>
      </c>
      <c r="D26">
        <v>14719037</v>
      </c>
      <c r="E26" t="s">
        <v>127</v>
      </c>
      <c r="F26">
        <v>17</v>
      </c>
      <c r="G26">
        <v>4</v>
      </c>
      <c r="H26">
        <v>0</v>
      </c>
      <c r="I26">
        <v>1</v>
      </c>
      <c r="J26">
        <v>0</v>
      </c>
      <c r="K26">
        <v>2</v>
      </c>
      <c r="L26">
        <v>4</v>
      </c>
      <c r="M26">
        <v>12</v>
      </c>
      <c r="N26">
        <v>9</v>
      </c>
      <c r="O26">
        <v>5</v>
      </c>
      <c r="P26">
        <v>33</v>
      </c>
      <c r="Q26">
        <v>0</v>
      </c>
      <c r="R26">
        <v>33</v>
      </c>
      <c r="S26">
        <f>R26-Q26-O26</f>
        <v>28</v>
      </c>
      <c r="T26">
        <f t="shared" si="0"/>
        <v>19</v>
      </c>
    </row>
    <row r="27" spans="1:20" x14ac:dyDescent="0.2">
      <c r="A27">
        <v>2016</v>
      </c>
      <c r="B27" t="s">
        <v>4824</v>
      </c>
      <c r="C27" t="s">
        <v>4405</v>
      </c>
      <c r="D27">
        <v>3085961</v>
      </c>
      <c r="E27" t="s">
        <v>2532</v>
      </c>
      <c r="F27">
        <v>40</v>
      </c>
      <c r="G27">
        <v>5</v>
      </c>
      <c r="H27">
        <v>0</v>
      </c>
      <c r="I27">
        <v>0</v>
      </c>
      <c r="J27">
        <v>0</v>
      </c>
      <c r="K27">
        <v>4</v>
      </c>
      <c r="L27">
        <v>5</v>
      </c>
      <c r="M27">
        <v>7</v>
      </c>
      <c r="N27">
        <v>10</v>
      </c>
      <c r="O27">
        <v>12</v>
      </c>
      <c r="P27">
        <v>38</v>
      </c>
      <c r="Q27">
        <v>1</v>
      </c>
      <c r="R27">
        <v>39</v>
      </c>
      <c r="S27">
        <f>R27-Q27-O27</f>
        <v>26</v>
      </c>
      <c r="T27">
        <f t="shared" si="0"/>
        <v>20</v>
      </c>
    </row>
    <row r="28" spans="1:20" x14ac:dyDescent="0.2">
      <c r="A28">
        <v>2017</v>
      </c>
      <c r="B28" t="s">
        <v>5078</v>
      </c>
      <c r="C28" t="s">
        <v>5077</v>
      </c>
      <c r="D28">
        <v>8856087</v>
      </c>
      <c r="E28" t="s">
        <v>2586</v>
      </c>
      <c r="F28">
        <v>31</v>
      </c>
      <c r="G28">
        <v>11</v>
      </c>
      <c r="H28">
        <v>0</v>
      </c>
      <c r="I28">
        <v>0</v>
      </c>
      <c r="J28">
        <v>0</v>
      </c>
      <c r="K28">
        <v>0</v>
      </c>
      <c r="L28">
        <v>0</v>
      </c>
      <c r="M28">
        <v>11</v>
      </c>
      <c r="N28">
        <v>14</v>
      </c>
      <c r="O28">
        <v>13</v>
      </c>
      <c r="P28">
        <v>38</v>
      </c>
      <c r="Q28">
        <v>0</v>
      </c>
      <c r="R28">
        <v>38</v>
      </c>
      <c r="S28">
        <f>R28-Q28-O28</f>
        <v>25</v>
      </c>
      <c r="T28">
        <f t="shared" si="0"/>
        <v>21</v>
      </c>
    </row>
    <row r="29" spans="1:20" x14ac:dyDescent="0.2">
      <c r="A29">
        <v>2017</v>
      </c>
      <c r="B29" t="s">
        <v>5052</v>
      </c>
      <c r="C29" t="s">
        <v>5051</v>
      </c>
      <c r="D29">
        <v>14629011</v>
      </c>
      <c r="E29" t="s">
        <v>571</v>
      </c>
      <c r="F29">
        <v>70</v>
      </c>
      <c r="G29" t="s">
        <v>13</v>
      </c>
      <c r="H29">
        <v>0</v>
      </c>
      <c r="I29">
        <v>0</v>
      </c>
      <c r="J29">
        <v>0</v>
      </c>
      <c r="K29">
        <v>0</v>
      </c>
      <c r="L29">
        <v>2</v>
      </c>
      <c r="M29">
        <v>11</v>
      </c>
      <c r="N29">
        <v>12</v>
      </c>
      <c r="O29">
        <v>16</v>
      </c>
      <c r="P29">
        <v>41</v>
      </c>
      <c r="Q29">
        <v>0</v>
      </c>
      <c r="R29">
        <v>41</v>
      </c>
      <c r="S29">
        <f>R29-Q29-O29</f>
        <v>25</v>
      </c>
      <c r="T29">
        <f t="shared" si="0"/>
        <v>22</v>
      </c>
    </row>
    <row r="30" spans="1:20" x14ac:dyDescent="0.2">
      <c r="A30">
        <v>2017</v>
      </c>
      <c r="B30" t="s">
        <v>5038</v>
      </c>
      <c r="C30" t="s">
        <v>5037</v>
      </c>
      <c r="D30">
        <v>14733099</v>
      </c>
      <c r="E30" t="s">
        <v>4871</v>
      </c>
      <c r="F30">
        <v>17</v>
      </c>
      <c r="G30">
        <v>3</v>
      </c>
      <c r="H30">
        <v>0</v>
      </c>
      <c r="I30">
        <v>0</v>
      </c>
      <c r="J30">
        <v>0</v>
      </c>
      <c r="K30">
        <v>0</v>
      </c>
      <c r="L30">
        <v>5</v>
      </c>
      <c r="M30">
        <v>7</v>
      </c>
      <c r="N30">
        <v>13</v>
      </c>
      <c r="O30">
        <v>11</v>
      </c>
      <c r="P30">
        <v>36</v>
      </c>
      <c r="Q30">
        <v>0</v>
      </c>
      <c r="R30">
        <v>36</v>
      </c>
      <c r="S30">
        <f>R30-Q30-O30</f>
        <v>25</v>
      </c>
      <c r="T30">
        <f t="shared" si="0"/>
        <v>23</v>
      </c>
    </row>
    <row r="31" spans="1:20" x14ac:dyDescent="0.2">
      <c r="A31">
        <v>2015</v>
      </c>
      <c r="B31" t="s">
        <v>4710</v>
      </c>
      <c r="C31" t="s">
        <v>4404</v>
      </c>
      <c r="D31">
        <v>14494035</v>
      </c>
      <c r="E31" t="s">
        <v>709</v>
      </c>
      <c r="F31">
        <v>34</v>
      </c>
      <c r="G31" t="s">
        <v>418</v>
      </c>
      <c r="H31">
        <v>0</v>
      </c>
      <c r="I31">
        <v>0</v>
      </c>
      <c r="J31">
        <v>1</v>
      </c>
      <c r="K31">
        <v>2</v>
      </c>
      <c r="L31">
        <v>8</v>
      </c>
      <c r="M31">
        <v>6</v>
      </c>
      <c r="N31">
        <v>8</v>
      </c>
      <c r="O31">
        <v>8</v>
      </c>
      <c r="P31">
        <v>33</v>
      </c>
      <c r="Q31">
        <v>0</v>
      </c>
      <c r="R31">
        <v>33</v>
      </c>
      <c r="S31">
        <f>R31-Q31-O31</f>
        <v>25</v>
      </c>
      <c r="T31">
        <f t="shared" si="0"/>
        <v>24</v>
      </c>
    </row>
    <row r="32" spans="1:20" x14ac:dyDescent="0.2">
      <c r="A32">
        <v>2014</v>
      </c>
      <c r="B32" t="s">
        <v>4454</v>
      </c>
      <c r="C32" t="s">
        <v>4453</v>
      </c>
      <c r="D32">
        <v>9520767</v>
      </c>
      <c r="E32" t="s">
        <v>813</v>
      </c>
      <c r="F32">
        <v>29</v>
      </c>
      <c r="G32">
        <v>4</v>
      </c>
      <c r="H32">
        <v>0</v>
      </c>
      <c r="I32">
        <v>2</v>
      </c>
      <c r="J32">
        <v>2</v>
      </c>
      <c r="K32">
        <v>3</v>
      </c>
      <c r="L32">
        <v>10</v>
      </c>
      <c r="M32">
        <v>6</v>
      </c>
      <c r="N32">
        <v>2</v>
      </c>
      <c r="O32">
        <v>1</v>
      </c>
      <c r="P32">
        <v>26</v>
      </c>
      <c r="Q32">
        <v>0</v>
      </c>
      <c r="R32">
        <v>26</v>
      </c>
      <c r="S32">
        <f>R32-Q32-O32</f>
        <v>25</v>
      </c>
      <c r="T32">
        <f t="shared" si="0"/>
        <v>25</v>
      </c>
    </row>
    <row r="33" spans="1:20" x14ac:dyDescent="0.2">
      <c r="A33">
        <v>2016</v>
      </c>
      <c r="B33" t="s">
        <v>4832</v>
      </c>
      <c r="C33" t="s">
        <v>4831</v>
      </c>
      <c r="D33">
        <v>13876988</v>
      </c>
      <c r="E33" t="s">
        <v>267</v>
      </c>
      <c r="F33">
        <v>18</v>
      </c>
      <c r="G33">
        <v>3</v>
      </c>
      <c r="H33">
        <v>0</v>
      </c>
      <c r="I33">
        <v>0</v>
      </c>
      <c r="J33">
        <v>0</v>
      </c>
      <c r="K33">
        <v>0</v>
      </c>
      <c r="L33">
        <v>2</v>
      </c>
      <c r="M33">
        <v>8</v>
      </c>
      <c r="N33">
        <v>14</v>
      </c>
      <c r="O33">
        <v>22</v>
      </c>
      <c r="P33">
        <v>46</v>
      </c>
      <c r="Q33">
        <v>0</v>
      </c>
      <c r="R33">
        <v>46</v>
      </c>
      <c r="S33">
        <f>R33-Q33-O33</f>
        <v>24</v>
      </c>
      <c r="T33">
        <f t="shared" si="0"/>
        <v>26</v>
      </c>
    </row>
    <row r="34" spans="1:20" x14ac:dyDescent="0.2">
      <c r="A34">
        <v>2016</v>
      </c>
      <c r="B34" t="s">
        <v>4918</v>
      </c>
      <c r="C34" t="s">
        <v>4478</v>
      </c>
      <c r="D34">
        <v>17485983</v>
      </c>
      <c r="E34" t="s">
        <v>247</v>
      </c>
      <c r="F34">
        <v>10</v>
      </c>
      <c r="G34">
        <v>4</v>
      </c>
      <c r="H34">
        <v>0</v>
      </c>
      <c r="I34">
        <v>0</v>
      </c>
      <c r="J34">
        <v>1</v>
      </c>
      <c r="K34">
        <v>0</v>
      </c>
      <c r="L34">
        <v>3</v>
      </c>
      <c r="M34">
        <v>9</v>
      </c>
      <c r="N34">
        <v>10</v>
      </c>
      <c r="O34">
        <v>12</v>
      </c>
      <c r="P34">
        <v>35</v>
      </c>
      <c r="Q34">
        <v>0</v>
      </c>
      <c r="R34">
        <v>35</v>
      </c>
      <c r="S34">
        <f>R34-Q34-O34</f>
        <v>23</v>
      </c>
      <c r="T34">
        <f t="shared" si="0"/>
        <v>27</v>
      </c>
    </row>
    <row r="35" spans="1:20" x14ac:dyDescent="0.2">
      <c r="A35">
        <v>2017</v>
      </c>
      <c r="B35" t="s">
        <v>2163</v>
      </c>
      <c r="C35" t="s">
        <v>2162</v>
      </c>
      <c r="D35">
        <v>221694</v>
      </c>
      <c r="E35" t="s">
        <v>2161</v>
      </c>
      <c r="F35">
        <v>552</v>
      </c>
      <c r="G35" t="s">
        <v>13</v>
      </c>
      <c r="H35">
        <v>0</v>
      </c>
      <c r="I35">
        <v>0</v>
      </c>
      <c r="J35">
        <v>0</v>
      </c>
      <c r="K35">
        <v>0</v>
      </c>
      <c r="L35">
        <v>0</v>
      </c>
      <c r="M35">
        <v>10</v>
      </c>
      <c r="N35">
        <v>12</v>
      </c>
      <c r="O35">
        <v>19</v>
      </c>
      <c r="P35">
        <v>41</v>
      </c>
      <c r="Q35">
        <v>0</v>
      </c>
      <c r="R35">
        <v>41</v>
      </c>
      <c r="S35">
        <f>R35-Q35-O35</f>
        <v>22</v>
      </c>
    </row>
    <row r="36" spans="1:20" x14ac:dyDescent="0.2">
      <c r="A36">
        <v>2016</v>
      </c>
      <c r="B36" t="s">
        <v>4883</v>
      </c>
      <c r="C36" t="s">
        <v>4882</v>
      </c>
      <c r="D36">
        <v>3050068</v>
      </c>
      <c r="E36" t="s">
        <v>4390</v>
      </c>
      <c r="F36">
        <v>52</v>
      </c>
      <c r="G36">
        <v>4</v>
      </c>
      <c r="H36">
        <v>0</v>
      </c>
      <c r="I36">
        <v>0</v>
      </c>
      <c r="J36">
        <v>0</v>
      </c>
      <c r="K36">
        <v>0</v>
      </c>
      <c r="L36">
        <v>3</v>
      </c>
      <c r="M36">
        <v>9</v>
      </c>
      <c r="N36">
        <v>10</v>
      </c>
      <c r="O36">
        <v>23</v>
      </c>
      <c r="P36">
        <v>45</v>
      </c>
      <c r="Q36">
        <v>0</v>
      </c>
      <c r="R36">
        <v>45</v>
      </c>
      <c r="S36">
        <f>R36-Q36-O36</f>
        <v>22</v>
      </c>
    </row>
    <row r="37" spans="1:20" x14ac:dyDescent="0.2">
      <c r="A37">
        <v>2016</v>
      </c>
      <c r="B37" t="s">
        <v>4830</v>
      </c>
      <c r="C37" t="s">
        <v>4606</v>
      </c>
      <c r="D37">
        <v>13876988</v>
      </c>
      <c r="E37" t="s">
        <v>267</v>
      </c>
      <c r="F37">
        <v>18</v>
      </c>
      <c r="G37">
        <v>3</v>
      </c>
      <c r="H37">
        <v>0</v>
      </c>
      <c r="I37">
        <v>0</v>
      </c>
      <c r="J37">
        <v>0</v>
      </c>
      <c r="K37">
        <v>1</v>
      </c>
      <c r="L37">
        <v>7</v>
      </c>
      <c r="M37">
        <v>8</v>
      </c>
      <c r="N37">
        <v>6</v>
      </c>
      <c r="O37">
        <v>8</v>
      </c>
      <c r="P37">
        <v>30</v>
      </c>
      <c r="Q37">
        <v>0</v>
      </c>
      <c r="R37">
        <v>30</v>
      </c>
      <c r="S37">
        <f>R37-Q37-O37</f>
        <v>22</v>
      </c>
    </row>
    <row r="38" spans="1:20" x14ac:dyDescent="0.2">
      <c r="A38">
        <v>2016</v>
      </c>
      <c r="B38" t="s">
        <v>4790</v>
      </c>
      <c r="C38" t="s">
        <v>4789</v>
      </c>
      <c r="D38">
        <v>3062619</v>
      </c>
      <c r="E38" t="s">
        <v>199</v>
      </c>
      <c r="F38">
        <v>165</v>
      </c>
      <c r="G38" t="s">
        <v>13</v>
      </c>
      <c r="H38">
        <v>0</v>
      </c>
      <c r="I38">
        <v>0</v>
      </c>
      <c r="J38">
        <v>0</v>
      </c>
      <c r="K38">
        <v>0</v>
      </c>
      <c r="L38">
        <v>4</v>
      </c>
      <c r="M38">
        <v>9</v>
      </c>
      <c r="N38">
        <v>9</v>
      </c>
      <c r="O38">
        <v>10</v>
      </c>
      <c r="P38">
        <v>32</v>
      </c>
      <c r="Q38">
        <v>0</v>
      </c>
      <c r="R38">
        <v>32</v>
      </c>
      <c r="S38">
        <f>R38-Q38-O38</f>
        <v>22</v>
      </c>
    </row>
    <row r="39" spans="1:20" x14ac:dyDescent="0.2">
      <c r="A39">
        <v>2015</v>
      </c>
      <c r="B39" t="s">
        <v>4624</v>
      </c>
      <c r="C39" t="s">
        <v>4623</v>
      </c>
      <c r="D39" t="s">
        <v>355</v>
      </c>
      <c r="E39" t="s">
        <v>354</v>
      </c>
      <c r="F39">
        <v>88</v>
      </c>
      <c r="G39">
        <v>3</v>
      </c>
      <c r="H39">
        <v>0</v>
      </c>
      <c r="I39">
        <v>0</v>
      </c>
      <c r="J39">
        <v>0</v>
      </c>
      <c r="K39">
        <v>2</v>
      </c>
      <c r="L39">
        <v>4</v>
      </c>
      <c r="M39">
        <v>8</v>
      </c>
      <c r="N39">
        <v>8</v>
      </c>
      <c r="O39">
        <v>5</v>
      </c>
      <c r="P39">
        <v>27</v>
      </c>
      <c r="Q39">
        <v>0</v>
      </c>
      <c r="R39">
        <v>27</v>
      </c>
      <c r="S39">
        <f>R39-Q39-O39</f>
        <v>22</v>
      </c>
    </row>
    <row r="40" spans="1:20" x14ac:dyDescent="0.2">
      <c r="A40">
        <v>2014</v>
      </c>
      <c r="B40" t="s">
        <v>4564</v>
      </c>
      <c r="C40" t="s">
        <v>4563</v>
      </c>
      <c r="D40">
        <v>8856087</v>
      </c>
      <c r="E40" t="s">
        <v>2586</v>
      </c>
      <c r="F40">
        <v>28</v>
      </c>
      <c r="G40">
        <v>24</v>
      </c>
      <c r="H40">
        <v>0</v>
      </c>
      <c r="I40">
        <v>0</v>
      </c>
      <c r="J40">
        <v>3</v>
      </c>
      <c r="K40">
        <v>2</v>
      </c>
      <c r="L40">
        <v>9</v>
      </c>
      <c r="M40">
        <v>4</v>
      </c>
      <c r="N40">
        <v>4</v>
      </c>
      <c r="O40">
        <v>5</v>
      </c>
      <c r="P40">
        <v>27</v>
      </c>
      <c r="Q40">
        <v>0</v>
      </c>
      <c r="R40">
        <v>27</v>
      </c>
      <c r="S40">
        <f>R40-Q40-O40</f>
        <v>22</v>
      </c>
    </row>
    <row r="41" spans="1:20" x14ac:dyDescent="0.2">
      <c r="A41">
        <v>2015</v>
      </c>
      <c r="B41" t="s">
        <v>4649</v>
      </c>
      <c r="C41" t="s">
        <v>4648</v>
      </c>
      <c r="D41">
        <v>21832463</v>
      </c>
      <c r="E41" t="s">
        <v>4129</v>
      </c>
      <c r="F41">
        <v>3</v>
      </c>
      <c r="G41">
        <v>2</v>
      </c>
      <c r="H41">
        <v>0</v>
      </c>
      <c r="I41">
        <v>0</v>
      </c>
      <c r="J41">
        <v>0</v>
      </c>
      <c r="K41">
        <v>1</v>
      </c>
      <c r="L41">
        <v>3</v>
      </c>
      <c r="M41">
        <v>9</v>
      </c>
      <c r="N41">
        <v>8</v>
      </c>
      <c r="O41">
        <v>9</v>
      </c>
      <c r="P41">
        <v>30</v>
      </c>
      <c r="Q41">
        <v>0</v>
      </c>
      <c r="R41">
        <v>30</v>
      </c>
      <c r="S41">
        <f>R41-Q41-O41</f>
        <v>21</v>
      </c>
    </row>
    <row r="42" spans="1:20" x14ac:dyDescent="0.2">
      <c r="A42">
        <v>2014</v>
      </c>
      <c r="B42" t="s">
        <v>4559</v>
      </c>
      <c r="C42" t="s">
        <v>4558</v>
      </c>
      <c r="D42">
        <v>17412242</v>
      </c>
      <c r="E42" t="s">
        <v>4557</v>
      </c>
      <c r="F42">
        <v>11</v>
      </c>
      <c r="G42">
        <v>2</v>
      </c>
      <c r="H42">
        <v>0</v>
      </c>
      <c r="I42">
        <v>0</v>
      </c>
      <c r="J42">
        <v>1</v>
      </c>
      <c r="K42">
        <v>2</v>
      </c>
      <c r="L42">
        <v>2</v>
      </c>
      <c r="M42">
        <v>8</v>
      </c>
      <c r="N42">
        <v>8</v>
      </c>
      <c r="O42">
        <v>7</v>
      </c>
      <c r="P42">
        <v>28</v>
      </c>
      <c r="Q42">
        <v>1</v>
      </c>
      <c r="R42">
        <v>29</v>
      </c>
      <c r="S42">
        <f>R42-Q42-O42</f>
        <v>21</v>
      </c>
    </row>
    <row r="43" spans="1:20" x14ac:dyDescent="0.2">
      <c r="A43">
        <v>2017</v>
      </c>
      <c r="B43" t="s">
        <v>4972</v>
      </c>
      <c r="C43" t="s">
        <v>4971</v>
      </c>
      <c r="D43">
        <v>20734441</v>
      </c>
      <c r="E43" t="s">
        <v>891</v>
      </c>
      <c r="F43">
        <v>9</v>
      </c>
      <c r="G43">
        <v>6</v>
      </c>
      <c r="H43">
        <v>0</v>
      </c>
      <c r="I43">
        <v>0</v>
      </c>
      <c r="J43">
        <v>0</v>
      </c>
      <c r="K43">
        <v>0</v>
      </c>
      <c r="L43">
        <v>2</v>
      </c>
      <c r="M43">
        <v>8</v>
      </c>
      <c r="N43">
        <v>10</v>
      </c>
      <c r="O43">
        <v>9</v>
      </c>
      <c r="P43">
        <v>29</v>
      </c>
      <c r="Q43">
        <v>1</v>
      </c>
      <c r="R43">
        <v>30</v>
      </c>
      <c r="S43">
        <f>R43-Q43-O43</f>
        <v>20</v>
      </c>
    </row>
    <row r="44" spans="1:20" x14ac:dyDescent="0.2">
      <c r="A44">
        <v>2016</v>
      </c>
      <c r="B44" t="s">
        <v>4908</v>
      </c>
      <c r="C44" t="s">
        <v>4907</v>
      </c>
      <c r="D44">
        <v>20734441</v>
      </c>
      <c r="E44" t="s">
        <v>891</v>
      </c>
      <c r="F44">
        <v>8</v>
      </c>
      <c r="G44">
        <v>11</v>
      </c>
      <c r="H44">
        <v>0</v>
      </c>
      <c r="I44">
        <v>0</v>
      </c>
      <c r="J44">
        <v>0</v>
      </c>
      <c r="K44">
        <v>0</v>
      </c>
      <c r="L44">
        <v>1</v>
      </c>
      <c r="M44">
        <v>6</v>
      </c>
      <c r="N44">
        <v>13</v>
      </c>
      <c r="O44">
        <v>9</v>
      </c>
      <c r="P44">
        <v>29</v>
      </c>
      <c r="Q44">
        <v>0</v>
      </c>
      <c r="R44">
        <v>29</v>
      </c>
      <c r="S44">
        <f>R44-Q44-O44</f>
        <v>20</v>
      </c>
    </row>
    <row r="45" spans="1:20" x14ac:dyDescent="0.2">
      <c r="A45">
        <v>2016</v>
      </c>
      <c r="B45" t="s">
        <v>4862</v>
      </c>
      <c r="C45" t="s">
        <v>4861</v>
      </c>
      <c r="D45" t="s">
        <v>2068</v>
      </c>
      <c r="E45" t="s">
        <v>2067</v>
      </c>
      <c r="F45">
        <v>266</v>
      </c>
      <c r="G45" t="s">
        <v>13</v>
      </c>
      <c r="H45">
        <v>0</v>
      </c>
      <c r="I45">
        <v>0</v>
      </c>
      <c r="J45">
        <v>0</v>
      </c>
      <c r="K45">
        <v>0</v>
      </c>
      <c r="L45">
        <v>3</v>
      </c>
      <c r="M45">
        <v>7</v>
      </c>
      <c r="N45">
        <v>10</v>
      </c>
      <c r="O45">
        <v>4</v>
      </c>
      <c r="P45">
        <v>24</v>
      </c>
      <c r="Q45">
        <v>0</v>
      </c>
      <c r="R45">
        <v>24</v>
      </c>
      <c r="S45">
        <f>R45-Q45-O45</f>
        <v>20</v>
      </c>
    </row>
    <row r="46" spans="1:20" x14ac:dyDescent="0.2">
      <c r="A46">
        <v>2016</v>
      </c>
      <c r="B46" t="s">
        <v>4826</v>
      </c>
      <c r="C46" t="s">
        <v>4825</v>
      </c>
      <c r="D46">
        <v>9593780</v>
      </c>
      <c r="E46" t="s">
        <v>921</v>
      </c>
      <c r="F46">
        <v>38</v>
      </c>
      <c r="G46" t="s">
        <v>13</v>
      </c>
      <c r="H46">
        <v>0</v>
      </c>
      <c r="I46">
        <v>0</v>
      </c>
      <c r="J46">
        <v>0</v>
      </c>
      <c r="K46">
        <v>2</v>
      </c>
      <c r="L46">
        <v>5</v>
      </c>
      <c r="M46">
        <v>4</v>
      </c>
      <c r="N46">
        <v>9</v>
      </c>
      <c r="O46">
        <v>8</v>
      </c>
      <c r="P46">
        <v>28</v>
      </c>
      <c r="Q46">
        <v>0</v>
      </c>
      <c r="R46">
        <v>28</v>
      </c>
      <c r="S46">
        <f>R46-Q46-O46</f>
        <v>20</v>
      </c>
    </row>
    <row r="47" spans="1:20" x14ac:dyDescent="0.2">
      <c r="A47">
        <v>2018</v>
      </c>
      <c r="B47" t="s">
        <v>2473</v>
      </c>
      <c r="C47" t="s">
        <v>2472</v>
      </c>
      <c r="D47">
        <v>19411340</v>
      </c>
      <c r="E47" t="s">
        <v>2471</v>
      </c>
      <c r="F47">
        <v>10</v>
      </c>
      <c r="G47" t="s">
        <v>13</v>
      </c>
      <c r="H47">
        <v>0</v>
      </c>
      <c r="I47">
        <v>0</v>
      </c>
      <c r="J47">
        <v>0</v>
      </c>
      <c r="K47">
        <v>0</v>
      </c>
      <c r="L47">
        <v>0</v>
      </c>
      <c r="M47">
        <v>5</v>
      </c>
      <c r="N47">
        <v>14</v>
      </c>
      <c r="O47">
        <v>22</v>
      </c>
      <c r="P47">
        <v>41</v>
      </c>
      <c r="Q47">
        <v>0</v>
      </c>
      <c r="R47">
        <v>41</v>
      </c>
      <c r="S47">
        <f>R47-Q47-O47</f>
        <v>19</v>
      </c>
    </row>
    <row r="48" spans="1:20" x14ac:dyDescent="0.2">
      <c r="A48">
        <v>2018</v>
      </c>
      <c r="B48" t="s">
        <v>5288</v>
      </c>
      <c r="C48" t="s">
        <v>5287</v>
      </c>
      <c r="D48">
        <v>14629011</v>
      </c>
      <c r="E48" t="s">
        <v>571</v>
      </c>
      <c r="F48">
        <v>83</v>
      </c>
      <c r="G48" t="s">
        <v>13</v>
      </c>
      <c r="H48">
        <v>0</v>
      </c>
      <c r="I48">
        <v>0</v>
      </c>
      <c r="J48">
        <v>0</v>
      </c>
      <c r="K48">
        <v>0</v>
      </c>
      <c r="L48">
        <v>0</v>
      </c>
      <c r="M48">
        <v>3</v>
      </c>
      <c r="N48">
        <v>16</v>
      </c>
      <c r="O48">
        <v>15</v>
      </c>
      <c r="P48">
        <v>34</v>
      </c>
      <c r="Q48">
        <v>1</v>
      </c>
      <c r="R48">
        <v>35</v>
      </c>
      <c r="S48">
        <f>R48-Q48-O48</f>
        <v>19</v>
      </c>
    </row>
    <row r="49" spans="1:19" x14ac:dyDescent="0.2">
      <c r="A49">
        <v>2017</v>
      </c>
      <c r="B49" t="s">
        <v>5141</v>
      </c>
      <c r="C49" t="s">
        <v>5140</v>
      </c>
      <c r="D49">
        <v>20734441</v>
      </c>
      <c r="E49" t="s">
        <v>891</v>
      </c>
      <c r="F49">
        <v>9</v>
      </c>
      <c r="G49">
        <v>11</v>
      </c>
      <c r="H49">
        <v>0</v>
      </c>
      <c r="I49">
        <v>0</v>
      </c>
      <c r="J49">
        <v>0</v>
      </c>
      <c r="K49">
        <v>0</v>
      </c>
      <c r="L49">
        <v>0</v>
      </c>
      <c r="M49">
        <v>6</v>
      </c>
      <c r="N49">
        <v>13</v>
      </c>
      <c r="O49">
        <v>9</v>
      </c>
      <c r="P49">
        <v>28</v>
      </c>
      <c r="Q49">
        <v>0</v>
      </c>
      <c r="R49">
        <v>28</v>
      </c>
      <c r="S49">
        <f>R49-Q49-O49</f>
        <v>19</v>
      </c>
    </row>
    <row r="50" spans="1:19" x14ac:dyDescent="0.2">
      <c r="A50">
        <v>2017</v>
      </c>
      <c r="B50" t="s">
        <v>5114</v>
      </c>
      <c r="C50" t="s">
        <v>5113</v>
      </c>
      <c r="D50">
        <v>3091708</v>
      </c>
      <c r="E50" t="s">
        <v>5112</v>
      </c>
      <c r="F50">
        <v>107</v>
      </c>
      <c r="G50" t="s">
        <v>13</v>
      </c>
      <c r="H50">
        <v>0</v>
      </c>
      <c r="I50">
        <v>0</v>
      </c>
      <c r="J50">
        <v>0</v>
      </c>
      <c r="K50">
        <v>0</v>
      </c>
      <c r="L50">
        <v>1</v>
      </c>
      <c r="M50">
        <v>7</v>
      </c>
      <c r="N50">
        <v>11</v>
      </c>
      <c r="O50">
        <v>5</v>
      </c>
      <c r="P50">
        <v>24</v>
      </c>
      <c r="Q50">
        <v>0</v>
      </c>
      <c r="R50">
        <v>24</v>
      </c>
      <c r="S50">
        <f>R50-Q50-O50</f>
        <v>19</v>
      </c>
    </row>
    <row r="51" spans="1:19" x14ac:dyDescent="0.2">
      <c r="A51">
        <v>2015</v>
      </c>
      <c r="B51" t="s">
        <v>4684</v>
      </c>
      <c r="C51" t="s">
        <v>4683</v>
      </c>
      <c r="D51">
        <v>9571787</v>
      </c>
      <c r="E51" t="s">
        <v>254</v>
      </c>
      <c r="F51">
        <v>34</v>
      </c>
      <c r="G51" t="s">
        <v>13</v>
      </c>
      <c r="H51">
        <v>0</v>
      </c>
      <c r="I51">
        <v>0</v>
      </c>
      <c r="J51">
        <v>0</v>
      </c>
      <c r="K51">
        <v>5</v>
      </c>
      <c r="L51">
        <v>5</v>
      </c>
      <c r="M51">
        <v>5</v>
      </c>
      <c r="N51">
        <v>4</v>
      </c>
      <c r="O51">
        <v>6</v>
      </c>
      <c r="P51">
        <v>25</v>
      </c>
      <c r="Q51">
        <v>0</v>
      </c>
      <c r="R51">
        <v>25</v>
      </c>
      <c r="S51">
        <f>R51-Q51-O51</f>
        <v>19</v>
      </c>
    </row>
    <row r="52" spans="1:19" x14ac:dyDescent="0.2">
      <c r="A52">
        <v>2018</v>
      </c>
      <c r="B52" t="s">
        <v>5292</v>
      </c>
      <c r="C52" t="s">
        <v>5291</v>
      </c>
      <c r="D52">
        <v>17489318</v>
      </c>
      <c r="E52" t="s">
        <v>662</v>
      </c>
      <c r="F52">
        <v>13</v>
      </c>
      <c r="G52">
        <v>5</v>
      </c>
      <c r="H52">
        <v>0</v>
      </c>
      <c r="I52">
        <v>0</v>
      </c>
      <c r="J52">
        <v>0</v>
      </c>
      <c r="K52">
        <v>0</v>
      </c>
      <c r="L52">
        <v>0</v>
      </c>
      <c r="M52">
        <v>4</v>
      </c>
      <c r="N52">
        <v>14</v>
      </c>
      <c r="O52">
        <v>34</v>
      </c>
      <c r="P52">
        <v>52</v>
      </c>
      <c r="Q52">
        <v>0</v>
      </c>
      <c r="R52">
        <v>52</v>
      </c>
      <c r="S52">
        <f>R52-Q52-O52</f>
        <v>18</v>
      </c>
    </row>
    <row r="53" spans="1:19" x14ac:dyDescent="0.2">
      <c r="A53">
        <v>2016</v>
      </c>
      <c r="B53" t="s">
        <v>4797</v>
      </c>
      <c r="C53" t="s">
        <v>4794</v>
      </c>
      <c r="D53">
        <v>14784505</v>
      </c>
      <c r="E53" t="s">
        <v>2522</v>
      </c>
      <c r="F53">
        <v>14</v>
      </c>
      <c r="G53">
        <v>1</v>
      </c>
      <c r="H53">
        <v>0</v>
      </c>
      <c r="I53">
        <v>0</v>
      </c>
      <c r="J53">
        <v>0</v>
      </c>
      <c r="K53">
        <v>2</v>
      </c>
      <c r="L53">
        <v>3</v>
      </c>
      <c r="M53">
        <v>8</v>
      </c>
      <c r="N53">
        <v>5</v>
      </c>
      <c r="O53">
        <v>8</v>
      </c>
      <c r="P53">
        <v>26</v>
      </c>
      <c r="Q53">
        <v>0</v>
      </c>
      <c r="R53">
        <v>26</v>
      </c>
      <c r="S53">
        <f>R53-Q53-O53</f>
        <v>18</v>
      </c>
    </row>
    <row r="54" spans="1:19" x14ac:dyDescent="0.2">
      <c r="A54">
        <v>2017</v>
      </c>
      <c r="B54" t="s">
        <v>5168</v>
      </c>
      <c r="C54" t="s">
        <v>5167</v>
      </c>
      <c r="D54">
        <v>14629011</v>
      </c>
      <c r="E54" t="s">
        <v>571</v>
      </c>
      <c r="F54">
        <v>78</v>
      </c>
      <c r="G54" t="s">
        <v>13</v>
      </c>
      <c r="H54">
        <v>0</v>
      </c>
      <c r="I54">
        <v>0</v>
      </c>
      <c r="J54">
        <v>0</v>
      </c>
      <c r="K54">
        <v>0</v>
      </c>
      <c r="L54">
        <v>0</v>
      </c>
      <c r="M54">
        <v>5</v>
      </c>
      <c r="N54">
        <v>12</v>
      </c>
      <c r="O54">
        <v>4</v>
      </c>
      <c r="P54">
        <v>21</v>
      </c>
      <c r="Q54">
        <v>0</v>
      </c>
      <c r="R54">
        <v>21</v>
      </c>
      <c r="S54">
        <f>R54-Q54-O54</f>
        <v>17</v>
      </c>
    </row>
    <row r="55" spans="1:19" x14ac:dyDescent="0.2">
      <c r="A55">
        <v>2015</v>
      </c>
      <c r="B55" t="s">
        <v>4697</v>
      </c>
      <c r="C55" t="s">
        <v>4696</v>
      </c>
      <c r="D55">
        <v>368075</v>
      </c>
      <c r="E55" t="s">
        <v>690</v>
      </c>
      <c r="F55">
        <v>349</v>
      </c>
      <c r="G55">
        <v>6247</v>
      </c>
      <c r="H55">
        <v>0</v>
      </c>
      <c r="I55">
        <v>0</v>
      </c>
      <c r="J55">
        <v>1</v>
      </c>
      <c r="K55">
        <v>8</v>
      </c>
      <c r="L55">
        <v>3</v>
      </c>
      <c r="M55">
        <v>3</v>
      </c>
      <c r="N55">
        <v>2</v>
      </c>
      <c r="O55">
        <v>1</v>
      </c>
      <c r="P55">
        <v>18</v>
      </c>
      <c r="Q55">
        <v>0</v>
      </c>
      <c r="R55">
        <v>18</v>
      </c>
      <c r="S55">
        <f>R55-Q55-O55</f>
        <v>17</v>
      </c>
    </row>
    <row r="56" spans="1:19" x14ac:dyDescent="0.2">
      <c r="A56">
        <v>2015</v>
      </c>
      <c r="B56" t="s">
        <v>4577</v>
      </c>
      <c r="C56" t="s">
        <v>4576</v>
      </c>
      <c r="D56">
        <v>429686</v>
      </c>
      <c r="E56" t="s">
        <v>752</v>
      </c>
      <c r="F56">
        <v>93</v>
      </c>
      <c r="G56">
        <v>2</v>
      </c>
      <c r="H56">
        <v>0</v>
      </c>
      <c r="I56">
        <v>0</v>
      </c>
      <c r="J56">
        <v>3</v>
      </c>
      <c r="K56">
        <v>3</v>
      </c>
      <c r="L56">
        <v>4</v>
      </c>
      <c r="M56">
        <v>4</v>
      </c>
      <c r="N56">
        <v>3</v>
      </c>
      <c r="O56">
        <v>1</v>
      </c>
      <c r="P56">
        <v>18</v>
      </c>
      <c r="Q56">
        <v>0</v>
      </c>
      <c r="R56">
        <v>18</v>
      </c>
      <c r="S56">
        <f>R56-Q56-O56</f>
        <v>17</v>
      </c>
    </row>
    <row r="57" spans="1:19" x14ac:dyDescent="0.2">
      <c r="A57">
        <v>2014</v>
      </c>
      <c r="B57" t="s">
        <v>4489</v>
      </c>
      <c r="C57" t="s">
        <v>4488</v>
      </c>
      <c r="D57">
        <v>21832463</v>
      </c>
      <c r="E57" t="s">
        <v>4129</v>
      </c>
      <c r="F57">
        <v>2</v>
      </c>
      <c r="G57">
        <v>2</v>
      </c>
      <c r="H57">
        <v>0</v>
      </c>
      <c r="I57">
        <v>0</v>
      </c>
      <c r="J57">
        <v>1</v>
      </c>
      <c r="K57">
        <v>2</v>
      </c>
      <c r="L57">
        <v>4</v>
      </c>
      <c r="M57">
        <v>4</v>
      </c>
      <c r="N57">
        <v>6</v>
      </c>
      <c r="O57">
        <v>5</v>
      </c>
      <c r="P57">
        <v>22</v>
      </c>
      <c r="Q57">
        <v>0</v>
      </c>
      <c r="R57">
        <v>22</v>
      </c>
      <c r="S57">
        <f>R57-Q57-O57</f>
        <v>17</v>
      </c>
    </row>
    <row r="58" spans="1:19" x14ac:dyDescent="0.2">
      <c r="A58">
        <v>2018</v>
      </c>
      <c r="B58" t="s">
        <v>5251</v>
      </c>
      <c r="C58" t="s">
        <v>5250</v>
      </c>
      <c r="D58">
        <v>489697</v>
      </c>
      <c r="E58" t="s">
        <v>263</v>
      </c>
      <c r="F58" t="s">
        <v>5249</v>
      </c>
      <c r="G58" t="s">
        <v>13</v>
      </c>
      <c r="H58">
        <v>0</v>
      </c>
      <c r="I58">
        <v>0</v>
      </c>
      <c r="J58">
        <v>0</v>
      </c>
      <c r="K58">
        <v>0</v>
      </c>
      <c r="L58">
        <v>0</v>
      </c>
      <c r="M58">
        <v>5</v>
      </c>
      <c r="N58">
        <v>11</v>
      </c>
      <c r="O58">
        <v>7</v>
      </c>
      <c r="P58">
        <v>23</v>
      </c>
      <c r="Q58">
        <v>3</v>
      </c>
      <c r="R58">
        <v>26</v>
      </c>
      <c r="S58">
        <f>R58-Q58-O58</f>
        <v>16</v>
      </c>
    </row>
    <row r="59" spans="1:19" x14ac:dyDescent="0.2">
      <c r="A59">
        <v>2018</v>
      </c>
      <c r="B59" t="s">
        <v>5246</v>
      </c>
      <c r="C59" t="s">
        <v>5245</v>
      </c>
      <c r="D59">
        <v>3062619</v>
      </c>
      <c r="E59" t="s">
        <v>199</v>
      </c>
      <c r="F59">
        <v>210</v>
      </c>
      <c r="G59" t="s">
        <v>13</v>
      </c>
      <c r="H59">
        <v>0</v>
      </c>
      <c r="I59">
        <v>0</v>
      </c>
      <c r="J59">
        <v>0</v>
      </c>
      <c r="K59">
        <v>0</v>
      </c>
      <c r="L59">
        <v>0</v>
      </c>
      <c r="M59">
        <v>6</v>
      </c>
      <c r="N59">
        <v>10</v>
      </c>
      <c r="O59">
        <v>13</v>
      </c>
      <c r="P59">
        <v>29</v>
      </c>
      <c r="Q59">
        <v>6</v>
      </c>
      <c r="R59">
        <v>35</v>
      </c>
      <c r="S59">
        <f>R59-Q59-O59</f>
        <v>16</v>
      </c>
    </row>
    <row r="60" spans="1:19" x14ac:dyDescent="0.2">
      <c r="A60">
        <v>2016</v>
      </c>
      <c r="B60" t="s">
        <v>4921</v>
      </c>
      <c r="C60" t="s">
        <v>4920</v>
      </c>
      <c r="D60">
        <v>9730826</v>
      </c>
      <c r="E60" t="s">
        <v>656</v>
      </c>
      <c r="F60">
        <v>35</v>
      </c>
      <c r="G60" t="s">
        <v>13</v>
      </c>
      <c r="H60">
        <v>0</v>
      </c>
      <c r="I60">
        <v>0</v>
      </c>
      <c r="J60">
        <v>0</v>
      </c>
      <c r="K60">
        <v>0</v>
      </c>
      <c r="L60">
        <v>0</v>
      </c>
      <c r="M60">
        <v>6</v>
      </c>
      <c r="N60">
        <v>10</v>
      </c>
      <c r="O60">
        <v>8</v>
      </c>
      <c r="P60">
        <v>24</v>
      </c>
      <c r="Q60">
        <v>0</v>
      </c>
      <c r="R60">
        <v>24</v>
      </c>
      <c r="S60">
        <f>R60-Q60-O60</f>
        <v>16</v>
      </c>
    </row>
    <row r="61" spans="1:19" x14ac:dyDescent="0.2">
      <c r="A61">
        <v>2014</v>
      </c>
      <c r="B61" t="s">
        <v>4435</v>
      </c>
      <c r="C61" t="s">
        <v>4434</v>
      </c>
      <c r="D61">
        <v>1292986</v>
      </c>
      <c r="E61" t="s">
        <v>2568</v>
      </c>
      <c r="F61">
        <v>24</v>
      </c>
      <c r="G61">
        <v>1</v>
      </c>
      <c r="H61">
        <v>0</v>
      </c>
      <c r="I61">
        <v>1</v>
      </c>
      <c r="J61">
        <v>2</v>
      </c>
      <c r="K61">
        <v>6</v>
      </c>
      <c r="L61">
        <v>2</v>
      </c>
      <c r="M61">
        <v>5</v>
      </c>
      <c r="N61">
        <v>0</v>
      </c>
      <c r="O61">
        <v>2</v>
      </c>
      <c r="P61">
        <v>18</v>
      </c>
      <c r="Q61">
        <v>0</v>
      </c>
      <c r="R61">
        <v>18</v>
      </c>
      <c r="S61">
        <f>R61-Q61-O61</f>
        <v>16</v>
      </c>
    </row>
    <row r="62" spans="1:19" x14ac:dyDescent="0.2">
      <c r="A62">
        <v>2014</v>
      </c>
      <c r="B62" t="s">
        <v>4433</v>
      </c>
      <c r="C62" t="s">
        <v>4432</v>
      </c>
      <c r="D62">
        <v>3038300</v>
      </c>
      <c r="E62" t="s">
        <v>132</v>
      </c>
      <c r="F62">
        <v>115</v>
      </c>
      <c r="G62">
        <v>1</v>
      </c>
      <c r="H62">
        <v>0</v>
      </c>
      <c r="I62">
        <v>1</v>
      </c>
      <c r="J62">
        <v>4</v>
      </c>
      <c r="K62">
        <v>1</v>
      </c>
      <c r="L62">
        <v>1</v>
      </c>
      <c r="M62">
        <v>3</v>
      </c>
      <c r="N62">
        <v>6</v>
      </c>
      <c r="O62">
        <v>1</v>
      </c>
      <c r="P62">
        <v>17</v>
      </c>
      <c r="Q62">
        <v>0</v>
      </c>
      <c r="R62">
        <v>17</v>
      </c>
      <c r="S62">
        <f>R62-Q62-O62</f>
        <v>16</v>
      </c>
    </row>
    <row r="63" spans="1:19" x14ac:dyDescent="0.2">
      <c r="A63">
        <v>2018</v>
      </c>
      <c r="B63" t="s">
        <v>5262</v>
      </c>
      <c r="C63" t="s">
        <v>5261</v>
      </c>
      <c r="D63">
        <v>3091708</v>
      </c>
      <c r="E63" t="s">
        <v>5112</v>
      </c>
      <c r="F63">
        <v>113</v>
      </c>
      <c r="G63" t="s">
        <v>13</v>
      </c>
      <c r="H63">
        <v>0</v>
      </c>
      <c r="I63">
        <v>0</v>
      </c>
      <c r="J63">
        <v>0</v>
      </c>
      <c r="K63">
        <v>0</v>
      </c>
      <c r="L63">
        <v>0</v>
      </c>
      <c r="M63">
        <v>1</v>
      </c>
      <c r="N63">
        <v>14</v>
      </c>
      <c r="O63">
        <v>13</v>
      </c>
      <c r="P63">
        <v>28</v>
      </c>
      <c r="Q63">
        <v>0</v>
      </c>
      <c r="R63">
        <v>28</v>
      </c>
      <c r="S63">
        <f>R63-Q63-O63</f>
        <v>15</v>
      </c>
    </row>
    <row r="64" spans="1:19" x14ac:dyDescent="0.2">
      <c r="A64">
        <v>2016</v>
      </c>
      <c r="B64" t="s">
        <v>4755</v>
      </c>
      <c r="C64" t="s">
        <v>4447</v>
      </c>
      <c r="D64">
        <v>17508916</v>
      </c>
      <c r="E64" t="s">
        <v>699</v>
      </c>
      <c r="F64">
        <v>9</v>
      </c>
      <c r="G64">
        <v>4</v>
      </c>
      <c r="H64">
        <v>0</v>
      </c>
      <c r="I64">
        <v>0</v>
      </c>
      <c r="J64">
        <v>0</v>
      </c>
      <c r="K64">
        <v>0</v>
      </c>
      <c r="L64">
        <v>1</v>
      </c>
      <c r="M64">
        <v>5</v>
      </c>
      <c r="N64">
        <v>9</v>
      </c>
      <c r="O64">
        <v>2</v>
      </c>
      <c r="P64">
        <v>17</v>
      </c>
      <c r="Q64">
        <v>0</v>
      </c>
      <c r="R64">
        <v>17</v>
      </c>
      <c r="S64">
        <f>R64-Q64-O64</f>
        <v>15</v>
      </c>
    </row>
    <row r="65" spans="1:19" x14ac:dyDescent="0.2">
      <c r="A65">
        <v>2017</v>
      </c>
      <c r="B65" t="s">
        <v>5071</v>
      </c>
      <c r="C65" t="s">
        <v>5070</v>
      </c>
      <c r="D65">
        <v>3069192</v>
      </c>
      <c r="E65" t="s">
        <v>98</v>
      </c>
      <c r="F65">
        <v>69</v>
      </c>
      <c r="G65" t="s">
        <v>13</v>
      </c>
      <c r="H65">
        <v>0</v>
      </c>
      <c r="I65">
        <v>0</v>
      </c>
      <c r="J65">
        <v>0</v>
      </c>
      <c r="K65">
        <v>0</v>
      </c>
      <c r="L65">
        <v>1</v>
      </c>
      <c r="M65">
        <v>6</v>
      </c>
      <c r="N65">
        <v>7</v>
      </c>
      <c r="O65">
        <v>26</v>
      </c>
      <c r="P65">
        <v>40</v>
      </c>
      <c r="Q65">
        <v>0</v>
      </c>
      <c r="R65">
        <v>40</v>
      </c>
      <c r="S65">
        <f>R65-Q65-O65</f>
        <v>14</v>
      </c>
    </row>
    <row r="66" spans="1:19" x14ac:dyDescent="0.2">
      <c r="A66">
        <v>2016</v>
      </c>
      <c r="B66" t="s">
        <v>4787</v>
      </c>
      <c r="C66" t="s">
        <v>4786</v>
      </c>
      <c r="D66">
        <v>1973975</v>
      </c>
      <c r="E66" t="s">
        <v>43</v>
      </c>
      <c r="F66">
        <v>52</v>
      </c>
      <c r="G66" t="s">
        <v>13</v>
      </c>
      <c r="H66">
        <v>0</v>
      </c>
      <c r="I66">
        <v>0</v>
      </c>
      <c r="J66">
        <v>1</v>
      </c>
      <c r="K66">
        <v>0</v>
      </c>
      <c r="L66">
        <v>3</v>
      </c>
      <c r="M66">
        <v>2</v>
      </c>
      <c r="N66">
        <v>8</v>
      </c>
      <c r="O66">
        <v>3</v>
      </c>
      <c r="P66">
        <v>17</v>
      </c>
      <c r="Q66">
        <v>0</v>
      </c>
      <c r="R66">
        <v>17</v>
      </c>
      <c r="S66">
        <f>R66-Q66-O66</f>
        <v>14</v>
      </c>
    </row>
    <row r="67" spans="1:19" x14ac:dyDescent="0.2">
      <c r="A67">
        <v>2014</v>
      </c>
      <c r="B67" t="s">
        <v>4462</v>
      </c>
      <c r="C67" t="s">
        <v>4461</v>
      </c>
      <c r="D67">
        <v>19460171</v>
      </c>
      <c r="E67" t="s">
        <v>1798</v>
      </c>
      <c r="F67">
        <v>8</v>
      </c>
      <c r="G67">
        <v>2</v>
      </c>
      <c r="H67">
        <v>0</v>
      </c>
      <c r="I67">
        <v>0</v>
      </c>
      <c r="J67">
        <v>1</v>
      </c>
      <c r="K67">
        <v>2</v>
      </c>
      <c r="L67">
        <v>8</v>
      </c>
      <c r="M67">
        <v>1</v>
      </c>
      <c r="N67">
        <v>2</v>
      </c>
      <c r="O67">
        <v>4</v>
      </c>
      <c r="P67">
        <v>18</v>
      </c>
      <c r="Q67">
        <v>0</v>
      </c>
      <c r="R67">
        <v>18</v>
      </c>
      <c r="S67">
        <f>R67-Q67-O67</f>
        <v>14</v>
      </c>
    </row>
    <row r="68" spans="1:19" x14ac:dyDescent="0.2">
      <c r="A68">
        <v>2014</v>
      </c>
      <c r="B68" t="s">
        <v>4456</v>
      </c>
      <c r="C68" t="s">
        <v>4455</v>
      </c>
      <c r="D68">
        <v>84239</v>
      </c>
      <c r="E68" t="s">
        <v>556</v>
      </c>
      <c r="F68">
        <v>47</v>
      </c>
      <c r="G68">
        <v>1</v>
      </c>
      <c r="H68">
        <v>0</v>
      </c>
      <c r="I68">
        <v>1</v>
      </c>
      <c r="J68">
        <v>1</v>
      </c>
      <c r="K68">
        <v>0</v>
      </c>
      <c r="L68">
        <v>2</v>
      </c>
      <c r="M68">
        <v>7</v>
      </c>
      <c r="N68">
        <v>3</v>
      </c>
      <c r="O68">
        <v>0</v>
      </c>
      <c r="P68">
        <v>14</v>
      </c>
      <c r="Q68">
        <v>0</v>
      </c>
      <c r="R68">
        <v>14</v>
      </c>
      <c r="S68">
        <f>R68-Q68-O68</f>
        <v>14</v>
      </c>
    </row>
    <row r="69" spans="1:19" x14ac:dyDescent="0.2">
      <c r="A69">
        <v>2014</v>
      </c>
      <c r="B69" t="s">
        <v>4438</v>
      </c>
      <c r="C69" t="s">
        <v>4437</v>
      </c>
      <c r="D69">
        <v>15254135</v>
      </c>
      <c r="E69" t="s">
        <v>4436</v>
      </c>
      <c r="F69">
        <v>65</v>
      </c>
      <c r="G69">
        <v>1</v>
      </c>
      <c r="H69">
        <v>0</v>
      </c>
      <c r="I69">
        <v>3</v>
      </c>
      <c r="J69">
        <v>3</v>
      </c>
      <c r="K69">
        <v>3</v>
      </c>
      <c r="L69">
        <v>0</v>
      </c>
      <c r="M69">
        <v>2</v>
      </c>
      <c r="N69">
        <v>3</v>
      </c>
      <c r="O69">
        <v>0</v>
      </c>
      <c r="P69">
        <v>14</v>
      </c>
      <c r="Q69">
        <v>0</v>
      </c>
      <c r="R69">
        <v>14</v>
      </c>
      <c r="S69">
        <f>R69-Q69-O69</f>
        <v>14</v>
      </c>
    </row>
    <row r="70" spans="1:19" x14ac:dyDescent="0.2">
      <c r="A70">
        <v>2018</v>
      </c>
      <c r="B70" t="s">
        <v>5357</v>
      </c>
      <c r="C70" t="s">
        <v>5356</v>
      </c>
      <c r="D70">
        <v>2642751</v>
      </c>
      <c r="E70" t="s">
        <v>58</v>
      </c>
      <c r="F70">
        <v>79</v>
      </c>
      <c r="G70" t="s">
        <v>13</v>
      </c>
      <c r="H70">
        <v>0</v>
      </c>
      <c r="I70">
        <v>0</v>
      </c>
      <c r="J70">
        <v>0</v>
      </c>
      <c r="K70">
        <v>0</v>
      </c>
      <c r="L70">
        <v>0</v>
      </c>
      <c r="M70">
        <v>5</v>
      </c>
      <c r="N70">
        <v>8</v>
      </c>
      <c r="O70">
        <v>7</v>
      </c>
      <c r="P70">
        <v>20</v>
      </c>
      <c r="Q70">
        <v>1</v>
      </c>
      <c r="R70">
        <v>21</v>
      </c>
      <c r="S70">
        <f>R70-Q70-O70</f>
        <v>13</v>
      </c>
    </row>
    <row r="71" spans="1:19" x14ac:dyDescent="0.2">
      <c r="A71">
        <v>2018</v>
      </c>
      <c r="B71" t="s">
        <v>5315</v>
      </c>
      <c r="C71" t="s">
        <v>5314</v>
      </c>
      <c r="D71">
        <v>22123717</v>
      </c>
      <c r="E71" t="s">
        <v>5313</v>
      </c>
      <c r="F71">
        <v>19</v>
      </c>
      <c r="G71" t="s">
        <v>13</v>
      </c>
      <c r="H71">
        <v>0</v>
      </c>
      <c r="I71">
        <v>0</v>
      </c>
      <c r="J71">
        <v>0</v>
      </c>
      <c r="K71">
        <v>0</v>
      </c>
      <c r="L71">
        <v>0</v>
      </c>
      <c r="M71">
        <v>3</v>
      </c>
      <c r="N71">
        <v>10</v>
      </c>
      <c r="O71">
        <v>15</v>
      </c>
      <c r="P71">
        <v>28</v>
      </c>
      <c r="Q71">
        <v>2</v>
      </c>
      <c r="R71">
        <v>30</v>
      </c>
      <c r="S71">
        <f>R71-Q71-O71</f>
        <v>13</v>
      </c>
    </row>
    <row r="72" spans="1:19" x14ac:dyDescent="0.2">
      <c r="A72">
        <v>2018</v>
      </c>
      <c r="B72" t="s">
        <v>5264</v>
      </c>
      <c r="C72" t="s">
        <v>5263</v>
      </c>
      <c r="D72">
        <v>431397</v>
      </c>
      <c r="E72" t="s">
        <v>2606</v>
      </c>
      <c r="F72">
        <v>54</v>
      </c>
      <c r="G72">
        <v>3</v>
      </c>
      <c r="H72">
        <v>0</v>
      </c>
      <c r="I72">
        <v>0</v>
      </c>
      <c r="J72">
        <v>0</v>
      </c>
      <c r="K72">
        <v>0</v>
      </c>
      <c r="L72">
        <v>0</v>
      </c>
      <c r="M72">
        <v>3</v>
      </c>
      <c r="N72">
        <v>10</v>
      </c>
      <c r="O72">
        <v>17</v>
      </c>
      <c r="P72">
        <v>30</v>
      </c>
      <c r="Q72">
        <v>1</v>
      </c>
      <c r="R72">
        <v>31</v>
      </c>
      <c r="S72">
        <f>R72-Q72-O72</f>
        <v>13</v>
      </c>
    </row>
    <row r="73" spans="1:19" x14ac:dyDescent="0.2">
      <c r="A73">
        <v>2018</v>
      </c>
      <c r="B73" t="s">
        <v>5203</v>
      </c>
      <c r="C73" t="s">
        <v>5202</v>
      </c>
      <c r="D73">
        <v>19961073</v>
      </c>
      <c r="E73" t="s">
        <v>190</v>
      </c>
      <c r="F73">
        <v>11</v>
      </c>
      <c r="G73">
        <v>5</v>
      </c>
      <c r="H73">
        <v>0</v>
      </c>
      <c r="I73">
        <v>0</v>
      </c>
      <c r="J73">
        <v>0</v>
      </c>
      <c r="K73">
        <v>0</v>
      </c>
      <c r="L73">
        <v>0</v>
      </c>
      <c r="M73">
        <v>1</v>
      </c>
      <c r="N73">
        <v>12</v>
      </c>
      <c r="O73">
        <v>15</v>
      </c>
      <c r="P73">
        <v>28</v>
      </c>
      <c r="Q73">
        <v>0</v>
      </c>
      <c r="R73">
        <v>28</v>
      </c>
      <c r="S73">
        <f>R73-Q73-O73</f>
        <v>13</v>
      </c>
    </row>
    <row r="74" spans="1:19" x14ac:dyDescent="0.2">
      <c r="A74">
        <v>2017</v>
      </c>
      <c r="B74" t="s">
        <v>4992</v>
      </c>
      <c r="C74" t="s">
        <v>4991</v>
      </c>
      <c r="D74">
        <v>9513558</v>
      </c>
      <c r="E74" t="s">
        <v>3531</v>
      </c>
      <c r="F74">
        <v>30</v>
      </c>
      <c r="G74" t="s">
        <v>710</v>
      </c>
      <c r="H74">
        <v>0</v>
      </c>
      <c r="I74">
        <v>0</v>
      </c>
      <c r="J74">
        <v>0</v>
      </c>
      <c r="K74">
        <v>0</v>
      </c>
      <c r="L74">
        <v>0</v>
      </c>
      <c r="M74">
        <v>6</v>
      </c>
      <c r="N74">
        <v>7</v>
      </c>
      <c r="O74">
        <v>3</v>
      </c>
      <c r="P74">
        <v>16</v>
      </c>
      <c r="Q74">
        <v>0</v>
      </c>
      <c r="R74">
        <v>16</v>
      </c>
      <c r="S74">
        <f>R74-Q74-O74</f>
        <v>13</v>
      </c>
    </row>
    <row r="75" spans="1:19" x14ac:dyDescent="0.2">
      <c r="A75">
        <v>2016</v>
      </c>
      <c r="B75" t="s">
        <v>4915</v>
      </c>
      <c r="C75" t="s">
        <v>4627</v>
      </c>
      <c r="D75">
        <v>20734441</v>
      </c>
      <c r="E75" t="s">
        <v>891</v>
      </c>
      <c r="F75">
        <v>8</v>
      </c>
      <c r="G75">
        <v>11</v>
      </c>
      <c r="H75">
        <v>0</v>
      </c>
      <c r="I75">
        <v>0</v>
      </c>
      <c r="J75">
        <v>0</v>
      </c>
      <c r="K75">
        <v>0</v>
      </c>
      <c r="L75">
        <v>4</v>
      </c>
      <c r="M75">
        <v>6</v>
      </c>
      <c r="N75">
        <v>3</v>
      </c>
      <c r="O75">
        <v>2</v>
      </c>
      <c r="P75">
        <v>15</v>
      </c>
      <c r="Q75">
        <v>0</v>
      </c>
      <c r="R75">
        <v>15</v>
      </c>
      <c r="S75">
        <f>R75-Q75-O75</f>
        <v>13</v>
      </c>
    </row>
    <row r="76" spans="1:19" x14ac:dyDescent="0.2">
      <c r="A76">
        <v>2016</v>
      </c>
      <c r="B76" t="s">
        <v>4900</v>
      </c>
      <c r="C76" t="s">
        <v>4899</v>
      </c>
      <c r="D76">
        <v>23524855</v>
      </c>
      <c r="E76" t="s">
        <v>4898</v>
      </c>
      <c r="F76">
        <v>8</v>
      </c>
      <c r="G76" t="s">
        <v>13</v>
      </c>
      <c r="H76">
        <v>0</v>
      </c>
      <c r="I76">
        <v>0</v>
      </c>
      <c r="J76">
        <v>0</v>
      </c>
      <c r="K76">
        <v>2</v>
      </c>
      <c r="L76">
        <v>0</v>
      </c>
      <c r="M76">
        <v>5</v>
      </c>
      <c r="N76">
        <v>6</v>
      </c>
      <c r="O76">
        <v>4</v>
      </c>
      <c r="P76">
        <v>17</v>
      </c>
      <c r="Q76">
        <v>0</v>
      </c>
      <c r="R76">
        <v>17</v>
      </c>
      <c r="S76">
        <f>R76-Q76-O76</f>
        <v>13</v>
      </c>
    </row>
    <row r="77" spans="1:19" x14ac:dyDescent="0.2">
      <c r="A77">
        <v>2014</v>
      </c>
      <c r="B77" t="s">
        <v>4536</v>
      </c>
      <c r="C77" t="s">
        <v>4535</v>
      </c>
      <c r="D77">
        <v>10999922</v>
      </c>
      <c r="E77" t="s">
        <v>4534</v>
      </c>
      <c r="F77">
        <v>16</v>
      </c>
      <c r="G77">
        <v>2</v>
      </c>
      <c r="H77">
        <v>0</v>
      </c>
      <c r="I77">
        <v>1</v>
      </c>
      <c r="J77">
        <v>3</v>
      </c>
      <c r="K77">
        <v>2</v>
      </c>
      <c r="L77">
        <v>1</v>
      </c>
      <c r="M77">
        <v>1</v>
      </c>
      <c r="N77">
        <v>5</v>
      </c>
      <c r="O77">
        <v>4</v>
      </c>
      <c r="P77">
        <v>17</v>
      </c>
      <c r="Q77">
        <v>0</v>
      </c>
      <c r="R77">
        <v>17</v>
      </c>
      <c r="S77">
        <f>R77-Q77-O77</f>
        <v>13</v>
      </c>
    </row>
    <row r="78" spans="1:19" x14ac:dyDescent="0.2">
      <c r="A78">
        <v>2018</v>
      </c>
      <c r="B78" t="s">
        <v>5371</v>
      </c>
      <c r="C78" t="s">
        <v>4404</v>
      </c>
      <c r="D78">
        <v>17516234</v>
      </c>
      <c r="E78" t="s">
        <v>703</v>
      </c>
      <c r="F78">
        <v>11</v>
      </c>
      <c r="G78">
        <v>3</v>
      </c>
      <c r="H78">
        <v>0</v>
      </c>
      <c r="I78">
        <v>0</v>
      </c>
      <c r="J78">
        <v>0</v>
      </c>
      <c r="K78">
        <v>0</v>
      </c>
      <c r="L78">
        <v>0</v>
      </c>
      <c r="M78">
        <v>1</v>
      </c>
      <c r="N78">
        <v>11</v>
      </c>
      <c r="O78">
        <v>9</v>
      </c>
      <c r="P78">
        <v>21</v>
      </c>
      <c r="Q78">
        <v>0</v>
      </c>
      <c r="R78">
        <v>21</v>
      </c>
      <c r="S78">
        <f>R78-Q78-O78</f>
        <v>12</v>
      </c>
    </row>
    <row r="79" spans="1:19" x14ac:dyDescent="0.2">
      <c r="A79">
        <v>2018</v>
      </c>
      <c r="B79" t="s">
        <v>5290</v>
      </c>
      <c r="C79" t="s">
        <v>5289</v>
      </c>
      <c r="D79" t="s">
        <v>3318</v>
      </c>
      <c r="E79" t="s">
        <v>3317</v>
      </c>
      <c r="F79">
        <v>6</v>
      </c>
      <c r="G79">
        <v>5</v>
      </c>
      <c r="H79">
        <v>0</v>
      </c>
      <c r="I79">
        <v>0</v>
      </c>
      <c r="J79">
        <v>0</v>
      </c>
      <c r="K79">
        <v>0</v>
      </c>
      <c r="L79">
        <v>0</v>
      </c>
      <c r="M79">
        <v>1</v>
      </c>
      <c r="N79">
        <v>11</v>
      </c>
      <c r="O79">
        <v>11</v>
      </c>
      <c r="P79">
        <v>23</v>
      </c>
      <c r="Q79">
        <v>0</v>
      </c>
      <c r="R79">
        <v>23</v>
      </c>
      <c r="S79">
        <f>R79-Q79-O79</f>
        <v>12</v>
      </c>
    </row>
    <row r="80" spans="1:19" x14ac:dyDescent="0.2">
      <c r="A80">
        <v>2017</v>
      </c>
      <c r="B80" t="s">
        <v>5137</v>
      </c>
      <c r="C80" t="s">
        <v>5136</v>
      </c>
      <c r="D80">
        <v>13876988</v>
      </c>
      <c r="E80" t="s">
        <v>267</v>
      </c>
      <c r="F80">
        <v>19</v>
      </c>
      <c r="G80">
        <v>5</v>
      </c>
      <c r="H80">
        <v>0</v>
      </c>
      <c r="I80">
        <v>0</v>
      </c>
      <c r="J80">
        <v>0</v>
      </c>
      <c r="K80">
        <v>0</v>
      </c>
      <c r="L80">
        <v>0</v>
      </c>
      <c r="M80">
        <v>7</v>
      </c>
      <c r="N80">
        <v>5</v>
      </c>
      <c r="O80">
        <v>5</v>
      </c>
      <c r="P80">
        <v>17</v>
      </c>
      <c r="Q80">
        <v>0</v>
      </c>
      <c r="R80">
        <v>17</v>
      </c>
      <c r="S80">
        <f>R80-Q80-O80</f>
        <v>12</v>
      </c>
    </row>
    <row r="81" spans="1:19" x14ac:dyDescent="0.2">
      <c r="A81">
        <v>2017</v>
      </c>
      <c r="B81" t="s">
        <v>2118</v>
      </c>
      <c r="C81" t="s">
        <v>2117</v>
      </c>
      <c r="D81">
        <v>3014797</v>
      </c>
      <c r="E81" t="s">
        <v>270</v>
      </c>
      <c r="F81">
        <v>197</v>
      </c>
      <c r="G81" t="s">
        <v>13</v>
      </c>
      <c r="H81">
        <v>0</v>
      </c>
      <c r="I81">
        <v>0</v>
      </c>
      <c r="J81">
        <v>0</v>
      </c>
      <c r="K81">
        <v>0</v>
      </c>
      <c r="L81">
        <v>1</v>
      </c>
      <c r="M81">
        <v>2</v>
      </c>
      <c r="N81">
        <v>9</v>
      </c>
      <c r="O81">
        <v>4</v>
      </c>
      <c r="P81">
        <v>16</v>
      </c>
      <c r="Q81">
        <v>0</v>
      </c>
      <c r="R81">
        <v>16</v>
      </c>
      <c r="S81">
        <f>R81-Q81-O81</f>
        <v>12</v>
      </c>
    </row>
    <row r="82" spans="1:19" x14ac:dyDescent="0.2">
      <c r="A82">
        <v>2017</v>
      </c>
      <c r="B82" t="s">
        <v>5035</v>
      </c>
      <c r="C82" t="s">
        <v>4653</v>
      </c>
      <c r="D82">
        <v>2508060</v>
      </c>
      <c r="E82" t="s">
        <v>2603</v>
      </c>
      <c r="F82">
        <v>42</v>
      </c>
      <c r="G82">
        <v>2</v>
      </c>
      <c r="H82">
        <v>0</v>
      </c>
      <c r="I82">
        <v>0</v>
      </c>
      <c r="J82">
        <v>0</v>
      </c>
      <c r="K82">
        <v>0</v>
      </c>
      <c r="L82">
        <v>3</v>
      </c>
      <c r="M82">
        <v>6</v>
      </c>
      <c r="N82">
        <v>3</v>
      </c>
      <c r="O82">
        <v>5</v>
      </c>
      <c r="P82">
        <v>17</v>
      </c>
      <c r="Q82">
        <v>0</v>
      </c>
      <c r="R82">
        <v>17</v>
      </c>
      <c r="S82">
        <f>R82-Q82-O82</f>
        <v>12</v>
      </c>
    </row>
    <row r="83" spans="1:19" x14ac:dyDescent="0.2">
      <c r="A83">
        <v>2016</v>
      </c>
      <c r="B83" t="s">
        <v>4872</v>
      </c>
      <c r="C83" t="s">
        <v>4413</v>
      </c>
      <c r="D83">
        <v>14733099</v>
      </c>
      <c r="E83" t="s">
        <v>4871</v>
      </c>
      <c r="F83">
        <v>16</v>
      </c>
      <c r="G83">
        <v>8</v>
      </c>
      <c r="H83">
        <v>0</v>
      </c>
      <c r="I83">
        <v>0</v>
      </c>
      <c r="J83">
        <v>0</v>
      </c>
      <c r="K83">
        <v>4</v>
      </c>
      <c r="L83">
        <v>4</v>
      </c>
      <c r="M83">
        <v>4</v>
      </c>
      <c r="N83">
        <v>0</v>
      </c>
      <c r="O83">
        <v>1</v>
      </c>
      <c r="P83">
        <v>13</v>
      </c>
      <c r="Q83">
        <v>0</v>
      </c>
      <c r="R83">
        <v>13</v>
      </c>
      <c r="S83">
        <f>R83-Q83-O83</f>
        <v>12</v>
      </c>
    </row>
    <row r="84" spans="1:19" x14ac:dyDescent="0.2">
      <c r="A84">
        <v>2016</v>
      </c>
      <c r="B84" t="s">
        <v>4785</v>
      </c>
      <c r="C84" t="s">
        <v>4784</v>
      </c>
      <c r="D84">
        <v>163287</v>
      </c>
      <c r="E84" t="s">
        <v>2523</v>
      </c>
      <c r="F84">
        <v>76</v>
      </c>
      <c r="G84" t="s">
        <v>13</v>
      </c>
      <c r="H84">
        <v>0</v>
      </c>
      <c r="I84">
        <v>0</v>
      </c>
      <c r="J84">
        <v>0</v>
      </c>
      <c r="K84">
        <v>2</v>
      </c>
      <c r="L84">
        <v>4</v>
      </c>
      <c r="M84">
        <v>5</v>
      </c>
      <c r="N84">
        <v>1</v>
      </c>
      <c r="O84">
        <v>4</v>
      </c>
      <c r="P84">
        <v>16</v>
      </c>
      <c r="Q84">
        <v>0</v>
      </c>
      <c r="R84">
        <v>16</v>
      </c>
      <c r="S84">
        <f>R84-Q84-O84</f>
        <v>12</v>
      </c>
    </row>
    <row r="85" spans="1:19" x14ac:dyDescent="0.2">
      <c r="A85">
        <v>2015</v>
      </c>
      <c r="B85" t="s">
        <v>4630</v>
      </c>
      <c r="C85" t="s">
        <v>4629</v>
      </c>
      <c r="D85">
        <v>2681080</v>
      </c>
      <c r="E85" t="s">
        <v>822</v>
      </c>
      <c r="F85">
        <v>30</v>
      </c>
      <c r="G85">
        <v>2</v>
      </c>
      <c r="H85">
        <v>0</v>
      </c>
      <c r="I85">
        <v>1</v>
      </c>
      <c r="J85">
        <v>3</v>
      </c>
      <c r="K85">
        <v>2</v>
      </c>
      <c r="L85">
        <v>1</v>
      </c>
      <c r="M85">
        <v>1</v>
      </c>
      <c r="N85">
        <v>4</v>
      </c>
      <c r="O85">
        <v>1</v>
      </c>
      <c r="P85">
        <v>13</v>
      </c>
      <c r="Q85">
        <v>0</v>
      </c>
      <c r="R85">
        <v>13</v>
      </c>
      <c r="S85">
        <f>R85-Q85-O85</f>
        <v>12</v>
      </c>
    </row>
    <row r="86" spans="1:19" x14ac:dyDescent="0.2">
      <c r="A86">
        <v>2014</v>
      </c>
      <c r="B86" t="s">
        <v>4500</v>
      </c>
      <c r="C86" t="s">
        <v>4499</v>
      </c>
      <c r="E86" t="s">
        <v>4498</v>
      </c>
      <c r="G86" t="s">
        <v>13</v>
      </c>
      <c r="H86">
        <v>0</v>
      </c>
      <c r="I86">
        <v>0</v>
      </c>
      <c r="J86">
        <v>0</v>
      </c>
      <c r="K86">
        <v>2</v>
      </c>
      <c r="L86">
        <v>6</v>
      </c>
      <c r="M86">
        <v>2</v>
      </c>
      <c r="N86">
        <v>2</v>
      </c>
      <c r="O86">
        <v>3</v>
      </c>
      <c r="P86">
        <v>15</v>
      </c>
      <c r="Q86">
        <v>0</v>
      </c>
      <c r="R86">
        <v>15</v>
      </c>
      <c r="S86">
        <f>R86-Q86-O86</f>
        <v>12</v>
      </c>
    </row>
    <row r="87" spans="1:19" x14ac:dyDescent="0.2">
      <c r="A87">
        <v>2014</v>
      </c>
      <c r="B87" t="s">
        <v>4440</v>
      </c>
      <c r="C87" t="s">
        <v>4439</v>
      </c>
      <c r="D87">
        <v>14629011</v>
      </c>
      <c r="E87" t="s">
        <v>571</v>
      </c>
      <c r="F87">
        <v>35</v>
      </c>
      <c r="G87" t="s">
        <v>13</v>
      </c>
      <c r="H87">
        <v>0</v>
      </c>
      <c r="I87">
        <v>2</v>
      </c>
      <c r="J87">
        <v>1</v>
      </c>
      <c r="K87">
        <v>2</v>
      </c>
      <c r="L87">
        <v>3</v>
      </c>
      <c r="M87">
        <v>4</v>
      </c>
      <c r="N87">
        <v>0</v>
      </c>
      <c r="O87">
        <v>3</v>
      </c>
      <c r="P87">
        <v>15</v>
      </c>
      <c r="Q87">
        <v>0</v>
      </c>
      <c r="R87">
        <v>15</v>
      </c>
      <c r="S87">
        <f>R87-Q87-O87</f>
        <v>12</v>
      </c>
    </row>
    <row r="88" spans="1:19" x14ac:dyDescent="0.2">
      <c r="A88">
        <v>2018</v>
      </c>
      <c r="B88" t="s">
        <v>5355</v>
      </c>
      <c r="C88" t="s">
        <v>5354</v>
      </c>
      <c r="D88">
        <v>1406736</v>
      </c>
      <c r="E88" t="s">
        <v>712</v>
      </c>
      <c r="F88">
        <v>392</v>
      </c>
      <c r="G88">
        <v>10147</v>
      </c>
      <c r="H88">
        <v>0</v>
      </c>
      <c r="I88">
        <v>0</v>
      </c>
      <c r="J88">
        <v>0</v>
      </c>
      <c r="K88">
        <v>0</v>
      </c>
      <c r="L88">
        <v>0</v>
      </c>
      <c r="M88">
        <v>0</v>
      </c>
      <c r="N88">
        <v>11</v>
      </c>
      <c r="O88">
        <v>24</v>
      </c>
      <c r="P88">
        <v>35</v>
      </c>
      <c r="Q88">
        <v>0</v>
      </c>
      <c r="R88">
        <v>35</v>
      </c>
      <c r="S88">
        <f>R88-Q88-O88</f>
        <v>11</v>
      </c>
    </row>
    <row r="89" spans="1:19" x14ac:dyDescent="0.2">
      <c r="A89">
        <v>2018</v>
      </c>
      <c r="B89" t="s">
        <v>5228</v>
      </c>
      <c r="C89" t="s">
        <v>5227</v>
      </c>
      <c r="D89">
        <v>19961073</v>
      </c>
      <c r="E89" t="s">
        <v>190</v>
      </c>
      <c r="F89">
        <v>11</v>
      </c>
      <c r="G89">
        <v>5</v>
      </c>
      <c r="H89">
        <v>0</v>
      </c>
      <c r="I89">
        <v>0</v>
      </c>
      <c r="J89">
        <v>0</v>
      </c>
      <c r="K89">
        <v>0</v>
      </c>
      <c r="L89">
        <v>0</v>
      </c>
      <c r="M89">
        <v>2</v>
      </c>
      <c r="N89">
        <v>9</v>
      </c>
      <c r="O89">
        <v>5</v>
      </c>
      <c r="P89">
        <v>16</v>
      </c>
      <c r="Q89">
        <v>0</v>
      </c>
      <c r="R89">
        <v>16</v>
      </c>
      <c r="S89">
        <f>R89-Q89-O89</f>
        <v>11</v>
      </c>
    </row>
    <row r="90" spans="1:19" x14ac:dyDescent="0.2">
      <c r="A90">
        <v>2017</v>
      </c>
      <c r="B90" t="s">
        <v>5080</v>
      </c>
      <c r="C90" t="s">
        <v>5079</v>
      </c>
      <c r="D90" t="s">
        <v>568</v>
      </c>
      <c r="E90" t="s">
        <v>567</v>
      </c>
      <c r="F90">
        <v>77</v>
      </c>
      <c r="G90" t="s">
        <v>13</v>
      </c>
      <c r="H90">
        <v>0</v>
      </c>
      <c r="I90">
        <v>0</v>
      </c>
      <c r="J90">
        <v>0</v>
      </c>
      <c r="K90">
        <v>0</v>
      </c>
      <c r="L90">
        <v>2</v>
      </c>
      <c r="M90">
        <v>7</v>
      </c>
      <c r="N90">
        <v>2</v>
      </c>
      <c r="O90">
        <v>7</v>
      </c>
      <c r="P90">
        <v>18</v>
      </c>
      <c r="Q90">
        <v>0</v>
      </c>
      <c r="R90">
        <v>18</v>
      </c>
      <c r="S90">
        <f>R90-Q90-O90</f>
        <v>11</v>
      </c>
    </row>
    <row r="91" spans="1:19" x14ac:dyDescent="0.2">
      <c r="A91">
        <v>2017</v>
      </c>
      <c r="B91" t="s">
        <v>5034</v>
      </c>
      <c r="C91" t="s">
        <v>5033</v>
      </c>
      <c r="D91">
        <v>489697</v>
      </c>
      <c r="E91" t="s">
        <v>263</v>
      </c>
      <c r="F91">
        <v>579</v>
      </c>
      <c r="G91" t="s">
        <v>13</v>
      </c>
      <c r="H91">
        <v>0</v>
      </c>
      <c r="I91">
        <v>0</v>
      </c>
      <c r="J91">
        <v>0</v>
      </c>
      <c r="K91">
        <v>0</v>
      </c>
      <c r="L91">
        <v>2</v>
      </c>
      <c r="M91">
        <v>6</v>
      </c>
      <c r="N91">
        <v>3</v>
      </c>
      <c r="O91">
        <v>3</v>
      </c>
      <c r="P91">
        <v>14</v>
      </c>
      <c r="Q91">
        <v>1</v>
      </c>
      <c r="R91">
        <v>15</v>
      </c>
      <c r="S91">
        <f>R91-Q91-O91</f>
        <v>11</v>
      </c>
    </row>
    <row r="92" spans="1:19" x14ac:dyDescent="0.2">
      <c r="A92">
        <v>2016</v>
      </c>
      <c r="B92" t="s">
        <v>4892</v>
      </c>
      <c r="C92" t="s">
        <v>4891</v>
      </c>
      <c r="D92">
        <v>8856087</v>
      </c>
      <c r="E92" t="s">
        <v>2586</v>
      </c>
      <c r="F92">
        <v>30</v>
      </c>
      <c r="G92">
        <v>22</v>
      </c>
      <c r="H92">
        <v>0</v>
      </c>
      <c r="I92">
        <v>0</v>
      </c>
      <c r="J92">
        <v>0</v>
      </c>
      <c r="K92">
        <v>0</v>
      </c>
      <c r="L92">
        <v>4</v>
      </c>
      <c r="M92">
        <v>1</v>
      </c>
      <c r="N92">
        <v>6</v>
      </c>
      <c r="O92">
        <v>7</v>
      </c>
      <c r="P92">
        <v>18</v>
      </c>
      <c r="Q92">
        <v>0</v>
      </c>
      <c r="R92">
        <v>18</v>
      </c>
      <c r="S92">
        <f>R92-Q92-O92</f>
        <v>11</v>
      </c>
    </row>
    <row r="93" spans="1:19" x14ac:dyDescent="0.2">
      <c r="A93">
        <v>2014</v>
      </c>
      <c r="B93" t="s">
        <v>4531</v>
      </c>
      <c r="C93" t="s">
        <v>4530</v>
      </c>
      <c r="D93">
        <v>333506</v>
      </c>
      <c r="E93" t="s">
        <v>3470</v>
      </c>
      <c r="F93">
        <v>128</v>
      </c>
      <c r="G93">
        <v>2</v>
      </c>
      <c r="H93">
        <v>0</v>
      </c>
      <c r="I93">
        <v>3</v>
      </c>
      <c r="J93">
        <v>3</v>
      </c>
      <c r="K93">
        <v>3</v>
      </c>
      <c r="L93">
        <v>0</v>
      </c>
      <c r="M93">
        <v>2</v>
      </c>
      <c r="N93">
        <v>0</v>
      </c>
      <c r="O93">
        <v>2</v>
      </c>
      <c r="P93">
        <v>13</v>
      </c>
      <c r="Q93">
        <v>0</v>
      </c>
      <c r="R93">
        <v>13</v>
      </c>
      <c r="S93">
        <f>R93-Q93-O93</f>
        <v>11</v>
      </c>
    </row>
    <row r="94" spans="1:19" x14ac:dyDescent="0.2">
      <c r="A94">
        <v>2018</v>
      </c>
      <c r="B94" t="s">
        <v>5316</v>
      </c>
      <c r="C94" t="s">
        <v>5093</v>
      </c>
      <c r="D94">
        <v>489697</v>
      </c>
      <c r="E94" t="s">
        <v>263</v>
      </c>
      <c r="F94">
        <v>626</v>
      </c>
      <c r="G94" t="s">
        <v>13</v>
      </c>
      <c r="H94">
        <v>0</v>
      </c>
      <c r="I94">
        <v>0</v>
      </c>
      <c r="J94">
        <v>0</v>
      </c>
      <c r="K94">
        <v>0</v>
      </c>
      <c r="L94">
        <v>0</v>
      </c>
      <c r="M94">
        <v>2</v>
      </c>
      <c r="N94">
        <v>8</v>
      </c>
      <c r="O94">
        <v>5</v>
      </c>
      <c r="P94">
        <v>15</v>
      </c>
      <c r="Q94">
        <v>0</v>
      </c>
      <c r="R94">
        <v>15</v>
      </c>
      <c r="S94">
        <f>R94-Q94-O94</f>
        <v>10</v>
      </c>
    </row>
    <row r="95" spans="1:19" x14ac:dyDescent="0.2">
      <c r="A95">
        <v>2017</v>
      </c>
      <c r="B95" t="s">
        <v>5104</v>
      </c>
      <c r="C95" t="s">
        <v>5103</v>
      </c>
      <c r="D95">
        <v>431397</v>
      </c>
      <c r="E95" t="s">
        <v>2606</v>
      </c>
      <c r="F95">
        <v>53</v>
      </c>
      <c r="G95">
        <v>8</v>
      </c>
      <c r="H95">
        <v>0</v>
      </c>
      <c r="I95">
        <v>0</v>
      </c>
      <c r="J95">
        <v>0</v>
      </c>
      <c r="K95">
        <v>0</v>
      </c>
      <c r="L95">
        <v>0</v>
      </c>
      <c r="M95">
        <v>1</v>
      </c>
      <c r="N95">
        <v>9</v>
      </c>
      <c r="O95">
        <v>4</v>
      </c>
      <c r="P95">
        <v>14</v>
      </c>
      <c r="Q95">
        <v>0</v>
      </c>
      <c r="R95">
        <v>14</v>
      </c>
      <c r="S95">
        <f>R95-Q95-O95</f>
        <v>10</v>
      </c>
    </row>
    <row r="96" spans="1:19" x14ac:dyDescent="0.2">
      <c r="A96">
        <v>2017</v>
      </c>
      <c r="B96" t="s">
        <v>2066</v>
      </c>
      <c r="C96" t="s">
        <v>1513</v>
      </c>
      <c r="D96">
        <v>23284277</v>
      </c>
      <c r="E96" t="s">
        <v>2065</v>
      </c>
      <c r="F96">
        <v>5</v>
      </c>
      <c r="G96">
        <v>5</v>
      </c>
      <c r="H96">
        <v>0</v>
      </c>
      <c r="I96">
        <v>0</v>
      </c>
      <c r="J96">
        <v>0</v>
      </c>
      <c r="K96">
        <v>0</v>
      </c>
      <c r="L96">
        <v>0</v>
      </c>
      <c r="M96">
        <v>6</v>
      </c>
      <c r="N96">
        <v>4</v>
      </c>
      <c r="O96">
        <v>3</v>
      </c>
      <c r="P96">
        <v>13</v>
      </c>
      <c r="Q96">
        <v>0</v>
      </c>
      <c r="R96">
        <v>13</v>
      </c>
      <c r="S96">
        <f>R96-Q96-O96</f>
        <v>10</v>
      </c>
    </row>
    <row r="97" spans="1:19" x14ac:dyDescent="0.2">
      <c r="A97">
        <v>2016</v>
      </c>
      <c r="B97" t="s">
        <v>4925</v>
      </c>
      <c r="C97" t="s">
        <v>4924</v>
      </c>
      <c r="D97">
        <v>13667017</v>
      </c>
      <c r="E97" t="s">
        <v>509</v>
      </c>
      <c r="F97">
        <v>18</v>
      </c>
      <c r="G97" t="s">
        <v>13</v>
      </c>
      <c r="H97">
        <v>0</v>
      </c>
      <c r="I97">
        <v>0</v>
      </c>
      <c r="J97">
        <v>0</v>
      </c>
      <c r="K97">
        <v>1</v>
      </c>
      <c r="L97">
        <v>2</v>
      </c>
      <c r="M97">
        <v>3</v>
      </c>
      <c r="N97">
        <v>4</v>
      </c>
      <c r="O97">
        <v>4</v>
      </c>
      <c r="P97">
        <v>14</v>
      </c>
      <c r="Q97">
        <v>0</v>
      </c>
      <c r="R97">
        <v>14</v>
      </c>
      <c r="S97">
        <f>R97-Q97-O97</f>
        <v>10</v>
      </c>
    </row>
    <row r="98" spans="1:19" x14ac:dyDescent="0.2">
      <c r="A98">
        <v>2016</v>
      </c>
      <c r="B98" t="s">
        <v>4901</v>
      </c>
      <c r="C98" t="s">
        <v>4784</v>
      </c>
      <c r="D98">
        <v>18624065</v>
      </c>
      <c r="E98" t="s">
        <v>2598</v>
      </c>
      <c r="F98">
        <v>11</v>
      </c>
      <c r="G98">
        <v>6</v>
      </c>
      <c r="H98">
        <v>0</v>
      </c>
      <c r="I98">
        <v>0</v>
      </c>
      <c r="J98">
        <v>0</v>
      </c>
      <c r="K98">
        <v>1</v>
      </c>
      <c r="L98">
        <v>2</v>
      </c>
      <c r="M98">
        <v>4</v>
      </c>
      <c r="N98">
        <v>3</v>
      </c>
      <c r="O98">
        <v>7</v>
      </c>
      <c r="P98">
        <v>17</v>
      </c>
      <c r="Q98">
        <v>0</v>
      </c>
      <c r="R98">
        <v>17</v>
      </c>
      <c r="S98">
        <f>R98-Q98-O98</f>
        <v>10</v>
      </c>
    </row>
    <row r="99" spans="1:19" x14ac:dyDescent="0.2">
      <c r="A99">
        <v>2016</v>
      </c>
      <c r="B99" t="s">
        <v>4856</v>
      </c>
      <c r="C99" t="s">
        <v>4406</v>
      </c>
      <c r="D99">
        <v>7900627</v>
      </c>
      <c r="E99" t="s">
        <v>2169</v>
      </c>
      <c r="F99">
        <v>32</v>
      </c>
      <c r="G99">
        <v>4</v>
      </c>
      <c r="H99">
        <v>0</v>
      </c>
      <c r="I99">
        <v>0</v>
      </c>
      <c r="J99">
        <v>0</v>
      </c>
      <c r="K99">
        <v>2</v>
      </c>
      <c r="L99">
        <v>0</v>
      </c>
      <c r="M99">
        <v>4</v>
      </c>
      <c r="N99">
        <v>4</v>
      </c>
      <c r="O99">
        <v>3</v>
      </c>
      <c r="P99">
        <v>13</v>
      </c>
      <c r="Q99">
        <v>0</v>
      </c>
      <c r="R99">
        <v>13</v>
      </c>
      <c r="S99">
        <f>R99-Q99-O99</f>
        <v>10</v>
      </c>
    </row>
    <row r="100" spans="1:19" x14ac:dyDescent="0.2">
      <c r="A100">
        <v>2016</v>
      </c>
      <c r="B100" t="s">
        <v>4788</v>
      </c>
      <c r="C100" t="s">
        <v>4588</v>
      </c>
      <c r="D100">
        <v>1973975</v>
      </c>
      <c r="E100" t="s">
        <v>43</v>
      </c>
      <c r="F100">
        <v>52</v>
      </c>
      <c r="G100" t="s">
        <v>13</v>
      </c>
      <c r="H100">
        <v>0</v>
      </c>
      <c r="I100">
        <v>0</v>
      </c>
      <c r="J100">
        <v>0</v>
      </c>
      <c r="K100">
        <v>0</v>
      </c>
      <c r="L100">
        <v>2</v>
      </c>
      <c r="M100">
        <v>5</v>
      </c>
      <c r="N100">
        <v>3</v>
      </c>
      <c r="O100">
        <v>3</v>
      </c>
      <c r="P100">
        <v>13</v>
      </c>
      <c r="Q100">
        <v>0</v>
      </c>
      <c r="R100">
        <v>13</v>
      </c>
      <c r="S100">
        <f>R100-Q100-O100</f>
        <v>10</v>
      </c>
    </row>
    <row r="101" spans="1:19" x14ac:dyDescent="0.2">
      <c r="A101">
        <v>2015</v>
      </c>
      <c r="B101" t="s">
        <v>4723</v>
      </c>
      <c r="C101" t="s">
        <v>4722</v>
      </c>
      <c r="D101">
        <v>21964092</v>
      </c>
      <c r="E101" t="s">
        <v>4721</v>
      </c>
      <c r="F101">
        <v>2</v>
      </c>
      <c r="G101">
        <v>1</v>
      </c>
      <c r="H101">
        <v>0</v>
      </c>
      <c r="I101">
        <v>0</v>
      </c>
      <c r="J101">
        <v>1</v>
      </c>
      <c r="K101">
        <v>1</v>
      </c>
      <c r="L101">
        <v>4</v>
      </c>
      <c r="M101">
        <v>3</v>
      </c>
      <c r="N101">
        <v>1</v>
      </c>
      <c r="O101">
        <v>0</v>
      </c>
      <c r="P101">
        <v>10</v>
      </c>
      <c r="Q101">
        <v>0</v>
      </c>
      <c r="R101">
        <v>10</v>
      </c>
      <c r="S101">
        <f>R101-Q101-O101</f>
        <v>10</v>
      </c>
    </row>
    <row r="102" spans="1:19" x14ac:dyDescent="0.2">
      <c r="A102">
        <v>2015</v>
      </c>
      <c r="B102" t="s">
        <v>4691</v>
      </c>
      <c r="C102" t="s">
        <v>4690</v>
      </c>
      <c r="D102">
        <v>9218009</v>
      </c>
      <c r="E102" t="s">
        <v>1003</v>
      </c>
      <c r="F102">
        <v>117</v>
      </c>
      <c r="G102" t="s">
        <v>13</v>
      </c>
      <c r="H102">
        <v>0</v>
      </c>
      <c r="I102">
        <v>0</v>
      </c>
      <c r="J102">
        <v>0</v>
      </c>
      <c r="K102">
        <v>2</v>
      </c>
      <c r="L102">
        <v>1</v>
      </c>
      <c r="M102">
        <v>4</v>
      </c>
      <c r="N102">
        <v>3</v>
      </c>
      <c r="O102">
        <v>0</v>
      </c>
      <c r="P102">
        <v>10</v>
      </c>
      <c r="Q102">
        <v>0</v>
      </c>
      <c r="R102">
        <v>10</v>
      </c>
      <c r="S102">
        <f>R102-Q102-O102</f>
        <v>10</v>
      </c>
    </row>
    <row r="103" spans="1:19" x14ac:dyDescent="0.2">
      <c r="A103">
        <v>2015</v>
      </c>
      <c r="B103" t="s">
        <v>4631</v>
      </c>
      <c r="C103" t="s">
        <v>4406</v>
      </c>
      <c r="D103">
        <v>13667017</v>
      </c>
      <c r="E103" t="s">
        <v>509</v>
      </c>
      <c r="F103">
        <v>17</v>
      </c>
      <c r="G103">
        <v>5</v>
      </c>
      <c r="H103">
        <v>0</v>
      </c>
      <c r="I103">
        <v>0</v>
      </c>
      <c r="J103">
        <v>0</v>
      </c>
      <c r="K103">
        <v>2</v>
      </c>
      <c r="L103">
        <v>3</v>
      </c>
      <c r="M103">
        <v>3</v>
      </c>
      <c r="N103">
        <v>2</v>
      </c>
      <c r="O103">
        <v>1</v>
      </c>
      <c r="P103">
        <v>11</v>
      </c>
      <c r="Q103">
        <v>0</v>
      </c>
      <c r="R103">
        <v>11</v>
      </c>
      <c r="S103">
        <f>R103-Q103-O103</f>
        <v>10</v>
      </c>
    </row>
    <row r="104" spans="1:19" x14ac:dyDescent="0.2">
      <c r="A104">
        <v>2014</v>
      </c>
      <c r="B104" t="s">
        <v>4464</v>
      </c>
      <c r="C104" t="s">
        <v>4401</v>
      </c>
      <c r="D104">
        <v>322687</v>
      </c>
      <c r="E104" t="s">
        <v>255</v>
      </c>
      <c r="F104">
        <v>47</v>
      </c>
      <c r="G104">
        <v>3</v>
      </c>
      <c r="H104">
        <v>0</v>
      </c>
      <c r="I104">
        <v>0</v>
      </c>
      <c r="J104">
        <v>0</v>
      </c>
      <c r="K104">
        <v>0</v>
      </c>
      <c r="L104">
        <v>4</v>
      </c>
      <c r="M104">
        <v>4</v>
      </c>
      <c r="N104">
        <v>2</v>
      </c>
      <c r="O104">
        <v>2</v>
      </c>
      <c r="P104">
        <v>12</v>
      </c>
      <c r="Q104">
        <v>0</v>
      </c>
      <c r="R104">
        <v>12</v>
      </c>
      <c r="S104">
        <f>R104-Q104-O104</f>
        <v>10</v>
      </c>
    </row>
    <row r="105" spans="1:19" x14ac:dyDescent="0.2">
      <c r="A105">
        <v>2014</v>
      </c>
      <c r="B105" t="s">
        <v>4450</v>
      </c>
      <c r="C105" t="s">
        <v>4426</v>
      </c>
      <c r="D105">
        <v>84840</v>
      </c>
      <c r="E105" t="s">
        <v>4427</v>
      </c>
      <c r="F105">
        <v>57</v>
      </c>
      <c r="G105">
        <v>2</v>
      </c>
      <c r="H105">
        <v>0</v>
      </c>
      <c r="I105">
        <v>0</v>
      </c>
      <c r="J105">
        <v>0</v>
      </c>
      <c r="K105">
        <v>1</v>
      </c>
      <c r="L105">
        <v>3</v>
      </c>
      <c r="M105">
        <v>4</v>
      </c>
      <c r="N105">
        <v>2</v>
      </c>
      <c r="O105">
        <v>0</v>
      </c>
      <c r="P105">
        <v>10</v>
      </c>
      <c r="Q105">
        <v>0</v>
      </c>
      <c r="R105">
        <v>10</v>
      </c>
      <c r="S105">
        <f>R105-Q105-O105</f>
        <v>10</v>
      </c>
    </row>
    <row r="106" spans="1:19" x14ac:dyDescent="0.2">
      <c r="A106">
        <v>2014</v>
      </c>
      <c r="B106" t="s">
        <v>4443</v>
      </c>
      <c r="C106" t="s">
        <v>4442</v>
      </c>
      <c r="D106" t="s">
        <v>3005</v>
      </c>
      <c r="E106" t="s">
        <v>3004</v>
      </c>
      <c r="F106">
        <v>17</v>
      </c>
      <c r="G106">
        <v>5</v>
      </c>
      <c r="H106">
        <v>0</v>
      </c>
      <c r="I106">
        <v>1</v>
      </c>
      <c r="J106">
        <v>0</v>
      </c>
      <c r="K106">
        <v>2</v>
      </c>
      <c r="L106">
        <v>0</v>
      </c>
      <c r="M106">
        <v>3</v>
      </c>
      <c r="N106">
        <v>4</v>
      </c>
      <c r="O106">
        <v>1</v>
      </c>
      <c r="P106">
        <v>11</v>
      </c>
      <c r="Q106">
        <v>0</v>
      </c>
      <c r="R106">
        <v>11</v>
      </c>
      <c r="S106">
        <f>R106-Q106-O106</f>
        <v>10</v>
      </c>
    </row>
    <row r="107" spans="1:19" x14ac:dyDescent="0.2">
      <c r="A107">
        <v>2018</v>
      </c>
      <c r="B107" t="s">
        <v>5329</v>
      </c>
      <c r="C107" t="s">
        <v>5328</v>
      </c>
      <c r="D107">
        <v>3043878</v>
      </c>
      <c r="E107" t="s">
        <v>693</v>
      </c>
      <c r="F107">
        <v>133</v>
      </c>
      <c r="G107" t="s">
        <v>13</v>
      </c>
      <c r="H107">
        <v>0</v>
      </c>
      <c r="I107">
        <v>0</v>
      </c>
      <c r="J107">
        <v>0</v>
      </c>
      <c r="K107">
        <v>0</v>
      </c>
      <c r="L107">
        <v>0</v>
      </c>
      <c r="M107">
        <v>0</v>
      </c>
      <c r="N107">
        <v>9</v>
      </c>
      <c r="O107">
        <v>21</v>
      </c>
      <c r="P107">
        <v>30</v>
      </c>
      <c r="Q107">
        <v>2</v>
      </c>
      <c r="R107">
        <v>32</v>
      </c>
      <c r="S107">
        <f>R107-Q107-O107</f>
        <v>9</v>
      </c>
    </row>
    <row r="108" spans="1:19" x14ac:dyDescent="0.2">
      <c r="A108">
        <v>2017</v>
      </c>
      <c r="B108" t="s">
        <v>5102</v>
      </c>
      <c r="C108" t="s">
        <v>5101</v>
      </c>
      <c r="D108">
        <v>19989563</v>
      </c>
      <c r="E108" t="s">
        <v>5100</v>
      </c>
      <c r="F108">
        <v>48</v>
      </c>
      <c r="G108">
        <v>4</v>
      </c>
      <c r="H108">
        <v>0</v>
      </c>
      <c r="I108">
        <v>0</v>
      </c>
      <c r="J108">
        <v>0</v>
      </c>
      <c r="K108">
        <v>0</v>
      </c>
      <c r="L108">
        <v>1</v>
      </c>
      <c r="M108">
        <v>2</v>
      </c>
      <c r="N108">
        <v>6</v>
      </c>
      <c r="O108">
        <v>4</v>
      </c>
      <c r="P108">
        <v>13</v>
      </c>
      <c r="Q108">
        <v>0</v>
      </c>
      <c r="R108">
        <v>13</v>
      </c>
      <c r="S108">
        <f>R108-Q108-O108</f>
        <v>9</v>
      </c>
    </row>
    <row r="109" spans="1:19" x14ac:dyDescent="0.2">
      <c r="A109">
        <v>2017</v>
      </c>
      <c r="B109" t="s">
        <v>5094</v>
      </c>
      <c r="C109" t="s">
        <v>5093</v>
      </c>
      <c r="D109">
        <v>10275606</v>
      </c>
      <c r="E109" t="s">
        <v>5092</v>
      </c>
      <c r="F109">
        <v>21</v>
      </c>
      <c r="G109">
        <v>7</v>
      </c>
      <c r="H109">
        <v>0</v>
      </c>
      <c r="I109">
        <v>0</v>
      </c>
      <c r="J109">
        <v>0</v>
      </c>
      <c r="K109">
        <v>0</v>
      </c>
      <c r="L109">
        <v>2</v>
      </c>
      <c r="M109">
        <v>1</v>
      </c>
      <c r="N109">
        <v>6</v>
      </c>
      <c r="O109">
        <v>5</v>
      </c>
      <c r="P109">
        <v>14</v>
      </c>
      <c r="Q109">
        <v>0</v>
      </c>
      <c r="R109">
        <v>14</v>
      </c>
      <c r="S109">
        <f>R109-Q109-O109</f>
        <v>9</v>
      </c>
    </row>
    <row r="110" spans="1:19" x14ac:dyDescent="0.2">
      <c r="A110">
        <v>2017</v>
      </c>
      <c r="B110" t="s">
        <v>5048</v>
      </c>
      <c r="C110" t="s">
        <v>5047</v>
      </c>
      <c r="D110">
        <v>17489318</v>
      </c>
      <c r="E110" t="s">
        <v>662</v>
      </c>
      <c r="F110">
        <v>12</v>
      </c>
      <c r="G110">
        <v>4</v>
      </c>
      <c r="H110">
        <v>0</v>
      </c>
      <c r="I110">
        <v>0</v>
      </c>
      <c r="J110">
        <v>0</v>
      </c>
      <c r="K110">
        <v>0</v>
      </c>
      <c r="L110">
        <v>1</v>
      </c>
      <c r="M110">
        <v>3</v>
      </c>
      <c r="N110">
        <v>5</v>
      </c>
      <c r="O110">
        <v>3</v>
      </c>
      <c r="P110">
        <v>12</v>
      </c>
      <c r="Q110">
        <v>0</v>
      </c>
      <c r="R110">
        <v>12</v>
      </c>
      <c r="S110">
        <f>R110-Q110-O110</f>
        <v>9</v>
      </c>
    </row>
    <row r="111" spans="1:19" x14ac:dyDescent="0.2">
      <c r="A111">
        <v>2017</v>
      </c>
      <c r="B111" t="s">
        <v>5027</v>
      </c>
      <c r="C111" t="s">
        <v>5026</v>
      </c>
      <c r="D111">
        <v>7900627</v>
      </c>
      <c r="E111" t="s">
        <v>2169</v>
      </c>
      <c r="F111">
        <v>33</v>
      </c>
      <c r="G111">
        <v>1</v>
      </c>
      <c r="H111">
        <v>0</v>
      </c>
      <c r="I111">
        <v>0</v>
      </c>
      <c r="J111">
        <v>0</v>
      </c>
      <c r="K111">
        <v>0</v>
      </c>
      <c r="L111">
        <v>1</v>
      </c>
      <c r="M111">
        <v>5</v>
      </c>
      <c r="N111">
        <v>3</v>
      </c>
      <c r="O111">
        <v>4</v>
      </c>
      <c r="P111">
        <v>13</v>
      </c>
      <c r="Q111">
        <v>0</v>
      </c>
      <c r="R111">
        <v>13</v>
      </c>
      <c r="S111">
        <f>R111-Q111-O111</f>
        <v>9</v>
      </c>
    </row>
    <row r="112" spans="1:19" x14ac:dyDescent="0.2">
      <c r="A112">
        <v>2016</v>
      </c>
      <c r="B112" t="s">
        <v>4818</v>
      </c>
      <c r="C112" t="s">
        <v>4817</v>
      </c>
      <c r="D112">
        <v>8959420</v>
      </c>
      <c r="E112" t="s">
        <v>2794</v>
      </c>
      <c r="F112">
        <v>28</v>
      </c>
      <c r="G112">
        <v>2</v>
      </c>
      <c r="H112">
        <v>0</v>
      </c>
      <c r="I112">
        <v>0</v>
      </c>
      <c r="J112">
        <v>0</v>
      </c>
      <c r="K112">
        <v>0</v>
      </c>
      <c r="L112">
        <v>6</v>
      </c>
      <c r="M112">
        <v>2</v>
      </c>
      <c r="N112">
        <v>1</v>
      </c>
      <c r="O112">
        <v>2</v>
      </c>
      <c r="P112">
        <v>11</v>
      </c>
      <c r="Q112">
        <v>0</v>
      </c>
      <c r="R112">
        <v>11</v>
      </c>
      <c r="S112">
        <f>R112-Q112-O112</f>
        <v>9</v>
      </c>
    </row>
    <row r="113" spans="1:19" x14ac:dyDescent="0.2">
      <c r="A113">
        <v>2016</v>
      </c>
      <c r="B113" t="s">
        <v>4795</v>
      </c>
      <c r="C113" t="s">
        <v>4794</v>
      </c>
      <c r="D113">
        <v>14784505</v>
      </c>
      <c r="E113" t="s">
        <v>2522</v>
      </c>
      <c r="F113">
        <v>14</v>
      </c>
      <c r="G113">
        <v>1</v>
      </c>
      <c r="H113">
        <v>0</v>
      </c>
      <c r="I113">
        <v>0</v>
      </c>
      <c r="J113">
        <v>0</v>
      </c>
      <c r="K113">
        <v>2</v>
      </c>
      <c r="L113">
        <v>4</v>
      </c>
      <c r="M113">
        <v>2</v>
      </c>
      <c r="N113">
        <v>1</v>
      </c>
      <c r="O113">
        <v>2</v>
      </c>
      <c r="P113">
        <v>11</v>
      </c>
      <c r="Q113">
        <v>0</v>
      </c>
      <c r="R113">
        <v>11</v>
      </c>
      <c r="S113">
        <f>R113-Q113-O113</f>
        <v>9</v>
      </c>
    </row>
    <row r="114" spans="1:19" x14ac:dyDescent="0.2">
      <c r="A114">
        <v>2016</v>
      </c>
      <c r="B114" t="s">
        <v>4793</v>
      </c>
      <c r="C114" t="s">
        <v>4447</v>
      </c>
      <c r="D114" t="s">
        <v>355</v>
      </c>
      <c r="E114" t="s">
        <v>354</v>
      </c>
      <c r="F114">
        <v>89</v>
      </c>
      <c r="G114">
        <v>1</v>
      </c>
      <c r="H114">
        <v>0</v>
      </c>
      <c r="I114">
        <v>0</v>
      </c>
      <c r="J114">
        <v>0</v>
      </c>
      <c r="K114">
        <v>0</v>
      </c>
      <c r="L114">
        <v>4</v>
      </c>
      <c r="M114">
        <v>4</v>
      </c>
      <c r="N114">
        <v>1</v>
      </c>
      <c r="O114">
        <v>0</v>
      </c>
      <c r="P114">
        <v>9</v>
      </c>
      <c r="Q114">
        <v>0</v>
      </c>
      <c r="R114">
        <v>9</v>
      </c>
      <c r="S114">
        <f>R114-Q114-O114</f>
        <v>9</v>
      </c>
    </row>
    <row r="115" spans="1:19" x14ac:dyDescent="0.2">
      <c r="A115">
        <v>2016</v>
      </c>
      <c r="B115" t="s">
        <v>4774</v>
      </c>
      <c r="C115" t="s">
        <v>4773</v>
      </c>
      <c r="D115">
        <v>7900627</v>
      </c>
      <c r="E115" t="s">
        <v>2169</v>
      </c>
      <c r="F115">
        <v>32</v>
      </c>
      <c r="G115">
        <v>1</v>
      </c>
      <c r="H115">
        <v>0</v>
      </c>
      <c r="I115">
        <v>0</v>
      </c>
      <c r="J115">
        <v>1</v>
      </c>
      <c r="K115">
        <v>0</v>
      </c>
      <c r="L115">
        <v>2</v>
      </c>
      <c r="M115">
        <v>3</v>
      </c>
      <c r="N115">
        <v>3</v>
      </c>
      <c r="O115">
        <v>1</v>
      </c>
      <c r="P115">
        <v>10</v>
      </c>
      <c r="Q115">
        <v>0</v>
      </c>
      <c r="R115">
        <v>10</v>
      </c>
      <c r="S115">
        <f>R115-Q115-O115</f>
        <v>9</v>
      </c>
    </row>
    <row r="116" spans="1:19" x14ac:dyDescent="0.2">
      <c r="A116">
        <v>2015</v>
      </c>
      <c r="B116" t="s">
        <v>4628</v>
      </c>
      <c r="C116" t="s">
        <v>4627</v>
      </c>
      <c r="D116" t="s">
        <v>3475</v>
      </c>
      <c r="E116" t="s">
        <v>3474</v>
      </c>
      <c r="F116">
        <v>32</v>
      </c>
      <c r="G116">
        <v>5</v>
      </c>
      <c r="H116">
        <v>0</v>
      </c>
      <c r="I116">
        <v>0</v>
      </c>
      <c r="J116">
        <v>0</v>
      </c>
      <c r="K116">
        <v>0</v>
      </c>
      <c r="L116">
        <v>0</v>
      </c>
      <c r="M116">
        <v>5</v>
      </c>
      <c r="N116">
        <v>4</v>
      </c>
      <c r="O116">
        <v>3</v>
      </c>
      <c r="P116">
        <v>12</v>
      </c>
      <c r="Q116">
        <v>0</v>
      </c>
      <c r="R116">
        <v>12</v>
      </c>
      <c r="S116">
        <f>R116-Q116-O116</f>
        <v>9</v>
      </c>
    </row>
    <row r="117" spans="1:19" x14ac:dyDescent="0.2">
      <c r="A117">
        <v>2014</v>
      </c>
      <c r="B117" t="s">
        <v>4463</v>
      </c>
      <c r="C117" t="s">
        <v>4402</v>
      </c>
      <c r="D117">
        <v>322687</v>
      </c>
      <c r="E117" t="s">
        <v>255</v>
      </c>
      <c r="F117">
        <v>47</v>
      </c>
      <c r="G117">
        <v>3</v>
      </c>
      <c r="H117">
        <v>0</v>
      </c>
      <c r="I117">
        <v>2</v>
      </c>
      <c r="J117">
        <v>2</v>
      </c>
      <c r="K117">
        <v>1</v>
      </c>
      <c r="L117">
        <v>2</v>
      </c>
      <c r="M117">
        <v>0</v>
      </c>
      <c r="N117">
        <v>2</v>
      </c>
      <c r="O117">
        <v>1</v>
      </c>
      <c r="P117">
        <v>10</v>
      </c>
      <c r="Q117">
        <v>0</v>
      </c>
      <c r="R117">
        <v>10</v>
      </c>
      <c r="S117">
        <f>R117-Q117-O117</f>
        <v>9</v>
      </c>
    </row>
    <row r="118" spans="1:19" x14ac:dyDescent="0.2">
      <c r="A118">
        <v>2018</v>
      </c>
      <c r="B118" t="s">
        <v>5323</v>
      </c>
      <c r="C118" t="s">
        <v>5093</v>
      </c>
      <c r="D118">
        <v>10275606</v>
      </c>
      <c r="E118" t="s">
        <v>5092</v>
      </c>
      <c r="F118">
        <v>22</v>
      </c>
      <c r="G118">
        <v>6</v>
      </c>
      <c r="H118">
        <v>0</v>
      </c>
      <c r="I118">
        <v>0</v>
      </c>
      <c r="J118">
        <v>0</v>
      </c>
      <c r="K118">
        <v>0</v>
      </c>
      <c r="L118">
        <v>0</v>
      </c>
      <c r="M118">
        <v>2</v>
      </c>
      <c r="N118">
        <v>6</v>
      </c>
      <c r="O118">
        <v>7</v>
      </c>
      <c r="P118">
        <v>15</v>
      </c>
      <c r="Q118">
        <v>2</v>
      </c>
      <c r="R118">
        <v>17</v>
      </c>
      <c r="S118">
        <f>R118-Q118-O118</f>
        <v>8</v>
      </c>
    </row>
    <row r="119" spans="1:19" x14ac:dyDescent="0.2">
      <c r="A119">
        <v>2017</v>
      </c>
      <c r="B119" t="s">
        <v>5170</v>
      </c>
      <c r="C119" t="s">
        <v>5169</v>
      </c>
      <c r="D119">
        <v>9571787</v>
      </c>
      <c r="E119" t="s">
        <v>254</v>
      </c>
      <c r="F119">
        <v>49</v>
      </c>
      <c r="G119" t="s">
        <v>13</v>
      </c>
      <c r="H119">
        <v>0</v>
      </c>
      <c r="I119">
        <v>0</v>
      </c>
      <c r="J119">
        <v>0</v>
      </c>
      <c r="K119">
        <v>0</v>
      </c>
      <c r="L119">
        <v>0</v>
      </c>
      <c r="M119">
        <v>3</v>
      </c>
      <c r="N119">
        <v>5</v>
      </c>
      <c r="O119">
        <v>7</v>
      </c>
      <c r="P119">
        <v>15</v>
      </c>
      <c r="Q119">
        <v>1</v>
      </c>
      <c r="R119">
        <v>16</v>
      </c>
      <c r="S119">
        <f>R119-Q119-O119</f>
        <v>8</v>
      </c>
    </row>
    <row r="120" spans="1:19" x14ac:dyDescent="0.2">
      <c r="A120">
        <v>2017</v>
      </c>
      <c r="B120" t="s">
        <v>5127</v>
      </c>
      <c r="C120" t="s">
        <v>4844</v>
      </c>
      <c r="D120">
        <v>9571787</v>
      </c>
      <c r="E120" t="s">
        <v>254</v>
      </c>
      <c r="F120">
        <v>48</v>
      </c>
      <c r="G120" t="s">
        <v>13</v>
      </c>
      <c r="H120">
        <v>0</v>
      </c>
      <c r="I120">
        <v>0</v>
      </c>
      <c r="J120">
        <v>0</v>
      </c>
      <c r="K120">
        <v>0</v>
      </c>
      <c r="L120">
        <v>1</v>
      </c>
      <c r="M120">
        <v>5</v>
      </c>
      <c r="N120">
        <v>2</v>
      </c>
      <c r="O120">
        <v>0</v>
      </c>
      <c r="P120">
        <v>8</v>
      </c>
      <c r="Q120">
        <v>0</v>
      </c>
      <c r="R120">
        <v>8</v>
      </c>
      <c r="S120">
        <f>R120-Q120-O120</f>
        <v>8</v>
      </c>
    </row>
    <row r="121" spans="1:19" x14ac:dyDescent="0.2">
      <c r="A121">
        <v>2017</v>
      </c>
      <c r="B121" t="s">
        <v>4987</v>
      </c>
      <c r="C121" t="s">
        <v>4986</v>
      </c>
      <c r="D121">
        <v>3014215</v>
      </c>
      <c r="E121" t="s">
        <v>251</v>
      </c>
      <c r="F121">
        <v>109</v>
      </c>
      <c r="G121" t="s">
        <v>13</v>
      </c>
      <c r="H121">
        <v>0</v>
      </c>
      <c r="I121">
        <v>0</v>
      </c>
      <c r="J121">
        <v>0</v>
      </c>
      <c r="K121">
        <v>0</v>
      </c>
      <c r="L121">
        <v>1</v>
      </c>
      <c r="M121">
        <v>3</v>
      </c>
      <c r="N121">
        <v>4</v>
      </c>
      <c r="O121">
        <v>2</v>
      </c>
      <c r="P121">
        <v>10</v>
      </c>
      <c r="Q121">
        <v>0</v>
      </c>
      <c r="R121">
        <v>10</v>
      </c>
      <c r="S121">
        <f>R121-Q121-O121</f>
        <v>8</v>
      </c>
    </row>
    <row r="122" spans="1:19" x14ac:dyDescent="0.2">
      <c r="A122">
        <v>2016</v>
      </c>
      <c r="B122" t="s">
        <v>4884</v>
      </c>
      <c r="C122" t="s">
        <v>4439</v>
      </c>
      <c r="D122">
        <v>9640568</v>
      </c>
      <c r="E122" t="s">
        <v>512</v>
      </c>
      <c r="F122">
        <v>59</v>
      </c>
      <c r="G122">
        <v>10</v>
      </c>
      <c r="H122">
        <v>0</v>
      </c>
      <c r="I122">
        <v>0</v>
      </c>
      <c r="J122">
        <v>0</v>
      </c>
      <c r="K122">
        <v>1</v>
      </c>
      <c r="L122">
        <v>2</v>
      </c>
      <c r="M122">
        <v>1</v>
      </c>
      <c r="N122">
        <v>4</v>
      </c>
      <c r="O122">
        <v>4</v>
      </c>
      <c r="P122">
        <v>12</v>
      </c>
      <c r="Q122">
        <v>0</v>
      </c>
      <c r="R122">
        <v>12</v>
      </c>
      <c r="S122">
        <f>R122-Q122-O122</f>
        <v>8</v>
      </c>
    </row>
    <row r="123" spans="1:19" x14ac:dyDescent="0.2">
      <c r="A123">
        <v>2016</v>
      </c>
      <c r="B123" t="s">
        <v>4804</v>
      </c>
      <c r="C123" t="s">
        <v>4803</v>
      </c>
      <c r="D123">
        <v>14629011</v>
      </c>
      <c r="E123" t="s">
        <v>571</v>
      </c>
      <c r="F123">
        <v>58</v>
      </c>
      <c r="G123" t="s">
        <v>13</v>
      </c>
      <c r="H123">
        <v>0</v>
      </c>
      <c r="I123">
        <v>0</v>
      </c>
      <c r="J123">
        <v>0</v>
      </c>
      <c r="K123">
        <v>1</v>
      </c>
      <c r="L123">
        <v>4</v>
      </c>
      <c r="M123">
        <v>0</v>
      </c>
      <c r="N123">
        <v>3</v>
      </c>
      <c r="O123">
        <v>1</v>
      </c>
      <c r="P123">
        <v>9</v>
      </c>
      <c r="Q123">
        <v>0</v>
      </c>
      <c r="R123">
        <v>9</v>
      </c>
      <c r="S123">
        <f>R123-Q123-O123</f>
        <v>8</v>
      </c>
    </row>
    <row r="124" spans="1:19" x14ac:dyDescent="0.2">
      <c r="A124">
        <v>2015</v>
      </c>
      <c r="B124" t="s">
        <v>4626</v>
      </c>
      <c r="C124" t="s">
        <v>4625</v>
      </c>
      <c r="D124" t="s">
        <v>355</v>
      </c>
      <c r="E124" t="s">
        <v>354</v>
      </c>
      <c r="F124">
        <v>88</v>
      </c>
      <c r="G124">
        <v>3</v>
      </c>
      <c r="H124">
        <v>0</v>
      </c>
      <c r="I124">
        <v>0</v>
      </c>
      <c r="J124">
        <v>0</v>
      </c>
      <c r="K124">
        <v>0</v>
      </c>
      <c r="L124">
        <v>2</v>
      </c>
      <c r="M124">
        <v>5</v>
      </c>
      <c r="N124">
        <v>1</v>
      </c>
      <c r="O124">
        <v>2</v>
      </c>
      <c r="P124">
        <v>10</v>
      </c>
      <c r="Q124">
        <v>0</v>
      </c>
      <c r="R124">
        <v>10</v>
      </c>
      <c r="S124">
        <f>R124-Q124-O124</f>
        <v>8</v>
      </c>
    </row>
    <row r="125" spans="1:19" x14ac:dyDescent="0.2">
      <c r="A125">
        <v>2015</v>
      </c>
      <c r="B125" t="s">
        <v>4617</v>
      </c>
      <c r="C125" t="s">
        <v>4616</v>
      </c>
      <c r="D125">
        <v>2175908</v>
      </c>
      <c r="E125" t="s">
        <v>689</v>
      </c>
      <c r="F125">
        <v>60</v>
      </c>
      <c r="G125">
        <v>3</v>
      </c>
      <c r="H125">
        <v>0</v>
      </c>
      <c r="I125">
        <v>0</v>
      </c>
      <c r="J125">
        <v>1</v>
      </c>
      <c r="K125">
        <v>1</v>
      </c>
      <c r="L125">
        <v>3</v>
      </c>
      <c r="M125">
        <v>2</v>
      </c>
      <c r="N125">
        <v>1</v>
      </c>
      <c r="O125">
        <v>2</v>
      </c>
      <c r="P125">
        <v>10</v>
      </c>
      <c r="Q125">
        <v>0</v>
      </c>
      <c r="R125">
        <v>10</v>
      </c>
      <c r="S125">
        <f>R125-Q125-O125</f>
        <v>8</v>
      </c>
    </row>
    <row r="126" spans="1:19" x14ac:dyDescent="0.2">
      <c r="A126">
        <v>2015</v>
      </c>
      <c r="B126" t="s">
        <v>4591</v>
      </c>
      <c r="C126" t="s">
        <v>4428</v>
      </c>
      <c r="D126">
        <v>13667017</v>
      </c>
      <c r="E126" t="s">
        <v>509</v>
      </c>
      <c r="F126">
        <v>17</v>
      </c>
      <c r="G126">
        <v>2</v>
      </c>
      <c r="H126">
        <v>0</v>
      </c>
      <c r="I126">
        <v>0</v>
      </c>
      <c r="J126">
        <v>1</v>
      </c>
      <c r="K126">
        <v>1</v>
      </c>
      <c r="L126">
        <v>1</v>
      </c>
      <c r="M126">
        <v>3</v>
      </c>
      <c r="N126">
        <v>2</v>
      </c>
      <c r="O126">
        <v>2</v>
      </c>
      <c r="P126">
        <v>10</v>
      </c>
      <c r="Q126">
        <v>0</v>
      </c>
      <c r="R126">
        <v>10</v>
      </c>
      <c r="S126">
        <f>R126-Q126-O126</f>
        <v>8</v>
      </c>
    </row>
    <row r="127" spans="1:19" x14ac:dyDescent="0.2">
      <c r="A127">
        <v>2015</v>
      </c>
      <c r="B127" t="s">
        <v>4589</v>
      </c>
      <c r="C127" t="s">
        <v>4588</v>
      </c>
      <c r="D127">
        <v>208523</v>
      </c>
      <c r="E127" t="s">
        <v>3000</v>
      </c>
      <c r="F127">
        <v>81</v>
      </c>
      <c r="G127">
        <v>1</v>
      </c>
      <c r="H127">
        <v>0</v>
      </c>
      <c r="I127">
        <v>0</v>
      </c>
      <c r="J127">
        <v>0</v>
      </c>
      <c r="K127">
        <v>2</v>
      </c>
      <c r="L127">
        <v>2</v>
      </c>
      <c r="M127">
        <v>1</v>
      </c>
      <c r="N127">
        <v>3</v>
      </c>
      <c r="O127">
        <v>2</v>
      </c>
      <c r="P127">
        <v>10</v>
      </c>
      <c r="Q127">
        <v>0</v>
      </c>
      <c r="R127">
        <v>10</v>
      </c>
      <c r="S127">
        <f>R127-Q127-O127</f>
        <v>8</v>
      </c>
    </row>
    <row r="128" spans="1:19" x14ac:dyDescent="0.2">
      <c r="A128">
        <v>2014</v>
      </c>
      <c r="B128" t="s">
        <v>4485</v>
      </c>
      <c r="C128" t="s">
        <v>4484</v>
      </c>
      <c r="D128">
        <v>9275371</v>
      </c>
      <c r="E128" t="s">
        <v>3804</v>
      </c>
      <c r="F128">
        <v>28</v>
      </c>
      <c r="G128" t="s">
        <v>13</v>
      </c>
      <c r="H128">
        <v>0</v>
      </c>
      <c r="I128">
        <v>0</v>
      </c>
      <c r="J128">
        <v>0</v>
      </c>
      <c r="K128">
        <v>1</v>
      </c>
      <c r="L128">
        <v>2</v>
      </c>
      <c r="M128">
        <v>3</v>
      </c>
      <c r="N128">
        <v>2</v>
      </c>
      <c r="O128">
        <v>1</v>
      </c>
      <c r="P128">
        <v>9</v>
      </c>
      <c r="Q128">
        <v>0</v>
      </c>
      <c r="R128">
        <v>9</v>
      </c>
      <c r="S128">
        <f>R128-Q128-O128</f>
        <v>8</v>
      </c>
    </row>
    <row r="129" spans="1:19" x14ac:dyDescent="0.2">
      <c r="A129">
        <v>2018</v>
      </c>
      <c r="B129" t="s">
        <v>5412</v>
      </c>
      <c r="C129" t="s">
        <v>5411</v>
      </c>
      <c r="D129">
        <v>14629011</v>
      </c>
      <c r="E129" t="s">
        <v>571</v>
      </c>
      <c r="F129">
        <v>90</v>
      </c>
      <c r="G129" t="s">
        <v>13</v>
      </c>
      <c r="H129">
        <v>0</v>
      </c>
      <c r="I129">
        <v>0</v>
      </c>
      <c r="J129">
        <v>0</v>
      </c>
      <c r="K129">
        <v>0</v>
      </c>
      <c r="L129">
        <v>0</v>
      </c>
      <c r="M129">
        <v>2</v>
      </c>
      <c r="N129">
        <v>5</v>
      </c>
      <c r="O129">
        <v>6</v>
      </c>
      <c r="P129">
        <v>13</v>
      </c>
      <c r="Q129">
        <v>0</v>
      </c>
      <c r="R129">
        <v>13</v>
      </c>
      <c r="S129">
        <f>R129-Q129-O129</f>
        <v>7</v>
      </c>
    </row>
    <row r="130" spans="1:19" x14ac:dyDescent="0.2">
      <c r="A130">
        <v>2017</v>
      </c>
      <c r="B130" t="s">
        <v>5156</v>
      </c>
      <c r="C130" t="s">
        <v>5155</v>
      </c>
      <c r="D130" t="s">
        <v>1066</v>
      </c>
      <c r="E130" t="s">
        <v>1065</v>
      </c>
      <c r="F130">
        <v>19</v>
      </c>
      <c r="G130">
        <v>6</v>
      </c>
      <c r="H130">
        <v>0</v>
      </c>
      <c r="I130">
        <v>0</v>
      </c>
      <c r="J130">
        <v>0</v>
      </c>
      <c r="K130">
        <v>0</v>
      </c>
      <c r="L130">
        <v>2</v>
      </c>
      <c r="M130">
        <v>3</v>
      </c>
      <c r="N130">
        <v>2</v>
      </c>
      <c r="O130">
        <v>2</v>
      </c>
      <c r="P130">
        <v>9</v>
      </c>
      <c r="Q130">
        <v>1</v>
      </c>
      <c r="R130">
        <v>10</v>
      </c>
      <c r="S130">
        <f>R130-Q130-O130</f>
        <v>7</v>
      </c>
    </row>
    <row r="131" spans="1:19" x14ac:dyDescent="0.2">
      <c r="A131">
        <v>2017</v>
      </c>
      <c r="B131" t="s">
        <v>5129</v>
      </c>
      <c r="C131" t="s">
        <v>5128</v>
      </c>
      <c r="D131">
        <v>19460171</v>
      </c>
      <c r="E131" t="s">
        <v>1798</v>
      </c>
      <c r="F131">
        <v>11</v>
      </c>
      <c r="G131">
        <v>4</v>
      </c>
      <c r="H131">
        <v>0</v>
      </c>
      <c r="I131">
        <v>0</v>
      </c>
      <c r="J131">
        <v>0</v>
      </c>
      <c r="K131">
        <v>0</v>
      </c>
      <c r="L131">
        <v>1</v>
      </c>
      <c r="M131">
        <v>3</v>
      </c>
      <c r="N131">
        <v>3</v>
      </c>
      <c r="O131">
        <v>0</v>
      </c>
      <c r="P131">
        <v>7</v>
      </c>
      <c r="Q131">
        <v>0</v>
      </c>
      <c r="R131">
        <v>7</v>
      </c>
      <c r="S131">
        <f>R131-Q131-O131</f>
        <v>7</v>
      </c>
    </row>
    <row r="132" spans="1:19" x14ac:dyDescent="0.2">
      <c r="A132">
        <v>2017</v>
      </c>
      <c r="B132" t="s">
        <v>5119</v>
      </c>
      <c r="C132" t="s">
        <v>5118</v>
      </c>
      <c r="D132" t="s">
        <v>5117</v>
      </c>
      <c r="E132" t="s">
        <v>5116</v>
      </c>
      <c r="F132">
        <v>65</v>
      </c>
      <c r="G132">
        <v>3</v>
      </c>
      <c r="H132">
        <v>0</v>
      </c>
      <c r="I132">
        <v>0</v>
      </c>
      <c r="J132">
        <v>0</v>
      </c>
      <c r="K132">
        <v>0</v>
      </c>
      <c r="L132">
        <v>0</v>
      </c>
      <c r="M132">
        <v>2</v>
      </c>
      <c r="N132">
        <v>5</v>
      </c>
      <c r="O132">
        <v>3</v>
      </c>
      <c r="P132">
        <v>10</v>
      </c>
      <c r="Q132">
        <v>0</v>
      </c>
      <c r="R132">
        <v>10</v>
      </c>
      <c r="S132">
        <f>R132-Q132-O132</f>
        <v>7</v>
      </c>
    </row>
    <row r="133" spans="1:19" x14ac:dyDescent="0.2">
      <c r="A133">
        <v>2017</v>
      </c>
      <c r="B133" t="s">
        <v>5097</v>
      </c>
      <c r="C133" t="s">
        <v>5096</v>
      </c>
      <c r="D133">
        <v>9730826</v>
      </c>
      <c r="E133" t="s">
        <v>656</v>
      </c>
      <c r="F133">
        <v>39</v>
      </c>
      <c r="G133" t="s">
        <v>13</v>
      </c>
      <c r="H133">
        <v>0</v>
      </c>
      <c r="I133">
        <v>0</v>
      </c>
      <c r="J133">
        <v>0</v>
      </c>
      <c r="K133">
        <v>0</v>
      </c>
      <c r="L133">
        <v>0</v>
      </c>
      <c r="M133">
        <v>3</v>
      </c>
      <c r="N133">
        <v>4</v>
      </c>
      <c r="O133">
        <v>8</v>
      </c>
      <c r="P133">
        <v>15</v>
      </c>
      <c r="Q133">
        <v>0</v>
      </c>
      <c r="R133">
        <v>15</v>
      </c>
      <c r="S133">
        <f>R133-Q133-O133</f>
        <v>7</v>
      </c>
    </row>
    <row r="134" spans="1:19" x14ac:dyDescent="0.2">
      <c r="A134">
        <v>2017</v>
      </c>
      <c r="B134" t="s">
        <v>5083</v>
      </c>
      <c r="C134" t="s">
        <v>5082</v>
      </c>
      <c r="D134">
        <v>20957505</v>
      </c>
      <c r="E134" t="s">
        <v>5081</v>
      </c>
      <c r="F134">
        <v>4</v>
      </c>
      <c r="G134">
        <v>2</v>
      </c>
      <c r="H134">
        <v>0</v>
      </c>
      <c r="I134">
        <v>0</v>
      </c>
      <c r="J134">
        <v>0</v>
      </c>
      <c r="K134">
        <v>0</v>
      </c>
      <c r="L134">
        <v>0</v>
      </c>
      <c r="M134">
        <v>2</v>
      </c>
      <c r="N134">
        <v>5</v>
      </c>
      <c r="O134">
        <v>3</v>
      </c>
      <c r="P134">
        <v>10</v>
      </c>
      <c r="Q134">
        <v>0</v>
      </c>
      <c r="R134">
        <v>10</v>
      </c>
      <c r="S134">
        <f>R134-Q134-O134</f>
        <v>7</v>
      </c>
    </row>
    <row r="135" spans="1:19" x14ac:dyDescent="0.2">
      <c r="A135">
        <v>2017</v>
      </c>
      <c r="B135" t="s">
        <v>5069</v>
      </c>
      <c r="C135" t="s">
        <v>5068</v>
      </c>
      <c r="D135">
        <v>218812</v>
      </c>
      <c r="E135" t="s">
        <v>5067</v>
      </c>
      <c r="F135">
        <v>95</v>
      </c>
      <c r="G135">
        <v>5</v>
      </c>
      <c r="H135">
        <v>0</v>
      </c>
      <c r="I135">
        <v>0</v>
      </c>
      <c r="J135">
        <v>0</v>
      </c>
      <c r="K135">
        <v>0</v>
      </c>
      <c r="L135">
        <v>0</v>
      </c>
      <c r="M135">
        <v>4</v>
      </c>
      <c r="N135">
        <v>3</v>
      </c>
      <c r="O135">
        <v>2</v>
      </c>
      <c r="P135">
        <v>9</v>
      </c>
      <c r="Q135">
        <v>0</v>
      </c>
      <c r="R135">
        <v>9</v>
      </c>
      <c r="S135">
        <f>R135-Q135-O135</f>
        <v>7</v>
      </c>
    </row>
    <row r="136" spans="1:19" x14ac:dyDescent="0.2">
      <c r="A136">
        <v>2017</v>
      </c>
      <c r="B136" t="s">
        <v>5066</v>
      </c>
      <c r="C136" t="s">
        <v>5065</v>
      </c>
      <c r="D136" t="s">
        <v>2068</v>
      </c>
      <c r="E136" t="s">
        <v>2067</v>
      </c>
      <c r="F136">
        <v>284</v>
      </c>
      <c r="G136" t="s">
        <v>13</v>
      </c>
      <c r="H136">
        <v>0</v>
      </c>
      <c r="I136">
        <v>0</v>
      </c>
      <c r="J136">
        <v>0</v>
      </c>
      <c r="K136">
        <v>0</v>
      </c>
      <c r="L136">
        <v>3</v>
      </c>
      <c r="M136">
        <v>1</v>
      </c>
      <c r="N136">
        <v>3</v>
      </c>
      <c r="O136">
        <v>9</v>
      </c>
      <c r="P136">
        <v>16</v>
      </c>
      <c r="Q136">
        <v>0</v>
      </c>
      <c r="R136">
        <v>16</v>
      </c>
      <c r="S136">
        <f>R136-Q136-O136</f>
        <v>7</v>
      </c>
    </row>
    <row r="137" spans="1:19" x14ac:dyDescent="0.2">
      <c r="A137">
        <v>2017</v>
      </c>
      <c r="B137" t="s">
        <v>5017</v>
      </c>
      <c r="C137" t="s">
        <v>5016</v>
      </c>
      <c r="D137">
        <v>14494035</v>
      </c>
      <c r="E137" t="s">
        <v>709</v>
      </c>
      <c r="F137">
        <v>36</v>
      </c>
      <c r="G137">
        <v>2</v>
      </c>
      <c r="H137">
        <v>0</v>
      </c>
      <c r="I137">
        <v>0</v>
      </c>
      <c r="J137">
        <v>0</v>
      </c>
      <c r="K137">
        <v>0</v>
      </c>
      <c r="L137">
        <v>0</v>
      </c>
      <c r="M137">
        <v>2</v>
      </c>
      <c r="N137">
        <v>5</v>
      </c>
      <c r="O137">
        <v>7</v>
      </c>
      <c r="P137">
        <v>14</v>
      </c>
      <c r="Q137">
        <v>0</v>
      </c>
      <c r="R137">
        <v>14</v>
      </c>
      <c r="S137">
        <f>R137-Q137-O137</f>
        <v>7</v>
      </c>
    </row>
    <row r="138" spans="1:19" x14ac:dyDescent="0.2">
      <c r="A138">
        <v>2017</v>
      </c>
      <c r="B138" t="s">
        <v>4970</v>
      </c>
      <c r="C138" t="s">
        <v>4969</v>
      </c>
      <c r="D138">
        <v>20711050</v>
      </c>
      <c r="E138" t="s">
        <v>111</v>
      </c>
      <c r="F138">
        <v>9</v>
      </c>
      <c r="G138">
        <v>5</v>
      </c>
      <c r="H138">
        <v>0</v>
      </c>
      <c r="I138">
        <v>0</v>
      </c>
      <c r="J138">
        <v>0</v>
      </c>
      <c r="K138">
        <v>0</v>
      </c>
      <c r="L138">
        <v>0</v>
      </c>
      <c r="M138">
        <v>2</v>
      </c>
      <c r="N138">
        <v>5</v>
      </c>
      <c r="O138">
        <v>2</v>
      </c>
      <c r="P138">
        <v>9</v>
      </c>
      <c r="Q138">
        <v>0</v>
      </c>
      <c r="R138">
        <v>9</v>
      </c>
      <c r="S138">
        <f>R138-Q138-O138</f>
        <v>7</v>
      </c>
    </row>
    <row r="139" spans="1:19" x14ac:dyDescent="0.2">
      <c r="A139">
        <v>2016</v>
      </c>
      <c r="B139" t="s">
        <v>4902</v>
      </c>
      <c r="C139" t="s">
        <v>4627</v>
      </c>
      <c r="D139">
        <v>22106707</v>
      </c>
      <c r="E139" t="s">
        <v>252</v>
      </c>
      <c r="F139">
        <v>27</v>
      </c>
      <c r="G139" t="s">
        <v>13</v>
      </c>
      <c r="H139">
        <v>0</v>
      </c>
      <c r="I139">
        <v>0</v>
      </c>
      <c r="J139">
        <v>0</v>
      </c>
      <c r="K139">
        <v>0</v>
      </c>
      <c r="L139">
        <v>1</v>
      </c>
      <c r="M139">
        <v>4</v>
      </c>
      <c r="N139">
        <v>2</v>
      </c>
      <c r="O139">
        <v>1</v>
      </c>
      <c r="P139">
        <v>8</v>
      </c>
      <c r="Q139">
        <v>0</v>
      </c>
      <c r="R139">
        <v>8</v>
      </c>
      <c r="S139">
        <f>R139-Q139-O139</f>
        <v>7</v>
      </c>
    </row>
    <row r="140" spans="1:19" x14ac:dyDescent="0.2">
      <c r="A140">
        <v>2016</v>
      </c>
      <c r="B140" t="s">
        <v>4881</v>
      </c>
      <c r="C140" t="s">
        <v>4880</v>
      </c>
      <c r="D140">
        <v>3788733</v>
      </c>
      <c r="E140" t="s">
        <v>2989</v>
      </c>
      <c r="F140">
        <v>47</v>
      </c>
      <c r="G140" t="s">
        <v>13</v>
      </c>
      <c r="H140">
        <v>0</v>
      </c>
      <c r="I140">
        <v>0</v>
      </c>
      <c r="J140">
        <v>0</v>
      </c>
      <c r="K140">
        <v>0</v>
      </c>
      <c r="L140">
        <v>0</v>
      </c>
      <c r="M140">
        <v>4</v>
      </c>
      <c r="N140">
        <v>3</v>
      </c>
      <c r="O140">
        <v>1</v>
      </c>
      <c r="P140">
        <v>8</v>
      </c>
      <c r="Q140">
        <v>0</v>
      </c>
      <c r="R140">
        <v>8</v>
      </c>
      <c r="S140">
        <f>R140-Q140-O140</f>
        <v>7</v>
      </c>
    </row>
    <row r="141" spans="1:19" x14ac:dyDescent="0.2">
      <c r="A141">
        <v>2016</v>
      </c>
      <c r="B141" t="s">
        <v>4847</v>
      </c>
      <c r="C141" t="s">
        <v>4846</v>
      </c>
      <c r="D141">
        <v>14494035</v>
      </c>
      <c r="E141" t="s">
        <v>709</v>
      </c>
      <c r="F141">
        <v>35</v>
      </c>
      <c r="G141">
        <v>2</v>
      </c>
      <c r="H141">
        <v>0</v>
      </c>
      <c r="I141">
        <v>0</v>
      </c>
      <c r="J141">
        <v>0</v>
      </c>
      <c r="K141">
        <v>0</v>
      </c>
      <c r="L141">
        <v>2</v>
      </c>
      <c r="M141">
        <v>0</v>
      </c>
      <c r="N141">
        <v>5</v>
      </c>
      <c r="O141">
        <v>5</v>
      </c>
      <c r="P141">
        <v>12</v>
      </c>
      <c r="Q141">
        <v>0</v>
      </c>
      <c r="R141">
        <v>12</v>
      </c>
      <c r="S141">
        <f>R141-Q141-O141</f>
        <v>7</v>
      </c>
    </row>
    <row r="142" spans="1:19" x14ac:dyDescent="0.2">
      <c r="A142">
        <v>2016</v>
      </c>
      <c r="B142" t="s">
        <v>4737</v>
      </c>
      <c r="C142" t="s">
        <v>4736</v>
      </c>
      <c r="D142">
        <v>16879309</v>
      </c>
      <c r="E142" t="s">
        <v>4735</v>
      </c>
      <c r="F142">
        <v>2016</v>
      </c>
      <c r="G142" t="s">
        <v>13</v>
      </c>
      <c r="H142">
        <v>0</v>
      </c>
      <c r="I142">
        <v>0</v>
      </c>
      <c r="J142">
        <v>0</v>
      </c>
      <c r="K142">
        <v>0</v>
      </c>
      <c r="L142">
        <v>2</v>
      </c>
      <c r="M142">
        <v>4</v>
      </c>
      <c r="N142">
        <v>1</v>
      </c>
      <c r="O142">
        <v>3</v>
      </c>
      <c r="P142">
        <v>10</v>
      </c>
      <c r="Q142">
        <v>0</v>
      </c>
      <c r="R142">
        <v>10</v>
      </c>
      <c r="S142">
        <f>R142-Q142-O142</f>
        <v>7</v>
      </c>
    </row>
    <row r="143" spans="1:19" x14ac:dyDescent="0.2">
      <c r="A143">
        <v>2015</v>
      </c>
      <c r="B143" t="s">
        <v>4665</v>
      </c>
      <c r="C143" t="s">
        <v>4664</v>
      </c>
      <c r="E143" t="s">
        <v>4663</v>
      </c>
      <c r="G143" t="s">
        <v>13</v>
      </c>
      <c r="H143">
        <v>0</v>
      </c>
      <c r="I143">
        <v>0</v>
      </c>
      <c r="J143">
        <v>0</v>
      </c>
      <c r="K143">
        <v>2</v>
      </c>
      <c r="L143">
        <v>4</v>
      </c>
      <c r="M143">
        <v>0</v>
      </c>
      <c r="N143">
        <v>1</v>
      </c>
      <c r="O143">
        <v>0</v>
      </c>
      <c r="P143">
        <v>7</v>
      </c>
      <c r="Q143">
        <v>0</v>
      </c>
      <c r="R143">
        <v>7</v>
      </c>
      <c r="S143">
        <f>R143-Q143-O143</f>
        <v>7</v>
      </c>
    </row>
    <row r="144" spans="1:19" x14ac:dyDescent="0.2">
      <c r="A144">
        <v>2015</v>
      </c>
      <c r="B144" t="s">
        <v>4640</v>
      </c>
      <c r="C144" t="s">
        <v>4639</v>
      </c>
      <c r="D144">
        <v>17516234</v>
      </c>
      <c r="E144" t="s">
        <v>703</v>
      </c>
      <c r="F144">
        <v>8</v>
      </c>
      <c r="G144">
        <v>3</v>
      </c>
      <c r="H144">
        <v>0</v>
      </c>
      <c r="I144">
        <v>0</v>
      </c>
      <c r="J144">
        <v>0</v>
      </c>
      <c r="K144">
        <v>0</v>
      </c>
      <c r="L144">
        <v>1</v>
      </c>
      <c r="M144">
        <v>4</v>
      </c>
      <c r="N144">
        <v>2</v>
      </c>
      <c r="O144">
        <v>0</v>
      </c>
      <c r="P144">
        <v>7</v>
      </c>
      <c r="Q144">
        <v>0</v>
      </c>
      <c r="R144">
        <v>7</v>
      </c>
      <c r="S144">
        <f>R144-Q144-O144</f>
        <v>7</v>
      </c>
    </row>
    <row r="145" spans="1:19" x14ac:dyDescent="0.2">
      <c r="A145">
        <v>2015</v>
      </c>
      <c r="B145" t="s">
        <v>4635</v>
      </c>
      <c r="C145" t="s">
        <v>4634</v>
      </c>
      <c r="D145">
        <v>1445596</v>
      </c>
      <c r="E145" t="s">
        <v>2535</v>
      </c>
      <c r="F145">
        <v>49</v>
      </c>
      <c r="G145">
        <v>6</v>
      </c>
      <c r="H145">
        <v>0</v>
      </c>
      <c r="I145">
        <v>0</v>
      </c>
      <c r="J145">
        <v>0</v>
      </c>
      <c r="K145">
        <v>0</v>
      </c>
      <c r="L145">
        <v>1</v>
      </c>
      <c r="M145">
        <v>0</v>
      </c>
      <c r="N145">
        <v>6</v>
      </c>
      <c r="O145">
        <v>0</v>
      </c>
      <c r="P145">
        <v>7</v>
      </c>
      <c r="Q145">
        <v>0</v>
      </c>
      <c r="R145">
        <v>7</v>
      </c>
      <c r="S145">
        <f>R145-Q145-O145</f>
        <v>7</v>
      </c>
    </row>
    <row r="146" spans="1:19" x14ac:dyDescent="0.2">
      <c r="A146">
        <v>2014</v>
      </c>
      <c r="B146" t="s">
        <v>4529</v>
      </c>
      <c r="C146" t="s">
        <v>4528</v>
      </c>
      <c r="D146">
        <v>17410401</v>
      </c>
      <c r="E146" t="s">
        <v>767</v>
      </c>
      <c r="F146">
        <v>63</v>
      </c>
      <c r="G146">
        <v>2</v>
      </c>
      <c r="H146">
        <v>0</v>
      </c>
      <c r="I146">
        <v>0</v>
      </c>
      <c r="J146">
        <v>1</v>
      </c>
      <c r="K146">
        <v>1</v>
      </c>
      <c r="L146">
        <v>2</v>
      </c>
      <c r="M146">
        <v>1</v>
      </c>
      <c r="N146">
        <v>2</v>
      </c>
      <c r="O146">
        <v>1</v>
      </c>
      <c r="P146">
        <v>8</v>
      </c>
      <c r="Q146">
        <v>0</v>
      </c>
      <c r="R146">
        <v>8</v>
      </c>
      <c r="S146">
        <f>R146-Q146-O146</f>
        <v>7</v>
      </c>
    </row>
    <row r="147" spans="1:19" x14ac:dyDescent="0.2">
      <c r="A147">
        <v>2014</v>
      </c>
      <c r="B147" t="s">
        <v>4524</v>
      </c>
      <c r="C147" t="s">
        <v>4523</v>
      </c>
      <c r="E147" t="s">
        <v>4522</v>
      </c>
      <c r="G147" t="s">
        <v>13</v>
      </c>
      <c r="H147">
        <v>0</v>
      </c>
      <c r="I147">
        <v>2</v>
      </c>
      <c r="J147">
        <v>3</v>
      </c>
      <c r="K147">
        <v>1</v>
      </c>
      <c r="L147">
        <v>0</v>
      </c>
      <c r="M147">
        <v>1</v>
      </c>
      <c r="N147">
        <v>0</v>
      </c>
      <c r="O147">
        <v>0</v>
      </c>
      <c r="P147">
        <v>7</v>
      </c>
      <c r="Q147">
        <v>0</v>
      </c>
      <c r="R147">
        <v>7</v>
      </c>
      <c r="S147">
        <f>R147-Q147-O147</f>
        <v>7</v>
      </c>
    </row>
    <row r="148" spans="1:19" x14ac:dyDescent="0.2">
      <c r="A148">
        <v>2014</v>
      </c>
      <c r="B148" t="s">
        <v>4501</v>
      </c>
      <c r="C148" t="s">
        <v>4421</v>
      </c>
      <c r="E148" t="s">
        <v>4498</v>
      </c>
      <c r="G148" t="s">
        <v>13</v>
      </c>
      <c r="H148">
        <v>0</v>
      </c>
      <c r="I148">
        <v>0</v>
      </c>
      <c r="J148">
        <v>0</v>
      </c>
      <c r="K148">
        <v>0</v>
      </c>
      <c r="L148">
        <v>1</v>
      </c>
      <c r="M148">
        <v>4</v>
      </c>
      <c r="N148">
        <v>2</v>
      </c>
      <c r="O148">
        <v>1</v>
      </c>
      <c r="P148">
        <v>8</v>
      </c>
      <c r="Q148">
        <v>0</v>
      </c>
      <c r="R148">
        <v>8</v>
      </c>
      <c r="S148">
        <f>R148-Q148-O148</f>
        <v>7</v>
      </c>
    </row>
    <row r="149" spans="1:19" x14ac:dyDescent="0.2">
      <c r="A149">
        <v>2014</v>
      </c>
      <c r="B149" t="s">
        <v>4441</v>
      </c>
      <c r="C149" t="s">
        <v>3250</v>
      </c>
      <c r="D149">
        <v>9512748</v>
      </c>
      <c r="E149" t="s">
        <v>748</v>
      </c>
      <c r="F149">
        <v>27</v>
      </c>
      <c r="G149">
        <v>2</v>
      </c>
      <c r="H149">
        <v>0</v>
      </c>
      <c r="I149">
        <v>1</v>
      </c>
      <c r="J149">
        <v>0</v>
      </c>
      <c r="K149">
        <v>1</v>
      </c>
      <c r="L149">
        <v>3</v>
      </c>
      <c r="M149">
        <v>1</v>
      </c>
      <c r="N149">
        <v>1</v>
      </c>
      <c r="O149">
        <v>3</v>
      </c>
      <c r="P149">
        <v>10</v>
      </c>
      <c r="Q149">
        <v>0</v>
      </c>
      <c r="R149">
        <v>10</v>
      </c>
      <c r="S149">
        <f>R149-Q149-O149</f>
        <v>7</v>
      </c>
    </row>
    <row r="150" spans="1:19" x14ac:dyDescent="0.2">
      <c r="A150">
        <v>2018</v>
      </c>
      <c r="B150" t="s">
        <v>5410</v>
      </c>
      <c r="C150" t="s">
        <v>5409</v>
      </c>
      <c r="D150">
        <v>1900692</v>
      </c>
      <c r="E150" t="s">
        <v>256</v>
      </c>
      <c r="F150">
        <v>41</v>
      </c>
      <c r="G150">
        <v>15</v>
      </c>
      <c r="H150">
        <v>1</v>
      </c>
      <c r="I150">
        <v>0</v>
      </c>
      <c r="J150">
        <v>0</v>
      </c>
      <c r="K150">
        <v>0</v>
      </c>
      <c r="L150">
        <v>0</v>
      </c>
      <c r="M150">
        <v>0</v>
      </c>
      <c r="N150">
        <v>5</v>
      </c>
      <c r="O150">
        <v>7</v>
      </c>
      <c r="P150">
        <v>12</v>
      </c>
      <c r="Q150">
        <v>0</v>
      </c>
      <c r="R150">
        <v>13</v>
      </c>
      <c r="S150">
        <f>R150-Q150-O150</f>
        <v>6</v>
      </c>
    </row>
    <row r="151" spans="1:19" x14ac:dyDescent="0.2">
      <c r="A151">
        <v>2018</v>
      </c>
      <c r="B151" t="s">
        <v>5359</v>
      </c>
      <c r="C151" t="s">
        <v>5358</v>
      </c>
      <c r="D151">
        <v>3014215</v>
      </c>
      <c r="E151" t="s">
        <v>251</v>
      </c>
      <c r="F151">
        <v>120</v>
      </c>
      <c r="G151" t="s">
        <v>13</v>
      </c>
      <c r="H151">
        <v>0</v>
      </c>
      <c r="I151">
        <v>0</v>
      </c>
      <c r="J151">
        <v>0</v>
      </c>
      <c r="K151">
        <v>0</v>
      </c>
      <c r="L151">
        <v>0</v>
      </c>
      <c r="M151">
        <v>0</v>
      </c>
      <c r="N151">
        <v>6</v>
      </c>
      <c r="O151">
        <v>10</v>
      </c>
      <c r="P151">
        <v>16</v>
      </c>
      <c r="Q151">
        <v>0</v>
      </c>
      <c r="R151">
        <v>16</v>
      </c>
      <c r="S151">
        <f>R151-Q151-O151</f>
        <v>6</v>
      </c>
    </row>
    <row r="152" spans="1:19" x14ac:dyDescent="0.2">
      <c r="A152">
        <v>2018</v>
      </c>
      <c r="B152" t="s">
        <v>5353</v>
      </c>
      <c r="C152" t="s">
        <v>5352</v>
      </c>
      <c r="D152">
        <v>489697</v>
      </c>
      <c r="E152" t="s">
        <v>263</v>
      </c>
      <c r="F152">
        <v>633</v>
      </c>
      <c r="G152" t="s">
        <v>13</v>
      </c>
      <c r="H152">
        <v>0</v>
      </c>
      <c r="I152">
        <v>0</v>
      </c>
      <c r="J152">
        <v>0</v>
      </c>
      <c r="K152">
        <v>0</v>
      </c>
      <c r="L152">
        <v>0</v>
      </c>
      <c r="M152">
        <v>2</v>
      </c>
      <c r="N152">
        <v>4</v>
      </c>
      <c r="O152">
        <v>4</v>
      </c>
      <c r="P152">
        <v>10</v>
      </c>
      <c r="Q152">
        <v>1</v>
      </c>
      <c r="R152">
        <v>11</v>
      </c>
      <c r="S152">
        <f>R152-Q152-O152</f>
        <v>6</v>
      </c>
    </row>
    <row r="153" spans="1:19" x14ac:dyDescent="0.2">
      <c r="A153">
        <v>2018</v>
      </c>
      <c r="B153" t="s">
        <v>5345</v>
      </c>
      <c r="C153" t="s">
        <v>5101</v>
      </c>
      <c r="D153">
        <v>2626667</v>
      </c>
      <c r="E153" t="s">
        <v>4412</v>
      </c>
      <c r="F153">
        <v>63</v>
      </c>
      <c r="G153">
        <v>9</v>
      </c>
      <c r="H153">
        <v>0</v>
      </c>
      <c r="I153">
        <v>0</v>
      </c>
      <c r="J153">
        <v>0</v>
      </c>
      <c r="K153">
        <v>0</v>
      </c>
      <c r="L153">
        <v>0</v>
      </c>
      <c r="M153">
        <v>0</v>
      </c>
      <c r="N153">
        <v>6</v>
      </c>
      <c r="O153">
        <v>14</v>
      </c>
      <c r="P153">
        <v>20</v>
      </c>
      <c r="Q153">
        <v>0</v>
      </c>
      <c r="R153">
        <v>20</v>
      </c>
      <c r="S153">
        <f>R153-Q153-O153</f>
        <v>6</v>
      </c>
    </row>
    <row r="154" spans="1:19" x14ac:dyDescent="0.2">
      <c r="A154">
        <v>2018</v>
      </c>
      <c r="B154" t="s">
        <v>5243</v>
      </c>
      <c r="C154" t="s">
        <v>5242</v>
      </c>
      <c r="D154">
        <v>20734441</v>
      </c>
      <c r="E154" t="s">
        <v>891</v>
      </c>
      <c r="F154">
        <v>10</v>
      </c>
      <c r="G154">
        <v>1</v>
      </c>
      <c r="H154">
        <v>0</v>
      </c>
      <c r="I154">
        <v>0</v>
      </c>
      <c r="J154">
        <v>0</v>
      </c>
      <c r="K154">
        <v>0</v>
      </c>
      <c r="L154">
        <v>0</v>
      </c>
      <c r="M154">
        <v>3</v>
      </c>
      <c r="N154">
        <v>3</v>
      </c>
      <c r="O154">
        <v>1</v>
      </c>
      <c r="P154">
        <v>7</v>
      </c>
      <c r="Q154">
        <v>0</v>
      </c>
      <c r="R154">
        <v>7</v>
      </c>
      <c r="S154">
        <f>R154-Q154-O154</f>
        <v>6</v>
      </c>
    </row>
    <row r="155" spans="1:19" x14ac:dyDescent="0.2">
      <c r="A155">
        <v>2017</v>
      </c>
      <c r="B155" t="s">
        <v>5163</v>
      </c>
      <c r="C155" t="s">
        <v>5162</v>
      </c>
      <c r="D155">
        <v>322687</v>
      </c>
      <c r="E155" t="s">
        <v>255</v>
      </c>
      <c r="F155">
        <v>50</v>
      </c>
      <c r="G155">
        <v>4</v>
      </c>
      <c r="H155">
        <v>0</v>
      </c>
      <c r="I155">
        <v>0</v>
      </c>
      <c r="J155">
        <v>0</v>
      </c>
      <c r="K155">
        <v>0</v>
      </c>
      <c r="L155">
        <v>0</v>
      </c>
      <c r="M155">
        <v>3</v>
      </c>
      <c r="N155">
        <v>3</v>
      </c>
      <c r="O155">
        <v>6</v>
      </c>
      <c r="P155">
        <v>12</v>
      </c>
      <c r="Q155">
        <v>0</v>
      </c>
      <c r="R155">
        <v>12</v>
      </c>
      <c r="S155">
        <f>R155-Q155-O155</f>
        <v>6</v>
      </c>
    </row>
    <row r="156" spans="1:19" x14ac:dyDescent="0.2">
      <c r="A156">
        <v>2017</v>
      </c>
      <c r="B156" t="s">
        <v>5146</v>
      </c>
      <c r="C156" t="s">
        <v>4403</v>
      </c>
      <c r="D156">
        <v>3085961</v>
      </c>
      <c r="E156" t="s">
        <v>2532</v>
      </c>
      <c r="F156">
        <v>41</v>
      </c>
      <c r="G156">
        <v>10</v>
      </c>
      <c r="H156">
        <v>0</v>
      </c>
      <c r="I156">
        <v>0</v>
      </c>
      <c r="J156">
        <v>0</v>
      </c>
      <c r="K156">
        <v>0</v>
      </c>
      <c r="L156">
        <v>0</v>
      </c>
      <c r="M156">
        <v>1</v>
      </c>
      <c r="N156">
        <v>5</v>
      </c>
      <c r="O156">
        <v>3</v>
      </c>
      <c r="P156">
        <v>9</v>
      </c>
      <c r="Q156">
        <v>0</v>
      </c>
      <c r="R156">
        <v>9</v>
      </c>
      <c r="S156">
        <f>R156-Q156-O156</f>
        <v>6</v>
      </c>
    </row>
    <row r="157" spans="1:19" x14ac:dyDescent="0.2">
      <c r="A157">
        <v>2017</v>
      </c>
      <c r="B157" t="s">
        <v>5029</v>
      </c>
      <c r="C157" t="s">
        <v>5028</v>
      </c>
      <c r="D157">
        <v>10579230</v>
      </c>
      <c r="E157" t="s">
        <v>366</v>
      </c>
      <c r="F157">
        <v>26</v>
      </c>
      <c r="G157">
        <v>2</v>
      </c>
      <c r="H157">
        <v>0</v>
      </c>
      <c r="I157">
        <v>0</v>
      </c>
      <c r="J157">
        <v>0</v>
      </c>
      <c r="K157">
        <v>0</v>
      </c>
      <c r="L157">
        <v>0</v>
      </c>
      <c r="M157">
        <v>2</v>
      </c>
      <c r="N157">
        <v>4</v>
      </c>
      <c r="O157">
        <v>1</v>
      </c>
      <c r="P157">
        <v>7</v>
      </c>
      <c r="Q157">
        <v>0</v>
      </c>
      <c r="R157">
        <v>7</v>
      </c>
      <c r="S157">
        <f>R157-Q157-O157</f>
        <v>6</v>
      </c>
    </row>
    <row r="158" spans="1:19" x14ac:dyDescent="0.2">
      <c r="A158">
        <v>2017</v>
      </c>
      <c r="B158" t="s">
        <v>5025</v>
      </c>
      <c r="C158" t="s">
        <v>5024</v>
      </c>
      <c r="D158">
        <v>7900627</v>
      </c>
      <c r="E158" t="s">
        <v>2169</v>
      </c>
      <c r="F158">
        <v>33</v>
      </c>
      <c r="G158">
        <v>1</v>
      </c>
      <c r="H158">
        <v>0</v>
      </c>
      <c r="I158">
        <v>0</v>
      </c>
      <c r="J158">
        <v>0</v>
      </c>
      <c r="K158">
        <v>0</v>
      </c>
      <c r="L158">
        <v>1</v>
      </c>
      <c r="M158">
        <v>2</v>
      </c>
      <c r="N158">
        <v>3</v>
      </c>
      <c r="O158">
        <v>3</v>
      </c>
      <c r="P158">
        <v>9</v>
      </c>
      <c r="Q158">
        <v>0</v>
      </c>
      <c r="R158">
        <v>9</v>
      </c>
      <c r="S158">
        <f>R158-Q158-O158</f>
        <v>6</v>
      </c>
    </row>
    <row r="159" spans="1:19" x14ac:dyDescent="0.2">
      <c r="A159">
        <v>2017</v>
      </c>
      <c r="B159" t="s">
        <v>5001</v>
      </c>
      <c r="C159" t="s">
        <v>5000</v>
      </c>
      <c r="E159" t="s">
        <v>4999</v>
      </c>
      <c r="G159" t="s">
        <v>13</v>
      </c>
      <c r="H159">
        <v>0</v>
      </c>
      <c r="I159">
        <v>0</v>
      </c>
      <c r="J159">
        <v>0</v>
      </c>
      <c r="K159">
        <v>0</v>
      </c>
      <c r="L159">
        <v>5</v>
      </c>
      <c r="M159">
        <v>0</v>
      </c>
      <c r="N159">
        <v>1</v>
      </c>
      <c r="O159">
        <v>0</v>
      </c>
      <c r="P159">
        <v>6</v>
      </c>
      <c r="Q159">
        <v>0</v>
      </c>
      <c r="R159">
        <v>6</v>
      </c>
      <c r="S159">
        <f>R159-Q159-O159</f>
        <v>6</v>
      </c>
    </row>
    <row r="160" spans="1:19" x14ac:dyDescent="0.2">
      <c r="A160">
        <v>2017</v>
      </c>
      <c r="B160" t="s">
        <v>4985</v>
      </c>
      <c r="C160" t="s">
        <v>4984</v>
      </c>
      <c r="D160">
        <v>7365853</v>
      </c>
      <c r="E160" t="s">
        <v>3534</v>
      </c>
      <c r="G160" t="s">
        <v>13</v>
      </c>
      <c r="H160">
        <v>0</v>
      </c>
      <c r="I160">
        <v>0</v>
      </c>
      <c r="J160">
        <v>0</v>
      </c>
      <c r="K160">
        <v>0</v>
      </c>
      <c r="L160">
        <v>0</v>
      </c>
      <c r="M160">
        <v>1</v>
      </c>
      <c r="N160">
        <v>5</v>
      </c>
      <c r="O160">
        <v>0</v>
      </c>
      <c r="P160">
        <v>6</v>
      </c>
      <c r="Q160">
        <v>0</v>
      </c>
      <c r="R160">
        <v>6</v>
      </c>
      <c r="S160">
        <f>R160-Q160-O160</f>
        <v>6</v>
      </c>
    </row>
    <row r="161" spans="1:19" x14ac:dyDescent="0.2">
      <c r="A161">
        <v>2016</v>
      </c>
      <c r="B161" t="s">
        <v>4934</v>
      </c>
      <c r="C161" t="s">
        <v>4653</v>
      </c>
      <c r="D161">
        <v>13667017</v>
      </c>
      <c r="E161" t="s">
        <v>509</v>
      </c>
      <c r="F161">
        <v>18</v>
      </c>
      <c r="G161" t="s">
        <v>13</v>
      </c>
      <c r="H161">
        <v>0</v>
      </c>
      <c r="I161">
        <v>0</v>
      </c>
      <c r="J161">
        <v>0</v>
      </c>
      <c r="K161">
        <v>1</v>
      </c>
      <c r="L161">
        <v>1</v>
      </c>
      <c r="M161">
        <v>3</v>
      </c>
      <c r="N161">
        <v>1</v>
      </c>
      <c r="O161">
        <v>0</v>
      </c>
      <c r="P161">
        <v>6</v>
      </c>
      <c r="Q161">
        <v>0</v>
      </c>
      <c r="R161">
        <v>6</v>
      </c>
      <c r="S161">
        <f>R161-Q161-O161</f>
        <v>6</v>
      </c>
    </row>
    <row r="162" spans="1:19" x14ac:dyDescent="0.2">
      <c r="A162">
        <v>2016</v>
      </c>
      <c r="B162" t="s">
        <v>4933</v>
      </c>
      <c r="C162" t="s">
        <v>4932</v>
      </c>
      <c r="D162">
        <v>13667017</v>
      </c>
      <c r="E162" t="s">
        <v>509</v>
      </c>
      <c r="F162">
        <v>18</v>
      </c>
      <c r="G162" t="s">
        <v>13</v>
      </c>
      <c r="H162">
        <v>0</v>
      </c>
      <c r="I162">
        <v>0</v>
      </c>
      <c r="J162">
        <v>0</v>
      </c>
      <c r="K162">
        <v>1</v>
      </c>
      <c r="L162">
        <v>1</v>
      </c>
      <c r="M162">
        <v>2</v>
      </c>
      <c r="N162">
        <v>2</v>
      </c>
      <c r="O162">
        <v>2</v>
      </c>
      <c r="P162">
        <v>8</v>
      </c>
      <c r="Q162">
        <v>0</v>
      </c>
      <c r="R162">
        <v>8</v>
      </c>
      <c r="S162">
        <f>R162-Q162-O162</f>
        <v>6</v>
      </c>
    </row>
    <row r="163" spans="1:19" x14ac:dyDescent="0.2">
      <c r="A163">
        <v>2016</v>
      </c>
      <c r="B163" t="s">
        <v>4929</v>
      </c>
      <c r="C163" t="s">
        <v>4928</v>
      </c>
      <c r="D163">
        <v>13667017</v>
      </c>
      <c r="E163" t="s">
        <v>509</v>
      </c>
      <c r="F163">
        <v>18</v>
      </c>
      <c r="G163" t="s">
        <v>13</v>
      </c>
      <c r="H163">
        <v>0</v>
      </c>
      <c r="I163">
        <v>0</v>
      </c>
      <c r="J163">
        <v>0</v>
      </c>
      <c r="K163">
        <v>1</v>
      </c>
      <c r="L163">
        <v>0</v>
      </c>
      <c r="M163">
        <v>2</v>
      </c>
      <c r="N163">
        <v>3</v>
      </c>
      <c r="O163">
        <v>1</v>
      </c>
      <c r="P163">
        <v>7</v>
      </c>
      <c r="Q163">
        <v>0</v>
      </c>
      <c r="R163">
        <v>7</v>
      </c>
      <c r="S163">
        <f>R163-Q163-O163</f>
        <v>6</v>
      </c>
    </row>
    <row r="164" spans="1:19" x14ac:dyDescent="0.2">
      <c r="A164">
        <v>2016</v>
      </c>
      <c r="B164" t="s">
        <v>4927</v>
      </c>
      <c r="C164" t="s">
        <v>4926</v>
      </c>
      <c r="D164">
        <v>13667017</v>
      </c>
      <c r="E164" t="s">
        <v>509</v>
      </c>
      <c r="F164">
        <v>18</v>
      </c>
      <c r="G164" t="s">
        <v>13</v>
      </c>
      <c r="H164">
        <v>0</v>
      </c>
      <c r="I164">
        <v>0</v>
      </c>
      <c r="J164">
        <v>0</v>
      </c>
      <c r="K164">
        <v>4</v>
      </c>
      <c r="L164">
        <v>0</v>
      </c>
      <c r="M164">
        <v>1</v>
      </c>
      <c r="N164">
        <v>1</v>
      </c>
      <c r="O164">
        <v>0</v>
      </c>
      <c r="P164">
        <v>6</v>
      </c>
      <c r="Q164">
        <v>0</v>
      </c>
      <c r="R164">
        <v>6</v>
      </c>
      <c r="S164">
        <f>R164-Q164-O164</f>
        <v>6</v>
      </c>
    </row>
    <row r="165" spans="1:19" x14ac:dyDescent="0.2">
      <c r="A165">
        <v>2016</v>
      </c>
      <c r="B165" t="s">
        <v>4860</v>
      </c>
      <c r="C165" t="s">
        <v>4859</v>
      </c>
      <c r="D165">
        <v>7900627</v>
      </c>
      <c r="E165" t="s">
        <v>2169</v>
      </c>
      <c r="F165">
        <v>32</v>
      </c>
      <c r="G165">
        <v>4</v>
      </c>
      <c r="H165">
        <v>0</v>
      </c>
      <c r="I165">
        <v>0</v>
      </c>
      <c r="J165">
        <v>0</v>
      </c>
      <c r="K165">
        <v>0</v>
      </c>
      <c r="L165">
        <v>1</v>
      </c>
      <c r="M165">
        <v>1</v>
      </c>
      <c r="N165">
        <v>4</v>
      </c>
      <c r="O165">
        <v>1</v>
      </c>
      <c r="P165">
        <v>7</v>
      </c>
      <c r="Q165">
        <v>0</v>
      </c>
      <c r="R165">
        <v>7</v>
      </c>
      <c r="S165">
        <f>R165-Q165-O165</f>
        <v>6</v>
      </c>
    </row>
    <row r="166" spans="1:19" x14ac:dyDescent="0.2">
      <c r="A166">
        <v>2016</v>
      </c>
      <c r="B166" t="s">
        <v>4829</v>
      </c>
      <c r="C166" t="s">
        <v>4828</v>
      </c>
      <c r="D166">
        <v>157120</v>
      </c>
      <c r="E166" t="s">
        <v>4827</v>
      </c>
      <c r="F166">
        <v>95</v>
      </c>
      <c r="G166">
        <v>3</v>
      </c>
      <c r="H166">
        <v>0</v>
      </c>
      <c r="I166">
        <v>0</v>
      </c>
      <c r="J166">
        <v>0</v>
      </c>
      <c r="K166">
        <v>0</v>
      </c>
      <c r="L166">
        <v>4</v>
      </c>
      <c r="M166">
        <v>2</v>
      </c>
      <c r="N166">
        <v>0</v>
      </c>
      <c r="O166">
        <v>0</v>
      </c>
      <c r="P166">
        <v>6</v>
      </c>
      <c r="Q166">
        <v>0</v>
      </c>
      <c r="R166">
        <v>6</v>
      </c>
      <c r="S166">
        <f>R166-Q166-O166</f>
        <v>6</v>
      </c>
    </row>
    <row r="167" spans="1:19" x14ac:dyDescent="0.2">
      <c r="A167">
        <v>2016</v>
      </c>
      <c r="B167" t="s">
        <v>4796</v>
      </c>
      <c r="C167" t="s">
        <v>4794</v>
      </c>
      <c r="D167">
        <v>14784505</v>
      </c>
      <c r="E167" t="s">
        <v>2522</v>
      </c>
      <c r="F167">
        <v>14</v>
      </c>
      <c r="G167">
        <v>1</v>
      </c>
      <c r="H167">
        <v>0</v>
      </c>
      <c r="I167">
        <v>0</v>
      </c>
      <c r="J167">
        <v>0</v>
      </c>
      <c r="K167">
        <v>0</v>
      </c>
      <c r="L167">
        <v>2</v>
      </c>
      <c r="M167">
        <v>1</v>
      </c>
      <c r="N167">
        <v>3</v>
      </c>
      <c r="O167">
        <v>0</v>
      </c>
      <c r="P167">
        <v>6</v>
      </c>
      <c r="Q167">
        <v>0</v>
      </c>
      <c r="R167">
        <v>6</v>
      </c>
      <c r="S167">
        <f>R167-Q167-O167</f>
        <v>6</v>
      </c>
    </row>
    <row r="168" spans="1:19" x14ac:dyDescent="0.2">
      <c r="A168">
        <v>2016</v>
      </c>
      <c r="B168" t="s">
        <v>4777</v>
      </c>
      <c r="C168" t="s">
        <v>4466</v>
      </c>
      <c r="D168">
        <v>1900692</v>
      </c>
      <c r="E168" t="s">
        <v>256</v>
      </c>
      <c r="F168">
        <v>39</v>
      </c>
      <c r="G168">
        <v>1</v>
      </c>
      <c r="H168">
        <v>0</v>
      </c>
      <c r="I168">
        <v>0</v>
      </c>
      <c r="J168">
        <v>0</v>
      </c>
      <c r="K168">
        <v>0</v>
      </c>
      <c r="L168">
        <v>0</v>
      </c>
      <c r="M168">
        <v>1</v>
      </c>
      <c r="N168">
        <v>5</v>
      </c>
      <c r="O168">
        <v>2</v>
      </c>
      <c r="P168">
        <v>8</v>
      </c>
      <c r="Q168">
        <v>0</v>
      </c>
      <c r="R168">
        <v>8</v>
      </c>
      <c r="S168">
        <f>R168-Q168-O168</f>
        <v>6</v>
      </c>
    </row>
    <row r="169" spans="1:19" x14ac:dyDescent="0.2">
      <c r="A169">
        <v>2016</v>
      </c>
      <c r="B169" t="s">
        <v>4767</v>
      </c>
      <c r="C169" t="s">
        <v>4407</v>
      </c>
      <c r="D169">
        <v>20502680</v>
      </c>
      <c r="E169" t="s">
        <v>1075</v>
      </c>
      <c r="F169">
        <v>3</v>
      </c>
      <c r="G169">
        <v>2</v>
      </c>
      <c r="H169">
        <v>0</v>
      </c>
      <c r="I169">
        <v>0</v>
      </c>
      <c r="J169">
        <v>0</v>
      </c>
      <c r="K169">
        <v>0</v>
      </c>
      <c r="L169">
        <v>0</v>
      </c>
      <c r="M169">
        <v>3</v>
      </c>
      <c r="N169">
        <v>3</v>
      </c>
      <c r="O169">
        <v>4</v>
      </c>
      <c r="P169">
        <v>10</v>
      </c>
      <c r="Q169">
        <v>0</v>
      </c>
      <c r="R169">
        <v>10</v>
      </c>
      <c r="S169">
        <f>R169-Q169-O169</f>
        <v>6</v>
      </c>
    </row>
    <row r="170" spans="1:19" x14ac:dyDescent="0.2">
      <c r="A170">
        <v>2015</v>
      </c>
      <c r="B170" t="s">
        <v>1444</v>
      </c>
      <c r="C170" t="s">
        <v>1443</v>
      </c>
      <c r="D170">
        <v>20502680</v>
      </c>
      <c r="E170" t="s">
        <v>1075</v>
      </c>
      <c r="F170">
        <v>2</v>
      </c>
      <c r="G170">
        <v>2</v>
      </c>
      <c r="H170">
        <v>0</v>
      </c>
      <c r="I170">
        <v>0</v>
      </c>
      <c r="J170">
        <v>0</v>
      </c>
      <c r="K170">
        <v>0</v>
      </c>
      <c r="L170">
        <v>2</v>
      </c>
      <c r="M170">
        <v>0</v>
      </c>
      <c r="N170">
        <v>4</v>
      </c>
      <c r="O170">
        <v>0</v>
      </c>
      <c r="P170">
        <v>6</v>
      </c>
      <c r="Q170">
        <v>0</v>
      </c>
      <c r="R170">
        <v>6</v>
      </c>
      <c r="S170">
        <f>R170-Q170-O170</f>
        <v>6</v>
      </c>
    </row>
    <row r="171" spans="1:19" x14ac:dyDescent="0.2">
      <c r="A171">
        <v>2015</v>
      </c>
      <c r="B171" t="s">
        <v>4659</v>
      </c>
      <c r="C171" t="s">
        <v>4658</v>
      </c>
      <c r="D171">
        <v>18777058</v>
      </c>
      <c r="E171" t="s">
        <v>69</v>
      </c>
      <c r="F171">
        <v>125</v>
      </c>
      <c r="G171" t="s">
        <v>13</v>
      </c>
      <c r="H171">
        <v>0</v>
      </c>
      <c r="I171">
        <v>0</v>
      </c>
      <c r="J171">
        <v>0</v>
      </c>
      <c r="K171">
        <v>0</v>
      </c>
      <c r="L171">
        <v>2</v>
      </c>
      <c r="M171">
        <v>0</v>
      </c>
      <c r="N171">
        <v>4</v>
      </c>
      <c r="O171">
        <v>0</v>
      </c>
      <c r="P171">
        <v>6</v>
      </c>
      <c r="Q171">
        <v>0</v>
      </c>
      <c r="R171">
        <v>6</v>
      </c>
      <c r="S171">
        <f>R171-Q171-O171</f>
        <v>6</v>
      </c>
    </row>
    <row r="172" spans="1:19" x14ac:dyDescent="0.2">
      <c r="A172">
        <v>2015</v>
      </c>
      <c r="B172" t="s">
        <v>4638</v>
      </c>
      <c r="C172" t="s">
        <v>4637</v>
      </c>
      <c r="D172">
        <v>167398</v>
      </c>
      <c r="E172" t="s">
        <v>4636</v>
      </c>
      <c r="F172">
        <v>181</v>
      </c>
      <c r="G172">
        <v>4</v>
      </c>
      <c r="H172">
        <v>0</v>
      </c>
      <c r="I172">
        <v>0</v>
      </c>
      <c r="J172">
        <v>1</v>
      </c>
      <c r="K172">
        <v>1</v>
      </c>
      <c r="L172">
        <v>2</v>
      </c>
      <c r="M172">
        <v>2</v>
      </c>
      <c r="N172">
        <v>0</v>
      </c>
      <c r="O172">
        <v>0</v>
      </c>
      <c r="P172">
        <v>6</v>
      </c>
      <c r="Q172">
        <v>0</v>
      </c>
      <c r="R172">
        <v>6</v>
      </c>
      <c r="S172">
        <f>R172-Q172-O172</f>
        <v>6</v>
      </c>
    </row>
    <row r="173" spans="1:19" x14ac:dyDescent="0.2">
      <c r="A173">
        <v>2015</v>
      </c>
      <c r="B173" t="s">
        <v>4619</v>
      </c>
      <c r="C173" t="s">
        <v>4618</v>
      </c>
      <c r="D173">
        <v>13876988</v>
      </c>
      <c r="E173" t="s">
        <v>267</v>
      </c>
      <c r="F173">
        <v>17</v>
      </c>
      <c r="G173">
        <v>4</v>
      </c>
      <c r="H173">
        <v>0</v>
      </c>
      <c r="I173">
        <v>0</v>
      </c>
      <c r="J173">
        <v>1</v>
      </c>
      <c r="K173">
        <v>2</v>
      </c>
      <c r="L173">
        <v>1</v>
      </c>
      <c r="M173">
        <v>1</v>
      </c>
      <c r="N173">
        <v>1</v>
      </c>
      <c r="O173">
        <v>0</v>
      </c>
      <c r="P173">
        <v>6</v>
      </c>
      <c r="Q173">
        <v>0</v>
      </c>
      <c r="R173">
        <v>6</v>
      </c>
      <c r="S173">
        <f>R173-Q173-O173</f>
        <v>6</v>
      </c>
    </row>
    <row r="174" spans="1:19" x14ac:dyDescent="0.2">
      <c r="A174">
        <v>2015</v>
      </c>
      <c r="B174" t="s">
        <v>4575</v>
      </c>
      <c r="C174" t="s">
        <v>4574</v>
      </c>
      <c r="D174">
        <v>1651889</v>
      </c>
      <c r="E174" t="s">
        <v>701</v>
      </c>
      <c r="F174">
        <v>51</v>
      </c>
      <c r="G174" t="s">
        <v>13</v>
      </c>
      <c r="H174">
        <v>0</v>
      </c>
      <c r="I174">
        <v>0</v>
      </c>
      <c r="J174">
        <v>0</v>
      </c>
      <c r="K174">
        <v>1</v>
      </c>
      <c r="L174">
        <v>2</v>
      </c>
      <c r="M174">
        <v>2</v>
      </c>
      <c r="N174">
        <v>1</v>
      </c>
      <c r="O174">
        <v>1</v>
      </c>
      <c r="P174">
        <v>7</v>
      </c>
      <c r="Q174">
        <v>0</v>
      </c>
      <c r="R174">
        <v>7</v>
      </c>
      <c r="S174">
        <f>R174-Q174-O174</f>
        <v>6</v>
      </c>
    </row>
    <row r="175" spans="1:19" x14ac:dyDescent="0.2">
      <c r="A175">
        <v>2014</v>
      </c>
      <c r="B175" t="s">
        <v>4565</v>
      </c>
      <c r="C175" t="s">
        <v>4566</v>
      </c>
      <c r="E175" t="s">
        <v>4565</v>
      </c>
      <c r="G175" t="s">
        <v>13</v>
      </c>
      <c r="H175">
        <v>0</v>
      </c>
      <c r="I175">
        <v>0</v>
      </c>
      <c r="J175">
        <v>2</v>
      </c>
      <c r="K175">
        <v>1</v>
      </c>
      <c r="L175">
        <v>3</v>
      </c>
      <c r="M175">
        <v>0</v>
      </c>
      <c r="N175">
        <v>0</v>
      </c>
      <c r="O175">
        <v>0</v>
      </c>
      <c r="P175">
        <v>6</v>
      </c>
      <c r="Q175">
        <v>0</v>
      </c>
      <c r="R175">
        <v>6</v>
      </c>
      <c r="S175">
        <f>R175-Q175-O175</f>
        <v>6</v>
      </c>
    </row>
    <row r="176" spans="1:19" x14ac:dyDescent="0.2">
      <c r="A176">
        <v>2014</v>
      </c>
      <c r="B176" t="s">
        <v>4452</v>
      </c>
      <c r="C176" t="s">
        <v>4451</v>
      </c>
      <c r="D176">
        <v>3014215</v>
      </c>
      <c r="E176" t="s">
        <v>251</v>
      </c>
      <c r="F176">
        <v>71</v>
      </c>
      <c r="G176" t="s">
        <v>13</v>
      </c>
      <c r="H176">
        <v>0</v>
      </c>
      <c r="I176">
        <v>0</v>
      </c>
      <c r="J176">
        <v>1</v>
      </c>
      <c r="K176">
        <v>0</v>
      </c>
      <c r="L176">
        <v>1</v>
      </c>
      <c r="M176">
        <v>2</v>
      </c>
      <c r="N176">
        <v>2</v>
      </c>
      <c r="O176">
        <v>2</v>
      </c>
      <c r="P176">
        <v>8</v>
      </c>
      <c r="Q176">
        <v>0</v>
      </c>
      <c r="R176">
        <v>8</v>
      </c>
      <c r="S176">
        <f>R176-Q176-O176</f>
        <v>6</v>
      </c>
    </row>
    <row r="177" spans="1:19" x14ac:dyDescent="0.2">
      <c r="A177">
        <v>2018</v>
      </c>
      <c r="B177" t="s">
        <v>5428</v>
      </c>
      <c r="C177" t="s">
        <v>5427</v>
      </c>
      <c r="D177" t="s">
        <v>669</v>
      </c>
      <c r="E177" t="s">
        <v>668</v>
      </c>
      <c r="F177">
        <v>52</v>
      </c>
      <c r="G177">
        <v>24</v>
      </c>
      <c r="H177">
        <v>0</v>
      </c>
      <c r="I177">
        <v>0</v>
      </c>
      <c r="J177">
        <v>0</v>
      </c>
      <c r="K177">
        <v>0</v>
      </c>
      <c r="L177">
        <v>0</v>
      </c>
      <c r="M177">
        <v>0</v>
      </c>
      <c r="N177">
        <v>5</v>
      </c>
      <c r="O177">
        <v>11</v>
      </c>
      <c r="P177">
        <v>16</v>
      </c>
      <c r="Q177">
        <v>0</v>
      </c>
      <c r="R177">
        <v>16</v>
      </c>
      <c r="S177">
        <f>R177-Q177-O177</f>
        <v>5</v>
      </c>
    </row>
    <row r="178" spans="1:19" x14ac:dyDescent="0.2">
      <c r="A178">
        <v>2018</v>
      </c>
      <c r="B178" t="s">
        <v>5419</v>
      </c>
      <c r="C178" t="s">
        <v>5418</v>
      </c>
      <c r="D178">
        <v>322687</v>
      </c>
      <c r="E178" t="s">
        <v>255</v>
      </c>
      <c r="F178">
        <v>51</v>
      </c>
      <c r="G178">
        <v>4</v>
      </c>
      <c r="H178">
        <v>0</v>
      </c>
      <c r="I178">
        <v>0</v>
      </c>
      <c r="J178">
        <v>0</v>
      </c>
      <c r="K178">
        <v>0</v>
      </c>
      <c r="L178">
        <v>0</v>
      </c>
      <c r="M178">
        <v>0</v>
      </c>
      <c r="N178">
        <v>5</v>
      </c>
      <c r="O178">
        <v>8</v>
      </c>
      <c r="P178">
        <v>13</v>
      </c>
      <c r="Q178">
        <v>0</v>
      </c>
      <c r="R178">
        <v>13</v>
      </c>
      <c r="S178">
        <f>R178-Q178-O178</f>
        <v>5</v>
      </c>
    </row>
    <row r="179" spans="1:19" x14ac:dyDescent="0.2">
      <c r="A179">
        <v>2018</v>
      </c>
      <c r="B179" t="s">
        <v>5400</v>
      </c>
      <c r="C179" t="s">
        <v>5399</v>
      </c>
      <c r="D179">
        <v>401625</v>
      </c>
      <c r="E179" t="s">
        <v>686</v>
      </c>
      <c r="F179">
        <v>136</v>
      </c>
      <c r="G179" t="s">
        <v>13</v>
      </c>
      <c r="H179">
        <v>0</v>
      </c>
      <c r="I179">
        <v>0</v>
      </c>
      <c r="J179">
        <v>0</v>
      </c>
      <c r="K179">
        <v>0</v>
      </c>
      <c r="L179">
        <v>0</v>
      </c>
      <c r="M179">
        <v>2</v>
      </c>
      <c r="N179">
        <v>3</v>
      </c>
      <c r="O179">
        <v>3</v>
      </c>
      <c r="P179">
        <v>8</v>
      </c>
      <c r="Q179">
        <v>0</v>
      </c>
      <c r="R179">
        <v>8</v>
      </c>
      <c r="S179">
        <f>R179-Q179-O179</f>
        <v>5</v>
      </c>
    </row>
    <row r="180" spans="1:19" x14ac:dyDescent="0.2">
      <c r="A180">
        <v>2018</v>
      </c>
      <c r="B180" t="s">
        <v>5392</v>
      </c>
      <c r="C180" t="s">
        <v>5391</v>
      </c>
      <c r="D180">
        <v>14494035</v>
      </c>
      <c r="E180" t="s">
        <v>709</v>
      </c>
      <c r="F180">
        <v>37</v>
      </c>
      <c r="G180">
        <v>4</v>
      </c>
      <c r="H180">
        <v>0</v>
      </c>
      <c r="I180">
        <v>0</v>
      </c>
      <c r="J180">
        <v>0</v>
      </c>
      <c r="K180">
        <v>0</v>
      </c>
      <c r="L180">
        <v>0</v>
      </c>
      <c r="M180">
        <v>2</v>
      </c>
      <c r="N180">
        <v>3</v>
      </c>
      <c r="O180">
        <v>8</v>
      </c>
      <c r="P180">
        <v>13</v>
      </c>
      <c r="Q180">
        <v>0</v>
      </c>
      <c r="R180">
        <v>13</v>
      </c>
      <c r="S180">
        <f>R180-Q180-O180</f>
        <v>5</v>
      </c>
    </row>
    <row r="181" spans="1:19" x14ac:dyDescent="0.2">
      <c r="A181">
        <v>2018</v>
      </c>
      <c r="B181" t="s">
        <v>5364</v>
      </c>
      <c r="C181" t="s">
        <v>5363</v>
      </c>
      <c r="D181">
        <v>3014215</v>
      </c>
      <c r="E181" t="s">
        <v>251</v>
      </c>
      <c r="F181">
        <v>120</v>
      </c>
      <c r="G181" t="s">
        <v>13</v>
      </c>
      <c r="H181">
        <v>0</v>
      </c>
      <c r="I181">
        <v>0</v>
      </c>
      <c r="J181">
        <v>0</v>
      </c>
      <c r="K181">
        <v>0</v>
      </c>
      <c r="L181">
        <v>0</v>
      </c>
      <c r="M181">
        <v>0</v>
      </c>
      <c r="N181">
        <v>5</v>
      </c>
      <c r="O181">
        <v>3</v>
      </c>
      <c r="P181">
        <v>8</v>
      </c>
      <c r="Q181">
        <v>0</v>
      </c>
      <c r="R181">
        <v>8</v>
      </c>
      <c r="S181">
        <f>R181-Q181-O181</f>
        <v>5</v>
      </c>
    </row>
    <row r="182" spans="1:19" x14ac:dyDescent="0.2">
      <c r="A182">
        <v>2018</v>
      </c>
      <c r="B182" t="s">
        <v>5318</v>
      </c>
      <c r="C182" t="s">
        <v>5317</v>
      </c>
      <c r="D182">
        <v>3014215</v>
      </c>
      <c r="E182" t="s">
        <v>251</v>
      </c>
      <c r="F182">
        <v>117</v>
      </c>
      <c r="G182" t="s">
        <v>13</v>
      </c>
      <c r="H182">
        <v>0</v>
      </c>
      <c r="I182">
        <v>0</v>
      </c>
      <c r="J182">
        <v>0</v>
      </c>
      <c r="K182">
        <v>0</v>
      </c>
      <c r="L182">
        <v>0</v>
      </c>
      <c r="M182">
        <v>0</v>
      </c>
      <c r="N182">
        <v>5</v>
      </c>
      <c r="O182">
        <v>6</v>
      </c>
      <c r="P182">
        <v>11</v>
      </c>
      <c r="Q182">
        <v>0</v>
      </c>
      <c r="R182">
        <v>11</v>
      </c>
      <c r="S182">
        <f>R182-Q182-O182</f>
        <v>5</v>
      </c>
    </row>
    <row r="183" spans="1:19" x14ac:dyDescent="0.2">
      <c r="A183">
        <v>2018</v>
      </c>
      <c r="B183" t="s">
        <v>5272</v>
      </c>
      <c r="C183" t="s">
        <v>4403</v>
      </c>
      <c r="D183" t="s">
        <v>38</v>
      </c>
      <c r="E183" t="s">
        <v>37</v>
      </c>
      <c r="F183">
        <v>48</v>
      </c>
      <c r="G183" t="s">
        <v>13</v>
      </c>
      <c r="H183">
        <v>0</v>
      </c>
      <c r="I183">
        <v>0</v>
      </c>
      <c r="J183">
        <v>0</v>
      </c>
      <c r="K183">
        <v>0</v>
      </c>
      <c r="L183">
        <v>0</v>
      </c>
      <c r="M183">
        <v>0</v>
      </c>
      <c r="N183">
        <v>5</v>
      </c>
      <c r="O183">
        <v>1</v>
      </c>
      <c r="P183">
        <v>6</v>
      </c>
      <c r="Q183">
        <v>0</v>
      </c>
      <c r="R183">
        <v>6</v>
      </c>
      <c r="S183">
        <f>R183-Q183-O183</f>
        <v>5</v>
      </c>
    </row>
    <row r="184" spans="1:19" x14ac:dyDescent="0.2">
      <c r="A184">
        <v>2018</v>
      </c>
      <c r="B184" t="s">
        <v>2319</v>
      </c>
      <c r="C184" t="s">
        <v>2318</v>
      </c>
      <c r="D184">
        <v>23284277</v>
      </c>
      <c r="E184" t="s">
        <v>2065</v>
      </c>
      <c r="F184">
        <v>6</v>
      </c>
      <c r="G184">
        <v>3</v>
      </c>
      <c r="H184">
        <v>0</v>
      </c>
      <c r="I184">
        <v>0</v>
      </c>
      <c r="J184">
        <v>0</v>
      </c>
      <c r="K184">
        <v>0</v>
      </c>
      <c r="L184">
        <v>0</v>
      </c>
      <c r="M184">
        <v>1</v>
      </c>
      <c r="N184">
        <v>4</v>
      </c>
      <c r="O184">
        <v>3</v>
      </c>
      <c r="P184">
        <v>8</v>
      </c>
      <c r="Q184">
        <v>0</v>
      </c>
      <c r="R184">
        <v>8</v>
      </c>
      <c r="S184">
        <f>R184-Q184-O184</f>
        <v>5</v>
      </c>
    </row>
    <row r="185" spans="1:19" x14ac:dyDescent="0.2">
      <c r="A185">
        <v>2018</v>
      </c>
      <c r="B185" t="s">
        <v>5222</v>
      </c>
      <c r="C185" t="s">
        <v>5221</v>
      </c>
      <c r="D185">
        <v>14494035</v>
      </c>
      <c r="E185" t="s">
        <v>709</v>
      </c>
      <c r="F185">
        <v>37</v>
      </c>
      <c r="G185">
        <v>1</v>
      </c>
      <c r="H185">
        <v>0</v>
      </c>
      <c r="I185">
        <v>0</v>
      </c>
      <c r="J185">
        <v>0</v>
      </c>
      <c r="K185">
        <v>0</v>
      </c>
      <c r="L185">
        <v>0</v>
      </c>
      <c r="M185">
        <v>1</v>
      </c>
      <c r="N185">
        <v>4</v>
      </c>
      <c r="O185">
        <v>4</v>
      </c>
      <c r="P185">
        <v>9</v>
      </c>
      <c r="Q185">
        <v>0</v>
      </c>
      <c r="R185">
        <v>9</v>
      </c>
      <c r="S185">
        <f>R185-Q185-O185</f>
        <v>5</v>
      </c>
    </row>
    <row r="186" spans="1:19" x14ac:dyDescent="0.2">
      <c r="A186">
        <v>2017</v>
      </c>
      <c r="B186" t="s">
        <v>5150</v>
      </c>
      <c r="C186" t="s">
        <v>5149</v>
      </c>
      <c r="D186" t="s">
        <v>886</v>
      </c>
      <c r="E186" t="s">
        <v>885</v>
      </c>
      <c r="F186">
        <v>35</v>
      </c>
      <c r="G186">
        <v>46</v>
      </c>
      <c r="H186">
        <v>0</v>
      </c>
      <c r="I186">
        <v>0</v>
      </c>
      <c r="J186">
        <v>0</v>
      </c>
      <c r="K186">
        <v>0</v>
      </c>
      <c r="L186">
        <v>0</v>
      </c>
      <c r="M186">
        <v>1</v>
      </c>
      <c r="N186">
        <v>4</v>
      </c>
      <c r="O186">
        <v>7</v>
      </c>
      <c r="P186">
        <v>12</v>
      </c>
      <c r="Q186">
        <v>0</v>
      </c>
      <c r="R186">
        <v>12</v>
      </c>
      <c r="S186">
        <f>R186-Q186-O186</f>
        <v>5</v>
      </c>
    </row>
    <row r="187" spans="1:19" x14ac:dyDescent="0.2">
      <c r="A187">
        <v>2017</v>
      </c>
      <c r="B187" t="s">
        <v>5099</v>
      </c>
      <c r="C187" t="s">
        <v>5098</v>
      </c>
      <c r="D187">
        <v>1475967</v>
      </c>
      <c r="E187" t="s">
        <v>534</v>
      </c>
      <c r="F187">
        <v>45</v>
      </c>
      <c r="G187">
        <v>3</v>
      </c>
      <c r="H187">
        <v>0</v>
      </c>
      <c r="I187">
        <v>0</v>
      </c>
      <c r="J187">
        <v>0</v>
      </c>
      <c r="K187">
        <v>0</v>
      </c>
      <c r="L187">
        <v>0</v>
      </c>
      <c r="M187">
        <v>2</v>
      </c>
      <c r="N187">
        <v>3</v>
      </c>
      <c r="O187">
        <v>10</v>
      </c>
      <c r="P187">
        <v>15</v>
      </c>
      <c r="Q187">
        <v>0</v>
      </c>
      <c r="R187">
        <v>15</v>
      </c>
      <c r="S187">
        <f>R187-Q187-O187</f>
        <v>5</v>
      </c>
    </row>
    <row r="188" spans="1:19" x14ac:dyDescent="0.2">
      <c r="A188">
        <v>2017</v>
      </c>
      <c r="B188" t="s">
        <v>5076</v>
      </c>
      <c r="C188" t="s">
        <v>5075</v>
      </c>
      <c r="D188">
        <v>7365853</v>
      </c>
      <c r="E188" t="s">
        <v>3534</v>
      </c>
      <c r="G188" t="s">
        <v>13</v>
      </c>
      <c r="H188">
        <v>0</v>
      </c>
      <c r="I188">
        <v>0</v>
      </c>
      <c r="J188">
        <v>0</v>
      </c>
      <c r="K188">
        <v>0</v>
      </c>
      <c r="L188">
        <v>0</v>
      </c>
      <c r="M188">
        <v>2</v>
      </c>
      <c r="N188">
        <v>3</v>
      </c>
      <c r="O188">
        <v>2</v>
      </c>
      <c r="P188">
        <v>7</v>
      </c>
      <c r="Q188">
        <v>0</v>
      </c>
      <c r="R188">
        <v>7</v>
      </c>
      <c r="S188">
        <f>R188-Q188-O188</f>
        <v>5</v>
      </c>
    </row>
    <row r="189" spans="1:19" x14ac:dyDescent="0.2">
      <c r="A189">
        <v>2017</v>
      </c>
      <c r="B189" t="s">
        <v>5061</v>
      </c>
      <c r="C189" t="s">
        <v>4482</v>
      </c>
      <c r="E189" t="s">
        <v>5060</v>
      </c>
      <c r="G189" t="s">
        <v>13</v>
      </c>
      <c r="H189">
        <v>0</v>
      </c>
      <c r="I189">
        <v>0</v>
      </c>
      <c r="J189">
        <v>0</v>
      </c>
      <c r="K189">
        <v>0</v>
      </c>
      <c r="L189">
        <v>0</v>
      </c>
      <c r="M189">
        <v>3</v>
      </c>
      <c r="N189">
        <v>2</v>
      </c>
      <c r="O189">
        <v>4</v>
      </c>
      <c r="P189">
        <v>9</v>
      </c>
      <c r="Q189">
        <v>0</v>
      </c>
      <c r="R189">
        <v>9</v>
      </c>
      <c r="S189">
        <f>R189-Q189-O189</f>
        <v>5</v>
      </c>
    </row>
    <row r="190" spans="1:19" x14ac:dyDescent="0.2">
      <c r="A190">
        <v>2017</v>
      </c>
      <c r="B190" t="s">
        <v>5041</v>
      </c>
      <c r="C190" t="s">
        <v>5040</v>
      </c>
      <c r="D190" t="s">
        <v>1066</v>
      </c>
      <c r="E190" t="s">
        <v>1065</v>
      </c>
      <c r="F190">
        <v>19</v>
      </c>
      <c r="G190">
        <v>2</v>
      </c>
      <c r="H190">
        <v>0</v>
      </c>
      <c r="I190">
        <v>0</v>
      </c>
      <c r="J190">
        <v>0</v>
      </c>
      <c r="K190">
        <v>0</v>
      </c>
      <c r="L190">
        <v>0</v>
      </c>
      <c r="M190">
        <v>2</v>
      </c>
      <c r="N190">
        <v>3</v>
      </c>
      <c r="O190">
        <v>5</v>
      </c>
      <c r="P190">
        <v>10</v>
      </c>
      <c r="Q190">
        <v>0</v>
      </c>
      <c r="R190">
        <v>10</v>
      </c>
      <c r="S190">
        <f>R190-Q190-O190</f>
        <v>5</v>
      </c>
    </row>
    <row r="191" spans="1:19" x14ac:dyDescent="0.2">
      <c r="A191">
        <v>2016</v>
      </c>
      <c r="B191" t="s">
        <v>4947</v>
      </c>
      <c r="C191" t="s">
        <v>4948</v>
      </c>
      <c r="E191" t="s">
        <v>4947</v>
      </c>
      <c r="G191" t="s">
        <v>13</v>
      </c>
      <c r="H191">
        <v>0</v>
      </c>
      <c r="I191">
        <v>0</v>
      </c>
      <c r="J191">
        <v>0</v>
      </c>
      <c r="K191">
        <v>0</v>
      </c>
      <c r="L191">
        <v>4</v>
      </c>
      <c r="M191">
        <v>1</v>
      </c>
      <c r="N191">
        <v>0</v>
      </c>
      <c r="O191">
        <v>0</v>
      </c>
      <c r="P191">
        <v>5</v>
      </c>
      <c r="Q191">
        <v>0</v>
      </c>
      <c r="R191">
        <v>5</v>
      </c>
      <c r="S191">
        <f>R191-Q191-O191</f>
        <v>5</v>
      </c>
    </row>
    <row r="192" spans="1:19" x14ac:dyDescent="0.2">
      <c r="A192">
        <v>2016</v>
      </c>
      <c r="B192" t="s">
        <v>1864</v>
      </c>
      <c r="C192" t="s">
        <v>1863</v>
      </c>
      <c r="D192">
        <v>3014215</v>
      </c>
      <c r="E192" t="s">
        <v>251</v>
      </c>
      <c r="F192">
        <v>98</v>
      </c>
      <c r="G192" t="s">
        <v>13</v>
      </c>
      <c r="H192">
        <v>0</v>
      </c>
      <c r="I192">
        <v>0</v>
      </c>
      <c r="J192">
        <v>0</v>
      </c>
      <c r="K192">
        <v>1</v>
      </c>
      <c r="L192">
        <v>0</v>
      </c>
      <c r="M192">
        <v>4</v>
      </c>
      <c r="N192">
        <v>0</v>
      </c>
      <c r="O192">
        <v>1</v>
      </c>
      <c r="P192">
        <v>6</v>
      </c>
      <c r="Q192">
        <v>0</v>
      </c>
      <c r="R192">
        <v>6</v>
      </c>
      <c r="S192">
        <f>R192-Q192-O192</f>
        <v>5</v>
      </c>
    </row>
    <row r="193" spans="1:19" x14ac:dyDescent="0.2">
      <c r="A193">
        <v>2016</v>
      </c>
      <c r="B193" t="s">
        <v>4834</v>
      </c>
      <c r="C193" t="s">
        <v>4833</v>
      </c>
      <c r="D193">
        <v>1675923</v>
      </c>
      <c r="E193" t="s">
        <v>2543</v>
      </c>
      <c r="F193">
        <v>35</v>
      </c>
      <c r="G193">
        <v>3</v>
      </c>
      <c r="H193">
        <v>0</v>
      </c>
      <c r="I193">
        <v>0</v>
      </c>
      <c r="J193">
        <v>0</v>
      </c>
      <c r="K193">
        <v>0</v>
      </c>
      <c r="L193">
        <v>1</v>
      </c>
      <c r="M193">
        <v>2</v>
      </c>
      <c r="N193">
        <v>2</v>
      </c>
      <c r="O193">
        <v>2</v>
      </c>
      <c r="P193">
        <v>7</v>
      </c>
      <c r="Q193">
        <v>0</v>
      </c>
      <c r="R193">
        <v>7</v>
      </c>
      <c r="S193">
        <f>R193-Q193-O193</f>
        <v>5</v>
      </c>
    </row>
    <row r="194" spans="1:19" x14ac:dyDescent="0.2">
      <c r="A194">
        <v>2016</v>
      </c>
      <c r="B194" t="s">
        <v>4802</v>
      </c>
      <c r="C194" t="s">
        <v>4801</v>
      </c>
      <c r="D194">
        <v>2642751</v>
      </c>
      <c r="E194" t="s">
        <v>58</v>
      </c>
      <c r="F194">
        <v>53</v>
      </c>
      <c r="G194" t="s">
        <v>13</v>
      </c>
      <c r="H194">
        <v>0</v>
      </c>
      <c r="I194">
        <v>0</v>
      </c>
      <c r="J194">
        <v>0</v>
      </c>
      <c r="K194">
        <v>0</v>
      </c>
      <c r="L194">
        <v>1</v>
      </c>
      <c r="M194">
        <v>1</v>
      </c>
      <c r="N194">
        <v>3</v>
      </c>
      <c r="O194">
        <v>4</v>
      </c>
      <c r="P194">
        <v>9</v>
      </c>
      <c r="Q194">
        <v>0</v>
      </c>
      <c r="R194">
        <v>9</v>
      </c>
      <c r="S194">
        <f>R194-Q194-O194</f>
        <v>5</v>
      </c>
    </row>
    <row r="195" spans="1:19" x14ac:dyDescent="0.2">
      <c r="A195">
        <v>2016</v>
      </c>
      <c r="B195" t="s">
        <v>4782</v>
      </c>
      <c r="C195" t="s">
        <v>4781</v>
      </c>
      <c r="D195">
        <v>167185</v>
      </c>
      <c r="E195" t="s">
        <v>293</v>
      </c>
      <c r="F195">
        <v>69</v>
      </c>
      <c r="G195" t="s">
        <v>13</v>
      </c>
      <c r="H195">
        <v>0</v>
      </c>
      <c r="I195">
        <v>0</v>
      </c>
      <c r="J195">
        <v>0</v>
      </c>
      <c r="K195">
        <v>0</v>
      </c>
      <c r="L195">
        <v>3</v>
      </c>
      <c r="M195">
        <v>1</v>
      </c>
      <c r="N195">
        <v>1</v>
      </c>
      <c r="O195">
        <v>2</v>
      </c>
      <c r="P195">
        <v>7</v>
      </c>
      <c r="Q195">
        <v>0</v>
      </c>
      <c r="R195">
        <v>7</v>
      </c>
      <c r="S195">
        <f>R195-Q195-O195</f>
        <v>5</v>
      </c>
    </row>
    <row r="196" spans="1:19" x14ac:dyDescent="0.2">
      <c r="A196">
        <v>2015</v>
      </c>
      <c r="B196" t="s">
        <v>4579</v>
      </c>
      <c r="C196" t="s">
        <v>4447</v>
      </c>
      <c r="D196">
        <v>8913811</v>
      </c>
      <c r="E196" t="s">
        <v>4578</v>
      </c>
      <c r="F196">
        <v>27</v>
      </c>
      <c r="G196">
        <v>1</v>
      </c>
      <c r="H196">
        <v>0</v>
      </c>
      <c r="I196">
        <v>0</v>
      </c>
      <c r="J196">
        <v>0</v>
      </c>
      <c r="K196">
        <v>3</v>
      </c>
      <c r="L196">
        <v>2</v>
      </c>
      <c r="M196">
        <v>0</v>
      </c>
      <c r="N196">
        <v>0</v>
      </c>
      <c r="O196">
        <v>1</v>
      </c>
      <c r="P196">
        <v>6</v>
      </c>
      <c r="Q196">
        <v>0</v>
      </c>
      <c r="R196">
        <v>6</v>
      </c>
      <c r="S196">
        <f>R196-Q196-O196</f>
        <v>5</v>
      </c>
    </row>
    <row r="197" spans="1:19" x14ac:dyDescent="0.2">
      <c r="A197">
        <v>2014</v>
      </c>
      <c r="B197" t="s">
        <v>4510</v>
      </c>
      <c r="C197" t="s">
        <v>4509</v>
      </c>
      <c r="D197">
        <v>22110631</v>
      </c>
      <c r="E197" t="s">
        <v>1428</v>
      </c>
      <c r="F197">
        <v>5</v>
      </c>
      <c r="G197" t="s">
        <v>13</v>
      </c>
      <c r="H197">
        <v>0</v>
      </c>
      <c r="I197">
        <v>0</v>
      </c>
      <c r="J197">
        <v>1</v>
      </c>
      <c r="K197">
        <v>1</v>
      </c>
      <c r="L197">
        <v>0</v>
      </c>
      <c r="M197">
        <v>2</v>
      </c>
      <c r="N197">
        <v>1</v>
      </c>
      <c r="O197">
        <v>0</v>
      </c>
      <c r="P197">
        <v>5</v>
      </c>
      <c r="Q197">
        <v>0</v>
      </c>
      <c r="R197">
        <v>5</v>
      </c>
      <c r="S197">
        <f>R197-Q197-O197</f>
        <v>5</v>
      </c>
    </row>
    <row r="198" spans="1:19" x14ac:dyDescent="0.2">
      <c r="A198">
        <v>2014</v>
      </c>
      <c r="B198" t="s">
        <v>4481</v>
      </c>
      <c r="C198" t="s">
        <v>4480</v>
      </c>
      <c r="D198">
        <v>208523</v>
      </c>
      <c r="E198" t="s">
        <v>3000</v>
      </c>
      <c r="F198">
        <v>80</v>
      </c>
      <c r="G198">
        <v>3</v>
      </c>
      <c r="H198">
        <v>0</v>
      </c>
      <c r="I198">
        <v>0</v>
      </c>
      <c r="J198">
        <v>0</v>
      </c>
      <c r="K198">
        <v>0</v>
      </c>
      <c r="L198">
        <v>1</v>
      </c>
      <c r="M198">
        <v>1</v>
      </c>
      <c r="N198">
        <v>3</v>
      </c>
      <c r="O198">
        <v>1</v>
      </c>
      <c r="P198">
        <v>6</v>
      </c>
      <c r="Q198">
        <v>0</v>
      </c>
      <c r="R198">
        <v>6</v>
      </c>
      <c r="S198">
        <f>R198-Q198-O198</f>
        <v>5</v>
      </c>
    </row>
    <row r="199" spans="1:19" x14ac:dyDescent="0.2">
      <c r="A199">
        <v>2014</v>
      </c>
      <c r="B199" t="s">
        <v>4477</v>
      </c>
      <c r="C199" t="s">
        <v>4476</v>
      </c>
      <c r="D199">
        <v>17569850</v>
      </c>
      <c r="F199">
        <v>8</v>
      </c>
      <c r="G199">
        <v>4</v>
      </c>
      <c r="H199">
        <v>0</v>
      </c>
      <c r="I199">
        <v>0</v>
      </c>
      <c r="J199">
        <v>1</v>
      </c>
      <c r="K199">
        <v>2</v>
      </c>
      <c r="L199">
        <v>2</v>
      </c>
      <c r="M199">
        <v>0</v>
      </c>
      <c r="N199">
        <v>0</v>
      </c>
      <c r="O199">
        <v>1</v>
      </c>
      <c r="P199">
        <v>6</v>
      </c>
      <c r="Q199">
        <v>0</v>
      </c>
      <c r="R199">
        <v>6</v>
      </c>
      <c r="S199">
        <f>R199-Q199-O199</f>
        <v>5</v>
      </c>
    </row>
    <row r="200" spans="1:19" x14ac:dyDescent="0.2">
      <c r="A200">
        <v>2014</v>
      </c>
      <c r="B200" t="s">
        <v>4475</v>
      </c>
      <c r="C200" t="s">
        <v>4474</v>
      </c>
      <c r="D200">
        <v>14760584</v>
      </c>
      <c r="E200" t="s">
        <v>4473</v>
      </c>
      <c r="F200">
        <v>13</v>
      </c>
      <c r="G200">
        <v>5</v>
      </c>
      <c r="H200">
        <v>0</v>
      </c>
      <c r="I200">
        <v>0</v>
      </c>
      <c r="J200">
        <v>1</v>
      </c>
      <c r="K200">
        <v>3</v>
      </c>
      <c r="L200">
        <v>1</v>
      </c>
      <c r="M200">
        <v>0</v>
      </c>
      <c r="N200">
        <v>0</v>
      </c>
      <c r="O200">
        <v>0</v>
      </c>
      <c r="P200">
        <v>5</v>
      </c>
      <c r="Q200">
        <v>0</v>
      </c>
      <c r="R200">
        <v>5</v>
      </c>
      <c r="S200">
        <f>R200-Q200-O200</f>
        <v>5</v>
      </c>
    </row>
    <row r="201" spans="1:19" x14ac:dyDescent="0.2">
      <c r="A201">
        <v>2014</v>
      </c>
      <c r="B201" t="s">
        <v>4467</v>
      </c>
      <c r="C201" t="s">
        <v>4466</v>
      </c>
      <c r="D201">
        <v>1900692</v>
      </c>
      <c r="E201" t="s">
        <v>256</v>
      </c>
      <c r="F201">
        <v>37</v>
      </c>
      <c r="G201">
        <v>14</v>
      </c>
      <c r="H201">
        <v>0</v>
      </c>
      <c r="I201">
        <v>0</v>
      </c>
      <c r="J201">
        <v>1</v>
      </c>
      <c r="K201">
        <v>2</v>
      </c>
      <c r="L201">
        <v>0</v>
      </c>
      <c r="M201">
        <v>0</v>
      </c>
      <c r="N201">
        <v>2</v>
      </c>
      <c r="O201">
        <v>2</v>
      </c>
      <c r="P201">
        <v>7</v>
      </c>
      <c r="Q201">
        <v>0</v>
      </c>
      <c r="R201">
        <v>7</v>
      </c>
      <c r="S201">
        <f>R201-Q201-O201</f>
        <v>5</v>
      </c>
    </row>
    <row r="202" spans="1:19" x14ac:dyDescent="0.2">
      <c r="A202">
        <v>2014</v>
      </c>
      <c r="B202" t="s">
        <v>4458</v>
      </c>
      <c r="C202" t="s">
        <v>4457</v>
      </c>
      <c r="D202">
        <v>13876988</v>
      </c>
      <c r="E202" t="s">
        <v>267</v>
      </c>
      <c r="F202">
        <v>16</v>
      </c>
      <c r="G202">
        <v>2</v>
      </c>
      <c r="H202">
        <v>0</v>
      </c>
      <c r="I202">
        <v>0</v>
      </c>
      <c r="J202">
        <v>0</v>
      </c>
      <c r="K202">
        <v>1</v>
      </c>
      <c r="L202">
        <v>0</v>
      </c>
      <c r="M202">
        <v>3</v>
      </c>
      <c r="N202">
        <v>1</v>
      </c>
      <c r="O202">
        <v>1</v>
      </c>
      <c r="P202">
        <v>6</v>
      </c>
      <c r="Q202">
        <v>0</v>
      </c>
      <c r="R202">
        <v>6</v>
      </c>
      <c r="S202">
        <f>R202-Q202-O202</f>
        <v>5</v>
      </c>
    </row>
    <row r="203" spans="1:19" x14ac:dyDescent="0.2">
      <c r="A203">
        <v>2014</v>
      </c>
      <c r="B203" t="s">
        <v>4448</v>
      </c>
      <c r="C203" t="s">
        <v>4447</v>
      </c>
      <c r="D203">
        <v>10806954</v>
      </c>
      <c r="E203" t="s">
        <v>163</v>
      </c>
      <c r="F203">
        <v>19</v>
      </c>
      <c r="G203">
        <v>2</v>
      </c>
      <c r="H203">
        <v>0</v>
      </c>
      <c r="I203">
        <v>1</v>
      </c>
      <c r="J203">
        <v>1</v>
      </c>
      <c r="K203">
        <v>3</v>
      </c>
      <c r="L203">
        <v>0</v>
      </c>
      <c r="M203">
        <v>0</v>
      </c>
      <c r="N203">
        <v>0</v>
      </c>
      <c r="O203">
        <v>2</v>
      </c>
      <c r="P203">
        <v>7</v>
      </c>
      <c r="Q203">
        <v>0</v>
      </c>
      <c r="R203">
        <v>7</v>
      </c>
      <c r="S203">
        <f>R203-Q203-O203</f>
        <v>5</v>
      </c>
    </row>
    <row r="204" spans="1:19" x14ac:dyDescent="0.2">
      <c r="A204">
        <v>2018</v>
      </c>
      <c r="B204" t="s">
        <v>5423</v>
      </c>
      <c r="C204" t="s">
        <v>5422</v>
      </c>
      <c r="D204">
        <v>9640568</v>
      </c>
      <c r="E204" t="s">
        <v>512</v>
      </c>
      <c r="F204">
        <v>61</v>
      </c>
      <c r="G204">
        <v>14</v>
      </c>
      <c r="H204">
        <v>0</v>
      </c>
      <c r="I204">
        <v>0</v>
      </c>
      <c r="J204">
        <v>0</v>
      </c>
      <c r="K204">
        <v>0</v>
      </c>
      <c r="L204">
        <v>0</v>
      </c>
      <c r="M204">
        <v>0</v>
      </c>
      <c r="N204">
        <v>4</v>
      </c>
      <c r="O204">
        <v>4</v>
      </c>
      <c r="P204">
        <v>8</v>
      </c>
      <c r="Q204">
        <v>0</v>
      </c>
      <c r="R204">
        <v>8</v>
      </c>
      <c r="S204">
        <f>R204-Q204-O204</f>
        <v>4</v>
      </c>
    </row>
    <row r="205" spans="1:19" x14ac:dyDescent="0.2">
      <c r="A205">
        <v>2018</v>
      </c>
      <c r="B205" t="s">
        <v>5421</v>
      </c>
      <c r="C205" t="s">
        <v>5250</v>
      </c>
      <c r="D205">
        <v>25899147</v>
      </c>
      <c r="E205" t="s">
        <v>5420</v>
      </c>
      <c r="F205">
        <v>1</v>
      </c>
      <c r="G205" t="s">
        <v>13</v>
      </c>
      <c r="H205">
        <v>0</v>
      </c>
      <c r="I205">
        <v>0</v>
      </c>
      <c r="J205">
        <v>0</v>
      </c>
      <c r="K205">
        <v>0</v>
      </c>
      <c r="L205">
        <v>0</v>
      </c>
      <c r="M205">
        <v>0</v>
      </c>
      <c r="N205">
        <v>4</v>
      </c>
      <c r="O205">
        <v>3</v>
      </c>
      <c r="P205">
        <v>7</v>
      </c>
      <c r="Q205">
        <v>2</v>
      </c>
      <c r="R205">
        <v>9</v>
      </c>
      <c r="S205">
        <f>R205-Q205-O205</f>
        <v>4</v>
      </c>
    </row>
    <row r="206" spans="1:19" x14ac:dyDescent="0.2">
      <c r="A206">
        <v>2018</v>
      </c>
      <c r="B206" t="s">
        <v>5398</v>
      </c>
      <c r="C206" t="s">
        <v>5397</v>
      </c>
      <c r="D206">
        <v>3085961</v>
      </c>
      <c r="E206" t="s">
        <v>2532</v>
      </c>
      <c r="F206">
        <v>42</v>
      </c>
      <c r="G206">
        <v>10</v>
      </c>
      <c r="H206">
        <v>0</v>
      </c>
      <c r="I206">
        <v>0</v>
      </c>
      <c r="J206">
        <v>0</v>
      </c>
      <c r="K206">
        <v>0</v>
      </c>
      <c r="L206">
        <v>0</v>
      </c>
      <c r="M206">
        <v>1</v>
      </c>
      <c r="N206">
        <v>3</v>
      </c>
      <c r="O206">
        <v>9</v>
      </c>
      <c r="P206">
        <v>13</v>
      </c>
      <c r="Q206">
        <v>0</v>
      </c>
      <c r="R206">
        <v>13</v>
      </c>
      <c r="S206">
        <f>R206-Q206-O206</f>
        <v>4</v>
      </c>
    </row>
    <row r="207" spans="1:19" x14ac:dyDescent="0.2">
      <c r="A207">
        <v>2018</v>
      </c>
      <c r="B207" t="s">
        <v>5336</v>
      </c>
      <c r="C207" t="s">
        <v>5335</v>
      </c>
      <c r="D207">
        <v>7900627</v>
      </c>
      <c r="E207" t="s">
        <v>2169</v>
      </c>
      <c r="F207">
        <v>34</v>
      </c>
      <c r="G207">
        <v>4</v>
      </c>
      <c r="H207">
        <v>0</v>
      </c>
      <c r="I207">
        <v>0</v>
      </c>
      <c r="J207">
        <v>0</v>
      </c>
      <c r="K207">
        <v>0</v>
      </c>
      <c r="L207">
        <v>0</v>
      </c>
      <c r="M207">
        <v>3</v>
      </c>
      <c r="N207">
        <v>1</v>
      </c>
      <c r="O207">
        <v>3</v>
      </c>
      <c r="P207">
        <v>7</v>
      </c>
      <c r="Q207">
        <v>0</v>
      </c>
      <c r="R207">
        <v>7</v>
      </c>
      <c r="S207">
        <f>R207-Q207-O207</f>
        <v>4</v>
      </c>
    </row>
    <row r="208" spans="1:19" x14ac:dyDescent="0.2">
      <c r="A208">
        <v>2018</v>
      </c>
      <c r="B208" t="s">
        <v>5331</v>
      </c>
      <c r="C208" t="s">
        <v>5330</v>
      </c>
      <c r="D208">
        <v>23989629</v>
      </c>
      <c r="E208" t="s">
        <v>2530</v>
      </c>
      <c r="F208">
        <v>1</v>
      </c>
      <c r="G208">
        <v>7</v>
      </c>
      <c r="H208">
        <v>0</v>
      </c>
      <c r="I208">
        <v>0</v>
      </c>
      <c r="J208">
        <v>0</v>
      </c>
      <c r="K208">
        <v>0</v>
      </c>
      <c r="L208">
        <v>0</v>
      </c>
      <c r="M208">
        <v>1</v>
      </c>
      <c r="N208">
        <v>3</v>
      </c>
      <c r="O208">
        <v>6</v>
      </c>
      <c r="P208">
        <v>10</v>
      </c>
      <c r="Q208">
        <v>0</v>
      </c>
      <c r="R208">
        <v>10</v>
      </c>
      <c r="S208">
        <f>R208-Q208-O208</f>
        <v>4</v>
      </c>
    </row>
    <row r="209" spans="1:19" x14ac:dyDescent="0.2">
      <c r="A209">
        <v>2018</v>
      </c>
      <c r="B209" t="s">
        <v>5296</v>
      </c>
      <c r="C209" t="s">
        <v>5295</v>
      </c>
      <c r="D209">
        <v>7900627</v>
      </c>
      <c r="E209" t="s">
        <v>2169</v>
      </c>
      <c r="F209">
        <v>34</v>
      </c>
      <c r="G209">
        <v>3</v>
      </c>
      <c r="H209">
        <v>0</v>
      </c>
      <c r="I209">
        <v>0</v>
      </c>
      <c r="J209">
        <v>0</v>
      </c>
      <c r="K209">
        <v>0</v>
      </c>
      <c r="L209">
        <v>0</v>
      </c>
      <c r="M209">
        <v>1</v>
      </c>
      <c r="N209">
        <v>3</v>
      </c>
      <c r="O209">
        <v>6</v>
      </c>
      <c r="P209">
        <v>10</v>
      </c>
      <c r="Q209">
        <v>0</v>
      </c>
      <c r="R209">
        <v>10</v>
      </c>
      <c r="S209">
        <f>R209-Q209-O209</f>
        <v>4</v>
      </c>
    </row>
    <row r="210" spans="1:19" x14ac:dyDescent="0.2">
      <c r="A210">
        <v>2018</v>
      </c>
      <c r="B210" t="s">
        <v>5280</v>
      </c>
      <c r="C210" t="s">
        <v>4627</v>
      </c>
      <c r="D210">
        <v>431397</v>
      </c>
      <c r="E210" t="s">
        <v>2606</v>
      </c>
      <c r="F210">
        <v>54</v>
      </c>
      <c r="G210">
        <v>4</v>
      </c>
      <c r="H210">
        <v>0</v>
      </c>
      <c r="I210">
        <v>0</v>
      </c>
      <c r="J210">
        <v>0</v>
      </c>
      <c r="K210">
        <v>0</v>
      </c>
      <c r="L210">
        <v>0</v>
      </c>
      <c r="M210">
        <v>0</v>
      </c>
      <c r="N210">
        <v>4</v>
      </c>
      <c r="O210">
        <v>1</v>
      </c>
      <c r="P210">
        <v>5</v>
      </c>
      <c r="Q210">
        <v>0</v>
      </c>
      <c r="R210">
        <v>5</v>
      </c>
      <c r="S210">
        <f>R210-Q210-O210</f>
        <v>4</v>
      </c>
    </row>
    <row r="211" spans="1:19" x14ac:dyDescent="0.2">
      <c r="A211">
        <v>2018</v>
      </c>
      <c r="B211" t="s">
        <v>5260</v>
      </c>
      <c r="C211" t="s">
        <v>5259</v>
      </c>
      <c r="D211">
        <v>2642751</v>
      </c>
      <c r="E211" t="s">
        <v>58</v>
      </c>
      <c r="F211">
        <v>73</v>
      </c>
      <c r="G211" t="s">
        <v>13</v>
      </c>
      <c r="H211">
        <v>0</v>
      </c>
      <c r="I211">
        <v>0</v>
      </c>
      <c r="J211">
        <v>0</v>
      </c>
      <c r="K211">
        <v>0</v>
      </c>
      <c r="L211">
        <v>0</v>
      </c>
      <c r="M211">
        <v>0</v>
      </c>
      <c r="N211">
        <v>4</v>
      </c>
      <c r="O211">
        <v>3</v>
      </c>
      <c r="P211">
        <v>7</v>
      </c>
      <c r="Q211">
        <v>0</v>
      </c>
      <c r="R211">
        <v>7</v>
      </c>
      <c r="S211">
        <f>R211-Q211-O211</f>
        <v>4</v>
      </c>
    </row>
    <row r="212" spans="1:19" x14ac:dyDescent="0.2">
      <c r="A212">
        <v>2018</v>
      </c>
      <c r="B212" t="s">
        <v>5258</v>
      </c>
      <c r="C212" t="s">
        <v>5257</v>
      </c>
      <c r="D212">
        <v>1406736</v>
      </c>
      <c r="E212" t="s">
        <v>712</v>
      </c>
      <c r="F212">
        <v>391</v>
      </c>
      <c r="G212">
        <v>10121</v>
      </c>
      <c r="H212">
        <v>0</v>
      </c>
      <c r="I212">
        <v>0</v>
      </c>
      <c r="J212">
        <v>0</v>
      </c>
      <c r="K212">
        <v>0</v>
      </c>
      <c r="L212">
        <v>0</v>
      </c>
      <c r="M212">
        <v>1</v>
      </c>
      <c r="N212">
        <v>3</v>
      </c>
      <c r="O212">
        <v>3</v>
      </c>
      <c r="P212">
        <v>7</v>
      </c>
      <c r="Q212">
        <v>0</v>
      </c>
      <c r="R212">
        <v>7</v>
      </c>
      <c r="S212">
        <f>R212-Q212-O212</f>
        <v>4</v>
      </c>
    </row>
    <row r="213" spans="1:19" x14ac:dyDescent="0.2">
      <c r="A213">
        <v>2018</v>
      </c>
      <c r="B213" t="s">
        <v>5238</v>
      </c>
      <c r="C213" t="s">
        <v>5237</v>
      </c>
      <c r="D213">
        <v>10670564</v>
      </c>
      <c r="E213" t="s">
        <v>292</v>
      </c>
      <c r="F213">
        <v>27</v>
      </c>
      <c r="G213">
        <v>109</v>
      </c>
      <c r="H213">
        <v>0</v>
      </c>
      <c r="I213">
        <v>0</v>
      </c>
      <c r="J213">
        <v>0</v>
      </c>
      <c r="K213">
        <v>0</v>
      </c>
      <c r="L213">
        <v>0</v>
      </c>
      <c r="M213">
        <v>2</v>
      </c>
      <c r="N213">
        <v>2</v>
      </c>
      <c r="O213">
        <v>3</v>
      </c>
      <c r="P213">
        <v>7</v>
      </c>
      <c r="Q213">
        <v>0</v>
      </c>
      <c r="R213">
        <v>7</v>
      </c>
      <c r="S213">
        <f>R213-Q213-O213</f>
        <v>4</v>
      </c>
    </row>
    <row r="214" spans="1:19" x14ac:dyDescent="0.2">
      <c r="A214">
        <v>2017</v>
      </c>
      <c r="B214" t="s">
        <v>5135</v>
      </c>
      <c r="C214" t="s">
        <v>5134</v>
      </c>
      <c r="D214">
        <v>20734441</v>
      </c>
      <c r="E214" t="s">
        <v>891</v>
      </c>
      <c r="F214">
        <v>9</v>
      </c>
      <c r="G214">
        <v>10</v>
      </c>
      <c r="H214">
        <v>0</v>
      </c>
      <c r="I214">
        <v>0</v>
      </c>
      <c r="J214">
        <v>0</v>
      </c>
      <c r="K214">
        <v>0</v>
      </c>
      <c r="L214">
        <v>0</v>
      </c>
      <c r="M214">
        <v>3</v>
      </c>
      <c r="N214">
        <v>1</v>
      </c>
      <c r="O214">
        <v>4</v>
      </c>
      <c r="P214">
        <v>8</v>
      </c>
      <c r="Q214">
        <v>0</v>
      </c>
      <c r="R214">
        <v>8</v>
      </c>
      <c r="S214">
        <f>R214-Q214-O214</f>
        <v>4</v>
      </c>
    </row>
    <row r="215" spans="1:19" x14ac:dyDescent="0.2">
      <c r="A215">
        <v>2017</v>
      </c>
      <c r="B215" t="s">
        <v>5039</v>
      </c>
      <c r="C215" t="s">
        <v>4658</v>
      </c>
      <c r="D215">
        <v>17551307</v>
      </c>
      <c r="E215" t="s">
        <v>2590</v>
      </c>
      <c r="F215">
        <v>55</v>
      </c>
      <c r="G215">
        <v>1</v>
      </c>
      <c r="H215">
        <v>0</v>
      </c>
      <c r="I215">
        <v>0</v>
      </c>
      <c r="J215">
        <v>0</v>
      </c>
      <c r="K215">
        <v>0</v>
      </c>
      <c r="L215">
        <v>0</v>
      </c>
      <c r="M215">
        <v>3</v>
      </c>
      <c r="N215">
        <v>1</v>
      </c>
      <c r="O215">
        <v>0</v>
      </c>
      <c r="P215">
        <v>4</v>
      </c>
      <c r="Q215">
        <v>0</v>
      </c>
      <c r="R215">
        <v>4</v>
      </c>
      <c r="S215">
        <f>R215-Q215-O215</f>
        <v>4</v>
      </c>
    </row>
    <row r="216" spans="1:19" x14ac:dyDescent="0.2">
      <c r="A216">
        <v>2017</v>
      </c>
      <c r="B216" t="s">
        <v>4966</v>
      </c>
      <c r="C216" t="s">
        <v>4965</v>
      </c>
      <c r="E216" t="s">
        <v>4964</v>
      </c>
      <c r="G216" t="s">
        <v>13</v>
      </c>
      <c r="H216">
        <v>0</v>
      </c>
      <c r="I216">
        <v>0</v>
      </c>
      <c r="J216">
        <v>0</v>
      </c>
      <c r="K216">
        <v>0</v>
      </c>
      <c r="L216">
        <v>4</v>
      </c>
      <c r="M216">
        <v>0</v>
      </c>
      <c r="N216">
        <v>0</v>
      </c>
      <c r="O216">
        <v>0</v>
      </c>
      <c r="P216">
        <v>4</v>
      </c>
      <c r="Q216">
        <v>0</v>
      </c>
      <c r="R216">
        <v>4</v>
      </c>
      <c r="S216">
        <f>R216-Q216-O216</f>
        <v>4</v>
      </c>
    </row>
    <row r="217" spans="1:19" x14ac:dyDescent="0.2">
      <c r="A217">
        <v>2016</v>
      </c>
      <c r="B217" t="s">
        <v>4946</v>
      </c>
      <c r="C217" t="s">
        <v>4945</v>
      </c>
      <c r="D217">
        <v>2648377</v>
      </c>
      <c r="E217" t="s">
        <v>22</v>
      </c>
      <c r="F217">
        <v>58</v>
      </c>
      <c r="G217" t="s">
        <v>13</v>
      </c>
      <c r="H217">
        <v>0</v>
      </c>
      <c r="I217">
        <v>0</v>
      </c>
      <c r="J217">
        <v>0</v>
      </c>
      <c r="K217">
        <v>0</v>
      </c>
      <c r="L217">
        <v>1</v>
      </c>
      <c r="M217">
        <v>2</v>
      </c>
      <c r="N217">
        <v>1</v>
      </c>
      <c r="O217">
        <v>3</v>
      </c>
      <c r="P217">
        <v>7</v>
      </c>
      <c r="Q217">
        <v>0</v>
      </c>
      <c r="R217">
        <v>7</v>
      </c>
      <c r="S217">
        <f>R217-Q217-O217</f>
        <v>4</v>
      </c>
    </row>
    <row r="218" spans="1:19" x14ac:dyDescent="0.2">
      <c r="A218">
        <v>2016</v>
      </c>
      <c r="B218" t="s">
        <v>4923</v>
      </c>
      <c r="C218" t="s">
        <v>4922</v>
      </c>
      <c r="D218">
        <v>322687</v>
      </c>
      <c r="E218" t="s">
        <v>255</v>
      </c>
      <c r="F218">
        <v>49</v>
      </c>
      <c r="G218">
        <v>4</v>
      </c>
      <c r="H218">
        <v>0</v>
      </c>
      <c r="I218">
        <v>0</v>
      </c>
      <c r="J218">
        <v>0</v>
      </c>
      <c r="K218">
        <v>0</v>
      </c>
      <c r="L218">
        <v>1</v>
      </c>
      <c r="M218">
        <v>2</v>
      </c>
      <c r="N218">
        <v>1</v>
      </c>
      <c r="O218">
        <v>0</v>
      </c>
      <c r="P218">
        <v>4</v>
      </c>
      <c r="Q218">
        <v>0</v>
      </c>
      <c r="R218">
        <v>4</v>
      </c>
      <c r="S218">
        <f>R218-Q218-O218</f>
        <v>4</v>
      </c>
    </row>
    <row r="219" spans="1:19" x14ac:dyDescent="0.2">
      <c r="A219">
        <v>2016</v>
      </c>
      <c r="B219" t="s">
        <v>4895</v>
      </c>
      <c r="C219" t="s">
        <v>4894</v>
      </c>
      <c r="D219">
        <v>19443994</v>
      </c>
      <c r="E219" t="s">
        <v>4893</v>
      </c>
      <c r="F219">
        <v>57</v>
      </c>
      <c r="G219">
        <v>51</v>
      </c>
      <c r="H219">
        <v>0</v>
      </c>
      <c r="I219">
        <v>0</v>
      </c>
      <c r="J219">
        <v>0</v>
      </c>
      <c r="K219">
        <v>0</v>
      </c>
      <c r="L219">
        <v>0</v>
      </c>
      <c r="M219">
        <v>4</v>
      </c>
      <c r="N219">
        <v>0</v>
      </c>
      <c r="O219">
        <v>1</v>
      </c>
      <c r="P219">
        <v>5</v>
      </c>
      <c r="Q219">
        <v>0</v>
      </c>
      <c r="R219">
        <v>5</v>
      </c>
      <c r="S219">
        <f>R219-Q219-O219</f>
        <v>4</v>
      </c>
    </row>
    <row r="220" spans="1:19" x14ac:dyDescent="0.2">
      <c r="A220">
        <v>2016</v>
      </c>
      <c r="B220" t="s">
        <v>4845</v>
      </c>
      <c r="C220" t="s">
        <v>4844</v>
      </c>
      <c r="D220">
        <v>14494035</v>
      </c>
      <c r="E220" t="s">
        <v>709</v>
      </c>
      <c r="F220">
        <v>35</v>
      </c>
      <c r="G220">
        <v>2</v>
      </c>
      <c r="H220">
        <v>0</v>
      </c>
      <c r="I220">
        <v>0</v>
      </c>
      <c r="J220">
        <v>0</v>
      </c>
      <c r="K220">
        <v>0</v>
      </c>
      <c r="L220">
        <v>0</v>
      </c>
      <c r="M220">
        <v>2</v>
      </c>
      <c r="N220">
        <v>2</v>
      </c>
      <c r="O220">
        <v>4</v>
      </c>
      <c r="P220">
        <v>8</v>
      </c>
      <c r="Q220">
        <v>0</v>
      </c>
      <c r="R220">
        <v>8</v>
      </c>
      <c r="S220">
        <f>R220-Q220-O220</f>
        <v>4</v>
      </c>
    </row>
    <row r="221" spans="1:19" x14ac:dyDescent="0.2">
      <c r="A221">
        <v>2016</v>
      </c>
      <c r="B221" t="s">
        <v>4843</v>
      </c>
      <c r="C221" t="s">
        <v>4842</v>
      </c>
      <c r="D221">
        <v>14494035</v>
      </c>
      <c r="E221" t="s">
        <v>709</v>
      </c>
      <c r="F221">
        <v>35</v>
      </c>
      <c r="G221">
        <v>2</v>
      </c>
      <c r="H221">
        <v>0</v>
      </c>
      <c r="I221">
        <v>0</v>
      </c>
      <c r="J221">
        <v>0</v>
      </c>
      <c r="K221">
        <v>0</v>
      </c>
      <c r="L221">
        <v>2</v>
      </c>
      <c r="M221">
        <v>1</v>
      </c>
      <c r="N221">
        <v>1</v>
      </c>
      <c r="O221">
        <v>3</v>
      </c>
      <c r="P221">
        <v>7</v>
      </c>
      <c r="Q221">
        <v>0</v>
      </c>
      <c r="R221">
        <v>7</v>
      </c>
      <c r="S221">
        <f>R221-Q221-O221</f>
        <v>4</v>
      </c>
    </row>
    <row r="222" spans="1:19" x14ac:dyDescent="0.2">
      <c r="A222">
        <v>2016</v>
      </c>
      <c r="B222" t="s">
        <v>4776</v>
      </c>
      <c r="C222" t="s">
        <v>4775</v>
      </c>
      <c r="D222">
        <v>13547860</v>
      </c>
      <c r="E222" t="s">
        <v>55</v>
      </c>
      <c r="F222">
        <v>21</v>
      </c>
      <c r="G222">
        <v>1</v>
      </c>
      <c r="H222">
        <v>0</v>
      </c>
      <c r="I222">
        <v>0</v>
      </c>
      <c r="J222">
        <v>0</v>
      </c>
      <c r="K222">
        <v>3</v>
      </c>
      <c r="L222">
        <v>1</v>
      </c>
      <c r="M222">
        <v>0</v>
      </c>
      <c r="N222">
        <v>0</v>
      </c>
      <c r="O222">
        <v>0</v>
      </c>
      <c r="P222">
        <v>4</v>
      </c>
      <c r="Q222">
        <v>0</v>
      </c>
      <c r="R222">
        <v>4</v>
      </c>
      <c r="S222">
        <f>R222-Q222-O222</f>
        <v>4</v>
      </c>
    </row>
    <row r="223" spans="1:19" x14ac:dyDescent="0.2">
      <c r="A223">
        <v>2015</v>
      </c>
      <c r="B223" t="s">
        <v>4700</v>
      </c>
      <c r="C223" t="s">
        <v>4699</v>
      </c>
      <c r="D223">
        <v>3044068</v>
      </c>
      <c r="E223" t="s">
        <v>4698</v>
      </c>
      <c r="F223">
        <v>59</v>
      </c>
      <c r="G223" t="s">
        <v>13</v>
      </c>
      <c r="H223">
        <v>0</v>
      </c>
      <c r="I223">
        <v>0</v>
      </c>
      <c r="J223">
        <v>0</v>
      </c>
      <c r="K223">
        <v>0</v>
      </c>
      <c r="L223">
        <v>1</v>
      </c>
      <c r="M223">
        <v>2</v>
      </c>
      <c r="N223">
        <v>1</v>
      </c>
      <c r="O223">
        <v>0</v>
      </c>
      <c r="P223">
        <v>4</v>
      </c>
      <c r="Q223">
        <v>0</v>
      </c>
      <c r="R223">
        <v>4</v>
      </c>
      <c r="S223">
        <f>R223-Q223-O223</f>
        <v>4</v>
      </c>
    </row>
    <row r="224" spans="1:19" x14ac:dyDescent="0.2">
      <c r="A224">
        <v>2015</v>
      </c>
      <c r="B224" t="s">
        <v>4689</v>
      </c>
      <c r="C224" t="s">
        <v>4688</v>
      </c>
      <c r="D224">
        <v>10752846</v>
      </c>
      <c r="E224" t="s">
        <v>3637</v>
      </c>
      <c r="F224">
        <v>21</v>
      </c>
      <c r="G224">
        <v>3</v>
      </c>
      <c r="H224">
        <v>0</v>
      </c>
      <c r="I224">
        <v>0</v>
      </c>
      <c r="J224">
        <v>0</v>
      </c>
      <c r="K224">
        <v>0</v>
      </c>
      <c r="L224">
        <v>0</v>
      </c>
      <c r="M224">
        <v>2</v>
      </c>
      <c r="N224">
        <v>2</v>
      </c>
      <c r="O224">
        <v>0</v>
      </c>
      <c r="P224">
        <v>4</v>
      </c>
      <c r="Q224">
        <v>0</v>
      </c>
      <c r="R224">
        <v>4</v>
      </c>
      <c r="S224">
        <f>R224-Q224-O224</f>
        <v>4</v>
      </c>
    </row>
    <row r="225" spans="1:19" x14ac:dyDescent="0.2">
      <c r="A225">
        <v>2015</v>
      </c>
      <c r="B225" t="s">
        <v>4633</v>
      </c>
      <c r="C225" t="s">
        <v>4632</v>
      </c>
      <c r="D225">
        <v>1445596</v>
      </c>
      <c r="E225" t="s">
        <v>2535</v>
      </c>
      <c r="F225">
        <v>49</v>
      </c>
      <c r="G225">
        <v>6</v>
      </c>
      <c r="H225">
        <v>0</v>
      </c>
      <c r="I225">
        <v>0</v>
      </c>
      <c r="J225">
        <v>0</v>
      </c>
      <c r="K225">
        <v>0</v>
      </c>
      <c r="L225">
        <v>2</v>
      </c>
      <c r="M225">
        <v>0</v>
      </c>
      <c r="N225">
        <v>2</v>
      </c>
      <c r="O225">
        <v>0</v>
      </c>
      <c r="P225">
        <v>4</v>
      </c>
      <c r="Q225">
        <v>0</v>
      </c>
      <c r="R225">
        <v>4</v>
      </c>
      <c r="S225">
        <f>R225-Q225-O225</f>
        <v>4</v>
      </c>
    </row>
    <row r="226" spans="1:19" x14ac:dyDescent="0.2">
      <c r="A226">
        <v>2015</v>
      </c>
      <c r="B226" t="s">
        <v>4613</v>
      </c>
      <c r="C226" t="s">
        <v>3250</v>
      </c>
      <c r="D226">
        <v>1402390</v>
      </c>
      <c r="E226" t="s">
        <v>4612</v>
      </c>
      <c r="F226">
        <v>38</v>
      </c>
      <c r="G226">
        <v>3</v>
      </c>
      <c r="H226">
        <v>0</v>
      </c>
      <c r="I226">
        <v>0</v>
      </c>
      <c r="J226">
        <v>0</v>
      </c>
      <c r="K226">
        <v>0</v>
      </c>
      <c r="L226">
        <v>1</v>
      </c>
      <c r="M226">
        <v>2</v>
      </c>
      <c r="N226">
        <v>1</v>
      </c>
      <c r="O226">
        <v>1</v>
      </c>
      <c r="P226">
        <v>5</v>
      </c>
      <c r="Q226">
        <v>0</v>
      </c>
      <c r="R226">
        <v>5</v>
      </c>
      <c r="S226">
        <f>R226-Q226-O226</f>
        <v>4</v>
      </c>
    </row>
    <row r="227" spans="1:19" x14ac:dyDescent="0.2">
      <c r="A227">
        <v>2015</v>
      </c>
      <c r="B227" t="s">
        <v>4603</v>
      </c>
      <c r="C227" t="s">
        <v>4602</v>
      </c>
      <c r="D227">
        <v>14736489</v>
      </c>
      <c r="E227" t="s">
        <v>2524</v>
      </c>
      <c r="F227">
        <v>14</v>
      </c>
      <c r="G227">
        <v>2</v>
      </c>
      <c r="H227">
        <v>0</v>
      </c>
      <c r="I227">
        <v>0</v>
      </c>
      <c r="J227">
        <v>0</v>
      </c>
      <c r="K227">
        <v>0</v>
      </c>
      <c r="L227">
        <v>1</v>
      </c>
      <c r="M227">
        <v>2</v>
      </c>
      <c r="N227">
        <v>1</v>
      </c>
      <c r="O227">
        <v>0</v>
      </c>
      <c r="P227">
        <v>4</v>
      </c>
      <c r="Q227">
        <v>0</v>
      </c>
      <c r="R227">
        <v>4</v>
      </c>
      <c r="S227">
        <f>R227-Q227-O227</f>
        <v>4</v>
      </c>
    </row>
    <row r="228" spans="1:19" x14ac:dyDescent="0.2">
      <c r="A228">
        <v>2015</v>
      </c>
      <c r="B228" t="s">
        <v>4599</v>
      </c>
      <c r="C228" t="s">
        <v>4598</v>
      </c>
      <c r="D228">
        <v>13667017</v>
      </c>
      <c r="E228" t="s">
        <v>509</v>
      </c>
      <c r="F228">
        <v>17</v>
      </c>
      <c r="G228">
        <v>3</v>
      </c>
      <c r="H228">
        <v>0</v>
      </c>
      <c r="I228">
        <v>0</v>
      </c>
      <c r="J228">
        <v>0</v>
      </c>
      <c r="K228">
        <v>1</v>
      </c>
      <c r="L228">
        <v>0</v>
      </c>
      <c r="M228">
        <v>3</v>
      </c>
      <c r="N228">
        <v>0</v>
      </c>
      <c r="O228">
        <v>0</v>
      </c>
      <c r="P228">
        <v>4</v>
      </c>
      <c r="Q228">
        <v>0</v>
      </c>
      <c r="R228">
        <v>4</v>
      </c>
      <c r="S228">
        <f>R228-Q228-O228</f>
        <v>4</v>
      </c>
    </row>
    <row r="229" spans="1:19" x14ac:dyDescent="0.2">
      <c r="A229">
        <v>2015</v>
      </c>
      <c r="B229" t="s">
        <v>4582</v>
      </c>
      <c r="C229" t="s">
        <v>4581</v>
      </c>
      <c r="D229">
        <v>1406736</v>
      </c>
      <c r="E229" t="s">
        <v>712</v>
      </c>
      <c r="F229">
        <v>385</v>
      </c>
      <c r="G229">
        <v>9966</v>
      </c>
      <c r="H229">
        <v>0</v>
      </c>
      <c r="I229">
        <v>0</v>
      </c>
      <c r="J229">
        <v>2</v>
      </c>
      <c r="K229">
        <v>1</v>
      </c>
      <c r="L229">
        <v>1</v>
      </c>
      <c r="M229">
        <v>0</v>
      </c>
      <c r="N229">
        <v>0</v>
      </c>
      <c r="O229">
        <v>0</v>
      </c>
      <c r="P229">
        <v>4</v>
      </c>
      <c r="Q229">
        <v>0</v>
      </c>
      <c r="R229">
        <v>4</v>
      </c>
      <c r="S229">
        <f>R229-Q229-O229</f>
        <v>4</v>
      </c>
    </row>
    <row r="230" spans="1:19" x14ac:dyDescent="0.2">
      <c r="A230">
        <v>2014</v>
      </c>
      <c r="B230" t="s">
        <v>640</v>
      </c>
      <c r="C230" t="s">
        <v>639</v>
      </c>
      <c r="D230">
        <v>15362310</v>
      </c>
      <c r="E230" t="s">
        <v>637</v>
      </c>
      <c r="F230">
        <v>18</v>
      </c>
      <c r="G230">
        <v>7</v>
      </c>
      <c r="H230">
        <v>0</v>
      </c>
      <c r="I230">
        <v>0</v>
      </c>
      <c r="J230">
        <v>3</v>
      </c>
      <c r="K230">
        <v>0</v>
      </c>
      <c r="L230">
        <v>0</v>
      </c>
      <c r="M230">
        <v>1</v>
      </c>
      <c r="N230">
        <v>0</v>
      </c>
      <c r="O230">
        <v>0</v>
      </c>
      <c r="P230">
        <v>4</v>
      </c>
      <c r="Q230">
        <v>0</v>
      </c>
      <c r="R230">
        <v>4</v>
      </c>
      <c r="S230">
        <f>R230-Q230-O230</f>
        <v>4</v>
      </c>
    </row>
    <row r="231" spans="1:19" x14ac:dyDescent="0.2">
      <c r="A231">
        <v>2018</v>
      </c>
      <c r="B231" t="s">
        <v>5417</v>
      </c>
      <c r="C231" t="s">
        <v>5297</v>
      </c>
      <c r="D231" t="s">
        <v>807</v>
      </c>
      <c r="E231" t="s">
        <v>806</v>
      </c>
      <c r="F231">
        <v>112</v>
      </c>
      <c r="G231" t="s">
        <v>13</v>
      </c>
      <c r="H231">
        <v>0</v>
      </c>
      <c r="I231">
        <v>0</v>
      </c>
      <c r="J231">
        <v>0</v>
      </c>
      <c r="K231">
        <v>0</v>
      </c>
      <c r="L231">
        <v>0</v>
      </c>
      <c r="M231">
        <v>0</v>
      </c>
      <c r="N231">
        <v>3</v>
      </c>
      <c r="O231">
        <v>5</v>
      </c>
      <c r="P231">
        <v>8</v>
      </c>
      <c r="Q231">
        <v>0</v>
      </c>
      <c r="R231">
        <v>8</v>
      </c>
      <c r="S231">
        <f>R231-Q231-O231</f>
        <v>3</v>
      </c>
    </row>
    <row r="232" spans="1:19" x14ac:dyDescent="0.2">
      <c r="A232">
        <v>2018</v>
      </c>
      <c r="B232" t="s">
        <v>5414</v>
      </c>
      <c r="C232" t="s">
        <v>5401</v>
      </c>
      <c r="D232">
        <v>22145818</v>
      </c>
      <c r="E232" t="s">
        <v>5413</v>
      </c>
      <c r="F232">
        <v>20</v>
      </c>
      <c r="G232" t="s">
        <v>13</v>
      </c>
      <c r="H232">
        <v>0</v>
      </c>
      <c r="I232">
        <v>0</v>
      </c>
      <c r="J232">
        <v>0</v>
      </c>
      <c r="K232">
        <v>0</v>
      </c>
      <c r="L232">
        <v>0</v>
      </c>
      <c r="M232">
        <v>2</v>
      </c>
      <c r="N232">
        <v>1</v>
      </c>
      <c r="O232">
        <v>5</v>
      </c>
      <c r="P232">
        <v>8</v>
      </c>
      <c r="Q232">
        <v>0</v>
      </c>
      <c r="R232">
        <v>8</v>
      </c>
      <c r="S232">
        <f>R232-Q232-O232</f>
        <v>3</v>
      </c>
    </row>
    <row r="233" spans="1:19" x14ac:dyDescent="0.2">
      <c r="A233">
        <v>2018</v>
      </c>
      <c r="B233" t="s">
        <v>5394</v>
      </c>
      <c r="C233" t="s">
        <v>5393</v>
      </c>
      <c r="D233">
        <v>489697</v>
      </c>
      <c r="E233" t="s">
        <v>263</v>
      </c>
      <c r="F233">
        <v>639</v>
      </c>
      <c r="G233" t="s">
        <v>13</v>
      </c>
      <c r="H233">
        <v>0</v>
      </c>
      <c r="I233">
        <v>0</v>
      </c>
      <c r="J233">
        <v>0</v>
      </c>
      <c r="K233">
        <v>0</v>
      </c>
      <c r="L233">
        <v>0</v>
      </c>
      <c r="M233">
        <v>0</v>
      </c>
      <c r="N233">
        <v>3</v>
      </c>
      <c r="O233">
        <v>7</v>
      </c>
      <c r="P233">
        <v>10</v>
      </c>
      <c r="Q233">
        <v>1</v>
      </c>
      <c r="R233">
        <v>11</v>
      </c>
      <c r="S233">
        <f>R233-Q233-O233</f>
        <v>3</v>
      </c>
    </row>
    <row r="234" spans="1:19" x14ac:dyDescent="0.2">
      <c r="A234">
        <v>2018</v>
      </c>
      <c r="B234" t="s">
        <v>5388</v>
      </c>
      <c r="C234" t="s">
        <v>5387</v>
      </c>
      <c r="D234">
        <v>18773435</v>
      </c>
      <c r="E234" t="s">
        <v>2815</v>
      </c>
      <c r="F234">
        <v>34</v>
      </c>
      <c r="G234" t="s">
        <v>13</v>
      </c>
      <c r="H234">
        <v>0</v>
      </c>
      <c r="I234">
        <v>0</v>
      </c>
      <c r="J234">
        <v>0</v>
      </c>
      <c r="K234">
        <v>0</v>
      </c>
      <c r="L234">
        <v>0</v>
      </c>
      <c r="M234">
        <v>0</v>
      </c>
      <c r="N234">
        <v>3</v>
      </c>
      <c r="O234">
        <v>5</v>
      </c>
      <c r="P234">
        <v>8</v>
      </c>
      <c r="Q234">
        <v>0</v>
      </c>
      <c r="R234">
        <v>8</v>
      </c>
      <c r="S234">
        <f>R234-Q234-O234</f>
        <v>3</v>
      </c>
    </row>
    <row r="235" spans="1:19" x14ac:dyDescent="0.2">
      <c r="A235">
        <v>2018</v>
      </c>
      <c r="B235" t="s">
        <v>5338</v>
      </c>
      <c r="C235" t="s">
        <v>5337</v>
      </c>
      <c r="D235">
        <v>7900627</v>
      </c>
      <c r="E235" t="s">
        <v>2169</v>
      </c>
      <c r="F235">
        <v>34</v>
      </c>
      <c r="G235">
        <v>4</v>
      </c>
      <c r="H235">
        <v>0</v>
      </c>
      <c r="I235">
        <v>0</v>
      </c>
      <c r="J235">
        <v>0</v>
      </c>
      <c r="K235">
        <v>0</v>
      </c>
      <c r="L235">
        <v>0</v>
      </c>
      <c r="M235">
        <v>3</v>
      </c>
      <c r="N235">
        <v>0</v>
      </c>
      <c r="O235">
        <v>3</v>
      </c>
      <c r="P235">
        <v>6</v>
      </c>
      <c r="Q235">
        <v>0</v>
      </c>
      <c r="R235">
        <v>6</v>
      </c>
      <c r="S235">
        <f>R235-Q235-O235</f>
        <v>3</v>
      </c>
    </row>
    <row r="236" spans="1:19" x14ac:dyDescent="0.2">
      <c r="A236">
        <v>2018</v>
      </c>
      <c r="B236" t="s">
        <v>2390</v>
      </c>
      <c r="C236" t="s">
        <v>2389</v>
      </c>
      <c r="D236">
        <v>23284277</v>
      </c>
      <c r="E236" t="s">
        <v>2065</v>
      </c>
      <c r="F236">
        <v>6</v>
      </c>
      <c r="G236">
        <v>6</v>
      </c>
      <c r="H236">
        <v>0</v>
      </c>
      <c r="I236">
        <v>0</v>
      </c>
      <c r="J236">
        <v>0</v>
      </c>
      <c r="K236">
        <v>0</v>
      </c>
      <c r="L236">
        <v>0</v>
      </c>
      <c r="M236">
        <v>0</v>
      </c>
      <c r="N236">
        <v>3</v>
      </c>
      <c r="O236">
        <v>1</v>
      </c>
      <c r="P236">
        <v>4</v>
      </c>
      <c r="Q236">
        <v>0</v>
      </c>
      <c r="R236">
        <v>4</v>
      </c>
      <c r="S236">
        <f>R236-Q236-O236</f>
        <v>3</v>
      </c>
    </row>
    <row r="237" spans="1:19" x14ac:dyDescent="0.2">
      <c r="A237">
        <v>2018</v>
      </c>
      <c r="B237" t="s">
        <v>5294</v>
      </c>
      <c r="C237" t="s">
        <v>5293</v>
      </c>
      <c r="D237">
        <v>19336837</v>
      </c>
      <c r="E237" t="s">
        <v>2452</v>
      </c>
      <c r="F237">
        <v>13</v>
      </c>
      <c r="G237">
        <v>2</v>
      </c>
      <c r="H237">
        <v>0</v>
      </c>
      <c r="I237">
        <v>0</v>
      </c>
      <c r="J237">
        <v>0</v>
      </c>
      <c r="K237">
        <v>0</v>
      </c>
      <c r="L237">
        <v>0</v>
      </c>
      <c r="M237">
        <v>1</v>
      </c>
      <c r="N237">
        <v>2</v>
      </c>
      <c r="O237">
        <v>1</v>
      </c>
      <c r="P237">
        <v>4</v>
      </c>
      <c r="Q237">
        <v>0</v>
      </c>
      <c r="R237">
        <v>4</v>
      </c>
      <c r="S237">
        <f>R237-Q237-O237</f>
        <v>3</v>
      </c>
    </row>
    <row r="238" spans="1:19" x14ac:dyDescent="0.2">
      <c r="A238">
        <v>2018</v>
      </c>
      <c r="B238" t="s">
        <v>5281</v>
      </c>
      <c r="C238" t="s">
        <v>4967</v>
      </c>
      <c r="D238">
        <v>15590968</v>
      </c>
      <c r="E238" t="s">
        <v>739</v>
      </c>
      <c r="F238">
        <v>13</v>
      </c>
      <c r="G238">
        <v>2</v>
      </c>
      <c r="H238">
        <v>0</v>
      </c>
      <c r="I238">
        <v>0</v>
      </c>
      <c r="J238">
        <v>0</v>
      </c>
      <c r="K238">
        <v>0</v>
      </c>
      <c r="L238">
        <v>0</v>
      </c>
      <c r="M238">
        <v>0</v>
      </c>
      <c r="N238">
        <v>3</v>
      </c>
      <c r="O238">
        <v>0</v>
      </c>
      <c r="P238">
        <v>3</v>
      </c>
      <c r="Q238">
        <v>0</v>
      </c>
      <c r="R238">
        <v>3</v>
      </c>
      <c r="S238">
        <f>R238-Q238-O238</f>
        <v>3</v>
      </c>
    </row>
    <row r="239" spans="1:19" x14ac:dyDescent="0.2">
      <c r="A239">
        <v>2018</v>
      </c>
      <c r="B239" t="s">
        <v>5276</v>
      </c>
      <c r="C239" t="s">
        <v>5275</v>
      </c>
      <c r="D239">
        <v>10490078</v>
      </c>
      <c r="E239" t="s">
        <v>1239</v>
      </c>
      <c r="F239">
        <v>55</v>
      </c>
      <c r="G239" t="s">
        <v>13</v>
      </c>
      <c r="H239">
        <v>0</v>
      </c>
      <c r="I239">
        <v>0</v>
      </c>
      <c r="J239">
        <v>0</v>
      </c>
      <c r="K239">
        <v>0</v>
      </c>
      <c r="L239">
        <v>0</v>
      </c>
      <c r="M239">
        <v>0</v>
      </c>
      <c r="N239">
        <v>3</v>
      </c>
      <c r="O239">
        <v>0</v>
      </c>
      <c r="P239">
        <v>3</v>
      </c>
      <c r="Q239">
        <v>0</v>
      </c>
      <c r="R239">
        <v>3</v>
      </c>
      <c r="S239">
        <f>R239-Q239-O239</f>
        <v>3</v>
      </c>
    </row>
    <row r="240" spans="1:19" x14ac:dyDescent="0.2">
      <c r="A240">
        <v>2018</v>
      </c>
      <c r="B240" t="s">
        <v>5190</v>
      </c>
      <c r="C240" t="s">
        <v>5189</v>
      </c>
      <c r="D240">
        <v>20502680</v>
      </c>
      <c r="E240" t="s">
        <v>1075</v>
      </c>
      <c r="F240">
        <v>5</v>
      </c>
      <c r="G240">
        <v>1</v>
      </c>
      <c r="H240">
        <v>0</v>
      </c>
      <c r="I240">
        <v>0</v>
      </c>
      <c r="J240">
        <v>0</v>
      </c>
      <c r="K240">
        <v>0</v>
      </c>
      <c r="L240">
        <v>0</v>
      </c>
      <c r="M240">
        <v>1</v>
      </c>
      <c r="N240">
        <v>2</v>
      </c>
      <c r="O240">
        <v>5</v>
      </c>
      <c r="P240">
        <v>8</v>
      </c>
      <c r="Q240">
        <v>0</v>
      </c>
      <c r="R240">
        <v>8</v>
      </c>
      <c r="S240">
        <f>R240-Q240-O240</f>
        <v>3</v>
      </c>
    </row>
    <row r="241" spans="1:19" x14ac:dyDescent="0.2">
      <c r="A241">
        <v>2018</v>
      </c>
      <c r="B241" t="s">
        <v>5188</v>
      </c>
      <c r="C241" t="s">
        <v>5187</v>
      </c>
      <c r="D241">
        <v>20502680</v>
      </c>
      <c r="E241" t="s">
        <v>1075</v>
      </c>
      <c r="F241">
        <v>5</v>
      </c>
      <c r="G241">
        <v>1</v>
      </c>
      <c r="H241">
        <v>0</v>
      </c>
      <c r="I241">
        <v>0</v>
      </c>
      <c r="J241">
        <v>0</v>
      </c>
      <c r="K241">
        <v>0</v>
      </c>
      <c r="L241">
        <v>0</v>
      </c>
      <c r="M241">
        <v>2</v>
      </c>
      <c r="N241">
        <v>1</v>
      </c>
      <c r="O241">
        <v>4</v>
      </c>
      <c r="P241">
        <v>7</v>
      </c>
      <c r="Q241">
        <v>0</v>
      </c>
      <c r="R241">
        <v>7</v>
      </c>
      <c r="S241">
        <f>R241-Q241-O241</f>
        <v>3</v>
      </c>
    </row>
    <row r="242" spans="1:19" x14ac:dyDescent="0.2">
      <c r="A242">
        <v>2018</v>
      </c>
      <c r="B242" t="s">
        <v>5186</v>
      </c>
      <c r="C242" t="s">
        <v>5185</v>
      </c>
      <c r="D242">
        <v>16617827</v>
      </c>
      <c r="E242" t="s">
        <v>187</v>
      </c>
      <c r="F242">
        <v>15</v>
      </c>
      <c r="G242">
        <v>1</v>
      </c>
      <c r="H242">
        <v>0</v>
      </c>
      <c r="I242">
        <v>0</v>
      </c>
      <c r="J242">
        <v>0</v>
      </c>
      <c r="K242">
        <v>0</v>
      </c>
      <c r="L242">
        <v>0</v>
      </c>
      <c r="M242">
        <v>0</v>
      </c>
      <c r="N242">
        <v>3</v>
      </c>
      <c r="O242">
        <v>6</v>
      </c>
      <c r="P242">
        <v>9</v>
      </c>
      <c r="Q242">
        <v>0</v>
      </c>
      <c r="R242">
        <v>9</v>
      </c>
      <c r="S242">
        <f>R242-Q242-O242</f>
        <v>3</v>
      </c>
    </row>
    <row r="243" spans="1:19" x14ac:dyDescent="0.2">
      <c r="A243">
        <v>2017</v>
      </c>
      <c r="B243" t="s">
        <v>5165</v>
      </c>
      <c r="C243" t="s">
        <v>5123</v>
      </c>
      <c r="D243">
        <v>1640704</v>
      </c>
      <c r="E243" t="s">
        <v>5164</v>
      </c>
      <c r="F243">
        <v>54</v>
      </c>
      <c r="G243" t="s">
        <v>13</v>
      </c>
      <c r="H243">
        <v>0</v>
      </c>
      <c r="I243">
        <v>0</v>
      </c>
      <c r="J243">
        <v>0</v>
      </c>
      <c r="K243">
        <v>0</v>
      </c>
      <c r="L243">
        <v>0</v>
      </c>
      <c r="M243">
        <v>1</v>
      </c>
      <c r="N243">
        <v>2</v>
      </c>
      <c r="O243">
        <v>2</v>
      </c>
      <c r="P243">
        <v>5</v>
      </c>
      <c r="Q243">
        <v>0</v>
      </c>
      <c r="R243">
        <v>5</v>
      </c>
      <c r="S243">
        <f>R243-Q243-O243</f>
        <v>3</v>
      </c>
    </row>
    <row r="244" spans="1:19" x14ac:dyDescent="0.2">
      <c r="A244">
        <v>2017</v>
      </c>
      <c r="B244" t="s">
        <v>5122</v>
      </c>
      <c r="C244" t="s">
        <v>5121</v>
      </c>
      <c r="D244">
        <v>23996544</v>
      </c>
      <c r="E244" t="s">
        <v>5120</v>
      </c>
      <c r="F244">
        <v>35</v>
      </c>
      <c r="G244">
        <v>6</v>
      </c>
      <c r="H244">
        <v>0</v>
      </c>
      <c r="I244">
        <v>0</v>
      </c>
      <c r="J244">
        <v>0</v>
      </c>
      <c r="K244">
        <v>0</v>
      </c>
      <c r="L244">
        <v>0</v>
      </c>
      <c r="M244">
        <v>1</v>
      </c>
      <c r="N244">
        <v>2</v>
      </c>
      <c r="O244">
        <v>1</v>
      </c>
      <c r="P244">
        <v>4</v>
      </c>
      <c r="Q244">
        <v>0</v>
      </c>
      <c r="R244">
        <v>4</v>
      </c>
      <c r="S244">
        <f>R244-Q244-O244</f>
        <v>3</v>
      </c>
    </row>
    <row r="245" spans="1:19" x14ac:dyDescent="0.2">
      <c r="A245">
        <v>2017</v>
      </c>
      <c r="B245" t="s">
        <v>5111</v>
      </c>
      <c r="C245" t="s">
        <v>5110</v>
      </c>
      <c r="D245">
        <v>2827581</v>
      </c>
      <c r="E245" t="s">
        <v>5109</v>
      </c>
      <c r="F245">
        <v>32</v>
      </c>
      <c r="G245">
        <v>6</v>
      </c>
      <c r="H245">
        <v>0</v>
      </c>
      <c r="I245">
        <v>0</v>
      </c>
      <c r="J245">
        <v>0</v>
      </c>
      <c r="K245">
        <v>0</v>
      </c>
      <c r="L245">
        <v>0</v>
      </c>
      <c r="M245">
        <v>1</v>
      </c>
      <c r="N245">
        <v>2</v>
      </c>
      <c r="O245">
        <v>0</v>
      </c>
      <c r="P245">
        <v>3</v>
      </c>
      <c r="Q245">
        <v>0</v>
      </c>
      <c r="R245">
        <v>3</v>
      </c>
      <c r="S245">
        <f>R245-Q245-O245</f>
        <v>3</v>
      </c>
    </row>
    <row r="246" spans="1:19" x14ac:dyDescent="0.2">
      <c r="A246">
        <v>2017</v>
      </c>
      <c r="B246" t="s">
        <v>5088</v>
      </c>
      <c r="C246" t="s">
        <v>5087</v>
      </c>
      <c r="D246" t="s">
        <v>5086</v>
      </c>
      <c r="E246" t="s">
        <v>5085</v>
      </c>
      <c r="F246">
        <v>37</v>
      </c>
      <c r="G246">
        <v>7</v>
      </c>
      <c r="H246">
        <v>0</v>
      </c>
      <c r="I246">
        <v>0</v>
      </c>
      <c r="J246">
        <v>0</v>
      </c>
      <c r="K246">
        <v>0</v>
      </c>
      <c r="L246">
        <v>1</v>
      </c>
      <c r="M246">
        <v>0</v>
      </c>
      <c r="N246">
        <v>2</v>
      </c>
      <c r="O246">
        <v>4</v>
      </c>
      <c r="P246">
        <v>7</v>
      </c>
      <c r="Q246">
        <v>0</v>
      </c>
      <c r="R246">
        <v>7</v>
      </c>
      <c r="S246">
        <f>R246-Q246-O246</f>
        <v>3</v>
      </c>
    </row>
    <row r="247" spans="1:19" x14ac:dyDescent="0.2">
      <c r="A247">
        <v>2017</v>
      </c>
      <c r="B247" t="s">
        <v>5074</v>
      </c>
      <c r="C247" t="s">
        <v>5073</v>
      </c>
      <c r="D247">
        <v>1698095</v>
      </c>
      <c r="E247" t="s">
        <v>5072</v>
      </c>
      <c r="F247">
        <v>188</v>
      </c>
      <c r="G247" t="s">
        <v>13</v>
      </c>
      <c r="H247">
        <v>0</v>
      </c>
      <c r="I247">
        <v>0</v>
      </c>
      <c r="J247">
        <v>0</v>
      </c>
      <c r="K247">
        <v>0</v>
      </c>
      <c r="L247">
        <v>0</v>
      </c>
      <c r="M247">
        <v>1</v>
      </c>
      <c r="N247">
        <v>2</v>
      </c>
      <c r="O247">
        <v>3</v>
      </c>
      <c r="P247">
        <v>6</v>
      </c>
      <c r="Q247">
        <v>1</v>
      </c>
      <c r="R247">
        <v>7</v>
      </c>
      <c r="S247">
        <f>R247-Q247-O247</f>
        <v>3</v>
      </c>
    </row>
    <row r="248" spans="1:19" x14ac:dyDescent="0.2">
      <c r="A248">
        <v>2017</v>
      </c>
      <c r="B248" t="s">
        <v>5064</v>
      </c>
      <c r="C248" t="s">
        <v>4504</v>
      </c>
      <c r="D248">
        <v>1674544</v>
      </c>
      <c r="E248" t="s">
        <v>560</v>
      </c>
      <c r="F248">
        <v>142</v>
      </c>
      <c r="G248">
        <v>3</v>
      </c>
      <c r="H248">
        <v>0</v>
      </c>
      <c r="I248">
        <v>0</v>
      </c>
      <c r="J248">
        <v>0</v>
      </c>
      <c r="K248">
        <v>0</v>
      </c>
      <c r="L248">
        <v>1</v>
      </c>
      <c r="M248">
        <v>0</v>
      </c>
      <c r="N248">
        <v>2</v>
      </c>
      <c r="O248">
        <v>1</v>
      </c>
      <c r="P248">
        <v>4</v>
      </c>
      <c r="Q248">
        <v>0</v>
      </c>
      <c r="R248">
        <v>4</v>
      </c>
      <c r="S248">
        <f>R248-Q248-O248</f>
        <v>3</v>
      </c>
    </row>
    <row r="249" spans="1:19" x14ac:dyDescent="0.2">
      <c r="A249">
        <v>2017</v>
      </c>
      <c r="B249" t="s">
        <v>5063</v>
      </c>
      <c r="C249" t="s">
        <v>4404</v>
      </c>
      <c r="E249" t="s">
        <v>5060</v>
      </c>
      <c r="G249" t="s">
        <v>13</v>
      </c>
      <c r="H249">
        <v>0</v>
      </c>
      <c r="I249">
        <v>0</v>
      </c>
      <c r="J249">
        <v>0</v>
      </c>
      <c r="K249">
        <v>0</v>
      </c>
      <c r="L249">
        <v>1</v>
      </c>
      <c r="M249">
        <v>2</v>
      </c>
      <c r="N249">
        <v>0</v>
      </c>
      <c r="O249">
        <v>1</v>
      </c>
      <c r="P249">
        <v>4</v>
      </c>
      <c r="Q249">
        <v>0</v>
      </c>
      <c r="R249">
        <v>4</v>
      </c>
      <c r="S249">
        <f>R249-Q249-O249</f>
        <v>3</v>
      </c>
    </row>
    <row r="250" spans="1:19" x14ac:dyDescent="0.2">
      <c r="A250">
        <v>2017</v>
      </c>
      <c r="B250" t="s">
        <v>5056</v>
      </c>
      <c r="C250" t="s">
        <v>5055</v>
      </c>
      <c r="D250">
        <v>14746743</v>
      </c>
      <c r="E250" t="s">
        <v>751</v>
      </c>
      <c r="F250">
        <v>39</v>
      </c>
      <c r="G250">
        <v>2</v>
      </c>
      <c r="H250">
        <v>0</v>
      </c>
      <c r="I250">
        <v>0</v>
      </c>
      <c r="J250">
        <v>0</v>
      </c>
      <c r="K250">
        <v>0</v>
      </c>
      <c r="L250">
        <v>0</v>
      </c>
      <c r="M250">
        <v>1</v>
      </c>
      <c r="N250">
        <v>2</v>
      </c>
      <c r="O250">
        <v>1</v>
      </c>
      <c r="P250">
        <v>4</v>
      </c>
      <c r="Q250">
        <v>0</v>
      </c>
      <c r="R250">
        <v>4</v>
      </c>
      <c r="S250">
        <f>R250-Q250-O250</f>
        <v>3</v>
      </c>
    </row>
    <row r="251" spans="1:19" x14ac:dyDescent="0.2">
      <c r="A251">
        <v>2017</v>
      </c>
      <c r="B251" t="s">
        <v>5036</v>
      </c>
      <c r="C251" t="s">
        <v>4653</v>
      </c>
      <c r="D251">
        <v>2508060</v>
      </c>
      <c r="E251" t="s">
        <v>2603</v>
      </c>
      <c r="F251">
        <v>42</v>
      </c>
      <c r="G251">
        <v>2</v>
      </c>
      <c r="H251">
        <v>0</v>
      </c>
      <c r="I251">
        <v>0</v>
      </c>
      <c r="J251">
        <v>0</v>
      </c>
      <c r="K251">
        <v>0</v>
      </c>
      <c r="L251">
        <v>0</v>
      </c>
      <c r="M251">
        <v>3</v>
      </c>
      <c r="N251">
        <v>0</v>
      </c>
      <c r="O251">
        <v>2</v>
      </c>
      <c r="P251">
        <v>5</v>
      </c>
      <c r="Q251">
        <v>0</v>
      </c>
      <c r="R251">
        <v>5</v>
      </c>
      <c r="S251">
        <f>R251-Q251-O251</f>
        <v>3</v>
      </c>
    </row>
    <row r="252" spans="1:19" x14ac:dyDescent="0.2">
      <c r="A252">
        <v>2017</v>
      </c>
      <c r="B252" t="s">
        <v>4978</v>
      </c>
      <c r="C252" t="s">
        <v>4421</v>
      </c>
      <c r="D252">
        <v>205850</v>
      </c>
      <c r="E252" t="s">
        <v>1024</v>
      </c>
      <c r="F252">
        <v>93</v>
      </c>
      <c r="G252">
        <v>1</v>
      </c>
      <c r="H252">
        <v>0</v>
      </c>
      <c r="I252">
        <v>0</v>
      </c>
      <c r="J252">
        <v>0</v>
      </c>
      <c r="K252">
        <v>0</v>
      </c>
      <c r="L252">
        <v>0</v>
      </c>
      <c r="M252">
        <v>1</v>
      </c>
      <c r="N252">
        <v>2</v>
      </c>
      <c r="O252">
        <v>0</v>
      </c>
      <c r="P252">
        <v>3</v>
      </c>
      <c r="Q252">
        <v>0</v>
      </c>
      <c r="R252">
        <v>3</v>
      </c>
      <c r="S252">
        <f>R252-Q252-O252</f>
        <v>3</v>
      </c>
    </row>
    <row r="253" spans="1:19" x14ac:dyDescent="0.2">
      <c r="A253">
        <v>2016</v>
      </c>
      <c r="B253" t="s">
        <v>4919</v>
      </c>
      <c r="C253" t="s">
        <v>4447</v>
      </c>
      <c r="D253">
        <v>393606</v>
      </c>
      <c r="E253" t="s">
        <v>457</v>
      </c>
      <c r="F253">
        <v>51</v>
      </c>
      <c r="G253">
        <v>4</v>
      </c>
      <c r="H253">
        <v>0</v>
      </c>
      <c r="I253">
        <v>0</v>
      </c>
      <c r="J253">
        <v>0</v>
      </c>
      <c r="K253">
        <v>0</v>
      </c>
      <c r="L253">
        <v>0</v>
      </c>
      <c r="M253">
        <v>1</v>
      </c>
      <c r="N253">
        <v>2</v>
      </c>
      <c r="O253">
        <v>0</v>
      </c>
      <c r="P253">
        <v>3</v>
      </c>
      <c r="Q253">
        <v>0</v>
      </c>
      <c r="R253">
        <v>3</v>
      </c>
      <c r="S253">
        <f>R253-Q253-O253</f>
        <v>3</v>
      </c>
    </row>
    <row r="254" spans="1:19" x14ac:dyDescent="0.2">
      <c r="A254">
        <v>2016</v>
      </c>
      <c r="B254" t="s">
        <v>4904</v>
      </c>
      <c r="C254" t="s">
        <v>4903</v>
      </c>
      <c r="D254">
        <v>18666280</v>
      </c>
      <c r="E254" t="s">
        <v>2588</v>
      </c>
      <c r="F254">
        <v>75</v>
      </c>
      <c r="G254">
        <v>21</v>
      </c>
      <c r="H254">
        <v>0</v>
      </c>
      <c r="I254">
        <v>0</v>
      </c>
      <c r="J254">
        <v>0</v>
      </c>
      <c r="K254">
        <v>0</v>
      </c>
      <c r="L254">
        <v>0</v>
      </c>
      <c r="M254">
        <v>3</v>
      </c>
      <c r="N254">
        <v>0</v>
      </c>
      <c r="O254">
        <v>0</v>
      </c>
      <c r="P254">
        <v>3</v>
      </c>
      <c r="Q254">
        <v>0</v>
      </c>
      <c r="R254">
        <v>3</v>
      </c>
      <c r="S254">
        <f>R254-Q254-O254</f>
        <v>3</v>
      </c>
    </row>
    <row r="255" spans="1:19" x14ac:dyDescent="0.2">
      <c r="A255">
        <v>2016</v>
      </c>
      <c r="B255" t="s">
        <v>4870</v>
      </c>
      <c r="C255" t="s">
        <v>4869</v>
      </c>
      <c r="D255">
        <v>2197472</v>
      </c>
      <c r="E255" t="s">
        <v>250</v>
      </c>
      <c r="F255">
        <v>14</v>
      </c>
      <c r="G255">
        <v>3</v>
      </c>
      <c r="H255">
        <v>0</v>
      </c>
      <c r="I255">
        <v>0</v>
      </c>
      <c r="J255">
        <v>0</v>
      </c>
      <c r="K255">
        <v>0</v>
      </c>
      <c r="L255">
        <v>0</v>
      </c>
      <c r="M255">
        <v>1</v>
      </c>
      <c r="N255">
        <v>2</v>
      </c>
      <c r="O255">
        <v>0</v>
      </c>
      <c r="P255">
        <v>3</v>
      </c>
      <c r="Q255">
        <v>0</v>
      </c>
      <c r="R255">
        <v>3</v>
      </c>
      <c r="S255">
        <f>R255-Q255-O255</f>
        <v>3</v>
      </c>
    </row>
    <row r="256" spans="1:19" x14ac:dyDescent="0.2">
      <c r="A256">
        <v>2016</v>
      </c>
      <c r="B256" t="s">
        <v>4758</v>
      </c>
      <c r="C256" t="s">
        <v>4757</v>
      </c>
      <c r="D256">
        <v>17418984</v>
      </c>
      <c r="E256" t="s">
        <v>4756</v>
      </c>
      <c r="F256">
        <v>13</v>
      </c>
      <c r="G256">
        <v>1</v>
      </c>
      <c r="H256">
        <v>0</v>
      </c>
      <c r="I256">
        <v>0</v>
      </c>
      <c r="J256">
        <v>0</v>
      </c>
      <c r="K256">
        <v>0</v>
      </c>
      <c r="L256">
        <v>0</v>
      </c>
      <c r="M256">
        <v>2</v>
      </c>
      <c r="N256">
        <v>1</v>
      </c>
      <c r="O256">
        <v>0</v>
      </c>
      <c r="P256">
        <v>3</v>
      </c>
      <c r="Q256">
        <v>0</v>
      </c>
      <c r="R256">
        <v>3</v>
      </c>
      <c r="S256">
        <f>R256-Q256-O256</f>
        <v>3</v>
      </c>
    </row>
    <row r="257" spans="1:19" x14ac:dyDescent="0.2">
      <c r="A257">
        <v>2016</v>
      </c>
      <c r="B257" t="s">
        <v>4733</v>
      </c>
      <c r="C257" t="s">
        <v>4732</v>
      </c>
      <c r="E257" t="s">
        <v>4729</v>
      </c>
      <c r="G257" t="s">
        <v>13</v>
      </c>
      <c r="H257">
        <v>0</v>
      </c>
      <c r="I257">
        <v>0</v>
      </c>
      <c r="J257">
        <v>0</v>
      </c>
      <c r="K257">
        <v>0</v>
      </c>
      <c r="L257">
        <v>1</v>
      </c>
      <c r="M257">
        <v>1</v>
      </c>
      <c r="N257">
        <v>1</v>
      </c>
      <c r="O257">
        <v>0</v>
      </c>
      <c r="P257">
        <v>3</v>
      </c>
      <c r="Q257">
        <v>0</v>
      </c>
      <c r="R257">
        <v>3</v>
      </c>
      <c r="S257">
        <f>R257-Q257-O257</f>
        <v>3</v>
      </c>
    </row>
    <row r="258" spans="1:19" x14ac:dyDescent="0.2">
      <c r="A258">
        <v>2016</v>
      </c>
      <c r="B258" t="s">
        <v>4726</v>
      </c>
      <c r="C258" t="s">
        <v>4725</v>
      </c>
      <c r="D258">
        <v>2649993</v>
      </c>
      <c r="E258" t="s">
        <v>561</v>
      </c>
      <c r="F258">
        <v>52</v>
      </c>
      <c r="G258" t="s">
        <v>13</v>
      </c>
      <c r="H258">
        <v>0</v>
      </c>
      <c r="I258">
        <v>0</v>
      </c>
      <c r="J258">
        <v>0</v>
      </c>
      <c r="K258">
        <v>1</v>
      </c>
      <c r="L258">
        <v>0</v>
      </c>
      <c r="M258">
        <v>1</v>
      </c>
      <c r="N258">
        <v>1</v>
      </c>
      <c r="O258">
        <v>1</v>
      </c>
      <c r="P258">
        <v>4</v>
      </c>
      <c r="Q258">
        <v>0</v>
      </c>
      <c r="R258">
        <v>4</v>
      </c>
      <c r="S258">
        <f>R258-Q258-O258</f>
        <v>3</v>
      </c>
    </row>
    <row r="259" spans="1:19" x14ac:dyDescent="0.2">
      <c r="A259">
        <v>2015</v>
      </c>
      <c r="B259" t="s">
        <v>4673</v>
      </c>
      <c r="C259" t="s">
        <v>4672</v>
      </c>
      <c r="E259" t="s">
        <v>4671</v>
      </c>
      <c r="G259" t="s">
        <v>13</v>
      </c>
      <c r="H259">
        <v>0</v>
      </c>
      <c r="I259">
        <v>0</v>
      </c>
      <c r="J259">
        <v>0</v>
      </c>
      <c r="K259">
        <v>0</v>
      </c>
      <c r="L259">
        <v>1</v>
      </c>
      <c r="M259">
        <v>1</v>
      </c>
      <c r="N259">
        <v>1</v>
      </c>
      <c r="O259">
        <v>1</v>
      </c>
      <c r="P259">
        <v>4</v>
      </c>
      <c r="Q259">
        <v>0</v>
      </c>
      <c r="R259">
        <v>4</v>
      </c>
      <c r="S259">
        <f>R259-Q259-O259</f>
        <v>3</v>
      </c>
    </row>
    <row r="260" spans="1:19" x14ac:dyDescent="0.2">
      <c r="A260">
        <v>2015</v>
      </c>
      <c r="B260" t="s">
        <v>4657</v>
      </c>
      <c r="C260" t="s">
        <v>4656</v>
      </c>
      <c r="E260" t="s">
        <v>4655</v>
      </c>
      <c r="G260" t="s">
        <v>13</v>
      </c>
      <c r="H260">
        <v>0</v>
      </c>
      <c r="I260">
        <v>0</v>
      </c>
      <c r="J260">
        <v>0</v>
      </c>
      <c r="K260">
        <v>0</v>
      </c>
      <c r="L260">
        <v>1</v>
      </c>
      <c r="M260">
        <v>2</v>
      </c>
      <c r="N260">
        <v>0</v>
      </c>
      <c r="O260">
        <v>1</v>
      </c>
      <c r="P260">
        <v>4</v>
      </c>
      <c r="Q260">
        <v>0</v>
      </c>
      <c r="R260">
        <v>4</v>
      </c>
      <c r="S260">
        <f>R260-Q260-O260</f>
        <v>3</v>
      </c>
    </row>
    <row r="261" spans="1:19" x14ac:dyDescent="0.2">
      <c r="A261">
        <v>2015</v>
      </c>
      <c r="B261" t="s">
        <v>4647</v>
      </c>
      <c r="C261" t="s">
        <v>4646</v>
      </c>
      <c r="D261" t="s">
        <v>3318</v>
      </c>
      <c r="E261" t="s">
        <v>3317</v>
      </c>
      <c r="F261">
        <v>3</v>
      </c>
      <c r="G261">
        <v>8</v>
      </c>
      <c r="H261">
        <v>0</v>
      </c>
      <c r="I261">
        <v>0</v>
      </c>
      <c r="J261">
        <v>0</v>
      </c>
      <c r="K261">
        <v>2</v>
      </c>
      <c r="L261">
        <v>1</v>
      </c>
      <c r="M261">
        <v>0</v>
      </c>
      <c r="N261">
        <v>0</v>
      </c>
      <c r="O261">
        <v>0</v>
      </c>
      <c r="P261">
        <v>3</v>
      </c>
      <c r="Q261">
        <v>0</v>
      </c>
      <c r="R261">
        <v>3</v>
      </c>
      <c r="S261">
        <f>R261-Q261-O261</f>
        <v>3</v>
      </c>
    </row>
    <row r="262" spans="1:19" x14ac:dyDescent="0.2">
      <c r="A262">
        <v>2015</v>
      </c>
      <c r="B262" t="s">
        <v>4645</v>
      </c>
      <c r="C262" t="s">
        <v>4644</v>
      </c>
      <c r="D262">
        <v>17400600</v>
      </c>
      <c r="E262" t="s">
        <v>1950</v>
      </c>
      <c r="F262">
        <v>11</v>
      </c>
      <c r="G262" t="s">
        <v>4643</v>
      </c>
      <c r="H262">
        <v>0</v>
      </c>
      <c r="I262">
        <v>0</v>
      </c>
      <c r="J262">
        <v>0</v>
      </c>
      <c r="K262">
        <v>2</v>
      </c>
      <c r="L262">
        <v>0</v>
      </c>
      <c r="M262">
        <v>1</v>
      </c>
      <c r="N262">
        <v>0</v>
      </c>
      <c r="O262">
        <v>0</v>
      </c>
      <c r="P262">
        <v>3</v>
      </c>
      <c r="Q262">
        <v>0</v>
      </c>
      <c r="R262">
        <v>3</v>
      </c>
      <c r="S262">
        <f>R262-Q262-O262</f>
        <v>3</v>
      </c>
    </row>
    <row r="263" spans="1:19" x14ac:dyDescent="0.2">
      <c r="A263">
        <v>2015</v>
      </c>
      <c r="B263" t="s">
        <v>4587</v>
      </c>
      <c r="C263" t="s">
        <v>4392</v>
      </c>
      <c r="D263">
        <v>44687</v>
      </c>
      <c r="E263" t="s">
        <v>273</v>
      </c>
      <c r="F263">
        <v>55</v>
      </c>
      <c r="G263">
        <v>1</v>
      </c>
      <c r="H263">
        <v>0</v>
      </c>
      <c r="I263">
        <v>0</v>
      </c>
      <c r="J263">
        <v>1</v>
      </c>
      <c r="K263">
        <v>1</v>
      </c>
      <c r="L263">
        <v>1</v>
      </c>
      <c r="M263">
        <v>0</v>
      </c>
      <c r="N263">
        <v>0</v>
      </c>
      <c r="O263">
        <v>1</v>
      </c>
      <c r="P263">
        <v>4</v>
      </c>
      <c r="Q263">
        <v>0</v>
      </c>
      <c r="R263">
        <v>4</v>
      </c>
      <c r="S263">
        <f>R263-Q263-O263</f>
        <v>3</v>
      </c>
    </row>
    <row r="264" spans="1:19" x14ac:dyDescent="0.2">
      <c r="A264">
        <v>2014</v>
      </c>
      <c r="B264" t="s">
        <v>4525</v>
      </c>
      <c r="C264" t="s">
        <v>4422</v>
      </c>
      <c r="D264">
        <v>2626667</v>
      </c>
      <c r="E264" t="s">
        <v>4412</v>
      </c>
      <c r="F264">
        <v>59</v>
      </c>
      <c r="G264">
        <v>9</v>
      </c>
      <c r="H264">
        <v>0</v>
      </c>
      <c r="I264">
        <v>0</v>
      </c>
      <c r="J264">
        <v>0</v>
      </c>
      <c r="K264">
        <v>1</v>
      </c>
      <c r="L264">
        <v>1</v>
      </c>
      <c r="M264">
        <v>0</v>
      </c>
      <c r="N264">
        <v>1</v>
      </c>
      <c r="O264">
        <v>3</v>
      </c>
      <c r="P264">
        <v>6</v>
      </c>
      <c r="Q264">
        <v>0</v>
      </c>
      <c r="R264">
        <v>6</v>
      </c>
      <c r="S264">
        <f>R264-Q264-O264</f>
        <v>3</v>
      </c>
    </row>
    <row r="265" spans="1:19" x14ac:dyDescent="0.2">
      <c r="A265">
        <v>2014</v>
      </c>
      <c r="B265" t="s">
        <v>4497</v>
      </c>
      <c r="C265" t="s">
        <v>4496</v>
      </c>
      <c r="E265" t="s">
        <v>4493</v>
      </c>
      <c r="G265" t="s">
        <v>13</v>
      </c>
      <c r="H265">
        <v>0</v>
      </c>
      <c r="I265">
        <v>0</v>
      </c>
      <c r="J265">
        <v>0</v>
      </c>
      <c r="K265">
        <v>2</v>
      </c>
      <c r="L265">
        <v>0</v>
      </c>
      <c r="M265">
        <v>0</v>
      </c>
      <c r="N265">
        <v>1</v>
      </c>
      <c r="O265">
        <v>0</v>
      </c>
      <c r="P265">
        <v>3</v>
      </c>
      <c r="Q265">
        <v>0</v>
      </c>
      <c r="R265">
        <v>3</v>
      </c>
      <c r="S265">
        <f>R265-Q265-O265</f>
        <v>3</v>
      </c>
    </row>
    <row r="266" spans="1:19" x14ac:dyDescent="0.2">
      <c r="A266">
        <v>2014</v>
      </c>
      <c r="B266" t="s">
        <v>4487</v>
      </c>
      <c r="C266" t="s">
        <v>4396</v>
      </c>
      <c r="E266" t="s">
        <v>4486</v>
      </c>
      <c r="G266" t="s">
        <v>13</v>
      </c>
      <c r="H266">
        <v>0</v>
      </c>
      <c r="I266">
        <v>0</v>
      </c>
      <c r="J266">
        <v>2</v>
      </c>
      <c r="K266">
        <v>1</v>
      </c>
      <c r="L266">
        <v>0</v>
      </c>
      <c r="M266">
        <v>0</v>
      </c>
      <c r="N266">
        <v>0</v>
      </c>
      <c r="O266">
        <v>0</v>
      </c>
      <c r="P266">
        <v>3</v>
      </c>
      <c r="Q266">
        <v>0</v>
      </c>
      <c r="R266">
        <v>3</v>
      </c>
      <c r="S266">
        <f>R266-Q266-O266</f>
        <v>3</v>
      </c>
    </row>
    <row r="267" spans="1:19" x14ac:dyDescent="0.2">
      <c r="A267">
        <v>2014</v>
      </c>
      <c r="B267" t="s">
        <v>4470</v>
      </c>
      <c r="C267" t="s">
        <v>4469</v>
      </c>
      <c r="D267">
        <v>4353676</v>
      </c>
      <c r="E267" t="s">
        <v>4468</v>
      </c>
      <c r="F267">
        <v>96</v>
      </c>
      <c r="G267">
        <v>4</v>
      </c>
      <c r="H267">
        <v>0</v>
      </c>
      <c r="I267">
        <v>0</v>
      </c>
      <c r="J267">
        <v>0</v>
      </c>
      <c r="K267">
        <v>1</v>
      </c>
      <c r="L267">
        <v>1</v>
      </c>
      <c r="M267">
        <v>1</v>
      </c>
      <c r="N267">
        <v>0</v>
      </c>
      <c r="O267">
        <v>2</v>
      </c>
      <c r="P267">
        <v>5</v>
      </c>
      <c r="Q267">
        <v>0</v>
      </c>
      <c r="R267">
        <v>5</v>
      </c>
      <c r="S267">
        <f>R267-Q267-O267</f>
        <v>3</v>
      </c>
    </row>
    <row r="268" spans="1:19" x14ac:dyDescent="0.2">
      <c r="A268">
        <v>2018</v>
      </c>
      <c r="B268" t="s">
        <v>5426</v>
      </c>
      <c r="C268" t="s">
        <v>5425</v>
      </c>
      <c r="D268">
        <v>20734441</v>
      </c>
      <c r="E268" t="s">
        <v>891</v>
      </c>
      <c r="F268">
        <v>10</v>
      </c>
      <c r="G268">
        <v>12</v>
      </c>
      <c r="H268">
        <v>0</v>
      </c>
      <c r="I268">
        <v>0</v>
      </c>
      <c r="J268">
        <v>0</v>
      </c>
      <c r="K268">
        <v>0</v>
      </c>
      <c r="L268">
        <v>0</v>
      </c>
      <c r="M268">
        <v>0</v>
      </c>
      <c r="N268">
        <v>2</v>
      </c>
      <c r="O268">
        <v>0</v>
      </c>
      <c r="P268">
        <v>2</v>
      </c>
      <c r="Q268">
        <v>0</v>
      </c>
      <c r="R268">
        <v>2</v>
      </c>
      <c r="S268">
        <f>R268-Q268-O268</f>
        <v>2</v>
      </c>
    </row>
    <row r="269" spans="1:19" x14ac:dyDescent="0.2">
      <c r="A269">
        <v>2018</v>
      </c>
      <c r="B269" t="s">
        <v>5406</v>
      </c>
      <c r="C269" t="s">
        <v>5405</v>
      </c>
      <c r="D269">
        <v>20734441</v>
      </c>
      <c r="E269" t="s">
        <v>891</v>
      </c>
      <c r="F269">
        <v>10</v>
      </c>
      <c r="G269">
        <v>11</v>
      </c>
      <c r="H269">
        <v>0</v>
      </c>
      <c r="I269">
        <v>0</v>
      </c>
      <c r="J269">
        <v>0</v>
      </c>
      <c r="K269">
        <v>0</v>
      </c>
      <c r="L269">
        <v>0</v>
      </c>
      <c r="M269">
        <v>0</v>
      </c>
      <c r="N269">
        <v>2</v>
      </c>
      <c r="O269">
        <v>4</v>
      </c>
      <c r="P269">
        <v>6</v>
      </c>
      <c r="Q269">
        <v>0</v>
      </c>
      <c r="R269">
        <v>6</v>
      </c>
      <c r="S269">
        <f>R269-Q269-O269</f>
        <v>2</v>
      </c>
    </row>
    <row r="270" spans="1:19" x14ac:dyDescent="0.2">
      <c r="A270">
        <v>2018</v>
      </c>
      <c r="B270" t="s">
        <v>5404</v>
      </c>
      <c r="C270" t="s">
        <v>5403</v>
      </c>
      <c r="D270">
        <v>3091708</v>
      </c>
      <c r="E270" t="s">
        <v>5112</v>
      </c>
      <c r="F270">
        <v>121</v>
      </c>
      <c r="G270" t="s">
        <v>13</v>
      </c>
      <c r="H270">
        <v>0</v>
      </c>
      <c r="I270">
        <v>0</v>
      </c>
      <c r="J270">
        <v>0</v>
      </c>
      <c r="K270">
        <v>0</v>
      </c>
      <c r="L270">
        <v>0</v>
      </c>
      <c r="M270">
        <v>0</v>
      </c>
      <c r="N270">
        <v>2</v>
      </c>
      <c r="O270">
        <v>4</v>
      </c>
      <c r="P270">
        <v>6</v>
      </c>
      <c r="Q270">
        <v>0</v>
      </c>
      <c r="R270">
        <v>6</v>
      </c>
      <c r="S270">
        <f>R270-Q270-O270</f>
        <v>2</v>
      </c>
    </row>
    <row r="271" spans="1:19" x14ac:dyDescent="0.2">
      <c r="A271">
        <v>2018</v>
      </c>
      <c r="B271" t="s">
        <v>5384</v>
      </c>
      <c r="C271" t="s">
        <v>5383</v>
      </c>
      <c r="D271">
        <v>3014215</v>
      </c>
      <c r="E271" t="s">
        <v>251</v>
      </c>
      <c r="F271">
        <v>121</v>
      </c>
      <c r="G271" t="s">
        <v>13</v>
      </c>
      <c r="H271">
        <v>0</v>
      </c>
      <c r="I271">
        <v>0</v>
      </c>
      <c r="J271">
        <v>0</v>
      </c>
      <c r="K271">
        <v>0</v>
      </c>
      <c r="L271">
        <v>0</v>
      </c>
      <c r="M271">
        <v>0</v>
      </c>
      <c r="N271">
        <v>2</v>
      </c>
      <c r="O271">
        <v>1</v>
      </c>
      <c r="P271">
        <v>3</v>
      </c>
      <c r="Q271">
        <v>1</v>
      </c>
      <c r="R271">
        <v>4</v>
      </c>
      <c r="S271">
        <f>R271-Q271-O271</f>
        <v>2</v>
      </c>
    </row>
    <row r="272" spans="1:19" x14ac:dyDescent="0.2">
      <c r="A272">
        <v>2018</v>
      </c>
      <c r="B272" t="s">
        <v>5374</v>
      </c>
      <c r="C272" t="s">
        <v>4447</v>
      </c>
      <c r="D272">
        <v>1402390</v>
      </c>
      <c r="E272" t="s">
        <v>4612</v>
      </c>
      <c r="F272">
        <v>41</v>
      </c>
      <c r="G272">
        <v>6</v>
      </c>
      <c r="H272">
        <v>0</v>
      </c>
      <c r="I272">
        <v>0</v>
      </c>
      <c r="J272">
        <v>0</v>
      </c>
      <c r="K272">
        <v>0</v>
      </c>
      <c r="L272">
        <v>0</v>
      </c>
      <c r="M272">
        <v>0</v>
      </c>
      <c r="N272">
        <v>2</v>
      </c>
      <c r="O272">
        <v>0</v>
      </c>
      <c r="P272">
        <v>2</v>
      </c>
      <c r="Q272">
        <v>0</v>
      </c>
      <c r="R272">
        <v>2</v>
      </c>
      <c r="S272">
        <f>R272-Q272-O272</f>
        <v>2</v>
      </c>
    </row>
    <row r="273" spans="1:19" x14ac:dyDescent="0.2">
      <c r="A273">
        <v>2018</v>
      </c>
      <c r="B273" t="s">
        <v>5370</v>
      </c>
      <c r="C273" t="s">
        <v>5369</v>
      </c>
      <c r="D273">
        <v>22114645</v>
      </c>
      <c r="E273" t="s">
        <v>5368</v>
      </c>
      <c r="F273">
        <v>27</v>
      </c>
      <c r="G273" t="s">
        <v>13</v>
      </c>
      <c r="H273">
        <v>0</v>
      </c>
      <c r="I273">
        <v>0</v>
      </c>
      <c r="J273">
        <v>0</v>
      </c>
      <c r="K273">
        <v>0</v>
      </c>
      <c r="L273">
        <v>0</v>
      </c>
      <c r="M273">
        <v>0</v>
      </c>
      <c r="N273">
        <v>2</v>
      </c>
      <c r="O273">
        <v>2</v>
      </c>
      <c r="P273">
        <v>4</v>
      </c>
      <c r="Q273">
        <v>0</v>
      </c>
      <c r="R273">
        <v>4</v>
      </c>
      <c r="S273">
        <f>R273-Q273-O273</f>
        <v>2</v>
      </c>
    </row>
    <row r="274" spans="1:19" x14ac:dyDescent="0.2">
      <c r="A274">
        <v>2018</v>
      </c>
      <c r="B274" t="s">
        <v>5347</v>
      </c>
      <c r="C274" t="s">
        <v>5346</v>
      </c>
      <c r="D274">
        <v>17489318</v>
      </c>
      <c r="E274" t="s">
        <v>662</v>
      </c>
      <c r="F274">
        <v>13</v>
      </c>
      <c r="G274">
        <v>7</v>
      </c>
      <c r="H274">
        <v>0</v>
      </c>
      <c r="I274">
        <v>0</v>
      </c>
      <c r="J274">
        <v>0</v>
      </c>
      <c r="K274">
        <v>0</v>
      </c>
      <c r="L274">
        <v>0</v>
      </c>
      <c r="M274">
        <v>0</v>
      </c>
      <c r="N274">
        <v>2</v>
      </c>
      <c r="O274">
        <v>2</v>
      </c>
      <c r="P274">
        <v>4</v>
      </c>
      <c r="Q274">
        <v>1</v>
      </c>
      <c r="R274">
        <v>5</v>
      </c>
      <c r="S274">
        <f>R274-Q274-O274</f>
        <v>2</v>
      </c>
    </row>
    <row r="275" spans="1:19" x14ac:dyDescent="0.2">
      <c r="A275">
        <v>2018</v>
      </c>
      <c r="B275" t="s">
        <v>5342</v>
      </c>
      <c r="C275" t="s">
        <v>5341</v>
      </c>
      <c r="D275">
        <v>7900627</v>
      </c>
      <c r="E275" t="s">
        <v>2169</v>
      </c>
      <c r="F275">
        <v>34</v>
      </c>
      <c r="G275">
        <v>4</v>
      </c>
      <c r="H275">
        <v>0</v>
      </c>
      <c r="I275">
        <v>0</v>
      </c>
      <c r="J275">
        <v>0</v>
      </c>
      <c r="K275">
        <v>0</v>
      </c>
      <c r="L275">
        <v>0</v>
      </c>
      <c r="M275">
        <v>1</v>
      </c>
      <c r="N275">
        <v>1</v>
      </c>
      <c r="O275">
        <v>2</v>
      </c>
      <c r="P275">
        <v>4</v>
      </c>
      <c r="Q275">
        <v>0</v>
      </c>
      <c r="R275">
        <v>4</v>
      </c>
      <c r="S275">
        <f>R275-Q275-O275</f>
        <v>2</v>
      </c>
    </row>
    <row r="276" spans="1:19" x14ac:dyDescent="0.2">
      <c r="A276">
        <v>2018</v>
      </c>
      <c r="B276" t="s">
        <v>5340</v>
      </c>
      <c r="C276" t="s">
        <v>5339</v>
      </c>
      <c r="D276">
        <v>7900627</v>
      </c>
      <c r="E276" t="s">
        <v>2169</v>
      </c>
      <c r="F276">
        <v>34</v>
      </c>
      <c r="G276">
        <v>4</v>
      </c>
      <c r="H276">
        <v>0</v>
      </c>
      <c r="I276">
        <v>0</v>
      </c>
      <c r="J276">
        <v>0</v>
      </c>
      <c r="K276">
        <v>0</v>
      </c>
      <c r="L276">
        <v>0</v>
      </c>
      <c r="M276">
        <v>1</v>
      </c>
      <c r="N276">
        <v>1</v>
      </c>
      <c r="O276">
        <v>2</v>
      </c>
      <c r="P276">
        <v>4</v>
      </c>
      <c r="Q276">
        <v>0</v>
      </c>
      <c r="R276">
        <v>4</v>
      </c>
      <c r="S276">
        <f>R276-Q276-O276</f>
        <v>2</v>
      </c>
    </row>
    <row r="277" spans="1:19" x14ac:dyDescent="0.2">
      <c r="A277">
        <v>2018</v>
      </c>
      <c r="B277" t="s">
        <v>5304</v>
      </c>
      <c r="C277" t="s">
        <v>5303</v>
      </c>
      <c r="D277">
        <v>20711050</v>
      </c>
      <c r="E277" t="s">
        <v>111</v>
      </c>
      <c r="F277">
        <v>10</v>
      </c>
      <c r="G277">
        <v>5</v>
      </c>
      <c r="H277">
        <v>0</v>
      </c>
      <c r="I277">
        <v>0</v>
      </c>
      <c r="J277">
        <v>0</v>
      </c>
      <c r="K277">
        <v>0</v>
      </c>
      <c r="L277">
        <v>0</v>
      </c>
      <c r="M277">
        <v>1</v>
      </c>
      <c r="N277">
        <v>1</v>
      </c>
      <c r="O277">
        <v>0</v>
      </c>
      <c r="P277">
        <v>2</v>
      </c>
      <c r="Q277">
        <v>0</v>
      </c>
      <c r="R277">
        <v>2</v>
      </c>
      <c r="S277">
        <f>R277-Q277-O277</f>
        <v>2</v>
      </c>
    </row>
    <row r="278" spans="1:19" x14ac:dyDescent="0.2">
      <c r="A278">
        <v>2018</v>
      </c>
      <c r="B278" t="s">
        <v>5298</v>
      </c>
      <c r="C278" t="s">
        <v>5297</v>
      </c>
      <c r="D278">
        <v>17516234</v>
      </c>
      <c r="E278" t="s">
        <v>703</v>
      </c>
      <c r="F278">
        <v>11</v>
      </c>
      <c r="G278">
        <v>2</v>
      </c>
      <c r="H278">
        <v>0</v>
      </c>
      <c r="I278">
        <v>0</v>
      </c>
      <c r="J278">
        <v>0</v>
      </c>
      <c r="K278">
        <v>0</v>
      </c>
      <c r="L278">
        <v>0</v>
      </c>
      <c r="M278">
        <v>0</v>
      </c>
      <c r="N278">
        <v>2</v>
      </c>
      <c r="O278">
        <v>0</v>
      </c>
      <c r="P278">
        <v>2</v>
      </c>
      <c r="Q278">
        <v>0</v>
      </c>
      <c r="R278">
        <v>2</v>
      </c>
      <c r="S278">
        <f>R278-Q278-O278</f>
        <v>2</v>
      </c>
    </row>
    <row r="279" spans="1:19" x14ac:dyDescent="0.2">
      <c r="A279">
        <v>2018</v>
      </c>
      <c r="B279" t="s">
        <v>5286</v>
      </c>
      <c r="C279" t="s">
        <v>5123</v>
      </c>
      <c r="D279">
        <v>9541748</v>
      </c>
      <c r="E279" t="s">
        <v>2464</v>
      </c>
      <c r="F279">
        <v>30</v>
      </c>
      <c r="G279">
        <v>4</v>
      </c>
      <c r="H279">
        <v>0</v>
      </c>
      <c r="I279">
        <v>0</v>
      </c>
      <c r="J279">
        <v>0</v>
      </c>
      <c r="K279">
        <v>0</v>
      </c>
      <c r="L279">
        <v>0</v>
      </c>
      <c r="M279">
        <v>1</v>
      </c>
      <c r="N279">
        <v>1</v>
      </c>
      <c r="O279">
        <v>3</v>
      </c>
      <c r="P279">
        <v>5</v>
      </c>
      <c r="Q279">
        <v>0</v>
      </c>
      <c r="R279">
        <v>5</v>
      </c>
      <c r="S279">
        <f>R279-Q279-O279</f>
        <v>2</v>
      </c>
    </row>
    <row r="280" spans="1:19" x14ac:dyDescent="0.2">
      <c r="A280">
        <v>2018</v>
      </c>
      <c r="B280" t="s">
        <v>5267</v>
      </c>
      <c r="C280" t="s">
        <v>5266</v>
      </c>
      <c r="D280">
        <v>347612</v>
      </c>
      <c r="E280" t="s">
        <v>5265</v>
      </c>
      <c r="F280">
        <v>52</v>
      </c>
      <c r="G280">
        <v>2</v>
      </c>
      <c r="H280">
        <v>0</v>
      </c>
      <c r="I280">
        <v>0</v>
      </c>
      <c r="J280">
        <v>0</v>
      </c>
      <c r="K280">
        <v>0</v>
      </c>
      <c r="L280">
        <v>0</v>
      </c>
      <c r="M280">
        <v>0</v>
      </c>
      <c r="N280">
        <v>2</v>
      </c>
      <c r="O280">
        <v>0</v>
      </c>
      <c r="P280">
        <v>2</v>
      </c>
      <c r="Q280">
        <v>0</v>
      </c>
      <c r="R280">
        <v>2</v>
      </c>
      <c r="S280">
        <f>R280-Q280-O280</f>
        <v>2</v>
      </c>
    </row>
    <row r="281" spans="1:19" x14ac:dyDescent="0.2">
      <c r="A281">
        <v>2018</v>
      </c>
      <c r="B281" t="s">
        <v>5254</v>
      </c>
      <c r="C281" t="s">
        <v>4588</v>
      </c>
      <c r="D281">
        <v>2642751</v>
      </c>
      <c r="E281" t="s">
        <v>58</v>
      </c>
      <c r="F281">
        <v>72</v>
      </c>
      <c r="G281" t="s">
        <v>13</v>
      </c>
      <c r="H281">
        <v>0</v>
      </c>
      <c r="I281">
        <v>0</v>
      </c>
      <c r="J281">
        <v>0</v>
      </c>
      <c r="K281">
        <v>0</v>
      </c>
      <c r="L281">
        <v>0</v>
      </c>
      <c r="M281">
        <v>1</v>
      </c>
      <c r="N281">
        <v>1</v>
      </c>
      <c r="O281">
        <v>6</v>
      </c>
      <c r="P281">
        <v>8</v>
      </c>
      <c r="Q281">
        <v>0</v>
      </c>
      <c r="R281">
        <v>8</v>
      </c>
      <c r="S281">
        <f>R281-Q281-O281</f>
        <v>2</v>
      </c>
    </row>
    <row r="282" spans="1:19" x14ac:dyDescent="0.2">
      <c r="A282">
        <v>2018</v>
      </c>
      <c r="B282" t="s">
        <v>5236</v>
      </c>
      <c r="C282" t="s">
        <v>4771</v>
      </c>
      <c r="D282" t="s">
        <v>4760</v>
      </c>
      <c r="E282" t="s">
        <v>4759</v>
      </c>
      <c r="G282" t="s">
        <v>13</v>
      </c>
      <c r="H282">
        <v>0</v>
      </c>
      <c r="I282">
        <v>0</v>
      </c>
      <c r="J282">
        <v>0</v>
      </c>
      <c r="K282">
        <v>0</v>
      </c>
      <c r="L282">
        <v>0</v>
      </c>
      <c r="M282">
        <v>1</v>
      </c>
      <c r="N282">
        <v>1</v>
      </c>
      <c r="O282">
        <v>0</v>
      </c>
      <c r="P282">
        <v>2</v>
      </c>
      <c r="Q282">
        <v>0</v>
      </c>
      <c r="R282">
        <v>2</v>
      </c>
      <c r="S282">
        <f>R282-Q282-O282</f>
        <v>2</v>
      </c>
    </row>
    <row r="283" spans="1:19" x14ac:dyDescent="0.2">
      <c r="A283">
        <v>2018</v>
      </c>
      <c r="B283" t="s">
        <v>5235</v>
      </c>
      <c r="C283" t="s">
        <v>5234</v>
      </c>
      <c r="D283" t="s">
        <v>4760</v>
      </c>
      <c r="E283" t="s">
        <v>4759</v>
      </c>
      <c r="G283" t="s">
        <v>13</v>
      </c>
      <c r="H283">
        <v>0</v>
      </c>
      <c r="I283">
        <v>0</v>
      </c>
      <c r="J283">
        <v>0</v>
      </c>
      <c r="K283">
        <v>0</v>
      </c>
      <c r="L283">
        <v>0</v>
      </c>
      <c r="M283">
        <v>0</v>
      </c>
      <c r="N283">
        <v>2</v>
      </c>
      <c r="O283">
        <v>2</v>
      </c>
      <c r="P283">
        <v>4</v>
      </c>
      <c r="Q283">
        <v>0</v>
      </c>
      <c r="R283">
        <v>4</v>
      </c>
      <c r="S283">
        <f>R283-Q283-O283</f>
        <v>2</v>
      </c>
    </row>
    <row r="284" spans="1:19" x14ac:dyDescent="0.2">
      <c r="A284">
        <v>2018</v>
      </c>
      <c r="B284" t="s">
        <v>5218</v>
      </c>
      <c r="C284" t="s">
        <v>5217</v>
      </c>
      <c r="E284" t="s">
        <v>5216</v>
      </c>
      <c r="G284" t="s">
        <v>13</v>
      </c>
      <c r="H284">
        <v>0</v>
      </c>
      <c r="I284">
        <v>0</v>
      </c>
      <c r="J284">
        <v>0</v>
      </c>
      <c r="K284">
        <v>0</v>
      </c>
      <c r="L284">
        <v>0</v>
      </c>
      <c r="M284">
        <v>0</v>
      </c>
      <c r="N284">
        <v>2</v>
      </c>
      <c r="O284">
        <v>1</v>
      </c>
      <c r="P284">
        <v>3</v>
      </c>
      <c r="Q284">
        <v>0</v>
      </c>
      <c r="R284">
        <v>3</v>
      </c>
      <c r="S284">
        <f>R284-Q284-O284</f>
        <v>2</v>
      </c>
    </row>
    <row r="285" spans="1:19" x14ac:dyDescent="0.2">
      <c r="A285">
        <v>2017</v>
      </c>
      <c r="B285" t="s">
        <v>5126</v>
      </c>
      <c r="C285" t="s">
        <v>4738</v>
      </c>
      <c r="D285">
        <v>17516234</v>
      </c>
      <c r="E285" t="s">
        <v>703</v>
      </c>
      <c r="F285">
        <v>10</v>
      </c>
      <c r="G285">
        <v>3</v>
      </c>
      <c r="H285">
        <v>0</v>
      </c>
      <c r="I285">
        <v>0</v>
      </c>
      <c r="J285">
        <v>0</v>
      </c>
      <c r="K285">
        <v>0</v>
      </c>
      <c r="L285">
        <v>0</v>
      </c>
      <c r="M285">
        <v>0</v>
      </c>
      <c r="N285">
        <v>2</v>
      </c>
      <c r="O285">
        <v>1</v>
      </c>
      <c r="P285">
        <v>3</v>
      </c>
      <c r="Q285">
        <v>0</v>
      </c>
      <c r="R285">
        <v>3</v>
      </c>
      <c r="S285">
        <f>R285-Q285-O285</f>
        <v>2</v>
      </c>
    </row>
    <row r="286" spans="1:19" x14ac:dyDescent="0.2">
      <c r="A286">
        <v>2017</v>
      </c>
      <c r="B286" t="s">
        <v>5115</v>
      </c>
      <c r="C286" t="s">
        <v>4588</v>
      </c>
      <c r="D286">
        <v>22124209</v>
      </c>
      <c r="E286" t="s">
        <v>814</v>
      </c>
      <c r="F286">
        <v>24</v>
      </c>
      <c r="G286" t="s">
        <v>13</v>
      </c>
      <c r="H286">
        <v>0</v>
      </c>
      <c r="I286">
        <v>0</v>
      </c>
      <c r="J286">
        <v>0</v>
      </c>
      <c r="K286">
        <v>0</v>
      </c>
      <c r="L286">
        <v>0</v>
      </c>
      <c r="M286">
        <v>1</v>
      </c>
      <c r="N286">
        <v>1</v>
      </c>
      <c r="O286">
        <v>2</v>
      </c>
      <c r="P286">
        <v>4</v>
      </c>
      <c r="Q286">
        <v>0</v>
      </c>
      <c r="R286">
        <v>4</v>
      </c>
      <c r="S286">
        <f>R286-Q286-O286</f>
        <v>2</v>
      </c>
    </row>
    <row r="287" spans="1:19" x14ac:dyDescent="0.2">
      <c r="A287">
        <v>2017</v>
      </c>
      <c r="B287" t="s">
        <v>5084</v>
      </c>
      <c r="C287" t="s">
        <v>4405</v>
      </c>
      <c r="D287">
        <v>1618938</v>
      </c>
      <c r="E287" t="s">
        <v>3768</v>
      </c>
      <c r="F287">
        <v>39</v>
      </c>
      <c r="G287">
        <v>4</v>
      </c>
      <c r="H287">
        <v>0</v>
      </c>
      <c r="I287">
        <v>0</v>
      </c>
      <c r="J287">
        <v>0</v>
      </c>
      <c r="K287">
        <v>0</v>
      </c>
      <c r="L287">
        <v>0</v>
      </c>
      <c r="M287">
        <v>2</v>
      </c>
      <c r="N287">
        <v>0</v>
      </c>
      <c r="O287">
        <v>0</v>
      </c>
      <c r="P287">
        <v>2</v>
      </c>
      <c r="Q287">
        <v>0</v>
      </c>
      <c r="R287">
        <v>2</v>
      </c>
      <c r="S287">
        <f>R287-Q287-O287</f>
        <v>2</v>
      </c>
    </row>
    <row r="288" spans="1:19" x14ac:dyDescent="0.2">
      <c r="A288">
        <v>2017</v>
      </c>
      <c r="B288" t="s">
        <v>5031</v>
      </c>
      <c r="C288" t="s">
        <v>5030</v>
      </c>
      <c r="D288">
        <v>9331433</v>
      </c>
      <c r="E288" t="s">
        <v>2645</v>
      </c>
      <c r="F288">
        <v>30</v>
      </c>
      <c r="G288">
        <v>2</v>
      </c>
      <c r="H288">
        <v>0</v>
      </c>
      <c r="I288">
        <v>0</v>
      </c>
      <c r="J288">
        <v>0</v>
      </c>
      <c r="K288">
        <v>0</v>
      </c>
      <c r="L288">
        <v>1</v>
      </c>
      <c r="M288">
        <v>0</v>
      </c>
      <c r="N288">
        <v>1</v>
      </c>
      <c r="O288">
        <v>6</v>
      </c>
      <c r="P288">
        <v>8</v>
      </c>
      <c r="Q288">
        <v>0</v>
      </c>
      <c r="R288">
        <v>8</v>
      </c>
      <c r="S288">
        <f>R288-Q288-O288</f>
        <v>2</v>
      </c>
    </row>
    <row r="289" spans="1:19" x14ac:dyDescent="0.2">
      <c r="A289">
        <v>2017</v>
      </c>
      <c r="B289" t="s">
        <v>5010</v>
      </c>
      <c r="C289" t="s">
        <v>5009</v>
      </c>
      <c r="E289" t="s">
        <v>5008</v>
      </c>
      <c r="G289" t="s">
        <v>13</v>
      </c>
      <c r="H289">
        <v>0</v>
      </c>
      <c r="I289">
        <v>0</v>
      </c>
      <c r="J289">
        <v>0</v>
      </c>
      <c r="K289">
        <v>0</v>
      </c>
      <c r="L289">
        <v>1</v>
      </c>
      <c r="M289">
        <v>0</v>
      </c>
      <c r="N289">
        <v>1</v>
      </c>
      <c r="O289">
        <v>3</v>
      </c>
      <c r="P289">
        <v>5</v>
      </c>
      <c r="Q289">
        <v>0</v>
      </c>
      <c r="R289">
        <v>5</v>
      </c>
      <c r="S289">
        <f>R289-Q289-O289</f>
        <v>2</v>
      </c>
    </row>
    <row r="290" spans="1:19" x14ac:dyDescent="0.2">
      <c r="A290">
        <v>2017</v>
      </c>
      <c r="B290" t="s">
        <v>4988</v>
      </c>
      <c r="C290" t="s">
        <v>4447</v>
      </c>
      <c r="D290">
        <v>16802012</v>
      </c>
      <c r="E290" t="s">
        <v>151</v>
      </c>
      <c r="F290">
        <v>17</v>
      </c>
      <c r="G290">
        <v>2</v>
      </c>
      <c r="H290">
        <v>0</v>
      </c>
      <c r="I290">
        <v>0</v>
      </c>
      <c r="J290">
        <v>0</v>
      </c>
      <c r="K290">
        <v>0</v>
      </c>
      <c r="L290">
        <v>1</v>
      </c>
      <c r="M290">
        <v>0</v>
      </c>
      <c r="N290">
        <v>1</v>
      </c>
      <c r="O290">
        <v>2</v>
      </c>
      <c r="P290">
        <v>4</v>
      </c>
      <c r="Q290">
        <v>0</v>
      </c>
      <c r="R290">
        <v>4</v>
      </c>
      <c r="S290">
        <f>R290-Q290-O290</f>
        <v>2</v>
      </c>
    </row>
    <row r="291" spans="1:19" x14ac:dyDescent="0.2">
      <c r="A291">
        <v>2017</v>
      </c>
      <c r="B291" t="s">
        <v>4977</v>
      </c>
      <c r="C291" t="s">
        <v>4975</v>
      </c>
      <c r="E291" t="s">
        <v>3089</v>
      </c>
      <c r="G291" t="s">
        <v>13</v>
      </c>
      <c r="H291">
        <v>0</v>
      </c>
      <c r="I291">
        <v>0</v>
      </c>
      <c r="J291">
        <v>0</v>
      </c>
      <c r="K291">
        <v>0</v>
      </c>
      <c r="L291">
        <v>1</v>
      </c>
      <c r="M291">
        <v>1</v>
      </c>
      <c r="N291">
        <v>0</v>
      </c>
      <c r="O291">
        <v>1</v>
      </c>
      <c r="P291">
        <v>3</v>
      </c>
      <c r="Q291">
        <v>0</v>
      </c>
      <c r="R291">
        <v>3</v>
      </c>
      <c r="S291">
        <f>R291-Q291-O291</f>
        <v>2</v>
      </c>
    </row>
    <row r="292" spans="1:19" x14ac:dyDescent="0.2">
      <c r="A292">
        <v>2016</v>
      </c>
      <c r="B292" t="s">
        <v>4936</v>
      </c>
      <c r="C292" t="s">
        <v>4935</v>
      </c>
      <c r="D292">
        <v>14494035</v>
      </c>
      <c r="E292" t="s">
        <v>709</v>
      </c>
      <c r="F292">
        <v>35</v>
      </c>
      <c r="G292">
        <v>4</v>
      </c>
      <c r="H292">
        <v>0</v>
      </c>
      <c r="I292">
        <v>0</v>
      </c>
      <c r="J292">
        <v>0</v>
      </c>
      <c r="K292">
        <v>0</v>
      </c>
      <c r="L292">
        <v>0</v>
      </c>
      <c r="M292">
        <v>0</v>
      </c>
      <c r="N292">
        <v>2</v>
      </c>
      <c r="O292">
        <v>2</v>
      </c>
      <c r="P292">
        <v>4</v>
      </c>
      <c r="Q292">
        <v>0</v>
      </c>
      <c r="R292">
        <v>4</v>
      </c>
      <c r="S292">
        <f>R292-Q292-O292</f>
        <v>2</v>
      </c>
    </row>
    <row r="293" spans="1:19" x14ac:dyDescent="0.2">
      <c r="A293">
        <v>2016</v>
      </c>
      <c r="B293" t="s">
        <v>4914</v>
      </c>
      <c r="C293" t="s">
        <v>4913</v>
      </c>
      <c r="E293" t="s">
        <v>4912</v>
      </c>
      <c r="G293" t="s">
        <v>13</v>
      </c>
      <c r="H293">
        <v>0</v>
      </c>
      <c r="I293">
        <v>0</v>
      </c>
      <c r="J293">
        <v>0</v>
      </c>
      <c r="K293">
        <v>0</v>
      </c>
      <c r="L293">
        <v>2</v>
      </c>
      <c r="M293">
        <v>0</v>
      </c>
      <c r="N293">
        <v>0</v>
      </c>
      <c r="O293">
        <v>0</v>
      </c>
      <c r="P293">
        <v>2</v>
      </c>
      <c r="Q293">
        <v>0</v>
      </c>
      <c r="R293">
        <v>2</v>
      </c>
      <c r="S293">
        <f>R293-Q293-O293</f>
        <v>2</v>
      </c>
    </row>
    <row r="294" spans="1:19" x14ac:dyDescent="0.2">
      <c r="A294">
        <v>2016</v>
      </c>
      <c r="B294" t="s">
        <v>4906</v>
      </c>
      <c r="C294" t="s">
        <v>4905</v>
      </c>
      <c r="D294">
        <v>2615606</v>
      </c>
      <c r="E294" t="s">
        <v>2525</v>
      </c>
      <c r="F294">
        <v>68</v>
      </c>
      <c r="G294" t="s">
        <v>13</v>
      </c>
      <c r="H294">
        <v>0</v>
      </c>
      <c r="I294">
        <v>0</v>
      </c>
      <c r="J294">
        <v>0</v>
      </c>
      <c r="K294">
        <v>0</v>
      </c>
      <c r="L294">
        <v>1</v>
      </c>
      <c r="M294">
        <v>0</v>
      </c>
      <c r="N294">
        <v>1</v>
      </c>
      <c r="O294">
        <v>1</v>
      </c>
      <c r="P294">
        <v>3</v>
      </c>
      <c r="Q294">
        <v>0</v>
      </c>
      <c r="R294">
        <v>3</v>
      </c>
      <c r="S294">
        <f>R294-Q294-O294</f>
        <v>2</v>
      </c>
    </row>
    <row r="295" spans="1:19" x14ac:dyDescent="0.2">
      <c r="A295">
        <v>2016</v>
      </c>
      <c r="B295" t="s">
        <v>4879</v>
      </c>
      <c r="C295" t="s">
        <v>4878</v>
      </c>
      <c r="D295">
        <v>9221425</v>
      </c>
      <c r="E295" t="s">
        <v>2607</v>
      </c>
      <c r="F295">
        <v>39</v>
      </c>
      <c r="G295" t="s">
        <v>13</v>
      </c>
      <c r="H295">
        <v>0</v>
      </c>
      <c r="I295">
        <v>0</v>
      </c>
      <c r="J295">
        <v>0</v>
      </c>
      <c r="K295">
        <v>0</v>
      </c>
      <c r="L295">
        <v>0</v>
      </c>
      <c r="M295">
        <v>0</v>
      </c>
      <c r="N295">
        <v>2</v>
      </c>
      <c r="O295">
        <v>3</v>
      </c>
      <c r="P295">
        <v>5</v>
      </c>
      <c r="Q295">
        <v>0</v>
      </c>
      <c r="R295">
        <v>5</v>
      </c>
      <c r="S295">
        <f>R295-Q295-O295</f>
        <v>2</v>
      </c>
    </row>
    <row r="296" spans="1:19" x14ac:dyDescent="0.2">
      <c r="A296">
        <v>2016</v>
      </c>
      <c r="B296" t="s">
        <v>4866</v>
      </c>
      <c r="C296" t="s">
        <v>4865</v>
      </c>
      <c r="D296">
        <v>2197472</v>
      </c>
      <c r="E296" t="s">
        <v>250</v>
      </c>
      <c r="F296">
        <v>14</v>
      </c>
      <c r="G296">
        <v>3</v>
      </c>
      <c r="H296">
        <v>0</v>
      </c>
      <c r="I296">
        <v>0</v>
      </c>
      <c r="J296">
        <v>0</v>
      </c>
      <c r="K296">
        <v>0</v>
      </c>
      <c r="L296">
        <v>0</v>
      </c>
      <c r="M296">
        <v>0</v>
      </c>
      <c r="N296">
        <v>2</v>
      </c>
      <c r="O296">
        <v>0</v>
      </c>
      <c r="P296">
        <v>2</v>
      </c>
      <c r="Q296">
        <v>0</v>
      </c>
      <c r="R296">
        <v>2</v>
      </c>
      <c r="S296">
        <f>R296-Q296-O296</f>
        <v>2</v>
      </c>
    </row>
    <row r="297" spans="1:19" x14ac:dyDescent="0.2">
      <c r="A297">
        <v>2016</v>
      </c>
      <c r="B297" t="s">
        <v>4858</v>
      </c>
      <c r="C297" t="s">
        <v>4857</v>
      </c>
      <c r="D297">
        <v>7900627</v>
      </c>
      <c r="E297" t="s">
        <v>2169</v>
      </c>
      <c r="F297">
        <v>32</v>
      </c>
      <c r="G297">
        <v>4</v>
      </c>
      <c r="H297">
        <v>0</v>
      </c>
      <c r="I297">
        <v>0</v>
      </c>
      <c r="J297">
        <v>0</v>
      </c>
      <c r="K297">
        <v>0</v>
      </c>
      <c r="L297">
        <v>1</v>
      </c>
      <c r="M297">
        <v>1</v>
      </c>
      <c r="N297">
        <v>0</v>
      </c>
      <c r="O297">
        <v>0</v>
      </c>
      <c r="P297">
        <v>2</v>
      </c>
      <c r="Q297">
        <v>0</v>
      </c>
      <c r="R297">
        <v>2</v>
      </c>
      <c r="S297">
        <f>R297-Q297-O297</f>
        <v>2</v>
      </c>
    </row>
    <row r="298" spans="1:19" x14ac:dyDescent="0.2">
      <c r="A298">
        <v>2016</v>
      </c>
      <c r="B298" t="s">
        <v>4855</v>
      </c>
      <c r="C298" t="s">
        <v>4405</v>
      </c>
      <c r="D298">
        <v>1618938</v>
      </c>
      <c r="E298" t="s">
        <v>3768</v>
      </c>
      <c r="F298">
        <v>38</v>
      </c>
      <c r="G298">
        <v>4</v>
      </c>
      <c r="H298">
        <v>0</v>
      </c>
      <c r="I298">
        <v>0</v>
      </c>
      <c r="J298">
        <v>0</v>
      </c>
      <c r="K298">
        <v>1</v>
      </c>
      <c r="L298">
        <v>0</v>
      </c>
      <c r="M298">
        <v>1</v>
      </c>
      <c r="N298">
        <v>0</v>
      </c>
      <c r="O298">
        <v>0</v>
      </c>
      <c r="P298">
        <v>2</v>
      </c>
      <c r="Q298">
        <v>0</v>
      </c>
      <c r="R298">
        <v>2</v>
      </c>
      <c r="S298">
        <f>R298-Q298-O298</f>
        <v>2</v>
      </c>
    </row>
    <row r="299" spans="1:19" x14ac:dyDescent="0.2">
      <c r="A299">
        <v>2016</v>
      </c>
      <c r="B299" t="s">
        <v>4851</v>
      </c>
      <c r="C299" t="s">
        <v>4850</v>
      </c>
      <c r="D299">
        <v>3068293</v>
      </c>
      <c r="E299" t="s">
        <v>4393</v>
      </c>
      <c r="F299">
        <v>43</v>
      </c>
      <c r="G299">
        <v>6</v>
      </c>
      <c r="H299">
        <v>0</v>
      </c>
      <c r="I299">
        <v>0</v>
      </c>
      <c r="J299">
        <v>0</v>
      </c>
      <c r="K299">
        <v>1</v>
      </c>
      <c r="L299">
        <v>0</v>
      </c>
      <c r="M299">
        <v>1</v>
      </c>
      <c r="N299">
        <v>0</v>
      </c>
      <c r="O299">
        <v>0</v>
      </c>
      <c r="P299">
        <v>2</v>
      </c>
      <c r="Q299">
        <v>0</v>
      </c>
      <c r="R299">
        <v>2</v>
      </c>
      <c r="S299">
        <f>R299-Q299-O299</f>
        <v>2</v>
      </c>
    </row>
    <row r="300" spans="1:19" x14ac:dyDescent="0.2">
      <c r="A300">
        <v>2016</v>
      </c>
      <c r="B300" t="s">
        <v>4849</v>
      </c>
      <c r="C300" t="s">
        <v>4848</v>
      </c>
      <c r="D300" t="s">
        <v>2114</v>
      </c>
      <c r="E300" t="s">
        <v>2113</v>
      </c>
      <c r="F300">
        <v>2</v>
      </c>
      <c r="G300">
        <v>2</v>
      </c>
      <c r="H300">
        <v>0</v>
      </c>
      <c r="I300">
        <v>0</v>
      </c>
      <c r="J300">
        <v>0</v>
      </c>
      <c r="K300">
        <v>0</v>
      </c>
      <c r="L300">
        <v>0</v>
      </c>
      <c r="M300">
        <v>1</v>
      </c>
      <c r="N300">
        <v>1</v>
      </c>
      <c r="O300">
        <v>3</v>
      </c>
      <c r="P300">
        <v>5</v>
      </c>
      <c r="Q300">
        <v>0</v>
      </c>
      <c r="R300">
        <v>5</v>
      </c>
      <c r="S300">
        <f>R300-Q300-O300</f>
        <v>2</v>
      </c>
    </row>
    <row r="301" spans="1:19" x14ac:dyDescent="0.2">
      <c r="A301">
        <v>2016</v>
      </c>
      <c r="B301" t="s">
        <v>4816</v>
      </c>
      <c r="C301" t="s">
        <v>4815</v>
      </c>
      <c r="D301">
        <v>10168737</v>
      </c>
      <c r="E301" t="s">
        <v>4812</v>
      </c>
      <c r="F301">
        <v>30</v>
      </c>
      <c r="G301">
        <v>2</v>
      </c>
      <c r="H301">
        <v>0</v>
      </c>
      <c r="I301">
        <v>0</v>
      </c>
      <c r="J301">
        <v>0</v>
      </c>
      <c r="K301">
        <v>0</v>
      </c>
      <c r="L301">
        <v>0</v>
      </c>
      <c r="M301">
        <v>2</v>
      </c>
      <c r="N301">
        <v>0</v>
      </c>
      <c r="O301">
        <v>1</v>
      </c>
      <c r="P301">
        <v>3</v>
      </c>
      <c r="Q301">
        <v>0</v>
      </c>
      <c r="R301">
        <v>3</v>
      </c>
      <c r="S301">
        <f>R301-Q301-O301</f>
        <v>2</v>
      </c>
    </row>
    <row r="302" spans="1:19" x14ac:dyDescent="0.2">
      <c r="A302">
        <v>2016</v>
      </c>
      <c r="B302" t="s">
        <v>4800</v>
      </c>
      <c r="C302" t="s">
        <v>4799</v>
      </c>
      <c r="D302">
        <v>14770024</v>
      </c>
      <c r="E302" t="s">
        <v>4798</v>
      </c>
      <c r="F302">
        <v>15</v>
      </c>
      <c r="G302">
        <v>1</v>
      </c>
      <c r="H302">
        <v>0</v>
      </c>
      <c r="I302">
        <v>0</v>
      </c>
      <c r="J302">
        <v>0</v>
      </c>
      <c r="K302">
        <v>0</v>
      </c>
      <c r="L302">
        <v>0</v>
      </c>
      <c r="M302">
        <v>1</v>
      </c>
      <c r="N302">
        <v>1</v>
      </c>
      <c r="O302">
        <v>2</v>
      </c>
      <c r="P302">
        <v>4</v>
      </c>
      <c r="Q302">
        <v>0</v>
      </c>
      <c r="R302">
        <v>4</v>
      </c>
      <c r="S302">
        <f>R302-Q302-O302</f>
        <v>2</v>
      </c>
    </row>
    <row r="303" spans="1:19" x14ac:dyDescent="0.2">
      <c r="A303">
        <v>2016</v>
      </c>
      <c r="B303" t="s">
        <v>4780</v>
      </c>
      <c r="C303" t="s">
        <v>4779</v>
      </c>
      <c r="D303">
        <v>10595422</v>
      </c>
      <c r="E303" t="s">
        <v>4778</v>
      </c>
      <c r="F303">
        <v>26</v>
      </c>
      <c r="G303">
        <v>1</v>
      </c>
      <c r="H303">
        <v>0</v>
      </c>
      <c r="I303">
        <v>0</v>
      </c>
      <c r="J303">
        <v>0</v>
      </c>
      <c r="K303">
        <v>1</v>
      </c>
      <c r="L303">
        <v>0</v>
      </c>
      <c r="M303">
        <v>1</v>
      </c>
      <c r="N303">
        <v>0</v>
      </c>
      <c r="O303">
        <v>2</v>
      </c>
      <c r="P303">
        <v>4</v>
      </c>
      <c r="Q303">
        <v>1</v>
      </c>
      <c r="R303">
        <v>5</v>
      </c>
      <c r="S303">
        <f>R303-Q303-O303</f>
        <v>2</v>
      </c>
    </row>
    <row r="304" spans="1:19" x14ac:dyDescent="0.2">
      <c r="A304">
        <v>2016</v>
      </c>
      <c r="B304" t="s">
        <v>4770</v>
      </c>
      <c r="C304" t="s">
        <v>4407</v>
      </c>
      <c r="D304" t="s">
        <v>4760</v>
      </c>
      <c r="E304" t="s">
        <v>4759</v>
      </c>
      <c r="G304" t="s">
        <v>13</v>
      </c>
      <c r="H304">
        <v>0</v>
      </c>
      <c r="I304">
        <v>0</v>
      </c>
      <c r="J304">
        <v>0</v>
      </c>
      <c r="K304">
        <v>0</v>
      </c>
      <c r="L304">
        <v>1</v>
      </c>
      <c r="M304">
        <v>0</v>
      </c>
      <c r="N304">
        <v>1</v>
      </c>
      <c r="O304">
        <v>1</v>
      </c>
      <c r="P304">
        <v>3</v>
      </c>
      <c r="Q304">
        <v>0</v>
      </c>
      <c r="R304">
        <v>3</v>
      </c>
      <c r="S304">
        <f>R304-Q304-O304</f>
        <v>2</v>
      </c>
    </row>
    <row r="305" spans="1:19" x14ac:dyDescent="0.2">
      <c r="A305">
        <v>2016</v>
      </c>
      <c r="B305" t="s">
        <v>4762</v>
      </c>
      <c r="C305" t="s">
        <v>4761</v>
      </c>
      <c r="D305" t="s">
        <v>4760</v>
      </c>
      <c r="E305" t="s">
        <v>4759</v>
      </c>
      <c r="G305" t="s">
        <v>13</v>
      </c>
      <c r="H305">
        <v>0</v>
      </c>
      <c r="I305">
        <v>0</v>
      </c>
      <c r="J305">
        <v>0</v>
      </c>
      <c r="K305">
        <v>0</v>
      </c>
      <c r="L305">
        <v>2</v>
      </c>
      <c r="M305">
        <v>0</v>
      </c>
      <c r="N305">
        <v>0</v>
      </c>
      <c r="O305">
        <v>0</v>
      </c>
      <c r="P305">
        <v>2</v>
      </c>
      <c r="Q305">
        <v>0</v>
      </c>
      <c r="R305">
        <v>2</v>
      </c>
      <c r="S305">
        <f>R305-Q305-O305</f>
        <v>2</v>
      </c>
    </row>
    <row r="306" spans="1:19" x14ac:dyDescent="0.2">
      <c r="A306">
        <v>2016</v>
      </c>
      <c r="B306" t="s">
        <v>4746</v>
      </c>
      <c r="C306" t="s">
        <v>4392</v>
      </c>
      <c r="D306">
        <v>44687</v>
      </c>
      <c r="E306" t="s">
        <v>273</v>
      </c>
      <c r="F306">
        <v>56</v>
      </c>
      <c r="G306">
        <v>1</v>
      </c>
      <c r="H306">
        <v>0</v>
      </c>
      <c r="I306">
        <v>0</v>
      </c>
      <c r="J306">
        <v>0</v>
      </c>
      <c r="K306">
        <v>0</v>
      </c>
      <c r="L306">
        <v>1</v>
      </c>
      <c r="M306">
        <v>0</v>
      </c>
      <c r="N306">
        <v>1</v>
      </c>
      <c r="O306">
        <v>1</v>
      </c>
      <c r="P306">
        <v>3</v>
      </c>
      <c r="Q306">
        <v>0</v>
      </c>
      <c r="R306">
        <v>3</v>
      </c>
      <c r="S306">
        <f>R306-Q306-O306</f>
        <v>2</v>
      </c>
    </row>
    <row r="307" spans="1:19" x14ac:dyDescent="0.2">
      <c r="A307">
        <v>2016</v>
      </c>
      <c r="B307" t="s">
        <v>4742</v>
      </c>
      <c r="C307" t="s">
        <v>4741</v>
      </c>
      <c r="D307">
        <v>21832463</v>
      </c>
      <c r="E307" t="s">
        <v>4129</v>
      </c>
      <c r="F307">
        <v>4</v>
      </c>
      <c r="G307">
        <v>3</v>
      </c>
      <c r="H307">
        <v>0</v>
      </c>
      <c r="I307">
        <v>0</v>
      </c>
      <c r="J307">
        <v>0</v>
      </c>
      <c r="K307">
        <v>1</v>
      </c>
      <c r="L307">
        <v>1</v>
      </c>
      <c r="M307">
        <v>0</v>
      </c>
      <c r="N307">
        <v>0</v>
      </c>
      <c r="O307">
        <v>1</v>
      </c>
      <c r="P307">
        <v>3</v>
      </c>
      <c r="Q307">
        <v>0</v>
      </c>
      <c r="R307">
        <v>3</v>
      </c>
      <c r="S307">
        <f>R307-Q307-O307</f>
        <v>2</v>
      </c>
    </row>
    <row r="308" spans="1:19" x14ac:dyDescent="0.2">
      <c r="A308">
        <v>2016</v>
      </c>
      <c r="B308" t="s">
        <v>4734</v>
      </c>
      <c r="C308" t="s">
        <v>4730</v>
      </c>
      <c r="E308" t="s">
        <v>4729</v>
      </c>
      <c r="G308" t="s">
        <v>13</v>
      </c>
      <c r="H308">
        <v>0</v>
      </c>
      <c r="I308">
        <v>0</v>
      </c>
      <c r="J308">
        <v>0</v>
      </c>
      <c r="K308">
        <v>0</v>
      </c>
      <c r="L308">
        <v>1</v>
      </c>
      <c r="M308">
        <v>1</v>
      </c>
      <c r="N308">
        <v>0</v>
      </c>
      <c r="O308">
        <v>0</v>
      </c>
      <c r="P308">
        <v>2</v>
      </c>
      <c r="Q308">
        <v>0</v>
      </c>
      <c r="R308">
        <v>2</v>
      </c>
      <c r="S308">
        <f>R308-Q308-O308</f>
        <v>2</v>
      </c>
    </row>
    <row r="309" spans="1:19" x14ac:dyDescent="0.2">
      <c r="A309">
        <v>2015</v>
      </c>
      <c r="B309" t="s">
        <v>4717</v>
      </c>
      <c r="C309" t="s">
        <v>4716</v>
      </c>
      <c r="D309">
        <v>14468956</v>
      </c>
      <c r="E309" t="s">
        <v>4715</v>
      </c>
      <c r="F309">
        <v>14</v>
      </c>
      <c r="G309">
        <v>3</v>
      </c>
      <c r="H309">
        <v>0</v>
      </c>
      <c r="I309">
        <v>0</v>
      </c>
      <c r="J309">
        <v>0</v>
      </c>
      <c r="K309">
        <v>0</v>
      </c>
      <c r="L309">
        <v>2</v>
      </c>
      <c r="M309">
        <v>0</v>
      </c>
      <c r="N309">
        <v>0</v>
      </c>
      <c r="O309">
        <v>0</v>
      </c>
      <c r="P309">
        <v>2</v>
      </c>
      <c r="Q309">
        <v>0</v>
      </c>
      <c r="R309">
        <v>2</v>
      </c>
      <c r="S309">
        <f>R309-Q309-O309</f>
        <v>2</v>
      </c>
    </row>
    <row r="310" spans="1:19" x14ac:dyDescent="0.2">
      <c r="A310">
        <v>2015</v>
      </c>
      <c r="B310" t="s">
        <v>4687</v>
      </c>
      <c r="C310" t="s">
        <v>4686</v>
      </c>
      <c r="E310" t="s">
        <v>4685</v>
      </c>
      <c r="G310" t="s">
        <v>13</v>
      </c>
      <c r="H310">
        <v>0</v>
      </c>
      <c r="I310">
        <v>0</v>
      </c>
      <c r="J310">
        <v>0</v>
      </c>
      <c r="K310">
        <v>1</v>
      </c>
      <c r="L310">
        <v>1</v>
      </c>
      <c r="M310">
        <v>0</v>
      </c>
      <c r="N310">
        <v>0</v>
      </c>
      <c r="O310">
        <v>1</v>
      </c>
      <c r="P310">
        <v>3</v>
      </c>
      <c r="Q310">
        <v>0</v>
      </c>
      <c r="R310">
        <v>3</v>
      </c>
      <c r="S310">
        <f>R310-Q310-O310</f>
        <v>2</v>
      </c>
    </row>
    <row r="311" spans="1:19" x14ac:dyDescent="0.2">
      <c r="A311">
        <v>2015</v>
      </c>
      <c r="B311" t="s">
        <v>4620</v>
      </c>
      <c r="C311" t="s">
        <v>4588</v>
      </c>
      <c r="D311">
        <v>2712075</v>
      </c>
      <c r="E311" t="s">
        <v>3166</v>
      </c>
      <c r="F311">
        <v>35</v>
      </c>
      <c r="G311">
        <v>3</v>
      </c>
      <c r="H311">
        <v>0</v>
      </c>
      <c r="I311">
        <v>0</v>
      </c>
      <c r="J311">
        <v>0</v>
      </c>
      <c r="K311">
        <v>1</v>
      </c>
      <c r="L311">
        <v>1</v>
      </c>
      <c r="M311">
        <v>0</v>
      </c>
      <c r="N311">
        <v>0</v>
      </c>
      <c r="O311">
        <v>2</v>
      </c>
      <c r="P311">
        <v>4</v>
      </c>
      <c r="Q311">
        <v>0</v>
      </c>
      <c r="R311">
        <v>4</v>
      </c>
      <c r="S311">
        <f>R311-Q311-O311</f>
        <v>2</v>
      </c>
    </row>
    <row r="312" spans="1:19" x14ac:dyDescent="0.2">
      <c r="A312">
        <v>2015</v>
      </c>
      <c r="B312" t="s">
        <v>4597</v>
      </c>
      <c r="C312" t="s">
        <v>4596</v>
      </c>
      <c r="D312">
        <v>1406736</v>
      </c>
      <c r="E312" t="s">
        <v>712</v>
      </c>
      <c r="F312">
        <v>385</v>
      </c>
      <c r="G312">
        <v>9982</v>
      </c>
      <c r="H312">
        <v>0</v>
      </c>
      <c r="I312">
        <v>0</v>
      </c>
      <c r="J312">
        <v>1</v>
      </c>
      <c r="K312">
        <v>0</v>
      </c>
      <c r="L312">
        <v>1</v>
      </c>
      <c r="M312">
        <v>0</v>
      </c>
      <c r="N312">
        <v>0</v>
      </c>
      <c r="O312">
        <v>0</v>
      </c>
      <c r="P312">
        <v>2</v>
      </c>
      <c r="Q312">
        <v>0</v>
      </c>
      <c r="R312">
        <v>2</v>
      </c>
      <c r="S312">
        <f>R312-Q312-O312</f>
        <v>2</v>
      </c>
    </row>
    <row r="313" spans="1:19" x14ac:dyDescent="0.2">
      <c r="A313">
        <v>2015</v>
      </c>
      <c r="B313" t="s">
        <v>4580</v>
      </c>
      <c r="C313" t="s">
        <v>4403</v>
      </c>
      <c r="D313">
        <v>10743529</v>
      </c>
      <c r="E313" t="s">
        <v>2541</v>
      </c>
      <c r="F313">
        <v>33</v>
      </c>
      <c r="G313">
        <v>2</v>
      </c>
      <c r="H313">
        <v>0</v>
      </c>
      <c r="I313">
        <v>0</v>
      </c>
      <c r="J313">
        <v>0</v>
      </c>
      <c r="K313">
        <v>0</v>
      </c>
      <c r="L313">
        <v>0</v>
      </c>
      <c r="M313">
        <v>1</v>
      </c>
      <c r="N313">
        <v>1</v>
      </c>
      <c r="O313">
        <v>0</v>
      </c>
      <c r="P313">
        <v>2</v>
      </c>
      <c r="Q313">
        <v>0</v>
      </c>
      <c r="R313">
        <v>2</v>
      </c>
      <c r="S313">
        <f>R313-Q313-O313</f>
        <v>2</v>
      </c>
    </row>
    <row r="314" spans="1:19" x14ac:dyDescent="0.2">
      <c r="A314">
        <v>2014</v>
      </c>
      <c r="B314" t="s">
        <v>4555</v>
      </c>
      <c r="C314" t="s">
        <v>4409</v>
      </c>
      <c r="E314" t="s">
        <v>4548</v>
      </c>
      <c r="G314" t="s">
        <v>13</v>
      </c>
      <c r="H314">
        <v>0</v>
      </c>
      <c r="I314">
        <v>0</v>
      </c>
      <c r="J314">
        <v>0</v>
      </c>
      <c r="K314">
        <v>0</v>
      </c>
      <c r="L314">
        <v>1</v>
      </c>
      <c r="M314">
        <v>1</v>
      </c>
      <c r="N314">
        <v>0</v>
      </c>
      <c r="O314">
        <v>1</v>
      </c>
      <c r="P314">
        <v>3</v>
      </c>
      <c r="Q314">
        <v>0</v>
      </c>
      <c r="R314">
        <v>3</v>
      </c>
      <c r="S314">
        <f>R314-Q314-O314</f>
        <v>2</v>
      </c>
    </row>
    <row r="315" spans="1:19" x14ac:dyDescent="0.2">
      <c r="A315">
        <v>2014</v>
      </c>
      <c r="B315" t="s">
        <v>4554</v>
      </c>
      <c r="C315" t="s">
        <v>4392</v>
      </c>
      <c r="E315" t="s">
        <v>4548</v>
      </c>
      <c r="G315" t="s">
        <v>13</v>
      </c>
      <c r="H315">
        <v>0</v>
      </c>
      <c r="I315">
        <v>0</v>
      </c>
      <c r="J315">
        <v>0</v>
      </c>
      <c r="K315">
        <v>1</v>
      </c>
      <c r="L315">
        <v>1</v>
      </c>
      <c r="M315">
        <v>0</v>
      </c>
      <c r="N315">
        <v>0</v>
      </c>
      <c r="O315">
        <v>2</v>
      </c>
      <c r="P315">
        <v>4</v>
      </c>
      <c r="Q315">
        <v>0</v>
      </c>
      <c r="R315">
        <v>4</v>
      </c>
      <c r="S315">
        <f>R315-Q315-O315</f>
        <v>2</v>
      </c>
    </row>
    <row r="316" spans="1:19" x14ac:dyDescent="0.2">
      <c r="A316">
        <v>2014</v>
      </c>
      <c r="B316" t="s">
        <v>4527</v>
      </c>
      <c r="C316" t="s">
        <v>4526</v>
      </c>
      <c r="D316">
        <v>22110631</v>
      </c>
      <c r="E316" t="s">
        <v>1428</v>
      </c>
      <c r="F316">
        <v>5</v>
      </c>
      <c r="G316" t="s">
        <v>13</v>
      </c>
      <c r="H316">
        <v>0</v>
      </c>
      <c r="I316">
        <v>0</v>
      </c>
      <c r="J316">
        <v>1</v>
      </c>
      <c r="K316">
        <v>0</v>
      </c>
      <c r="L316">
        <v>0</v>
      </c>
      <c r="M316">
        <v>1</v>
      </c>
      <c r="N316">
        <v>0</v>
      </c>
      <c r="O316">
        <v>0</v>
      </c>
      <c r="P316">
        <v>2</v>
      </c>
      <c r="Q316">
        <v>0</v>
      </c>
      <c r="R316">
        <v>2</v>
      </c>
      <c r="S316">
        <f>R316-Q316-O316</f>
        <v>2</v>
      </c>
    </row>
    <row r="317" spans="1:19" x14ac:dyDescent="0.2">
      <c r="A317">
        <v>2014</v>
      </c>
      <c r="B317" t="s">
        <v>4472</v>
      </c>
      <c r="C317" t="s">
        <v>4471</v>
      </c>
      <c r="D317">
        <v>1944363</v>
      </c>
      <c r="E317" t="s">
        <v>3543</v>
      </c>
      <c r="F317">
        <v>80</v>
      </c>
      <c r="G317">
        <v>3</v>
      </c>
      <c r="H317">
        <v>0</v>
      </c>
      <c r="I317">
        <v>0</v>
      </c>
      <c r="J317">
        <v>1</v>
      </c>
      <c r="K317">
        <v>0</v>
      </c>
      <c r="L317">
        <v>1</v>
      </c>
      <c r="M317">
        <v>0</v>
      </c>
      <c r="N317">
        <v>0</v>
      </c>
      <c r="O317">
        <v>0</v>
      </c>
      <c r="P317">
        <v>2</v>
      </c>
      <c r="Q317">
        <v>0</v>
      </c>
      <c r="R317">
        <v>2</v>
      </c>
      <c r="S317">
        <f>R317-Q317-O317</f>
        <v>2</v>
      </c>
    </row>
    <row r="318" spans="1:19" x14ac:dyDescent="0.2">
      <c r="A318">
        <v>2014</v>
      </c>
      <c r="B318" t="s">
        <v>4460</v>
      </c>
      <c r="C318" t="s">
        <v>4459</v>
      </c>
      <c r="D318">
        <v>1900692</v>
      </c>
      <c r="E318" t="s">
        <v>256</v>
      </c>
      <c r="F318">
        <v>37</v>
      </c>
      <c r="G318">
        <v>8</v>
      </c>
      <c r="H318">
        <v>0</v>
      </c>
      <c r="I318">
        <v>0</v>
      </c>
      <c r="J318">
        <v>0</v>
      </c>
      <c r="K318">
        <v>1</v>
      </c>
      <c r="L318">
        <v>0</v>
      </c>
      <c r="M318">
        <v>1</v>
      </c>
      <c r="N318">
        <v>0</v>
      </c>
      <c r="O318">
        <v>4</v>
      </c>
      <c r="P318">
        <v>6</v>
      </c>
      <c r="Q318">
        <v>0</v>
      </c>
      <c r="R318">
        <v>6</v>
      </c>
      <c r="S318">
        <f>R318-Q318-O318</f>
        <v>2</v>
      </c>
    </row>
    <row r="319" spans="1:19" x14ac:dyDescent="0.2">
      <c r="A319">
        <v>2018</v>
      </c>
      <c r="B319" t="s">
        <v>5416</v>
      </c>
      <c r="C319" t="s">
        <v>5415</v>
      </c>
      <c r="D319" t="s">
        <v>38</v>
      </c>
      <c r="E319" t="s">
        <v>37</v>
      </c>
      <c r="F319">
        <v>52</v>
      </c>
      <c r="G319" t="s">
        <v>13</v>
      </c>
      <c r="H319">
        <v>0</v>
      </c>
      <c r="I319">
        <v>0</v>
      </c>
      <c r="J319">
        <v>0</v>
      </c>
      <c r="K319">
        <v>0</v>
      </c>
      <c r="L319">
        <v>0</v>
      </c>
      <c r="M319">
        <v>0</v>
      </c>
      <c r="N319">
        <v>1</v>
      </c>
      <c r="O319">
        <v>0</v>
      </c>
      <c r="P319">
        <v>1</v>
      </c>
      <c r="Q319">
        <v>0</v>
      </c>
      <c r="R319">
        <v>1</v>
      </c>
      <c r="S319">
        <f>R319-Q319-O319</f>
        <v>1</v>
      </c>
    </row>
    <row r="320" spans="1:19" x14ac:dyDescent="0.2">
      <c r="A320">
        <v>2018</v>
      </c>
      <c r="B320" t="s">
        <v>5390</v>
      </c>
      <c r="C320" t="s">
        <v>5389</v>
      </c>
      <c r="D320" t="s">
        <v>736</v>
      </c>
      <c r="E320" t="s">
        <v>735</v>
      </c>
      <c r="F320">
        <v>7</v>
      </c>
      <c r="G320">
        <v>3</v>
      </c>
      <c r="H320">
        <v>0</v>
      </c>
      <c r="I320">
        <v>0</v>
      </c>
      <c r="J320">
        <v>0</v>
      </c>
      <c r="K320">
        <v>0</v>
      </c>
      <c r="L320">
        <v>0</v>
      </c>
      <c r="M320">
        <v>0</v>
      </c>
      <c r="N320">
        <v>1</v>
      </c>
      <c r="O320">
        <v>0</v>
      </c>
      <c r="P320">
        <v>1</v>
      </c>
      <c r="Q320">
        <v>0</v>
      </c>
      <c r="R320">
        <v>1</v>
      </c>
      <c r="S320">
        <f>R320-Q320-O320</f>
        <v>1</v>
      </c>
    </row>
    <row r="321" spans="1:19" x14ac:dyDescent="0.2">
      <c r="A321">
        <v>2018</v>
      </c>
      <c r="B321" t="s">
        <v>5386</v>
      </c>
      <c r="C321" t="s">
        <v>5385</v>
      </c>
      <c r="D321">
        <v>3014215</v>
      </c>
      <c r="E321" t="s">
        <v>251</v>
      </c>
      <c r="F321">
        <v>121</v>
      </c>
      <c r="G321" t="s">
        <v>13</v>
      </c>
      <c r="H321">
        <v>0</v>
      </c>
      <c r="I321">
        <v>0</v>
      </c>
      <c r="J321">
        <v>0</v>
      </c>
      <c r="K321">
        <v>0</v>
      </c>
      <c r="L321">
        <v>0</v>
      </c>
      <c r="M321">
        <v>0</v>
      </c>
      <c r="N321">
        <v>1</v>
      </c>
      <c r="O321">
        <v>2</v>
      </c>
      <c r="P321">
        <v>3</v>
      </c>
      <c r="Q321">
        <v>0</v>
      </c>
      <c r="R321">
        <v>3</v>
      </c>
      <c r="S321">
        <f>R321-Q321-O321</f>
        <v>1</v>
      </c>
    </row>
    <row r="322" spans="1:19" x14ac:dyDescent="0.2">
      <c r="A322">
        <v>2018</v>
      </c>
      <c r="B322" t="s">
        <v>5367</v>
      </c>
      <c r="C322" t="s">
        <v>5366</v>
      </c>
      <c r="D322">
        <v>2190915</v>
      </c>
      <c r="E322" t="s">
        <v>5365</v>
      </c>
      <c r="F322">
        <v>21</v>
      </c>
      <c r="G322">
        <v>3</v>
      </c>
      <c r="H322">
        <v>0</v>
      </c>
      <c r="I322">
        <v>0</v>
      </c>
      <c r="J322">
        <v>0</v>
      </c>
      <c r="K322">
        <v>0</v>
      </c>
      <c r="L322">
        <v>0</v>
      </c>
      <c r="M322">
        <v>0</v>
      </c>
      <c r="N322">
        <v>1</v>
      </c>
      <c r="O322">
        <v>0</v>
      </c>
      <c r="P322">
        <v>1</v>
      </c>
      <c r="Q322">
        <v>0</v>
      </c>
      <c r="R322">
        <v>1</v>
      </c>
      <c r="S322">
        <f>R322-Q322-O322</f>
        <v>1</v>
      </c>
    </row>
    <row r="323" spans="1:19" x14ac:dyDescent="0.2">
      <c r="A323">
        <v>2018</v>
      </c>
      <c r="B323" t="s">
        <v>5362</v>
      </c>
      <c r="C323" t="s">
        <v>5361</v>
      </c>
      <c r="D323">
        <v>10436596</v>
      </c>
      <c r="E323" t="s">
        <v>5360</v>
      </c>
      <c r="F323">
        <v>29</v>
      </c>
      <c r="G323">
        <v>5</v>
      </c>
      <c r="H323">
        <v>0</v>
      </c>
      <c r="I323">
        <v>0</v>
      </c>
      <c r="J323">
        <v>0</v>
      </c>
      <c r="K323">
        <v>0</v>
      </c>
      <c r="L323">
        <v>0</v>
      </c>
      <c r="M323">
        <v>1</v>
      </c>
      <c r="N323">
        <v>0</v>
      </c>
      <c r="O323">
        <v>1</v>
      </c>
      <c r="P323">
        <v>2</v>
      </c>
      <c r="Q323">
        <v>0</v>
      </c>
      <c r="R323">
        <v>2</v>
      </c>
      <c r="S323">
        <f>R323-Q323-O323</f>
        <v>1</v>
      </c>
    </row>
    <row r="324" spans="1:19" x14ac:dyDescent="0.2">
      <c r="A324">
        <v>2018</v>
      </c>
      <c r="B324" t="s">
        <v>5349</v>
      </c>
      <c r="C324" t="s">
        <v>4411</v>
      </c>
      <c r="D324">
        <v>9658564</v>
      </c>
      <c r="E324" t="s">
        <v>5348</v>
      </c>
      <c r="F324">
        <v>114</v>
      </c>
      <c r="G324" t="s">
        <v>13</v>
      </c>
      <c r="H324">
        <v>0</v>
      </c>
      <c r="I324">
        <v>0</v>
      </c>
      <c r="J324">
        <v>0</v>
      </c>
      <c r="K324">
        <v>0</v>
      </c>
      <c r="L324">
        <v>0</v>
      </c>
      <c r="M324">
        <v>1</v>
      </c>
      <c r="N324">
        <v>0</v>
      </c>
      <c r="O324">
        <v>1</v>
      </c>
      <c r="P324">
        <v>2</v>
      </c>
      <c r="Q324">
        <v>0</v>
      </c>
      <c r="R324">
        <v>2</v>
      </c>
      <c r="S324">
        <f>R324-Q324-O324</f>
        <v>1</v>
      </c>
    </row>
    <row r="325" spans="1:19" x14ac:dyDescent="0.2">
      <c r="A325">
        <v>2018</v>
      </c>
      <c r="B325" t="s">
        <v>707</v>
      </c>
      <c r="C325" t="s">
        <v>706</v>
      </c>
      <c r="E325" t="s">
        <v>705</v>
      </c>
      <c r="G325" t="s">
        <v>13</v>
      </c>
      <c r="H325">
        <v>0</v>
      </c>
      <c r="I325">
        <v>0</v>
      </c>
      <c r="J325">
        <v>0</v>
      </c>
      <c r="K325">
        <v>0</v>
      </c>
      <c r="L325">
        <v>0</v>
      </c>
      <c r="M325">
        <v>0</v>
      </c>
      <c r="N325">
        <v>1</v>
      </c>
      <c r="O325">
        <v>1</v>
      </c>
      <c r="P325">
        <v>2</v>
      </c>
      <c r="Q325">
        <v>0</v>
      </c>
      <c r="R325">
        <v>2</v>
      </c>
      <c r="S325">
        <f>R325-Q325-O325</f>
        <v>1</v>
      </c>
    </row>
    <row r="326" spans="1:19" x14ac:dyDescent="0.2">
      <c r="A326">
        <v>2018</v>
      </c>
      <c r="B326" t="s">
        <v>5344</v>
      </c>
      <c r="C326" t="s">
        <v>5343</v>
      </c>
      <c r="D326">
        <v>9692290</v>
      </c>
      <c r="E326" t="s">
        <v>1663</v>
      </c>
      <c r="F326">
        <v>25</v>
      </c>
      <c r="G326">
        <v>4</v>
      </c>
      <c r="H326">
        <v>0</v>
      </c>
      <c r="I326">
        <v>0</v>
      </c>
      <c r="J326">
        <v>0</v>
      </c>
      <c r="K326">
        <v>0</v>
      </c>
      <c r="L326">
        <v>0</v>
      </c>
      <c r="M326">
        <v>0</v>
      </c>
      <c r="N326">
        <v>1</v>
      </c>
      <c r="O326">
        <v>4</v>
      </c>
      <c r="P326">
        <v>5</v>
      </c>
      <c r="Q326">
        <v>0</v>
      </c>
      <c r="R326">
        <v>5</v>
      </c>
      <c r="S326">
        <f>R326-Q326-O326</f>
        <v>1</v>
      </c>
    </row>
    <row r="327" spans="1:19" x14ac:dyDescent="0.2">
      <c r="A327">
        <v>2018</v>
      </c>
      <c r="B327" t="s">
        <v>5324</v>
      </c>
      <c r="C327" t="s">
        <v>5042</v>
      </c>
      <c r="D327">
        <v>14784505</v>
      </c>
      <c r="E327" t="s">
        <v>2522</v>
      </c>
      <c r="F327">
        <v>16</v>
      </c>
      <c r="G327">
        <v>1</v>
      </c>
      <c r="H327">
        <v>0</v>
      </c>
      <c r="I327">
        <v>0</v>
      </c>
      <c r="J327">
        <v>0</v>
      </c>
      <c r="K327">
        <v>0</v>
      </c>
      <c r="L327">
        <v>0</v>
      </c>
      <c r="M327">
        <v>0</v>
      </c>
      <c r="N327">
        <v>1</v>
      </c>
      <c r="O327">
        <v>1</v>
      </c>
      <c r="P327">
        <v>2</v>
      </c>
      <c r="Q327">
        <v>0</v>
      </c>
      <c r="R327">
        <v>2</v>
      </c>
      <c r="S327">
        <f>R327-Q327-O327</f>
        <v>1</v>
      </c>
    </row>
    <row r="328" spans="1:19" x14ac:dyDescent="0.2">
      <c r="A328">
        <v>2018</v>
      </c>
      <c r="B328" t="s">
        <v>5322</v>
      </c>
      <c r="C328" t="s">
        <v>5321</v>
      </c>
      <c r="E328" t="s">
        <v>5320</v>
      </c>
      <c r="G328" t="s">
        <v>13</v>
      </c>
      <c r="H328">
        <v>0</v>
      </c>
      <c r="I328">
        <v>0</v>
      </c>
      <c r="J328">
        <v>0</v>
      </c>
      <c r="K328">
        <v>0</v>
      </c>
      <c r="L328">
        <v>0</v>
      </c>
      <c r="M328">
        <v>0</v>
      </c>
      <c r="N328">
        <v>1</v>
      </c>
      <c r="O328">
        <v>0</v>
      </c>
      <c r="P328">
        <v>1</v>
      </c>
      <c r="Q328">
        <v>0</v>
      </c>
      <c r="R328">
        <v>1</v>
      </c>
      <c r="S328">
        <f>R328-Q328-O328</f>
        <v>1</v>
      </c>
    </row>
    <row r="329" spans="1:19" x14ac:dyDescent="0.2">
      <c r="A329">
        <v>2018</v>
      </c>
      <c r="B329" t="s">
        <v>5307</v>
      </c>
      <c r="C329" t="s">
        <v>5308</v>
      </c>
      <c r="E329" t="s">
        <v>5307</v>
      </c>
      <c r="G329" t="s">
        <v>13</v>
      </c>
      <c r="H329">
        <v>0</v>
      </c>
      <c r="I329">
        <v>0</v>
      </c>
      <c r="J329">
        <v>0</v>
      </c>
      <c r="K329">
        <v>0</v>
      </c>
      <c r="L329">
        <v>0</v>
      </c>
      <c r="M329">
        <v>0</v>
      </c>
      <c r="N329">
        <v>1</v>
      </c>
      <c r="O329">
        <v>0</v>
      </c>
      <c r="P329">
        <v>1</v>
      </c>
      <c r="Q329">
        <v>0</v>
      </c>
      <c r="R329">
        <v>1</v>
      </c>
      <c r="S329">
        <f>R329-Q329-O329</f>
        <v>1</v>
      </c>
    </row>
    <row r="330" spans="1:19" x14ac:dyDescent="0.2">
      <c r="A330">
        <v>2018</v>
      </c>
      <c r="B330" t="s">
        <v>5285</v>
      </c>
      <c r="C330" t="s">
        <v>5284</v>
      </c>
      <c r="D330">
        <v>189391</v>
      </c>
      <c r="E330" t="s">
        <v>5283</v>
      </c>
      <c r="F330">
        <v>65</v>
      </c>
      <c r="G330">
        <v>2</v>
      </c>
      <c r="H330">
        <v>0</v>
      </c>
      <c r="I330">
        <v>0</v>
      </c>
      <c r="J330">
        <v>0</v>
      </c>
      <c r="K330">
        <v>0</v>
      </c>
      <c r="L330">
        <v>0</v>
      </c>
      <c r="M330">
        <v>0</v>
      </c>
      <c r="N330">
        <v>1</v>
      </c>
      <c r="O330">
        <v>1</v>
      </c>
      <c r="P330">
        <v>2</v>
      </c>
      <c r="Q330">
        <v>0</v>
      </c>
      <c r="R330">
        <v>2</v>
      </c>
      <c r="S330">
        <f>R330-Q330-O330</f>
        <v>1</v>
      </c>
    </row>
    <row r="331" spans="1:19" x14ac:dyDescent="0.2">
      <c r="A331">
        <v>2018</v>
      </c>
      <c r="B331" t="s">
        <v>5279</v>
      </c>
      <c r="C331" t="s">
        <v>5278</v>
      </c>
      <c r="D331">
        <v>11202890</v>
      </c>
      <c r="E331" t="s">
        <v>5277</v>
      </c>
      <c r="F331">
        <v>35</v>
      </c>
      <c r="G331">
        <v>1</v>
      </c>
      <c r="H331">
        <v>0</v>
      </c>
      <c r="I331">
        <v>0</v>
      </c>
      <c r="J331">
        <v>0</v>
      </c>
      <c r="K331">
        <v>0</v>
      </c>
      <c r="L331">
        <v>0</v>
      </c>
      <c r="M331">
        <v>0</v>
      </c>
      <c r="N331">
        <v>1</v>
      </c>
      <c r="O331">
        <v>1</v>
      </c>
      <c r="P331">
        <v>2</v>
      </c>
      <c r="Q331">
        <v>0</v>
      </c>
      <c r="R331">
        <v>2</v>
      </c>
      <c r="S331">
        <f>R331-Q331-O331</f>
        <v>1</v>
      </c>
    </row>
    <row r="332" spans="1:19" x14ac:dyDescent="0.2">
      <c r="A332">
        <v>2018</v>
      </c>
      <c r="B332" t="s">
        <v>5248</v>
      </c>
      <c r="C332" t="s">
        <v>5247</v>
      </c>
      <c r="D332">
        <v>3777332</v>
      </c>
      <c r="E332" t="s">
        <v>553</v>
      </c>
      <c r="F332">
        <v>54</v>
      </c>
      <c r="G332">
        <v>1</v>
      </c>
      <c r="H332">
        <v>0</v>
      </c>
      <c r="I332">
        <v>0</v>
      </c>
      <c r="J332">
        <v>0</v>
      </c>
      <c r="K332">
        <v>0</v>
      </c>
      <c r="L332">
        <v>0</v>
      </c>
      <c r="M332">
        <v>0</v>
      </c>
      <c r="N332">
        <v>1</v>
      </c>
      <c r="O332">
        <v>2</v>
      </c>
      <c r="P332">
        <v>3</v>
      </c>
      <c r="Q332">
        <v>0</v>
      </c>
      <c r="R332">
        <v>3</v>
      </c>
      <c r="S332">
        <f>R332-Q332-O332</f>
        <v>1</v>
      </c>
    </row>
    <row r="333" spans="1:19" x14ac:dyDescent="0.2">
      <c r="A333">
        <v>2018</v>
      </c>
      <c r="B333" t="s">
        <v>5244</v>
      </c>
      <c r="C333" t="s">
        <v>4413</v>
      </c>
      <c r="D333">
        <v>1406736</v>
      </c>
      <c r="E333" t="s">
        <v>712</v>
      </c>
      <c r="F333">
        <v>391</v>
      </c>
      <c r="G333">
        <v>10116</v>
      </c>
      <c r="H333">
        <v>0</v>
      </c>
      <c r="I333">
        <v>0</v>
      </c>
      <c r="J333">
        <v>0</v>
      </c>
      <c r="K333">
        <v>0</v>
      </c>
      <c r="L333">
        <v>0</v>
      </c>
      <c r="M333">
        <v>1</v>
      </c>
      <c r="N333">
        <v>0</v>
      </c>
      <c r="O333">
        <v>0</v>
      </c>
      <c r="P333">
        <v>1</v>
      </c>
      <c r="Q333">
        <v>0</v>
      </c>
      <c r="R333">
        <v>1</v>
      </c>
      <c r="S333">
        <f>R333-Q333-O333</f>
        <v>1</v>
      </c>
    </row>
    <row r="334" spans="1:19" x14ac:dyDescent="0.2">
      <c r="A334">
        <v>2018</v>
      </c>
      <c r="B334" t="s">
        <v>5241</v>
      </c>
      <c r="C334" t="s">
        <v>5240</v>
      </c>
      <c r="D334">
        <v>19186444</v>
      </c>
      <c r="E334" t="s">
        <v>5239</v>
      </c>
      <c r="F334">
        <v>10</v>
      </c>
      <c r="G334">
        <v>1</v>
      </c>
      <c r="H334">
        <v>0</v>
      </c>
      <c r="I334">
        <v>0</v>
      </c>
      <c r="J334">
        <v>0</v>
      </c>
      <c r="K334">
        <v>0</v>
      </c>
      <c r="L334">
        <v>0</v>
      </c>
      <c r="M334">
        <v>1</v>
      </c>
      <c r="N334">
        <v>0</v>
      </c>
      <c r="O334">
        <v>1</v>
      </c>
      <c r="P334">
        <v>2</v>
      </c>
      <c r="Q334">
        <v>0</v>
      </c>
      <c r="R334">
        <v>2</v>
      </c>
      <c r="S334">
        <f>R334-Q334-O334</f>
        <v>1</v>
      </c>
    </row>
    <row r="335" spans="1:19" x14ac:dyDescent="0.2">
      <c r="A335">
        <v>2018</v>
      </c>
      <c r="B335" t="s">
        <v>5230</v>
      </c>
      <c r="C335" t="s">
        <v>5229</v>
      </c>
      <c r="D335" t="s">
        <v>4760</v>
      </c>
      <c r="E335" t="s">
        <v>4759</v>
      </c>
      <c r="G335" t="s">
        <v>13</v>
      </c>
      <c r="H335">
        <v>0</v>
      </c>
      <c r="I335">
        <v>0</v>
      </c>
      <c r="J335">
        <v>0</v>
      </c>
      <c r="K335">
        <v>0</v>
      </c>
      <c r="L335">
        <v>0</v>
      </c>
      <c r="M335">
        <v>0</v>
      </c>
      <c r="N335">
        <v>1</v>
      </c>
      <c r="O335">
        <v>0</v>
      </c>
      <c r="P335">
        <v>1</v>
      </c>
      <c r="Q335">
        <v>0</v>
      </c>
      <c r="R335">
        <v>1</v>
      </c>
      <c r="S335">
        <f>R335-Q335-O335</f>
        <v>1</v>
      </c>
    </row>
    <row r="336" spans="1:19" x14ac:dyDescent="0.2">
      <c r="A336">
        <v>2018</v>
      </c>
      <c r="B336" t="s">
        <v>5205</v>
      </c>
      <c r="C336" t="s">
        <v>5204</v>
      </c>
      <c r="D336">
        <v>19961073</v>
      </c>
      <c r="E336" t="s">
        <v>190</v>
      </c>
      <c r="F336">
        <v>11</v>
      </c>
      <c r="G336">
        <v>5</v>
      </c>
      <c r="H336">
        <v>0</v>
      </c>
      <c r="I336">
        <v>0</v>
      </c>
      <c r="J336">
        <v>0</v>
      </c>
      <c r="K336">
        <v>0</v>
      </c>
      <c r="L336">
        <v>0</v>
      </c>
      <c r="M336">
        <v>0</v>
      </c>
      <c r="N336">
        <v>1</v>
      </c>
      <c r="O336">
        <v>3</v>
      </c>
      <c r="P336">
        <v>4</v>
      </c>
      <c r="Q336">
        <v>0</v>
      </c>
      <c r="R336">
        <v>4</v>
      </c>
      <c r="S336">
        <f>R336-Q336-O336</f>
        <v>1</v>
      </c>
    </row>
    <row r="337" spans="1:19" x14ac:dyDescent="0.2">
      <c r="A337">
        <v>2018</v>
      </c>
      <c r="B337" t="s">
        <v>5201</v>
      </c>
      <c r="C337" t="s">
        <v>5200</v>
      </c>
      <c r="E337" t="s">
        <v>5197</v>
      </c>
      <c r="G337" t="s">
        <v>13</v>
      </c>
      <c r="H337">
        <v>0</v>
      </c>
      <c r="I337">
        <v>0</v>
      </c>
      <c r="J337">
        <v>0</v>
      </c>
      <c r="K337">
        <v>0</v>
      </c>
      <c r="L337">
        <v>0</v>
      </c>
      <c r="M337">
        <v>0</v>
      </c>
      <c r="N337">
        <v>1</v>
      </c>
      <c r="O337">
        <v>0</v>
      </c>
      <c r="P337">
        <v>1</v>
      </c>
      <c r="Q337">
        <v>0</v>
      </c>
      <c r="R337">
        <v>1</v>
      </c>
      <c r="S337">
        <f>R337-Q337-O337</f>
        <v>1</v>
      </c>
    </row>
    <row r="338" spans="1:19" x14ac:dyDescent="0.2">
      <c r="A338">
        <v>2018</v>
      </c>
      <c r="B338" t="s">
        <v>5199</v>
      </c>
      <c r="C338" t="s">
        <v>5198</v>
      </c>
      <c r="E338" t="s">
        <v>5197</v>
      </c>
      <c r="G338" t="s">
        <v>13</v>
      </c>
      <c r="H338">
        <v>0</v>
      </c>
      <c r="I338">
        <v>0</v>
      </c>
      <c r="J338">
        <v>0</v>
      </c>
      <c r="K338">
        <v>0</v>
      </c>
      <c r="L338">
        <v>0</v>
      </c>
      <c r="M338">
        <v>0</v>
      </c>
      <c r="N338">
        <v>1</v>
      </c>
      <c r="O338">
        <v>0</v>
      </c>
      <c r="P338">
        <v>1</v>
      </c>
      <c r="Q338">
        <v>0</v>
      </c>
      <c r="R338">
        <v>1</v>
      </c>
      <c r="S338">
        <f>R338-Q338-O338</f>
        <v>1</v>
      </c>
    </row>
    <row r="339" spans="1:19" x14ac:dyDescent="0.2">
      <c r="A339">
        <v>2017</v>
      </c>
      <c r="B339" t="s">
        <v>5173</v>
      </c>
      <c r="C339" t="s">
        <v>5172</v>
      </c>
      <c r="D339" t="s">
        <v>547</v>
      </c>
      <c r="E339" t="s">
        <v>546</v>
      </c>
      <c r="F339">
        <v>53</v>
      </c>
      <c r="G339">
        <v>12</v>
      </c>
      <c r="H339">
        <v>0</v>
      </c>
      <c r="I339">
        <v>0</v>
      </c>
      <c r="J339">
        <v>0</v>
      </c>
      <c r="K339">
        <v>0</v>
      </c>
      <c r="L339">
        <v>0</v>
      </c>
      <c r="M339">
        <v>0</v>
      </c>
      <c r="N339">
        <v>1</v>
      </c>
      <c r="O339">
        <v>0</v>
      </c>
      <c r="P339">
        <v>1</v>
      </c>
      <c r="Q339">
        <v>0</v>
      </c>
      <c r="R339">
        <v>1</v>
      </c>
      <c r="S339">
        <f>R339-Q339-O339</f>
        <v>1</v>
      </c>
    </row>
    <row r="340" spans="1:19" x14ac:dyDescent="0.2">
      <c r="A340">
        <v>2017</v>
      </c>
      <c r="B340" t="s">
        <v>5166</v>
      </c>
      <c r="C340" t="s">
        <v>4844</v>
      </c>
      <c r="D340">
        <v>9571787</v>
      </c>
      <c r="E340" t="s">
        <v>254</v>
      </c>
      <c r="F340">
        <v>49</v>
      </c>
      <c r="G340" t="s">
        <v>13</v>
      </c>
      <c r="H340">
        <v>0</v>
      </c>
      <c r="I340">
        <v>0</v>
      </c>
      <c r="J340">
        <v>0</v>
      </c>
      <c r="K340">
        <v>0</v>
      </c>
      <c r="L340">
        <v>0</v>
      </c>
      <c r="M340">
        <v>0</v>
      </c>
      <c r="N340">
        <v>1</v>
      </c>
      <c r="O340">
        <v>0</v>
      </c>
      <c r="P340">
        <v>1</v>
      </c>
      <c r="Q340">
        <v>0</v>
      </c>
      <c r="R340">
        <v>1</v>
      </c>
      <c r="S340">
        <f>R340-Q340-O340</f>
        <v>1</v>
      </c>
    </row>
    <row r="341" spans="1:19" x14ac:dyDescent="0.2">
      <c r="A341">
        <v>2017</v>
      </c>
      <c r="B341" t="s">
        <v>5161</v>
      </c>
      <c r="C341" t="s">
        <v>5160</v>
      </c>
      <c r="D341">
        <v>14363798</v>
      </c>
      <c r="E341" t="s">
        <v>2051</v>
      </c>
      <c r="F341">
        <v>17</v>
      </c>
      <c r="G341">
        <v>8</v>
      </c>
      <c r="H341">
        <v>0</v>
      </c>
      <c r="I341">
        <v>0</v>
      </c>
      <c r="J341">
        <v>0</v>
      </c>
      <c r="K341">
        <v>0</v>
      </c>
      <c r="L341">
        <v>0</v>
      </c>
      <c r="M341">
        <v>0</v>
      </c>
      <c r="N341">
        <v>1</v>
      </c>
      <c r="O341">
        <v>6</v>
      </c>
      <c r="P341">
        <v>7</v>
      </c>
      <c r="Q341">
        <v>0</v>
      </c>
      <c r="R341">
        <v>7</v>
      </c>
      <c r="S341">
        <f>R341-Q341-O341</f>
        <v>1</v>
      </c>
    </row>
    <row r="342" spans="1:19" x14ac:dyDescent="0.2">
      <c r="A342">
        <v>2017</v>
      </c>
      <c r="B342" t="s">
        <v>5108</v>
      </c>
      <c r="C342" t="s">
        <v>5107</v>
      </c>
      <c r="D342" t="s">
        <v>5106</v>
      </c>
      <c r="E342" t="s">
        <v>5105</v>
      </c>
      <c r="F342">
        <v>14</v>
      </c>
      <c r="G342">
        <v>7</v>
      </c>
      <c r="H342">
        <v>0</v>
      </c>
      <c r="I342">
        <v>0</v>
      </c>
      <c r="J342">
        <v>0</v>
      </c>
      <c r="K342">
        <v>0</v>
      </c>
      <c r="L342">
        <v>1</v>
      </c>
      <c r="M342">
        <v>0</v>
      </c>
      <c r="N342">
        <v>0</v>
      </c>
      <c r="O342">
        <v>1</v>
      </c>
      <c r="P342">
        <v>2</v>
      </c>
      <c r="Q342">
        <v>0</v>
      </c>
      <c r="R342">
        <v>2</v>
      </c>
      <c r="S342">
        <f>R342-Q342-O342</f>
        <v>1</v>
      </c>
    </row>
    <row r="343" spans="1:19" x14ac:dyDescent="0.2">
      <c r="A343">
        <v>2017</v>
      </c>
      <c r="B343" t="s">
        <v>4489</v>
      </c>
      <c r="C343" t="s">
        <v>4488</v>
      </c>
      <c r="E343" t="s">
        <v>5060</v>
      </c>
      <c r="G343" t="s">
        <v>13</v>
      </c>
      <c r="H343">
        <v>0</v>
      </c>
      <c r="I343">
        <v>0</v>
      </c>
      <c r="J343">
        <v>0</v>
      </c>
      <c r="K343">
        <v>0</v>
      </c>
      <c r="L343">
        <v>0</v>
      </c>
      <c r="M343">
        <v>0</v>
      </c>
      <c r="N343">
        <v>1</v>
      </c>
      <c r="O343">
        <v>0</v>
      </c>
      <c r="P343">
        <v>1</v>
      </c>
      <c r="Q343">
        <v>0</v>
      </c>
      <c r="R343">
        <v>1</v>
      </c>
      <c r="S343">
        <f>R343-Q343-O343</f>
        <v>1</v>
      </c>
    </row>
    <row r="344" spans="1:19" x14ac:dyDescent="0.2">
      <c r="A344">
        <v>2017</v>
      </c>
      <c r="B344" t="s">
        <v>5062</v>
      </c>
      <c r="C344" t="s">
        <v>4482</v>
      </c>
      <c r="E344" t="s">
        <v>5060</v>
      </c>
      <c r="G344" t="s">
        <v>13</v>
      </c>
      <c r="H344">
        <v>0</v>
      </c>
      <c r="I344">
        <v>0</v>
      </c>
      <c r="J344">
        <v>0</v>
      </c>
      <c r="K344">
        <v>0</v>
      </c>
      <c r="L344">
        <v>0</v>
      </c>
      <c r="M344">
        <v>1</v>
      </c>
      <c r="N344">
        <v>0</v>
      </c>
      <c r="O344">
        <v>3</v>
      </c>
      <c r="P344">
        <v>4</v>
      </c>
      <c r="Q344">
        <v>0</v>
      </c>
      <c r="R344">
        <v>4</v>
      </c>
      <c r="S344">
        <f>R344-Q344-O344</f>
        <v>1</v>
      </c>
    </row>
    <row r="345" spans="1:19" x14ac:dyDescent="0.2">
      <c r="A345">
        <v>2017</v>
      </c>
      <c r="B345" t="s">
        <v>5020</v>
      </c>
      <c r="C345" t="s">
        <v>5019</v>
      </c>
      <c r="E345" t="s">
        <v>5018</v>
      </c>
      <c r="G345" t="s">
        <v>13</v>
      </c>
      <c r="H345">
        <v>0</v>
      </c>
      <c r="I345">
        <v>0</v>
      </c>
      <c r="J345">
        <v>0</v>
      </c>
      <c r="K345">
        <v>0</v>
      </c>
      <c r="L345">
        <v>0</v>
      </c>
      <c r="M345">
        <v>0</v>
      </c>
      <c r="N345">
        <v>1</v>
      </c>
      <c r="O345">
        <v>3</v>
      </c>
      <c r="P345">
        <v>4</v>
      </c>
      <c r="Q345">
        <v>0</v>
      </c>
      <c r="R345">
        <v>4</v>
      </c>
      <c r="S345">
        <f>R345-Q345-O345</f>
        <v>1</v>
      </c>
    </row>
    <row r="346" spans="1:19" x14ac:dyDescent="0.2">
      <c r="A346">
        <v>2017</v>
      </c>
      <c r="B346" t="s">
        <v>4998</v>
      </c>
      <c r="C346" t="s">
        <v>4997</v>
      </c>
      <c r="E346" t="s">
        <v>4996</v>
      </c>
      <c r="G346" t="s">
        <v>13</v>
      </c>
      <c r="H346">
        <v>0</v>
      </c>
      <c r="I346">
        <v>0</v>
      </c>
      <c r="J346">
        <v>0</v>
      </c>
      <c r="K346">
        <v>0</v>
      </c>
      <c r="L346">
        <v>0</v>
      </c>
      <c r="M346">
        <v>1</v>
      </c>
      <c r="N346">
        <v>0</v>
      </c>
      <c r="O346">
        <v>0</v>
      </c>
      <c r="P346">
        <v>1</v>
      </c>
      <c r="Q346">
        <v>0</v>
      </c>
      <c r="R346">
        <v>1</v>
      </c>
      <c r="S346">
        <f>R346-Q346-O346</f>
        <v>1</v>
      </c>
    </row>
    <row r="347" spans="1:19" x14ac:dyDescent="0.2">
      <c r="A347">
        <v>2017</v>
      </c>
      <c r="B347" t="s">
        <v>4990</v>
      </c>
      <c r="C347" t="s">
        <v>4989</v>
      </c>
      <c r="D347">
        <v>17533627</v>
      </c>
      <c r="E347" t="s">
        <v>2587</v>
      </c>
      <c r="F347">
        <v>19</v>
      </c>
      <c r="G347">
        <v>2</v>
      </c>
      <c r="H347">
        <v>0</v>
      </c>
      <c r="I347">
        <v>0</v>
      </c>
      <c r="J347">
        <v>0</v>
      </c>
      <c r="K347">
        <v>0</v>
      </c>
      <c r="L347">
        <v>1</v>
      </c>
      <c r="M347">
        <v>0</v>
      </c>
      <c r="N347">
        <v>0</v>
      </c>
      <c r="O347">
        <v>0</v>
      </c>
      <c r="P347">
        <v>1</v>
      </c>
      <c r="Q347">
        <v>0</v>
      </c>
      <c r="R347">
        <v>1</v>
      </c>
      <c r="S347">
        <f>R347-Q347-O347</f>
        <v>1</v>
      </c>
    </row>
    <row r="348" spans="1:19" x14ac:dyDescent="0.2">
      <c r="A348">
        <v>2017</v>
      </c>
      <c r="B348" t="s">
        <v>4983</v>
      </c>
      <c r="C348" t="s">
        <v>4982</v>
      </c>
      <c r="D348">
        <v>17531942</v>
      </c>
      <c r="E348" t="s">
        <v>4981</v>
      </c>
      <c r="F348">
        <v>9</v>
      </c>
      <c r="G348">
        <v>2</v>
      </c>
      <c r="H348">
        <v>0</v>
      </c>
      <c r="I348">
        <v>0</v>
      </c>
      <c r="J348">
        <v>0</v>
      </c>
      <c r="K348">
        <v>0</v>
      </c>
      <c r="L348">
        <v>0</v>
      </c>
      <c r="M348">
        <v>0</v>
      </c>
      <c r="N348">
        <v>1</v>
      </c>
      <c r="O348">
        <v>0</v>
      </c>
      <c r="P348">
        <v>1</v>
      </c>
      <c r="Q348">
        <v>0</v>
      </c>
      <c r="R348">
        <v>1</v>
      </c>
      <c r="S348">
        <f>R348-Q348-O348</f>
        <v>1</v>
      </c>
    </row>
    <row r="349" spans="1:19" x14ac:dyDescent="0.2">
      <c r="A349">
        <v>2017</v>
      </c>
      <c r="B349" t="s">
        <v>4980</v>
      </c>
      <c r="C349" t="s">
        <v>4979</v>
      </c>
      <c r="D349">
        <v>7365853</v>
      </c>
      <c r="E349" t="s">
        <v>3534</v>
      </c>
      <c r="G349" t="s">
        <v>13</v>
      </c>
      <c r="H349">
        <v>0</v>
      </c>
      <c r="I349">
        <v>0</v>
      </c>
      <c r="J349">
        <v>0</v>
      </c>
      <c r="K349">
        <v>0</v>
      </c>
      <c r="L349">
        <v>0</v>
      </c>
      <c r="M349">
        <v>0</v>
      </c>
      <c r="N349">
        <v>1</v>
      </c>
      <c r="O349">
        <v>2</v>
      </c>
      <c r="P349">
        <v>3</v>
      </c>
      <c r="Q349">
        <v>0</v>
      </c>
      <c r="R349">
        <v>3</v>
      </c>
      <c r="S349">
        <f>R349-Q349-O349</f>
        <v>1</v>
      </c>
    </row>
    <row r="350" spans="1:19" x14ac:dyDescent="0.2">
      <c r="A350">
        <v>2017</v>
      </c>
      <c r="B350" t="s">
        <v>4974</v>
      </c>
      <c r="C350" t="s">
        <v>4973</v>
      </c>
      <c r="D350">
        <v>20734441</v>
      </c>
      <c r="E350" t="s">
        <v>891</v>
      </c>
      <c r="F350">
        <v>9</v>
      </c>
      <c r="G350">
        <v>6</v>
      </c>
      <c r="H350">
        <v>0</v>
      </c>
      <c r="I350">
        <v>0</v>
      </c>
      <c r="J350">
        <v>0</v>
      </c>
      <c r="K350">
        <v>0</v>
      </c>
      <c r="L350">
        <v>1</v>
      </c>
      <c r="M350">
        <v>0</v>
      </c>
      <c r="N350">
        <v>0</v>
      </c>
      <c r="O350">
        <v>0</v>
      </c>
      <c r="P350">
        <v>1</v>
      </c>
      <c r="Q350">
        <v>0</v>
      </c>
      <c r="R350">
        <v>1</v>
      </c>
      <c r="S350">
        <f>R350-Q350-O350</f>
        <v>1</v>
      </c>
    </row>
    <row r="351" spans="1:19" x14ac:dyDescent="0.2">
      <c r="A351">
        <v>2017</v>
      </c>
      <c r="B351" t="s">
        <v>4968</v>
      </c>
      <c r="C351" t="s">
        <v>4967</v>
      </c>
      <c r="D351" t="s">
        <v>724</v>
      </c>
      <c r="E351" t="s">
        <v>723</v>
      </c>
      <c r="F351">
        <v>39</v>
      </c>
      <c r="G351">
        <v>1</v>
      </c>
      <c r="H351">
        <v>0</v>
      </c>
      <c r="I351">
        <v>0</v>
      </c>
      <c r="J351">
        <v>0</v>
      </c>
      <c r="K351">
        <v>0</v>
      </c>
      <c r="L351">
        <v>0</v>
      </c>
      <c r="M351">
        <v>1</v>
      </c>
      <c r="N351">
        <v>0</v>
      </c>
      <c r="O351">
        <v>0</v>
      </c>
      <c r="P351">
        <v>1</v>
      </c>
      <c r="Q351">
        <v>0</v>
      </c>
      <c r="R351">
        <v>1</v>
      </c>
      <c r="S351">
        <f>R351-Q351-O351</f>
        <v>1</v>
      </c>
    </row>
    <row r="352" spans="1:19" x14ac:dyDescent="0.2">
      <c r="A352">
        <v>2016</v>
      </c>
      <c r="B352" t="s">
        <v>4958</v>
      </c>
      <c r="C352" t="s">
        <v>4426</v>
      </c>
      <c r="E352" t="s">
        <v>4947</v>
      </c>
      <c r="G352" t="s">
        <v>13</v>
      </c>
      <c r="H352">
        <v>0</v>
      </c>
      <c r="I352">
        <v>0</v>
      </c>
      <c r="J352">
        <v>0</v>
      </c>
      <c r="K352">
        <v>0</v>
      </c>
      <c r="L352">
        <v>0</v>
      </c>
      <c r="M352">
        <v>1</v>
      </c>
      <c r="N352">
        <v>0</v>
      </c>
      <c r="O352">
        <v>0</v>
      </c>
      <c r="P352">
        <v>1</v>
      </c>
      <c r="Q352">
        <v>0</v>
      </c>
      <c r="R352">
        <v>1</v>
      </c>
      <c r="S352">
        <f>R352-Q352-O352</f>
        <v>1</v>
      </c>
    </row>
    <row r="353" spans="1:19" x14ac:dyDescent="0.2">
      <c r="A353">
        <v>2016</v>
      </c>
      <c r="B353" t="s">
        <v>4957</v>
      </c>
      <c r="C353" t="s">
        <v>4949</v>
      </c>
      <c r="E353" t="s">
        <v>4947</v>
      </c>
      <c r="G353" t="s">
        <v>13</v>
      </c>
      <c r="H353">
        <v>0</v>
      </c>
      <c r="I353">
        <v>0</v>
      </c>
      <c r="J353">
        <v>0</v>
      </c>
      <c r="K353">
        <v>0</v>
      </c>
      <c r="L353">
        <v>0</v>
      </c>
      <c r="M353">
        <v>1</v>
      </c>
      <c r="N353">
        <v>0</v>
      </c>
      <c r="O353">
        <v>0</v>
      </c>
      <c r="P353">
        <v>1</v>
      </c>
      <c r="Q353">
        <v>0</v>
      </c>
      <c r="R353">
        <v>1</v>
      </c>
      <c r="S353">
        <f>R353-Q353-O353</f>
        <v>1</v>
      </c>
    </row>
    <row r="354" spans="1:19" x14ac:dyDescent="0.2">
      <c r="A354">
        <v>2016</v>
      </c>
      <c r="B354" t="s">
        <v>4955</v>
      </c>
      <c r="C354" t="s">
        <v>4954</v>
      </c>
      <c r="E354" t="s">
        <v>4947</v>
      </c>
      <c r="G354" t="s">
        <v>13</v>
      </c>
      <c r="H354">
        <v>0</v>
      </c>
      <c r="I354">
        <v>0</v>
      </c>
      <c r="J354">
        <v>0</v>
      </c>
      <c r="K354">
        <v>0</v>
      </c>
      <c r="L354">
        <v>0</v>
      </c>
      <c r="M354">
        <v>1</v>
      </c>
      <c r="N354">
        <v>0</v>
      </c>
      <c r="O354">
        <v>0</v>
      </c>
      <c r="P354">
        <v>1</v>
      </c>
      <c r="Q354">
        <v>0</v>
      </c>
      <c r="R354">
        <v>1</v>
      </c>
      <c r="S354">
        <f>R354-Q354-O354</f>
        <v>1</v>
      </c>
    </row>
    <row r="355" spans="1:19" x14ac:dyDescent="0.2">
      <c r="A355">
        <v>2016</v>
      </c>
      <c r="B355" t="s">
        <v>4953</v>
      </c>
      <c r="C355" t="s">
        <v>4425</v>
      </c>
      <c r="E355" t="s">
        <v>4947</v>
      </c>
      <c r="G355" t="s">
        <v>13</v>
      </c>
      <c r="H355">
        <v>0</v>
      </c>
      <c r="I355">
        <v>0</v>
      </c>
      <c r="J355">
        <v>0</v>
      </c>
      <c r="K355">
        <v>0</v>
      </c>
      <c r="L355">
        <v>0</v>
      </c>
      <c r="M355">
        <v>1</v>
      </c>
      <c r="N355">
        <v>0</v>
      </c>
      <c r="O355">
        <v>0</v>
      </c>
      <c r="P355">
        <v>1</v>
      </c>
      <c r="Q355">
        <v>0</v>
      </c>
      <c r="R355">
        <v>1</v>
      </c>
      <c r="S355">
        <f>R355-Q355-O355</f>
        <v>1</v>
      </c>
    </row>
    <row r="356" spans="1:19" x14ac:dyDescent="0.2">
      <c r="A356">
        <v>2016</v>
      </c>
      <c r="B356" t="s">
        <v>4941</v>
      </c>
      <c r="C356" t="s">
        <v>4940</v>
      </c>
      <c r="D356">
        <v>21968799</v>
      </c>
      <c r="E356" t="s">
        <v>810</v>
      </c>
      <c r="F356">
        <v>3</v>
      </c>
      <c r="G356">
        <v>4</v>
      </c>
      <c r="H356">
        <v>0</v>
      </c>
      <c r="I356">
        <v>0</v>
      </c>
      <c r="J356">
        <v>0</v>
      </c>
      <c r="K356">
        <v>0</v>
      </c>
      <c r="L356">
        <v>1</v>
      </c>
      <c r="M356">
        <v>0</v>
      </c>
      <c r="N356">
        <v>0</v>
      </c>
      <c r="O356">
        <v>0</v>
      </c>
      <c r="P356">
        <v>1</v>
      </c>
      <c r="Q356">
        <v>0</v>
      </c>
      <c r="R356">
        <v>1</v>
      </c>
      <c r="S356">
        <f>R356-Q356-O356</f>
        <v>1</v>
      </c>
    </row>
    <row r="357" spans="1:19" x14ac:dyDescent="0.2">
      <c r="A357">
        <v>2016</v>
      </c>
      <c r="B357" t="s">
        <v>4931</v>
      </c>
      <c r="C357" t="s">
        <v>4930</v>
      </c>
      <c r="D357">
        <v>13667017</v>
      </c>
      <c r="E357" t="s">
        <v>509</v>
      </c>
      <c r="F357">
        <v>18</v>
      </c>
      <c r="G357" t="s">
        <v>13</v>
      </c>
      <c r="H357">
        <v>0</v>
      </c>
      <c r="I357">
        <v>0</v>
      </c>
      <c r="J357">
        <v>0</v>
      </c>
      <c r="K357">
        <v>1</v>
      </c>
      <c r="L357">
        <v>0</v>
      </c>
      <c r="M357">
        <v>0</v>
      </c>
      <c r="N357">
        <v>0</v>
      </c>
      <c r="O357">
        <v>0</v>
      </c>
      <c r="P357">
        <v>1</v>
      </c>
      <c r="Q357">
        <v>0</v>
      </c>
      <c r="R357">
        <v>1</v>
      </c>
      <c r="S357">
        <f>R357-Q357-O357</f>
        <v>1</v>
      </c>
    </row>
    <row r="358" spans="1:19" x14ac:dyDescent="0.2">
      <c r="A358">
        <v>2016</v>
      </c>
      <c r="B358" t="s">
        <v>4864</v>
      </c>
      <c r="C358" t="s">
        <v>4863</v>
      </c>
      <c r="D358">
        <v>2197472</v>
      </c>
      <c r="E358" t="s">
        <v>250</v>
      </c>
      <c r="F358">
        <v>14</v>
      </c>
      <c r="G358">
        <v>3</v>
      </c>
      <c r="H358">
        <v>0</v>
      </c>
      <c r="I358">
        <v>0</v>
      </c>
      <c r="J358">
        <v>0</v>
      </c>
      <c r="K358">
        <v>0</v>
      </c>
      <c r="L358">
        <v>0</v>
      </c>
      <c r="M358">
        <v>1</v>
      </c>
      <c r="N358">
        <v>0</v>
      </c>
      <c r="O358">
        <v>2</v>
      </c>
      <c r="P358">
        <v>3</v>
      </c>
      <c r="Q358">
        <v>0</v>
      </c>
      <c r="R358">
        <v>3</v>
      </c>
      <c r="S358">
        <f>R358-Q358-O358</f>
        <v>1</v>
      </c>
    </row>
    <row r="359" spans="1:19" x14ac:dyDescent="0.2">
      <c r="A359">
        <v>2016</v>
      </c>
      <c r="B359" t="s">
        <v>4806</v>
      </c>
      <c r="C359" t="s">
        <v>3250</v>
      </c>
      <c r="E359" t="s">
        <v>4805</v>
      </c>
      <c r="G359" t="s">
        <v>13</v>
      </c>
      <c r="H359">
        <v>0</v>
      </c>
      <c r="I359">
        <v>0</v>
      </c>
      <c r="J359">
        <v>0</v>
      </c>
      <c r="K359">
        <v>1</v>
      </c>
      <c r="L359">
        <v>0</v>
      </c>
      <c r="M359">
        <v>0</v>
      </c>
      <c r="N359">
        <v>0</v>
      </c>
      <c r="O359">
        <v>0</v>
      </c>
      <c r="P359">
        <v>1</v>
      </c>
      <c r="Q359">
        <v>0</v>
      </c>
      <c r="R359">
        <v>1</v>
      </c>
      <c r="S359">
        <f>R359-Q359-O359</f>
        <v>1</v>
      </c>
    </row>
    <row r="360" spans="1:19" x14ac:dyDescent="0.2">
      <c r="A360">
        <v>2016</v>
      </c>
      <c r="B360" t="s">
        <v>4792</v>
      </c>
      <c r="C360" t="s">
        <v>4791</v>
      </c>
      <c r="D360">
        <v>2175908</v>
      </c>
      <c r="E360" t="s">
        <v>689</v>
      </c>
      <c r="F360">
        <v>61</v>
      </c>
      <c r="G360">
        <v>1</v>
      </c>
      <c r="H360">
        <v>0</v>
      </c>
      <c r="I360">
        <v>0</v>
      </c>
      <c r="J360">
        <v>0</v>
      </c>
      <c r="K360">
        <v>0</v>
      </c>
      <c r="L360">
        <v>0</v>
      </c>
      <c r="M360">
        <v>1</v>
      </c>
      <c r="N360">
        <v>0</v>
      </c>
      <c r="O360">
        <v>0</v>
      </c>
      <c r="P360">
        <v>1</v>
      </c>
      <c r="Q360">
        <v>0</v>
      </c>
      <c r="R360">
        <v>1</v>
      </c>
      <c r="S360">
        <f>R360-Q360-O360</f>
        <v>1</v>
      </c>
    </row>
    <row r="361" spans="1:19" x14ac:dyDescent="0.2">
      <c r="A361">
        <v>2016</v>
      </c>
      <c r="B361" t="s">
        <v>4783</v>
      </c>
      <c r="C361" t="s">
        <v>4413</v>
      </c>
      <c r="D361" t="s">
        <v>3318</v>
      </c>
      <c r="E361" t="s">
        <v>3317</v>
      </c>
      <c r="F361">
        <v>4</v>
      </c>
      <c r="G361">
        <v>2</v>
      </c>
      <c r="H361">
        <v>0</v>
      </c>
      <c r="I361">
        <v>0</v>
      </c>
      <c r="J361">
        <v>0</v>
      </c>
      <c r="K361">
        <v>0</v>
      </c>
      <c r="L361">
        <v>1</v>
      </c>
      <c r="M361">
        <v>0</v>
      </c>
      <c r="N361">
        <v>0</v>
      </c>
      <c r="O361">
        <v>0</v>
      </c>
      <c r="P361">
        <v>1</v>
      </c>
      <c r="Q361">
        <v>0</v>
      </c>
      <c r="R361">
        <v>1</v>
      </c>
      <c r="S361">
        <f>R361-Q361-O361</f>
        <v>1</v>
      </c>
    </row>
    <row r="362" spans="1:19" x14ac:dyDescent="0.2">
      <c r="A362">
        <v>2016</v>
      </c>
      <c r="B362" t="s">
        <v>4772</v>
      </c>
      <c r="C362" t="s">
        <v>4771</v>
      </c>
      <c r="D362" t="s">
        <v>4760</v>
      </c>
      <c r="E362" t="s">
        <v>4759</v>
      </c>
      <c r="G362" t="s">
        <v>13</v>
      </c>
      <c r="H362">
        <v>0</v>
      </c>
      <c r="I362">
        <v>0</v>
      </c>
      <c r="J362">
        <v>0</v>
      </c>
      <c r="K362">
        <v>0</v>
      </c>
      <c r="L362">
        <v>0</v>
      </c>
      <c r="M362">
        <v>1</v>
      </c>
      <c r="N362">
        <v>0</v>
      </c>
      <c r="O362">
        <v>0</v>
      </c>
      <c r="P362">
        <v>1</v>
      </c>
      <c r="Q362">
        <v>0</v>
      </c>
      <c r="R362">
        <v>1</v>
      </c>
      <c r="S362">
        <f>R362-Q362-O362</f>
        <v>1</v>
      </c>
    </row>
    <row r="363" spans="1:19" x14ac:dyDescent="0.2">
      <c r="A363">
        <v>2016</v>
      </c>
      <c r="B363" t="s">
        <v>4764</v>
      </c>
      <c r="C363" t="s">
        <v>4392</v>
      </c>
      <c r="E363" t="s">
        <v>4763</v>
      </c>
      <c r="G363" t="s">
        <v>13</v>
      </c>
      <c r="H363">
        <v>0</v>
      </c>
      <c r="I363">
        <v>0</v>
      </c>
      <c r="J363">
        <v>0</v>
      </c>
      <c r="K363">
        <v>0</v>
      </c>
      <c r="L363">
        <v>0</v>
      </c>
      <c r="M363">
        <v>0</v>
      </c>
      <c r="N363">
        <v>1</v>
      </c>
      <c r="O363">
        <v>1</v>
      </c>
      <c r="P363">
        <v>2</v>
      </c>
      <c r="Q363">
        <v>0</v>
      </c>
      <c r="R363">
        <v>2</v>
      </c>
      <c r="S363">
        <f>R363-Q363-O363</f>
        <v>1</v>
      </c>
    </row>
    <row r="364" spans="1:19" x14ac:dyDescent="0.2">
      <c r="A364">
        <v>2016</v>
      </c>
      <c r="B364" t="s">
        <v>4754</v>
      </c>
      <c r="C364" t="s">
        <v>4753</v>
      </c>
      <c r="E364" t="s">
        <v>4752</v>
      </c>
      <c r="G364" t="s">
        <v>13</v>
      </c>
      <c r="H364">
        <v>0</v>
      </c>
      <c r="I364">
        <v>0</v>
      </c>
      <c r="J364">
        <v>0</v>
      </c>
      <c r="K364">
        <v>0</v>
      </c>
      <c r="L364">
        <v>1</v>
      </c>
      <c r="M364">
        <v>0</v>
      </c>
      <c r="N364">
        <v>0</v>
      </c>
      <c r="O364">
        <v>0</v>
      </c>
      <c r="P364">
        <v>1</v>
      </c>
      <c r="Q364">
        <v>0</v>
      </c>
      <c r="R364">
        <v>1</v>
      </c>
      <c r="S364">
        <f>R364-Q364-O364</f>
        <v>1</v>
      </c>
    </row>
    <row r="365" spans="1:19" x14ac:dyDescent="0.2">
      <c r="A365">
        <v>2016</v>
      </c>
      <c r="B365" t="s">
        <v>4751</v>
      </c>
      <c r="C365" t="s">
        <v>4750</v>
      </c>
      <c r="D365">
        <v>3063070</v>
      </c>
      <c r="E365" t="s">
        <v>4749</v>
      </c>
      <c r="F365">
        <v>42</v>
      </c>
      <c r="G365">
        <v>1</v>
      </c>
      <c r="H365">
        <v>0</v>
      </c>
      <c r="I365">
        <v>0</v>
      </c>
      <c r="J365">
        <v>0</v>
      </c>
      <c r="K365">
        <v>0</v>
      </c>
      <c r="L365">
        <v>0</v>
      </c>
      <c r="M365">
        <v>1</v>
      </c>
      <c r="N365">
        <v>0</v>
      </c>
      <c r="O365">
        <v>1</v>
      </c>
      <c r="P365">
        <v>2</v>
      </c>
      <c r="Q365">
        <v>0</v>
      </c>
      <c r="R365">
        <v>2</v>
      </c>
      <c r="S365">
        <f>R365-Q365-O365</f>
        <v>1</v>
      </c>
    </row>
    <row r="366" spans="1:19" x14ac:dyDescent="0.2">
      <c r="A366">
        <v>2016</v>
      </c>
      <c r="B366" t="s">
        <v>4731</v>
      </c>
      <c r="C366" t="s">
        <v>4730</v>
      </c>
      <c r="E366" t="s">
        <v>4729</v>
      </c>
      <c r="G366" t="s">
        <v>13</v>
      </c>
      <c r="H366">
        <v>0</v>
      </c>
      <c r="I366">
        <v>0</v>
      </c>
      <c r="J366">
        <v>0</v>
      </c>
      <c r="K366">
        <v>0</v>
      </c>
      <c r="L366">
        <v>0</v>
      </c>
      <c r="M366">
        <v>0</v>
      </c>
      <c r="N366">
        <v>1</v>
      </c>
      <c r="O366">
        <v>0</v>
      </c>
      <c r="P366">
        <v>1</v>
      </c>
      <c r="Q366">
        <v>0</v>
      </c>
      <c r="R366">
        <v>1</v>
      </c>
      <c r="S366">
        <f>R366-Q366-O366</f>
        <v>1</v>
      </c>
    </row>
    <row r="367" spans="1:19" x14ac:dyDescent="0.2">
      <c r="A367">
        <v>2015</v>
      </c>
      <c r="B367" t="s">
        <v>4714</v>
      </c>
      <c r="C367" t="s">
        <v>4713</v>
      </c>
      <c r="D367">
        <v>2185377</v>
      </c>
      <c r="E367" t="s">
        <v>17</v>
      </c>
      <c r="F367">
        <v>23</v>
      </c>
      <c r="G367">
        <v>3</v>
      </c>
      <c r="H367">
        <v>0</v>
      </c>
      <c r="I367">
        <v>0</v>
      </c>
      <c r="J367">
        <v>0</v>
      </c>
      <c r="K367">
        <v>1</v>
      </c>
      <c r="L367">
        <v>0</v>
      </c>
      <c r="M367">
        <v>0</v>
      </c>
      <c r="N367">
        <v>0</v>
      </c>
      <c r="O367">
        <v>1</v>
      </c>
      <c r="P367">
        <v>2</v>
      </c>
      <c r="Q367">
        <v>0</v>
      </c>
      <c r="R367">
        <v>2</v>
      </c>
      <c r="S367">
        <f>R367-Q367-O367</f>
        <v>1</v>
      </c>
    </row>
    <row r="368" spans="1:19" x14ac:dyDescent="0.2">
      <c r="A368">
        <v>2015</v>
      </c>
      <c r="B368" t="s">
        <v>4708</v>
      </c>
      <c r="C368" t="s">
        <v>4707</v>
      </c>
      <c r="D368" t="s">
        <v>4706</v>
      </c>
      <c r="F368">
        <v>9</v>
      </c>
      <c r="G368">
        <v>3</v>
      </c>
      <c r="H368">
        <v>0</v>
      </c>
      <c r="I368">
        <v>0</v>
      </c>
      <c r="J368">
        <v>0</v>
      </c>
      <c r="K368">
        <v>1</v>
      </c>
      <c r="L368">
        <v>0</v>
      </c>
      <c r="M368">
        <v>0</v>
      </c>
      <c r="N368">
        <v>0</v>
      </c>
      <c r="O368">
        <v>0</v>
      </c>
      <c r="P368">
        <v>1</v>
      </c>
      <c r="Q368">
        <v>0</v>
      </c>
      <c r="R368">
        <v>1</v>
      </c>
      <c r="S368">
        <f>R368-Q368-O368</f>
        <v>1</v>
      </c>
    </row>
    <row r="369" spans="1:19" x14ac:dyDescent="0.2">
      <c r="A369">
        <v>2015</v>
      </c>
      <c r="B369" t="s">
        <v>4705</v>
      </c>
      <c r="C369" t="s">
        <v>4704</v>
      </c>
      <c r="E369" t="s">
        <v>3062</v>
      </c>
      <c r="G369" t="s">
        <v>13</v>
      </c>
      <c r="H369">
        <v>0</v>
      </c>
      <c r="I369">
        <v>0</v>
      </c>
      <c r="J369">
        <v>0</v>
      </c>
      <c r="K369">
        <v>0</v>
      </c>
      <c r="L369">
        <v>0</v>
      </c>
      <c r="M369">
        <v>1</v>
      </c>
      <c r="N369">
        <v>0</v>
      </c>
      <c r="O369">
        <v>1</v>
      </c>
      <c r="P369">
        <v>2</v>
      </c>
      <c r="Q369">
        <v>0</v>
      </c>
      <c r="R369">
        <v>2</v>
      </c>
      <c r="S369">
        <f>R369-Q369-O369</f>
        <v>1</v>
      </c>
    </row>
    <row r="370" spans="1:19" x14ac:dyDescent="0.2">
      <c r="A370">
        <v>2015</v>
      </c>
      <c r="B370" t="s">
        <v>4703</v>
      </c>
      <c r="C370" t="s">
        <v>4701</v>
      </c>
      <c r="E370" t="s">
        <v>3062</v>
      </c>
      <c r="G370" t="s">
        <v>13</v>
      </c>
      <c r="H370">
        <v>0</v>
      </c>
      <c r="I370">
        <v>0</v>
      </c>
      <c r="J370">
        <v>0</v>
      </c>
      <c r="K370">
        <v>0</v>
      </c>
      <c r="L370">
        <v>1</v>
      </c>
      <c r="M370">
        <v>0</v>
      </c>
      <c r="N370">
        <v>0</v>
      </c>
      <c r="O370">
        <v>0</v>
      </c>
      <c r="P370">
        <v>1</v>
      </c>
      <c r="Q370">
        <v>0</v>
      </c>
      <c r="R370">
        <v>1</v>
      </c>
      <c r="S370">
        <f>R370-Q370-O370</f>
        <v>1</v>
      </c>
    </row>
    <row r="371" spans="1:19" x14ac:dyDescent="0.2">
      <c r="A371">
        <v>2015</v>
      </c>
      <c r="B371" t="s">
        <v>4702</v>
      </c>
      <c r="C371" t="s">
        <v>4701</v>
      </c>
      <c r="E371" t="s">
        <v>3062</v>
      </c>
      <c r="G371" t="s">
        <v>13</v>
      </c>
      <c r="H371">
        <v>0</v>
      </c>
      <c r="I371">
        <v>0</v>
      </c>
      <c r="J371">
        <v>0</v>
      </c>
      <c r="K371">
        <v>1</v>
      </c>
      <c r="L371">
        <v>0</v>
      </c>
      <c r="M371">
        <v>0</v>
      </c>
      <c r="N371">
        <v>0</v>
      </c>
      <c r="O371">
        <v>0</v>
      </c>
      <c r="P371">
        <v>1</v>
      </c>
      <c r="Q371">
        <v>0</v>
      </c>
      <c r="R371">
        <v>1</v>
      </c>
      <c r="S371">
        <f>R371-Q371-O371</f>
        <v>1</v>
      </c>
    </row>
    <row r="372" spans="1:19" x14ac:dyDescent="0.2">
      <c r="A372">
        <v>2015</v>
      </c>
      <c r="B372" t="s">
        <v>4674</v>
      </c>
      <c r="C372" t="s">
        <v>4672</v>
      </c>
      <c r="E372" t="s">
        <v>4671</v>
      </c>
      <c r="G372" t="s">
        <v>13</v>
      </c>
      <c r="H372">
        <v>0</v>
      </c>
      <c r="I372">
        <v>0</v>
      </c>
      <c r="J372">
        <v>0</v>
      </c>
      <c r="K372">
        <v>0</v>
      </c>
      <c r="L372">
        <v>1</v>
      </c>
      <c r="M372">
        <v>0</v>
      </c>
      <c r="N372">
        <v>0</v>
      </c>
      <c r="O372">
        <v>0</v>
      </c>
      <c r="P372">
        <v>1</v>
      </c>
      <c r="Q372">
        <v>0</v>
      </c>
      <c r="R372">
        <v>1</v>
      </c>
      <c r="S372">
        <f>R372-Q372-O372</f>
        <v>1</v>
      </c>
    </row>
    <row r="373" spans="1:19" x14ac:dyDescent="0.2">
      <c r="A373">
        <v>2015</v>
      </c>
      <c r="B373" t="s">
        <v>4667</v>
      </c>
      <c r="C373" t="s">
        <v>4476</v>
      </c>
      <c r="E373" t="s">
        <v>4666</v>
      </c>
      <c r="G373" t="s">
        <v>13</v>
      </c>
      <c r="H373">
        <v>0</v>
      </c>
      <c r="I373">
        <v>0</v>
      </c>
      <c r="J373">
        <v>0</v>
      </c>
      <c r="K373">
        <v>0</v>
      </c>
      <c r="L373">
        <v>0</v>
      </c>
      <c r="M373">
        <v>1</v>
      </c>
      <c r="N373">
        <v>0</v>
      </c>
      <c r="O373">
        <v>0</v>
      </c>
      <c r="P373">
        <v>1</v>
      </c>
      <c r="Q373">
        <v>0</v>
      </c>
      <c r="R373">
        <v>1</v>
      </c>
      <c r="S373">
        <f>R373-Q373-O373</f>
        <v>1</v>
      </c>
    </row>
    <row r="374" spans="1:19" x14ac:dyDescent="0.2">
      <c r="A374">
        <v>2015</v>
      </c>
      <c r="B374" t="s">
        <v>4654</v>
      </c>
      <c r="C374" t="s">
        <v>4653</v>
      </c>
      <c r="E374" t="s">
        <v>4652</v>
      </c>
      <c r="G374" t="s">
        <v>13</v>
      </c>
      <c r="H374">
        <v>0</v>
      </c>
      <c r="I374">
        <v>0</v>
      </c>
      <c r="J374">
        <v>0</v>
      </c>
      <c r="K374">
        <v>0</v>
      </c>
      <c r="L374">
        <v>1</v>
      </c>
      <c r="M374">
        <v>0</v>
      </c>
      <c r="N374">
        <v>0</v>
      </c>
      <c r="O374">
        <v>0</v>
      </c>
      <c r="P374">
        <v>1</v>
      </c>
      <c r="Q374">
        <v>0</v>
      </c>
      <c r="R374">
        <v>1</v>
      </c>
      <c r="S374">
        <f>R374-Q374-O374</f>
        <v>1</v>
      </c>
    </row>
    <row r="375" spans="1:19" x14ac:dyDescent="0.2">
      <c r="A375">
        <v>2015</v>
      </c>
      <c r="B375" t="s">
        <v>4651</v>
      </c>
      <c r="C375" t="s">
        <v>4650</v>
      </c>
      <c r="E375" t="s">
        <v>1407</v>
      </c>
      <c r="G375" t="s">
        <v>13</v>
      </c>
      <c r="H375">
        <v>0</v>
      </c>
      <c r="I375">
        <v>0</v>
      </c>
      <c r="J375">
        <v>0</v>
      </c>
      <c r="K375">
        <v>1</v>
      </c>
      <c r="L375">
        <v>0</v>
      </c>
      <c r="M375">
        <v>0</v>
      </c>
      <c r="N375">
        <v>0</v>
      </c>
      <c r="O375">
        <v>1</v>
      </c>
      <c r="P375">
        <v>2</v>
      </c>
      <c r="Q375">
        <v>0</v>
      </c>
      <c r="R375">
        <v>2</v>
      </c>
      <c r="S375">
        <f>R375-Q375-O375</f>
        <v>1</v>
      </c>
    </row>
    <row r="376" spans="1:19" x14ac:dyDescent="0.2">
      <c r="A376">
        <v>2015</v>
      </c>
      <c r="B376" t="s">
        <v>4622</v>
      </c>
      <c r="C376" t="s">
        <v>4621</v>
      </c>
      <c r="D376" t="s">
        <v>355</v>
      </c>
      <c r="E376" t="s">
        <v>354</v>
      </c>
      <c r="F376">
        <v>88</v>
      </c>
      <c r="G376">
        <v>3</v>
      </c>
      <c r="H376">
        <v>0</v>
      </c>
      <c r="I376">
        <v>0</v>
      </c>
      <c r="J376">
        <v>0</v>
      </c>
      <c r="K376">
        <v>0</v>
      </c>
      <c r="L376">
        <v>0</v>
      </c>
      <c r="M376">
        <v>0</v>
      </c>
      <c r="N376">
        <v>1</v>
      </c>
      <c r="O376">
        <v>0</v>
      </c>
      <c r="P376">
        <v>1</v>
      </c>
      <c r="Q376">
        <v>0</v>
      </c>
      <c r="R376">
        <v>1</v>
      </c>
      <c r="S376">
        <f>R376-Q376-O376</f>
        <v>1</v>
      </c>
    </row>
    <row r="377" spans="1:19" x14ac:dyDescent="0.2">
      <c r="A377">
        <v>2015</v>
      </c>
      <c r="B377" t="s">
        <v>4601</v>
      </c>
      <c r="C377" t="s">
        <v>4600</v>
      </c>
      <c r="D377">
        <v>13845748</v>
      </c>
      <c r="E377" t="s">
        <v>3981</v>
      </c>
      <c r="F377">
        <v>52</v>
      </c>
      <c r="G377">
        <v>4</v>
      </c>
      <c r="H377">
        <v>0</v>
      </c>
      <c r="I377">
        <v>0</v>
      </c>
      <c r="J377">
        <v>1</v>
      </c>
      <c r="K377">
        <v>0</v>
      </c>
      <c r="L377">
        <v>0</v>
      </c>
      <c r="M377">
        <v>0</v>
      </c>
      <c r="N377">
        <v>0</v>
      </c>
      <c r="O377">
        <v>0</v>
      </c>
      <c r="P377">
        <v>1</v>
      </c>
      <c r="Q377">
        <v>0</v>
      </c>
      <c r="R377">
        <v>1</v>
      </c>
      <c r="S377">
        <f>R377-Q377-O377</f>
        <v>1</v>
      </c>
    </row>
    <row r="378" spans="1:19" x14ac:dyDescent="0.2">
      <c r="A378">
        <v>2015</v>
      </c>
      <c r="B378" t="s">
        <v>4584</v>
      </c>
      <c r="C378" t="s">
        <v>4583</v>
      </c>
      <c r="D378">
        <v>1688510</v>
      </c>
      <c r="E378" t="s">
        <v>2647</v>
      </c>
      <c r="F378">
        <v>119</v>
      </c>
      <c r="G378">
        <v>3</v>
      </c>
      <c r="H378">
        <v>0</v>
      </c>
      <c r="I378">
        <v>0</v>
      </c>
      <c r="J378">
        <v>0</v>
      </c>
      <c r="K378">
        <v>0</v>
      </c>
      <c r="L378">
        <v>0</v>
      </c>
      <c r="M378">
        <v>1</v>
      </c>
      <c r="N378">
        <v>0</v>
      </c>
      <c r="O378">
        <v>2</v>
      </c>
      <c r="P378">
        <v>3</v>
      </c>
      <c r="Q378">
        <v>0</v>
      </c>
      <c r="R378">
        <v>3</v>
      </c>
      <c r="S378">
        <f>R378-Q378-O378</f>
        <v>1</v>
      </c>
    </row>
    <row r="379" spans="1:19" x14ac:dyDescent="0.2">
      <c r="A379">
        <v>2014</v>
      </c>
      <c r="B379" t="s">
        <v>3006</v>
      </c>
      <c r="C379" t="s">
        <v>4553</v>
      </c>
      <c r="E379" t="s">
        <v>4548</v>
      </c>
      <c r="G379" t="s">
        <v>13</v>
      </c>
      <c r="H379">
        <v>0</v>
      </c>
      <c r="I379">
        <v>0</v>
      </c>
      <c r="J379">
        <v>0</v>
      </c>
      <c r="K379">
        <v>1</v>
      </c>
      <c r="L379">
        <v>0</v>
      </c>
      <c r="M379">
        <v>0</v>
      </c>
      <c r="N379">
        <v>0</v>
      </c>
      <c r="O379">
        <v>0</v>
      </c>
      <c r="P379">
        <v>1</v>
      </c>
      <c r="Q379">
        <v>0</v>
      </c>
      <c r="R379">
        <v>1</v>
      </c>
      <c r="S379">
        <f>R379-Q379-O379</f>
        <v>1</v>
      </c>
    </row>
    <row r="380" spans="1:19" x14ac:dyDescent="0.2">
      <c r="A380">
        <v>2014</v>
      </c>
      <c r="B380" t="s">
        <v>4552</v>
      </c>
      <c r="C380" t="s">
        <v>4551</v>
      </c>
      <c r="E380" t="s">
        <v>4548</v>
      </c>
      <c r="G380" t="s">
        <v>13</v>
      </c>
      <c r="H380">
        <v>0</v>
      </c>
      <c r="I380">
        <v>0</v>
      </c>
      <c r="J380">
        <v>0</v>
      </c>
      <c r="K380">
        <v>1</v>
      </c>
      <c r="L380">
        <v>0</v>
      </c>
      <c r="M380">
        <v>0</v>
      </c>
      <c r="N380">
        <v>0</v>
      </c>
      <c r="O380">
        <v>0</v>
      </c>
      <c r="P380">
        <v>1</v>
      </c>
      <c r="Q380">
        <v>0</v>
      </c>
      <c r="R380">
        <v>1</v>
      </c>
      <c r="S380">
        <f>R380-Q380-O380</f>
        <v>1</v>
      </c>
    </row>
    <row r="381" spans="1:19" x14ac:dyDescent="0.2">
      <c r="A381">
        <v>2014</v>
      </c>
      <c r="B381" t="s">
        <v>4518</v>
      </c>
      <c r="C381" t="s">
        <v>4517</v>
      </c>
      <c r="E381" t="s">
        <v>4514</v>
      </c>
      <c r="G381" t="s">
        <v>13</v>
      </c>
      <c r="H381">
        <v>0</v>
      </c>
      <c r="I381">
        <v>0</v>
      </c>
      <c r="J381">
        <v>0</v>
      </c>
      <c r="K381">
        <v>0</v>
      </c>
      <c r="L381">
        <v>0</v>
      </c>
      <c r="M381">
        <v>1</v>
      </c>
      <c r="N381">
        <v>0</v>
      </c>
      <c r="O381">
        <v>0</v>
      </c>
      <c r="P381">
        <v>1</v>
      </c>
      <c r="Q381">
        <v>0</v>
      </c>
      <c r="R381">
        <v>1</v>
      </c>
      <c r="S381">
        <f>R381-Q381-O381</f>
        <v>1</v>
      </c>
    </row>
    <row r="382" spans="1:19" x14ac:dyDescent="0.2">
      <c r="A382">
        <v>2014</v>
      </c>
      <c r="B382" t="s">
        <v>4516</v>
      </c>
      <c r="C382" t="s">
        <v>4515</v>
      </c>
      <c r="E382" t="s">
        <v>4514</v>
      </c>
      <c r="G382" t="s">
        <v>13</v>
      </c>
      <c r="H382">
        <v>0</v>
      </c>
      <c r="I382">
        <v>0</v>
      </c>
      <c r="J382">
        <v>0</v>
      </c>
      <c r="K382">
        <v>0</v>
      </c>
      <c r="L382">
        <v>0</v>
      </c>
      <c r="M382">
        <v>1</v>
      </c>
      <c r="N382">
        <v>0</v>
      </c>
      <c r="O382">
        <v>0</v>
      </c>
      <c r="P382">
        <v>1</v>
      </c>
      <c r="Q382">
        <v>0</v>
      </c>
      <c r="R382">
        <v>1</v>
      </c>
      <c r="S382">
        <f>R382-Q382-O382</f>
        <v>1</v>
      </c>
    </row>
    <row r="383" spans="1:19" x14ac:dyDescent="0.2">
      <c r="A383">
        <v>2014</v>
      </c>
      <c r="B383" t="s">
        <v>4505</v>
      </c>
      <c r="C383" t="s">
        <v>4504</v>
      </c>
      <c r="D383">
        <v>20516630</v>
      </c>
      <c r="E383" t="s">
        <v>4503</v>
      </c>
      <c r="F383">
        <v>3</v>
      </c>
      <c r="G383" t="s">
        <v>13</v>
      </c>
      <c r="H383">
        <v>0</v>
      </c>
      <c r="I383">
        <v>1</v>
      </c>
      <c r="J383">
        <v>0</v>
      </c>
      <c r="K383">
        <v>0</v>
      </c>
      <c r="L383">
        <v>0</v>
      </c>
      <c r="M383">
        <v>0</v>
      </c>
      <c r="N383">
        <v>0</v>
      </c>
      <c r="O383">
        <v>0</v>
      </c>
      <c r="P383">
        <v>1</v>
      </c>
      <c r="Q383">
        <v>0</v>
      </c>
      <c r="R383">
        <v>1</v>
      </c>
      <c r="S383">
        <f>R383-Q383-O383</f>
        <v>1</v>
      </c>
    </row>
    <row r="384" spans="1:19" x14ac:dyDescent="0.2">
      <c r="A384">
        <v>2014</v>
      </c>
      <c r="B384" t="s">
        <v>4502</v>
      </c>
      <c r="C384" t="s">
        <v>4499</v>
      </c>
      <c r="E384" t="s">
        <v>4498</v>
      </c>
      <c r="G384" t="s">
        <v>13</v>
      </c>
      <c r="H384">
        <v>0</v>
      </c>
      <c r="I384">
        <v>0</v>
      </c>
      <c r="J384">
        <v>0</v>
      </c>
      <c r="K384">
        <v>0</v>
      </c>
      <c r="L384">
        <v>0</v>
      </c>
      <c r="M384">
        <v>1</v>
      </c>
      <c r="N384">
        <v>0</v>
      </c>
      <c r="O384">
        <v>0</v>
      </c>
      <c r="P384">
        <v>1</v>
      </c>
      <c r="Q384">
        <v>0</v>
      </c>
      <c r="R384">
        <v>1</v>
      </c>
      <c r="S384">
        <f>R384-Q384-O384</f>
        <v>1</v>
      </c>
    </row>
    <row r="385" spans="1:19" x14ac:dyDescent="0.2">
      <c r="A385">
        <v>2014</v>
      </c>
      <c r="B385" t="s">
        <v>4492</v>
      </c>
      <c r="C385" t="s">
        <v>4491</v>
      </c>
      <c r="E385" t="s">
        <v>4490</v>
      </c>
      <c r="G385" t="s">
        <v>13</v>
      </c>
      <c r="H385">
        <v>0</v>
      </c>
      <c r="I385">
        <v>0</v>
      </c>
      <c r="J385">
        <v>0</v>
      </c>
      <c r="K385">
        <v>0</v>
      </c>
      <c r="L385">
        <v>0</v>
      </c>
      <c r="M385">
        <v>1</v>
      </c>
      <c r="N385">
        <v>0</v>
      </c>
      <c r="O385">
        <v>0</v>
      </c>
      <c r="P385">
        <v>1</v>
      </c>
      <c r="Q385">
        <v>0</v>
      </c>
      <c r="R385">
        <v>1</v>
      </c>
      <c r="S385">
        <f>R385-Q385-O385</f>
        <v>1</v>
      </c>
    </row>
    <row r="386" spans="1:19" x14ac:dyDescent="0.2">
      <c r="A386">
        <v>2014</v>
      </c>
      <c r="B386" t="s">
        <v>4446</v>
      </c>
      <c r="C386" t="s">
        <v>4445</v>
      </c>
      <c r="D386">
        <v>18789714</v>
      </c>
      <c r="E386" t="s">
        <v>4444</v>
      </c>
      <c r="F386">
        <v>5</v>
      </c>
      <c r="G386">
        <v>1</v>
      </c>
      <c r="H386">
        <v>0</v>
      </c>
      <c r="I386">
        <v>0</v>
      </c>
      <c r="J386">
        <v>0</v>
      </c>
      <c r="K386">
        <v>1</v>
      </c>
      <c r="L386">
        <v>0</v>
      </c>
      <c r="M386">
        <v>0</v>
      </c>
      <c r="N386">
        <v>0</v>
      </c>
      <c r="O386">
        <v>0</v>
      </c>
      <c r="P386">
        <v>1</v>
      </c>
      <c r="Q386">
        <v>0</v>
      </c>
      <c r="R386">
        <v>1</v>
      </c>
      <c r="S386">
        <f>R386-Q386-O386</f>
        <v>1</v>
      </c>
    </row>
    <row r="387" spans="1:19" x14ac:dyDescent="0.2">
      <c r="A387">
        <v>2014</v>
      </c>
      <c r="B387" t="s">
        <v>4431</v>
      </c>
      <c r="C387" t="s">
        <v>4430</v>
      </c>
      <c r="D387">
        <v>1900692</v>
      </c>
      <c r="E387" t="s">
        <v>256</v>
      </c>
      <c r="F387">
        <v>37</v>
      </c>
      <c r="G387">
        <v>1</v>
      </c>
      <c r="H387">
        <v>0</v>
      </c>
      <c r="I387">
        <v>0</v>
      </c>
      <c r="J387">
        <v>0</v>
      </c>
      <c r="K387">
        <v>0</v>
      </c>
      <c r="L387">
        <v>0</v>
      </c>
      <c r="M387">
        <v>0</v>
      </c>
      <c r="N387">
        <v>1</v>
      </c>
      <c r="O387">
        <v>0</v>
      </c>
      <c r="P387">
        <v>1</v>
      </c>
      <c r="Q387">
        <v>0</v>
      </c>
      <c r="R387">
        <v>1</v>
      </c>
      <c r="S387">
        <f>R387-Q387-O387</f>
        <v>1</v>
      </c>
    </row>
    <row r="388" spans="1:19" x14ac:dyDescent="0.2">
      <c r="A388">
        <v>2018</v>
      </c>
      <c r="B388" t="s">
        <v>5430</v>
      </c>
      <c r="C388" t="s">
        <v>5429</v>
      </c>
      <c r="D388">
        <v>1406736</v>
      </c>
      <c r="E388" t="s">
        <v>712</v>
      </c>
      <c r="F388">
        <v>392</v>
      </c>
      <c r="G388">
        <v>10165</v>
      </c>
      <c r="H388">
        <v>0</v>
      </c>
      <c r="I388">
        <v>0</v>
      </c>
      <c r="J388">
        <v>0</v>
      </c>
      <c r="K388">
        <v>0</v>
      </c>
      <c r="L388">
        <v>0</v>
      </c>
      <c r="M388">
        <v>0</v>
      </c>
      <c r="N388">
        <v>0</v>
      </c>
      <c r="O388">
        <v>0</v>
      </c>
      <c r="P388">
        <v>0</v>
      </c>
      <c r="Q388">
        <v>0</v>
      </c>
      <c r="R388">
        <v>0</v>
      </c>
      <c r="S388">
        <f>R388-Q388-O388</f>
        <v>0</v>
      </c>
    </row>
    <row r="389" spans="1:19" x14ac:dyDescent="0.2">
      <c r="A389">
        <v>2018</v>
      </c>
      <c r="B389" t="s">
        <v>915</v>
      </c>
      <c r="C389" t="s">
        <v>4761</v>
      </c>
      <c r="E389" t="s">
        <v>5424</v>
      </c>
      <c r="G389" t="s">
        <v>13</v>
      </c>
      <c r="H389">
        <v>0</v>
      </c>
      <c r="I389">
        <v>0</v>
      </c>
      <c r="J389">
        <v>0</v>
      </c>
      <c r="K389">
        <v>0</v>
      </c>
      <c r="L389">
        <v>0</v>
      </c>
      <c r="M389">
        <v>0</v>
      </c>
      <c r="N389">
        <v>0</v>
      </c>
      <c r="O389">
        <v>0</v>
      </c>
      <c r="P389">
        <v>0</v>
      </c>
      <c r="Q389">
        <v>0</v>
      </c>
      <c r="R389">
        <v>0</v>
      </c>
      <c r="S389">
        <f>R389-Q389-O389</f>
        <v>0</v>
      </c>
    </row>
    <row r="390" spans="1:19" x14ac:dyDescent="0.2">
      <c r="A390">
        <v>2018</v>
      </c>
      <c r="B390" t="s">
        <v>5408</v>
      </c>
      <c r="C390" t="s">
        <v>5407</v>
      </c>
      <c r="D390">
        <v>2673037</v>
      </c>
      <c r="E390" t="s">
        <v>312</v>
      </c>
      <c r="F390">
        <v>33</v>
      </c>
      <c r="G390">
        <v>8</v>
      </c>
      <c r="H390">
        <v>0</v>
      </c>
      <c r="I390">
        <v>0</v>
      </c>
      <c r="J390">
        <v>0</v>
      </c>
      <c r="K390">
        <v>0</v>
      </c>
      <c r="L390">
        <v>0</v>
      </c>
      <c r="M390">
        <v>0</v>
      </c>
      <c r="N390">
        <v>0</v>
      </c>
      <c r="O390">
        <v>1</v>
      </c>
      <c r="P390">
        <v>1</v>
      </c>
      <c r="Q390">
        <v>0</v>
      </c>
      <c r="R390">
        <v>1</v>
      </c>
      <c r="S390">
        <f>R390-Q390-O390</f>
        <v>0</v>
      </c>
    </row>
    <row r="391" spans="1:19" x14ac:dyDescent="0.2">
      <c r="A391">
        <v>2018</v>
      </c>
      <c r="B391" t="s">
        <v>5402</v>
      </c>
      <c r="C391" t="s">
        <v>5401</v>
      </c>
      <c r="D391">
        <v>447447</v>
      </c>
      <c r="E391" t="s">
        <v>918</v>
      </c>
      <c r="F391">
        <v>47</v>
      </c>
      <c r="G391">
        <v>7</v>
      </c>
      <c r="H391">
        <v>0</v>
      </c>
      <c r="I391">
        <v>0</v>
      </c>
      <c r="J391">
        <v>0</v>
      </c>
      <c r="K391">
        <v>0</v>
      </c>
      <c r="L391">
        <v>0</v>
      </c>
      <c r="M391">
        <v>0</v>
      </c>
      <c r="N391">
        <v>0</v>
      </c>
      <c r="O391">
        <v>3</v>
      </c>
      <c r="P391">
        <v>3</v>
      </c>
      <c r="Q391">
        <v>0</v>
      </c>
      <c r="R391">
        <v>3</v>
      </c>
      <c r="S391">
        <f>R391-Q391-O391</f>
        <v>0</v>
      </c>
    </row>
    <row r="392" spans="1:19" x14ac:dyDescent="0.2">
      <c r="A392">
        <v>2018</v>
      </c>
      <c r="B392" t="s">
        <v>5396</v>
      </c>
      <c r="C392" t="s">
        <v>5395</v>
      </c>
      <c r="D392">
        <v>9246460</v>
      </c>
      <c r="E392" t="s">
        <v>727</v>
      </c>
      <c r="F392">
        <v>71</v>
      </c>
      <c r="G392">
        <v>3</v>
      </c>
      <c r="H392">
        <v>0</v>
      </c>
      <c r="I392">
        <v>0</v>
      </c>
      <c r="J392">
        <v>0</v>
      </c>
      <c r="K392">
        <v>0</v>
      </c>
      <c r="L392">
        <v>0</v>
      </c>
      <c r="M392">
        <v>0</v>
      </c>
      <c r="N392">
        <v>0</v>
      </c>
      <c r="O392">
        <v>0</v>
      </c>
      <c r="P392">
        <v>0</v>
      </c>
      <c r="Q392">
        <v>0</v>
      </c>
      <c r="R392">
        <v>0</v>
      </c>
      <c r="S392">
        <f>R392-Q392-O392</f>
        <v>0</v>
      </c>
    </row>
    <row r="393" spans="1:19" x14ac:dyDescent="0.2">
      <c r="A393">
        <v>2018</v>
      </c>
      <c r="B393" t="s">
        <v>5382</v>
      </c>
      <c r="C393" t="s">
        <v>5381</v>
      </c>
      <c r="D393">
        <v>9218009</v>
      </c>
      <c r="E393" t="s">
        <v>1003</v>
      </c>
      <c r="F393">
        <v>152</v>
      </c>
      <c r="G393" t="s">
        <v>13</v>
      </c>
      <c r="H393">
        <v>0</v>
      </c>
      <c r="I393">
        <v>0</v>
      </c>
      <c r="J393">
        <v>0</v>
      </c>
      <c r="K393">
        <v>0</v>
      </c>
      <c r="L393">
        <v>0</v>
      </c>
      <c r="M393">
        <v>0</v>
      </c>
      <c r="N393">
        <v>0</v>
      </c>
      <c r="O393">
        <v>1</v>
      </c>
      <c r="P393">
        <v>1</v>
      </c>
      <c r="Q393">
        <v>0</v>
      </c>
      <c r="R393">
        <v>1</v>
      </c>
      <c r="S393">
        <f>R393-Q393-O393</f>
        <v>0</v>
      </c>
    </row>
    <row r="394" spans="1:19" x14ac:dyDescent="0.2">
      <c r="A394">
        <v>2018</v>
      </c>
      <c r="B394" t="s">
        <v>5380</v>
      </c>
      <c r="C394" t="s">
        <v>3250</v>
      </c>
      <c r="E394" t="s">
        <v>5379</v>
      </c>
      <c r="G394" t="s">
        <v>13</v>
      </c>
      <c r="H394">
        <v>0</v>
      </c>
      <c r="I394">
        <v>0</v>
      </c>
      <c r="J394">
        <v>0</v>
      </c>
      <c r="K394">
        <v>0</v>
      </c>
      <c r="L394">
        <v>0</v>
      </c>
      <c r="M394">
        <v>0</v>
      </c>
      <c r="N394">
        <v>0</v>
      </c>
      <c r="O394">
        <v>0</v>
      </c>
      <c r="P394">
        <v>0</v>
      </c>
      <c r="Q394">
        <v>0</v>
      </c>
      <c r="R394">
        <v>0</v>
      </c>
      <c r="S394">
        <f>R394-Q394-O394</f>
        <v>0</v>
      </c>
    </row>
    <row r="395" spans="1:19" x14ac:dyDescent="0.2">
      <c r="A395">
        <v>2018</v>
      </c>
      <c r="B395" t="s">
        <v>5378</v>
      </c>
      <c r="C395" t="s">
        <v>5377</v>
      </c>
      <c r="D395">
        <v>17489318</v>
      </c>
      <c r="E395" t="s">
        <v>662</v>
      </c>
      <c r="F395">
        <v>13</v>
      </c>
      <c r="G395">
        <v>10</v>
      </c>
      <c r="H395">
        <v>0</v>
      </c>
      <c r="I395">
        <v>0</v>
      </c>
      <c r="J395">
        <v>0</v>
      </c>
      <c r="K395">
        <v>0</v>
      </c>
      <c r="L395">
        <v>0</v>
      </c>
      <c r="M395">
        <v>0</v>
      </c>
      <c r="N395">
        <v>0</v>
      </c>
      <c r="O395">
        <v>2</v>
      </c>
      <c r="P395">
        <v>2</v>
      </c>
      <c r="Q395">
        <v>0</v>
      </c>
      <c r="R395">
        <v>2</v>
      </c>
      <c r="S395">
        <f>R395-Q395-O395</f>
        <v>0</v>
      </c>
    </row>
    <row r="396" spans="1:19" x14ac:dyDescent="0.2">
      <c r="A396">
        <v>2018</v>
      </c>
      <c r="B396" t="s">
        <v>5373</v>
      </c>
      <c r="C396" t="s">
        <v>5372</v>
      </c>
      <c r="D396">
        <v>3003930</v>
      </c>
      <c r="E396" t="s">
        <v>49</v>
      </c>
      <c r="F396">
        <v>44</v>
      </c>
      <c r="G396">
        <v>5</v>
      </c>
      <c r="H396">
        <v>0</v>
      </c>
      <c r="I396">
        <v>0</v>
      </c>
      <c r="J396">
        <v>0</v>
      </c>
      <c r="K396">
        <v>0</v>
      </c>
      <c r="L396">
        <v>0</v>
      </c>
      <c r="M396">
        <v>0</v>
      </c>
      <c r="N396">
        <v>0</v>
      </c>
      <c r="O396">
        <v>1</v>
      </c>
      <c r="P396">
        <v>1</v>
      </c>
      <c r="Q396">
        <v>0</v>
      </c>
      <c r="R396">
        <v>1</v>
      </c>
      <c r="S396">
        <f>R396-Q396-O396</f>
        <v>0</v>
      </c>
    </row>
    <row r="397" spans="1:19" x14ac:dyDescent="0.2">
      <c r="A397">
        <v>2018</v>
      </c>
      <c r="B397" t="s">
        <v>5351</v>
      </c>
      <c r="C397" t="s">
        <v>5350</v>
      </c>
      <c r="D397">
        <v>8837252</v>
      </c>
      <c r="E397" t="s">
        <v>726</v>
      </c>
      <c r="F397">
        <v>33</v>
      </c>
      <c r="G397">
        <v>5</v>
      </c>
      <c r="H397">
        <v>0</v>
      </c>
      <c r="I397">
        <v>0</v>
      </c>
      <c r="J397">
        <v>0</v>
      </c>
      <c r="K397">
        <v>0</v>
      </c>
      <c r="L397">
        <v>0</v>
      </c>
      <c r="M397">
        <v>0</v>
      </c>
      <c r="N397">
        <v>0</v>
      </c>
      <c r="O397">
        <v>1</v>
      </c>
      <c r="P397">
        <v>1</v>
      </c>
      <c r="Q397">
        <v>0</v>
      </c>
      <c r="R397">
        <v>1</v>
      </c>
      <c r="S397">
        <f>R397-Q397-O397</f>
        <v>0</v>
      </c>
    </row>
    <row r="398" spans="1:19" x14ac:dyDescent="0.2">
      <c r="A398">
        <v>2018</v>
      </c>
      <c r="B398" t="s">
        <v>3006</v>
      </c>
      <c r="C398" t="s">
        <v>4653</v>
      </c>
      <c r="D398">
        <v>2508060</v>
      </c>
      <c r="E398" t="s">
        <v>2603</v>
      </c>
      <c r="F398">
        <v>43</v>
      </c>
      <c r="G398">
        <v>5</v>
      </c>
      <c r="H398">
        <v>0</v>
      </c>
      <c r="I398">
        <v>0</v>
      </c>
      <c r="J398">
        <v>0</v>
      </c>
      <c r="K398">
        <v>0</v>
      </c>
      <c r="L398">
        <v>0</v>
      </c>
      <c r="M398">
        <v>0</v>
      </c>
      <c r="N398">
        <v>0</v>
      </c>
      <c r="O398">
        <v>1</v>
      </c>
      <c r="P398">
        <v>1</v>
      </c>
      <c r="Q398">
        <v>0</v>
      </c>
      <c r="R398">
        <v>1</v>
      </c>
      <c r="S398">
        <f>R398-Q398-O398</f>
        <v>0</v>
      </c>
    </row>
    <row r="399" spans="1:19" x14ac:dyDescent="0.2">
      <c r="A399">
        <v>2018</v>
      </c>
      <c r="B399" t="s">
        <v>5334</v>
      </c>
      <c r="C399" t="s">
        <v>5333</v>
      </c>
      <c r="E399" t="s">
        <v>5332</v>
      </c>
      <c r="G399" t="s">
        <v>13</v>
      </c>
      <c r="H399">
        <v>0</v>
      </c>
      <c r="I399">
        <v>0</v>
      </c>
      <c r="J399">
        <v>0</v>
      </c>
      <c r="K399">
        <v>0</v>
      </c>
      <c r="L399">
        <v>0</v>
      </c>
      <c r="M399">
        <v>0</v>
      </c>
      <c r="N399">
        <v>0</v>
      </c>
      <c r="O399">
        <v>0</v>
      </c>
      <c r="P399">
        <v>0</v>
      </c>
      <c r="Q399">
        <v>0</v>
      </c>
      <c r="R399">
        <v>0</v>
      </c>
      <c r="S399">
        <f>R399-Q399-O399</f>
        <v>0</v>
      </c>
    </row>
    <row r="400" spans="1:19" x14ac:dyDescent="0.2">
      <c r="A400">
        <v>2018</v>
      </c>
      <c r="B400" t="s">
        <v>5327</v>
      </c>
      <c r="C400" t="s">
        <v>5326</v>
      </c>
      <c r="D400">
        <v>13651005</v>
      </c>
      <c r="E400" t="s">
        <v>5325</v>
      </c>
      <c r="F400">
        <v>22</v>
      </c>
      <c r="G400">
        <v>5</v>
      </c>
      <c r="H400">
        <v>0</v>
      </c>
      <c r="I400">
        <v>0</v>
      </c>
      <c r="J400">
        <v>0</v>
      </c>
      <c r="K400">
        <v>0</v>
      </c>
      <c r="L400">
        <v>0</v>
      </c>
      <c r="M400">
        <v>0</v>
      </c>
      <c r="N400">
        <v>0</v>
      </c>
      <c r="O400">
        <v>1</v>
      </c>
      <c r="P400">
        <v>1</v>
      </c>
      <c r="Q400">
        <v>0</v>
      </c>
      <c r="R400">
        <v>1</v>
      </c>
      <c r="S400">
        <f>R400-Q400-O400</f>
        <v>0</v>
      </c>
    </row>
    <row r="401" spans="1:19" x14ac:dyDescent="0.2">
      <c r="A401">
        <v>2018</v>
      </c>
      <c r="B401" t="s">
        <v>5319</v>
      </c>
      <c r="C401" t="s">
        <v>4421</v>
      </c>
      <c r="D401" t="s">
        <v>355</v>
      </c>
      <c r="E401" t="s">
        <v>354</v>
      </c>
      <c r="F401">
        <v>91</v>
      </c>
      <c r="G401">
        <v>2</v>
      </c>
      <c r="H401">
        <v>0</v>
      </c>
      <c r="I401">
        <v>0</v>
      </c>
      <c r="J401">
        <v>0</v>
      </c>
      <c r="K401">
        <v>0</v>
      </c>
      <c r="L401">
        <v>0</v>
      </c>
      <c r="M401">
        <v>0</v>
      </c>
      <c r="N401">
        <v>0</v>
      </c>
      <c r="O401">
        <v>0</v>
      </c>
      <c r="P401">
        <v>0</v>
      </c>
      <c r="Q401">
        <v>0</v>
      </c>
      <c r="R401">
        <v>0</v>
      </c>
      <c r="S401">
        <f>R401-Q401-O401</f>
        <v>0</v>
      </c>
    </row>
    <row r="402" spans="1:19" x14ac:dyDescent="0.2">
      <c r="A402">
        <v>2018</v>
      </c>
      <c r="B402" t="s">
        <v>5312</v>
      </c>
      <c r="C402" t="s">
        <v>4627</v>
      </c>
      <c r="D402">
        <v>13876988</v>
      </c>
      <c r="E402" t="s">
        <v>267</v>
      </c>
      <c r="F402">
        <v>20</v>
      </c>
      <c r="G402">
        <v>3</v>
      </c>
      <c r="H402">
        <v>0</v>
      </c>
      <c r="I402">
        <v>0</v>
      </c>
      <c r="J402">
        <v>0</v>
      </c>
      <c r="K402">
        <v>0</v>
      </c>
      <c r="L402">
        <v>0</v>
      </c>
      <c r="M402">
        <v>0</v>
      </c>
      <c r="N402">
        <v>0</v>
      </c>
      <c r="O402">
        <v>0</v>
      </c>
      <c r="P402">
        <v>0</v>
      </c>
      <c r="Q402">
        <v>0</v>
      </c>
      <c r="R402">
        <v>0</v>
      </c>
      <c r="S402">
        <f>R402-Q402-O402</f>
        <v>0</v>
      </c>
    </row>
    <row r="403" spans="1:19" x14ac:dyDescent="0.2">
      <c r="A403">
        <v>2018</v>
      </c>
      <c r="B403" t="s">
        <v>4668</v>
      </c>
      <c r="C403" t="s">
        <v>4507</v>
      </c>
      <c r="E403" t="s">
        <v>5307</v>
      </c>
      <c r="G403" t="s">
        <v>13</v>
      </c>
      <c r="H403">
        <v>0</v>
      </c>
      <c r="I403">
        <v>0</v>
      </c>
      <c r="J403">
        <v>0</v>
      </c>
      <c r="K403">
        <v>0</v>
      </c>
      <c r="L403">
        <v>0</v>
      </c>
      <c r="M403">
        <v>0</v>
      </c>
      <c r="N403">
        <v>0</v>
      </c>
      <c r="O403">
        <v>0</v>
      </c>
      <c r="P403">
        <v>0</v>
      </c>
      <c r="Q403">
        <v>0</v>
      </c>
      <c r="R403">
        <v>0</v>
      </c>
      <c r="S403">
        <f>R403-Q403-O403</f>
        <v>0</v>
      </c>
    </row>
    <row r="404" spans="1:19" x14ac:dyDescent="0.2">
      <c r="A404">
        <v>2018</v>
      </c>
      <c r="B404" t="s">
        <v>5311</v>
      </c>
      <c r="C404" t="s">
        <v>5310</v>
      </c>
      <c r="E404" t="s">
        <v>5307</v>
      </c>
      <c r="G404" t="s">
        <v>13</v>
      </c>
      <c r="H404">
        <v>0</v>
      </c>
      <c r="I404">
        <v>0</v>
      </c>
      <c r="J404">
        <v>0</v>
      </c>
      <c r="K404">
        <v>0</v>
      </c>
      <c r="L404">
        <v>0</v>
      </c>
      <c r="M404">
        <v>0</v>
      </c>
      <c r="N404">
        <v>0</v>
      </c>
      <c r="O404">
        <v>0</v>
      </c>
      <c r="P404">
        <v>0</v>
      </c>
      <c r="Q404">
        <v>0</v>
      </c>
      <c r="R404">
        <v>0</v>
      </c>
      <c r="S404">
        <f>R404-Q404-O404</f>
        <v>0</v>
      </c>
    </row>
    <row r="405" spans="1:19" x14ac:dyDescent="0.2">
      <c r="A405">
        <v>2018</v>
      </c>
      <c r="B405" t="s">
        <v>5309</v>
      </c>
      <c r="C405" t="s">
        <v>5308</v>
      </c>
      <c r="E405" t="s">
        <v>5307</v>
      </c>
      <c r="G405" t="s">
        <v>13</v>
      </c>
      <c r="H405">
        <v>0</v>
      </c>
      <c r="I405">
        <v>0</v>
      </c>
      <c r="J405">
        <v>0</v>
      </c>
      <c r="K405">
        <v>0</v>
      </c>
      <c r="L405">
        <v>0</v>
      </c>
      <c r="M405">
        <v>0</v>
      </c>
      <c r="N405">
        <v>0</v>
      </c>
      <c r="O405">
        <v>0</v>
      </c>
      <c r="P405">
        <v>0</v>
      </c>
      <c r="Q405">
        <v>0</v>
      </c>
      <c r="R405">
        <v>0</v>
      </c>
      <c r="S405">
        <f>R405-Q405-O405</f>
        <v>0</v>
      </c>
    </row>
    <row r="406" spans="1:19" x14ac:dyDescent="0.2">
      <c r="A406">
        <v>2018</v>
      </c>
      <c r="B406" t="s">
        <v>5306</v>
      </c>
      <c r="C406" t="s">
        <v>5305</v>
      </c>
      <c r="D406">
        <v>2175908</v>
      </c>
      <c r="E406" t="s">
        <v>689</v>
      </c>
      <c r="G406" t="s">
        <v>13</v>
      </c>
      <c r="H406">
        <v>0</v>
      </c>
      <c r="I406">
        <v>0</v>
      </c>
      <c r="J406">
        <v>0</v>
      </c>
      <c r="K406">
        <v>0</v>
      </c>
      <c r="L406">
        <v>0</v>
      </c>
      <c r="M406">
        <v>0</v>
      </c>
      <c r="N406">
        <v>0</v>
      </c>
      <c r="O406">
        <v>0</v>
      </c>
      <c r="P406">
        <v>0</v>
      </c>
      <c r="Q406">
        <v>0</v>
      </c>
      <c r="R406">
        <v>0</v>
      </c>
      <c r="S406">
        <f>R406-Q406-O406</f>
        <v>0</v>
      </c>
    </row>
    <row r="407" spans="1:19" x14ac:dyDescent="0.2">
      <c r="A407">
        <v>2018</v>
      </c>
      <c r="B407" t="s">
        <v>5302</v>
      </c>
      <c r="C407" t="s">
        <v>5301</v>
      </c>
      <c r="D407">
        <v>17441730</v>
      </c>
      <c r="E407" t="s">
        <v>708</v>
      </c>
      <c r="F407">
        <v>14</v>
      </c>
      <c r="G407">
        <v>2</v>
      </c>
      <c r="H407">
        <v>0</v>
      </c>
      <c r="I407">
        <v>0</v>
      </c>
      <c r="J407">
        <v>0</v>
      </c>
      <c r="K407">
        <v>0</v>
      </c>
      <c r="L407">
        <v>0</v>
      </c>
      <c r="M407">
        <v>0</v>
      </c>
      <c r="N407">
        <v>0</v>
      </c>
      <c r="O407">
        <v>0</v>
      </c>
      <c r="P407">
        <v>0</v>
      </c>
      <c r="Q407">
        <v>0</v>
      </c>
      <c r="R407">
        <v>0</v>
      </c>
      <c r="S407">
        <f>R407-Q407-O407</f>
        <v>0</v>
      </c>
    </row>
    <row r="408" spans="1:19" x14ac:dyDescent="0.2">
      <c r="A408">
        <v>2018</v>
      </c>
      <c r="B408" t="s">
        <v>5300</v>
      </c>
      <c r="C408" t="s">
        <v>5299</v>
      </c>
      <c r="D408">
        <v>368075</v>
      </c>
      <c r="E408" t="s">
        <v>690</v>
      </c>
      <c r="F408">
        <v>360</v>
      </c>
      <c r="G408">
        <v>6388</v>
      </c>
      <c r="H408">
        <v>0</v>
      </c>
      <c r="I408">
        <v>0</v>
      </c>
      <c r="J408">
        <v>0</v>
      </c>
      <c r="K408">
        <v>0</v>
      </c>
      <c r="L408">
        <v>0</v>
      </c>
      <c r="M408">
        <v>0</v>
      </c>
      <c r="N408">
        <v>0</v>
      </c>
      <c r="O408">
        <v>0</v>
      </c>
      <c r="P408">
        <v>0</v>
      </c>
      <c r="Q408">
        <v>0</v>
      </c>
      <c r="R408">
        <v>0</v>
      </c>
      <c r="S408">
        <f>R408-Q408-O408</f>
        <v>0</v>
      </c>
    </row>
    <row r="409" spans="1:19" x14ac:dyDescent="0.2">
      <c r="A409">
        <v>2018</v>
      </c>
      <c r="B409" t="s">
        <v>5282</v>
      </c>
      <c r="C409" t="s">
        <v>4837</v>
      </c>
      <c r="D409" t="s">
        <v>5106</v>
      </c>
      <c r="E409" t="s">
        <v>5105</v>
      </c>
      <c r="F409">
        <v>15</v>
      </c>
      <c r="G409">
        <v>4</v>
      </c>
      <c r="H409">
        <v>0</v>
      </c>
      <c r="I409">
        <v>0</v>
      </c>
      <c r="J409">
        <v>0</v>
      </c>
      <c r="K409">
        <v>0</v>
      </c>
      <c r="L409">
        <v>0</v>
      </c>
      <c r="M409">
        <v>0</v>
      </c>
      <c r="N409">
        <v>0</v>
      </c>
      <c r="O409">
        <v>0</v>
      </c>
      <c r="P409">
        <v>0</v>
      </c>
      <c r="Q409">
        <v>0</v>
      </c>
      <c r="R409">
        <v>0</v>
      </c>
      <c r="S409">
        <f>R409-Q409-O409</f>
        <v>0</v>
      </c>
    </row>
    <row r="410" spans="1:19" x14ac:dyDescent="0.2">
      <c r="A410">
        <v>2018</v>
      </c>
      <c r="B410" t="s">
        <v>5274</v>
      </c>
      <c r="C410" t="s">
        <v>4699</v>
      </c>
      <c r="D410">
        <v>9369937</v>
      </c>
      <c r="E410" t="s">
        <v>5273</v>
      </c>
      <c r="F410">
        <v>28</v>
      </c>
      <c r="G410">
        <v>2</v>
      </c>
      <c r="H410">
        <v>0</v>
      </c>
      <c r="I410">
        <v>0</v>
      </c>
      <c r="J410">
        <v>0</v>
      </c>
      <c r="K410">
        <v>0</v>
      </c>
      <c r="L410">
        <v>0</v>
      </c>
      <c r="M410">
        <v>0</v>
      </c>
      <c r="N410">
        <v>0</v>
      </c>
      <c r="O410">
        <v>1</v>
      </c>
      <c r="P410">
        <v>1</v>
      </c>
      <c r="Q410">
        <v>0</v>
      </c>
      <c r="R410">
        <v>1</v>
      </c>
      <c r="S410">
        <f>R410-Q410-O410</f>
        <v>0</v>
      </c>
    </row>
    <row r="411" spans="1:19" x14ac:dyDescent="0.2">
      <c r="A411">
        <v>2018</v>
      </c>
      <c r="B411" t="s">
        <v>5271</v>
      </c>
      <c r="C411" t="s">
        <v>5270</v>
      </c>
      <c r="D411">
        <v>396338</v>
      </c>
      <c r="E411" t="s">
        <v>2372</v>
      </c>
      <c r="F411">
        <v>60</v>
      </c>
      <c r="G411">
        <v>2</v>
      </c>
      <c r="H411">
        <v>0</v>
      </c>
      <c r="I411">
        <v>0</v>
      </c>
      <c r="J411">
        <v>0</v>
      </c>
      <c r="K411">
        <v>0</v>
      </c>
      <c r="L411">
        <v>0</v>
      </c>
      <c r="M411">
        <v>0</v>
      </c>
      <c r="N411">
        <v>0</v>
      </c>
      <c r="O411">
        <v>1</v>
      </c>
      <c r="P411">
        <v>1</v>
      </c>
      <c r="Q411">
        <v>0</v>
      </c>
      <c r="R411">
        <v>1</v>
      </c>
      <c r="S411">
        <f>R411-Q411-O411</f>
        <v>0</v>
      </c>
    </row>
    <row r="412" spans="1:19" x14ac:dyDescent="0.2">
      <c r="A412">
        <v>2018</v>
      </c>
      <c r="B412" t="s">
        <v>5269</v>
      </c>
      <c r="C412" t="s">
        <v>5268</v>
      </c>
      <c r="D412">
        <v>36846</v>
      </c>
      <c r="E412" t="s">
        <v>1679</v>
      </c>
      <c r="F412">
        <v>50</v>
      </c>
      <c r="G412">
        <v>11</v>
      </c>
      <c r="H412">
        <v>0</v>
      </c>
      <c r="I412">
        <v>0</v>
      </c>
      <c r="J412">
        <v>0</v>
      </c>
      <c r="K412">
        <v>0</v>
      </c>
      <c r="L412">
        <v>0</v>
      </c>
      <c r="M412">
        <v>0</v>
      </c>
      <c r="N412">
        <v>0</v>
      </c>
      <c r="O412">
        <v>3</v>
      </c>
      <c r="P412">
        <v>3</v>
      </c>
      <c r="Q412">
        <v>0</v>
      </c>
      <c r="R412">
        <v>3</v>
      </c>
      <c r="S412">
        <f>R412-Q412-O412</f>
        <v>0</v>
      </c>
    </row>
    <row r="413" spans="1:19" x14ac:dyDescent="0.2">
      <c r="A413">
        <v>2018</v>
      </c>
      <c r="B413" t="s">
        <v>5256</v>
      </c>
      <c r="C413" t="s">
        <v>5255</v>
      </c>
      <c r="D413">
        <v>2727757</v>
      </c>
      <c r="E413" t="s">
        <v>1499</v>
      </c>
      <c r="F413">
        <v>62</v>
      </c>
      <c r="G413" t="s">
        <v>13</v>
      </c>
      <c r="H413">
        <v>0</v>
      </c>
      <c r="I413">
        <v>0</v>
      </c>
      <c r="J413">
        <v>0</v>
      </c>
      <c r="K413">
        <v>0</v>
      </c>
      <c r="L413">
        <v>0</v>
      </c>
      <c r="M413">
        <v>0</v>
      </c>
      <c r="N413">
        <v>0</v>
      </c>
      <c r="O413">
        <v>0</v>
      </c>
      <c r="P413">
        <v>0</v>
      </c>
      <c r="Q413">
        <v>0</v>
      </c>
      <c r="R413">
        <v>0</v>
      </c>
      <c r="S413">
        <f>R413-Q413-O413</f>
        <v>0</v>
      </c>
    </row>
    <row r="414" spans="1:19" x14ac:dyDescent="0.2">
      <c r="A414">
        <v>2018</v>
      </c>
      <c r="B414" t="s">
        <v>296</v>
      </c>
      <c r="C414" t="s">
        <v>4771</v>
      </c>
      <c r="D414" t="s">
        <v>4760</v>
      </c>
      <c r="E414" t="s">
        <v>4759</v>
      </c>
      <c r="G414" t="s">
        <v>13</v>
      </c>
      <c r="H414">
        <v>0</v>
      </c>
      <c r="I414">
        <v>0</v>
      </c>
      <c r="J414">
        <v>0</v>
      </c>
      <c r="K414">
        <v>0</v>
      </c>
      <c r="L414">
        <v>0</v>
      </c>
      <c r="M414">
        <v>0</v>
      </c>
      <c r="N414">
        <v>0</v>
      </c>
      <c r="O414">
        <v>0</v>
      </c>
      <c r="P414">
        <v>0</v>
      </c>
      <c r="Q414">
        <v>0</v>
      </c>
      <c r="R414">
        <v>0</v>
      </c>
      <c r="S414">
        <f>R414-Q414-O414</f>
        <v>0</v>
      </c>
    </row>
    <row r="415" spans="1:19" x14ac:dyDescent="0.2">
      <c r="A415">
        <v>2018</v>
      </c>
      <c r="B415" t="s">
        <v>5233</v>
      </c>
      <c r="C415" t="s">
        <v>5232</v>
      </c>
      <c r="E415" t="s">
        <v>5231</v>
      </c>
      <c r="G415" t="s">
        <v>13</v>
      </c>
      <c r="H415">
        <v>0</v>
      </c>
      <c r="I415">
        <v>0</v>
      </c>
      <c r="J415">
        <v>0</v>
      </c>
      <c r="K415">
        <v>0</v>
      </c>
      <c r="L415">
        <v>0</v>
      </c>
      <c r="M415">
        <v>0</v>
      </c>
      <c r="N415">
        <v>0</v>
      </c>
      <c r="O415">
        <v>0</v>
      </c>
      <c r="P415">
        <v>0</v>
      </c>
      <c r="Q415">
        <v>0</v>
      </c>
      <c r="R415">
        <v>0</v>
      </c>
      <c r="S415">
        <f>R415-Q415-O415</f>
        <v>0</v>
      </c>
    </row>
    <row r="416" spans="1:19" x14ac:dyDescent="0.2">
      <c r="A416">
        <v>2018</v>
      </c>
      <c r="B416" t="s">
        <v>5226</v>
      </c>
      <c r="C416" t="s">
        <v>5225</v>
      </c>
      <c r="D416">
        <v>2197472</v>
      </c>
      <c r="E416" t="s">
        <v>250</v>
      </c>
      <c r="F416">
        <v>16</v>
      </c>
      <c r="G416">
        <v>3</v>
      </c>
      <c r="H416">
        <v>0</v>
      </c>
      <c r="I416">
        <v>0</v>
      </c>
      <c r="J416">
        <v>0</v>
      </c>
      <c r="K416">
        <v>0</v>
      </c>
      <c r="L416">
        <v>0</v>
      </c>
      <c r="M416">
        <v>0</v>
      </c>
      <c r="N416">
        <v>0</v>
      </c>
      <c r="O416">
        <v>1</v>
      </c>
      <c r="P416">
        <v>1</v>
      </c>
      <c r="Q416">
        <v>0</v>
      </c>
      <c r="R416">
        <v>1</v>
      </c>
      <c r="S416">
        <f>R416-Q416-O416</f>
        <v>0</v>
      </c>
    </row>
    <row r="417" spans="1:19" x14ac:dyDescent="0.2">
      <c r="A417">
        <v>2018</v>
      </c>
      <c r="B417" t="s">
        <v>5224</v>
      </c>
      <c r="C417" t="s">
        <v>5223</v>
      </c>
      <c r="D417">
        <v>29637</v>
      </c>
      <c r="E417" t="s">
        <v>3465</v>
      </c>
      <c r="F417">
        <v>99</v>
      </c>
      <c r="G417">
        <v>3</v>
      </c>
      <c r="H417">
        <v>0</v>
      </c>
      <c r="I417">
        <v>0</v>
      </c>
      <c r="J417">
        <v>0</v>
      </c>
      <c r="K417">
        <v>0</v>
      </c>
      <c r="L417">
        <v>0</v>
      </c>
      <c r="M417">
        <v>0</v>
      </c>
      <c r="N417">
        <v>0</v>
      </c>
      <c r="O417">
        <v>0</v>
      </c>
      <c r="P417">
        <v>0</v>
      </c>
      <c r="Q417">
        <v>0</v>
      </c>
      <c r="R417">
        <v>0</v>
      </c>
      <c r="S417">
        <f>R417-Q417-O417</f>
        <v>0</v>
      </c>
    </row>
    <row r="418" spans="1:19" x14ac:dyDescent="0.2">
      <c r="A418">
        <v>2018</v>
      </c>
      <c r="B418" t="s">
        <v>5220</v>
      </c>
      <c r="C418" t="s">
        <v>5219</v>
      </c>
      <c r="D418">
        <v>2175908</v>
      </c>
      <c r="E418" t="s">
        <v>689</v>
      </c>
      <c r="G418" t="s">
        <v>13</v>
      </c>
      <c r="H418">
        <v>0</v>
      </c>
      <c r="I418">
        <v>0</v>
      </c>
      <c r="J418">
        <v>0</v>
      </c>
      <c r="K418">
        <v>0</v>
      </c>
      <c r="L418">
        <v>0</v>
      </c>
      <c r="M418">
        <v>0</v>
      </c>
      <c r="N418">
        <v>0</v>
      </c>
      <c r="O418">
        <v>0</v>
      </c>
      <c r="P418">
        <v>0</v>
      </c>
      <c r="Q418">
        <v>0</v>
      </c>
      <c r="R418">
        <v>0</v>
      </c>
      <c r="S418">
        <f>R418-Q418-O418</f>
        <v>0</v>
      </c>
    </row>
    <row r="419" spans="1:19" x14ac:dyDescent="0.2">
      <c r="A419">
        <v>2018</v>
      </c>
      <c r="B419" t="s">
        <v>5215</v>
      </c>
      <c r="C419" t="s">
        <v>5214</v>
      </c>
      <c r="E419" t="s">
        <v>5210</v>
      </c>
      <c r="G419" t="s">
        <v>13</v>
      </c>
      <c r="H419">
        <v>0</v>
      </c>
      <c r="I419">
        <v>0</v>
      </c>
      <c r="J419">
        <v>0</v>
      </c>
      <c r="K419">
        <v>0</v>
      </c>
      <c r="L419">
        <v>0</v>
      </c>
      <c r="M419">
        <v>0</v>
      </c>
      <c r="N419">
        <v>0</v>
      </c>
      <c r="O419">
        <v>0</v>
      </c>
      <c r="P419">
        <v>0</v>
      </c>
      <c r="Q419">
        <v>0</v>
      </c>
      <c r="R419">
        <v>0</v>
      </c>
      <c r="S419">
        <f>R419-Q419-O419</f>
        <v>0</v>
      </c>
    </row>
    <row r="420" spans="1:19" x14ac:dyDescent="0.2">
      <c r="A420">
        <v>2018</v>
      </c>
      <c r="B420" t="s">
        <v>5213</v>
      </c>
      <c r="C420" t="s">
        <v>5211</v>
      </c>
      <c r="E420" t="s">
        <v>5210</v>
      </c>
      <c r="G420" t="s">
        <v>13</v>
      </c>
      <c r="H420">
        <v>0</v>
      </c>
      <c r="I420">
        <v>0</v>
      </c>
      <c r="J420">
        <v>0</v>
      </c>
      <c r="K420">
        <v>0</v>
      </c>
      <c r="L420">
        <v>0</v>
      </c>
      <c r="M420">
        <v>0</v>
      </c>
      <c r="N420">
        <v>0</v>
      </c>
      <c r="O420">
        <v>0</v>
      </c>
      <c r="P420">
        <v>0</v>
      </c>
      <c r="Q420">
        <v>0</v>
      </c>
      <c r="R420">
        <v>0</v>
      </c>
      <c r="S420">
        <f>R420-Q420-O420</f>
        <v>0</v>
      </c>
    </row>
    <row r="421" spans="1:19" x14ac:dyDescent="0.2">
      <c r="A421">
        <v>2018</v>
      </c>
      <c r="B421" t="s">
        <v>5212</v>
      </c>
      <c r="C421" t="s">
        <v>5211</v>
      </c>
      <c r="E421" t="s">
        <v>5210</v>
      </c>
      <c r="G421" t="s">
        <v>13</v>
      </c>
      <c r="H421">
        <v>0</v>
      </c>
      <c r="I421">
        <v>0</v>
      </c>
      <c r="J421">
        <v>0</v>
      </c>
      <c r="K421">
        <v>0</v>
      </c>
      <c r="L421">
        <v>0</v>
      </c>
      <c r="M421">
        <v>0</v>
      </c>
      <c r="N421">
        <v>0</v>
      </c>
      <c r="O421">
        <v>0</v>
      </c>
      <c r="P421">
        <v>0</v>
      </c>
      <c r="Q421">
        <v>0</v>
      </c>
      <c r="R421">
        <v>0</v>
      </c>
      <c r="S421">
        <f>R421-Q421-O421</f>
        <v>0</v>
      </c>
    </row>
    <row r="422" spans="1:19" x14ac:dyDescent="0.2">
      <c r="A422">
        <v>2018</v>
      </c>
      <c r="B422" t="s">
        <v>5209</v>
      </c>
      <c r="C422" t="s">
        <v>4405</v>
      </c>
      <c r="E422" t="s">
        <v>5208</v>
      </c>
      <c r="G422" t="s">
        <v>13</v>
      </c>
      <c r="H422">
        <v>0</v>
      </c>
      <c r="I422">
        <v>0</v>
      </c>
      <c r="J422">
        <v>0</v>
      </c>
      <c r="K422">
        <v>0</v>
      </c>
      <c r="L422">
        <v>0</v>
      </c>
      <c r="M422">
        <v>0</v>
      </c>
      <c r="N422">
        <v>0</v>
      </c>
      <c r="O422">
        <v>0</v>
      </c>
      <c r="P422">
        <v>0</v>
      </c>
      <c r="Q422">
        <v>0</v>
      </c>
      <c r="R422">
        <v>0</v>
      </c>
      <c r="S422">
        <f>R422-Q422-O422</f>
        <v>0</v>
      </c>
    </row>
    <row r="423" spans="1:19" x14ac:dyDescent="0.2">
      <c r="A423">
        <v>2018</v>
      </c>
      <c r="B423" t="s">
        <v>5207</v>
      </c>
      <c r="C423" t="s">
        <v>5206</v>
      </c>
      <c r="D423">
        <v>10595422</v>
      </c>
      <c r="E423" t="s">
        <v>4778</v>
      </c>
      <c r="F423">
        <v>28</v>
      </c>
      <c r="G423">
        <v>3</v>
      </c>
      <c r="H423">
        <v>0</v>
      </c>
      <c r="I423">
        <v>0</v>
      </c>
      <c r="J423">
        <v>0</v>
      </c>
      <c r="K423">
        <v>0</v>
      </c>
      <c r="L423">
        <v>0</v>
      </c>
      <c r="M423">
        <v>0</v>
      </c>
      <c r="N423">
        <v>0</v>
      </c>
      <c r="O423">
        <v>0</v>
      </c>
      <c r="P423">
        <v>0</v>
      </c>
      <c r="Q423">
        <v>0</v>
      </c>
      <c r="R423">
        <v>0</v>
      </c>
      <c r="S423">
        <f>R423-Q423-O423</f>
        <v>0</v>
      </c>
    </row>
    <row r="424" spans="1:19" x14ac:dyDescent="0.2">
      <c r="A424">
        <v>2018</v>
      </c>
      <c r="B424" t="s">
        <v>5196</v>
      </c>
      <c r="C424" t="s">
        <v>5195</v>
      </c>
      <c r="D424">
        <v>10595422</v>
      </c>
      <c r="E424" t="s">
        <v>4778</v>
      </c>
      <c r="F424">
        <v>28</v>
      </c>
      <c r="G424">
        <v>2</v>
      </c>
      <c r="H424">
        <v>0</v>
      </c>
      <c r="I424">
        <v>0</v>
      </c>
      <c r="J424">
        <v>0</v>
      </c>
      <c r="K424">
        <v>0</v>
      </c>
      <c r="L424">
        <v>0</v>
      </c>
      <c r="M424">
        <v>0</v>
      </c>
      <c r="N424">
        <v>0</v>
      </c>
      <c r="O424">
        <v>0</v>
      </c>
      <c r="P424">
        <v>0</v>
      </c>
      <c r="Q424">
        <v>0</v>
      </c>
      <c r="R424">
        <v>0</v>
      </c>
      <c r="S424">
        <f>R424-Q424-O424</f>
        <v>0</v>
      </c>
    </row>
    <row r="425" spans="1:19" x14ac:dyDescent="0.2">
      <c r="A425">
        <v>2018</v>
      </c>
      <c r="B425" t="s">
        <v>5192</v>
      </c>
      <c r="C425" t="s">
        <v>5191</v>
      </c>
      <c r="D425">
        <v>19326203</v>
      </c>
      <c r="E425" t="s">
        <v>262</v>
      </c>
      <c r="F425">
        <v>13</v>
      </c>
      <c r="G425">
        <v>1</v>
      </c>
      <c r="H425">
        <v>0</v>
      </c>
      <c r="I425">
        <v>0</v>
      </c>
      <c r="J425">
        <v>0</v>
      </c>
      <c r="K425">
        <v>0</v>
      </c>
      <c r="L425">
        <v>0</v>
      </c>
      <c r="M425">
        <v>0</v>
      </c>
      <c r="N425">
        <v>0</v>
      </c>
      <c r="O425">
        <v>2</v>
      </c>
      <c r="P425">
        <v>2</v>
      </c>
      <c r="Q425">
        <v>0</v>
      </c>
      <c r="R425">
        <v>2</v>
      </c>
      <c r="S425">
        <f>R425-Q425-O425</f>
        <v>0</v>
      </c>
    </row>
    <row r="426" spans="1:19" x14ac:dyDescent="0.2">
      <c r="A426">
        <v>2018</v>
      </c>
      <c r="B426" t="s">
        <v>5184</v>
      </c>
      <c r="C426" t="s">
        <v>5183</v>
      </c>
      <c r="D426">
        <v>472794</v>
      </c>
      <c r="E426" t="s">
        <v>5182</v>
      </c>
      <c r="F426">
        <v>47</v>
      </c>
      <c r="G426">
        <v>1</v>
      </c>
      <c r="H426">
        <v>0</v>
      </c>
      <c r="I426">
        <v>0</v>
      </c>
      <c r="J426">
        <v>0</v>
      </c>
      <c r="K426">
        <v>0</v>
      </c>
      <c r="L426">
        <v>0</v>
      </c>
      <c r="M426">
        <v>0</v>
      </c>
      <c r="N426">
        <v>0</v>
      </c>
      <c r="O426">
        <v>2</v>
      </c>
      <c r="P426">
        <v>2</v>
      </c>
      <c r="Q426">
        <v>0</v>
      </c>
      <c r="R426">
        <v>2</v>
      </c>
      <c r="S426">
        <f>R426-Q426-O426</f>
        <v>0</v>
      </c>
    </row>
    <row r="427" spans="1:19" x14ac:dyDescent="0.2">
      <c r="A427">
        <v>2017</v>
      </c>
      <c r="B427" t="s">
        <v>5181</v>
      </c>
      <c r="C427" t="s">
        <v>5180</v>
      </c>
      <c r="E427" t="s">
        <v>3410</v>
      </c>
      <c r="G427" t="s">
        <v>13</v>
      </c>
      <c r="H427">
        <v>0</v>
      </c>
      <c r="I427">
        <v>0</v>
      </c>
      <c r="J427">
        <v>0</v>
      </c>
      <c r="K427">
        <v>0</v>
      </c>
      <c r="L427">
        <v>0</v>
      </c>
      <c r="M427">
        <v>0</v>
      </c>
      <c r="N427">
        <v>0</v>
      </c>
      <c r="O427">
        <v>1</v>
      </c>
      <c r="P427">
        <v>1</v>
      </c>
      <c r="Q427">
        <v>0</v>
      </c>
      <c r="R427">
        <v>1</v>
      </c>
      <c r="S427">
        <f>R427-Q427-O427</f>
        <v>0</v>
      </c>
    </row>
    <row r="428" spans="1:19" x14ac:dyDescent="0.2">
      <c r="A428">
        <v>2017</v>
      </c>
      <c r="B428" t="s">
        <v>5179</v>
      </c>
      <c r="C428" t="s">
        <v>5178</v>
      </c>
      <c r="D428">
        <v>1406736</v>
      </c>
      <c r="E428" t="s">
        <v>712</v>
      </c>
      <c r="F428">
        <v>390</v>
      </c>
      <c r="G428">
        <v>10113</v>
      </c>
      <c r="H428">
        <v>0</v>
      </c>
      <c r="I428">
        <v>0</v>
      </c>
      <c r="J428">
        <v>0</v>
      </c>
      <c r="K428">
        <v>0</v>
      </c>
      <c r="L428">
        <v>0</v>
      </c>
      <c r="M428">
        <v>0</v>
      </c>
      <c r="N428">
        <v>0</v>
      </c>
      <c r="O428">
        <v>0</v>
      </c>
      <c r="P428">
        <v>0</v>
      </c>
      <c r="Q428">
        <v>0</v>
      </c>
      <c r="R428">
        <v>0</v>
      </c>
      <c r="S428">
        <f>R428-Q428-O428</f>
        <v>0</v>
      </c>
    </row>
    <row r="429" spans="1:19" x14ac:dyDescent="0.2">
      <c r="A429">
        <v>2017</v>
      </c>
      <c r="B429" t="s">
        <v>5177</v>
      </c>
      <c r="C429" t="s">
        <v>4842</v>
      </c>
      <c r="E429" t="s">
        <v>5176</v>
      </c>
      <c r="G429" t="s">
        <v>13</v>
      </c>
      <c r="H429">
        <v>0</v>
      </c>
      <c r="I429">
        <v>0</v>
      </c>
      <c r="J429">
        <v>0</v>
      </c>
      <c r="K429">
        <v>0</v>
      </c>
      <c r="L429">
        <v>0</v>
      </c>
      <c r="M429">
        <v>0</v>
      </c>
      <c r="N429">
        <v>0</v>
      </c>
      <c r="O429">
        <v>0</v>
      </c>
      <c r="P429">
        <v>0</v>
      </c>
      <c r="Q429">
        <v>0</v>
      </c>
      <c r="R429">
        <v>0</v>
      </c>
      <c r="S429">
        <f>R429-Q429-O429</f>
        <v>0</v>
      </c>
    </row>
    <row r="430" spans="1:19" x14ac:dyDescent="0.2">
      <c r="A430">
        <v>2017</v>
      </c>
      <c r="B430" t="s">
        <v>5175</v>
      </c>
      <c r="C430" t="s">
        <v>4417</v>
      </c>
      <c r="E430" t="s">
        <v>5174</v>
      </c>
      <c r="G430" t="s">
        <v>13</v>
      </c>
      <c r="H430">
        <v>0</v>
      </c>
      <c r="I430">
        <v>0</v>
      </c>
      <c r="J430">
        <v>0</v>
      </c>
      <c r="K430">
        <v>0</v>
      </c>
      <c r="L430">
        <v>0</v>
      </c>
      <c r="M430">
        <v>0</v>
      </c>
      <c r="N430">
        <v>0</v>
      </c>
      <c r="O430">
        <v>0</v>
      </c>
      <c r="P430">
        <v>0</v>
      </c>
      <c r="Q430">
        <v>0</v>
      </c>
      <c r="R430">
        <v>0</v>
      </c>
      <c r="S430">
        <f>R430-Q430-O430</f>
        <v>0</v>
      </c>
    </row>
    <row r="431" spans="1:19" x14ac:dyDescent="0.2">
      <c r="A431">
        <v>2017</v>
      </c>
      <c r="B431" t="s">
        <v>5171</v>
      </c>
      <c r="C431" t="s">
        <v>4813</v>
      </c>
      <c r="D431" t="s">
        <v>547</v>
      </c>
      <c r="E431" t="s">
        <v>546</v>
      </c>
      <c r="F431">
        <v>53</v>
      </c>
      <c r="G431">
        <v>12</v>
      </c>
      <c r="H431">
        <v>0</v>
      </c>
      <c r="I431">
        <v>0</v>
      </c>
      <c r="J431">
        <v>0</v>
      </c>
      <c r="K431">
        <v>0</v>
      </c>
      <c r="L431">
        <v>0</v>
      </c>
      <c r="M431">
        <v>0</v>
      </c>
      <c r="N431">
        <v>0</v>
      </c>
      <c r="O431">
        <v>0</v>
      </c>
      <c r="P431">
        <v>0</v>
      </c>
      <c r="Q431">
        <v>0</v>
      </c>
      <c r="R431">
        <v>0</v>
      </c>
      <c r="S431">
        <f>R431-Q431-O431</f>
        <v>0</v>
      </c>
    </row>
    <row r="432" spans="1:19" x14ac:dyDescent="0.2">
      <c r="A432">
        <v>2017</v>
      </c>
      <c r="B432" t="s">
        <v>5159</v>
      </c>
      <c r="C432" t="s">
        <v>5158</v>
      </c>
      <c r="E432" t="s">
        <v>5157</v>
      </c>
      <c r="G432" t="s">
        <v>13</v>
      </c>
      <c r="H432">
        <v>0</v>
      </c>
      <c r="I432">
        <v>0</v>
      </c>
      <c r="J432">
        <v>0</v>
      </c>
      <c r="K432">
        <v>0</v>
      </c>
      <c r="L432">
        <v>0</v>
      </c>
      <c r="M432">
        <v>0</v>
      </c>
      <c r="N432">
        <v>0</v>
      </c>
      <c r="O432">
        <v>0</v>
      </c>
      <c r="P432">
        <v>0</v>
      </c>
      <c r="Q432">
        <v>0</v>
      </c>
      <c r="R432">
        <v>0</v>
      </c>
      <c r="S432">
        <f>R432-Q432-O432</f>
        <v>0</v>
      </c>
    </row>
    <row r="433" spans="1:19" x14ac:dyDescent="0.2">
      <c r="A433">
        <v>2017</v>
      </c>
      <c r="B433" t="s">
        <v>5154</v>
      </c>
      <c r="C433" t="s">
        <v>5153</v>
      </c>
      <c r="D433">
        <v>13667017</v>
      </c>
      <c r="E433" t="s">
        <v>509</v>
      </c>
      <c r="F433">
        <v>19</v>
      </c>
      <c r="G433">
        <v>6</v>
      </c>
      <c r="H433">
        <v>0</v>
      </c>
      <c r="I433">
        <v>0</v>
      </c>
      <c r="J433">
        <v>0</v>
      </c>
      <c r="K433">
        <v>0</v>
      </c>
      <c r="L433">
        <v>0</v>
      </c>
      <c r="M433">
        <v>0</v>
      </c>
      <c r="N433">
        <v>0</v>
      </c>
      <c r="O433">
        <v>1</v>
      </c>
      <c r="P433">
        <v>1</v>
      </c>
      <c r="Q433">
        <v>0</v>
      </c>
      <c r="R433">
        <v>1</v>
      </c>
      <c r="S433">
        <f>R433-Q433-O433</f>
        <v>0</v>
      </c>
    </row>
    <row r="434" spans="1:19" x14ac:dyDescent="0.2">
      <c r="A434">
        <v>2017</v>
      </c>
      <c r="B434" t="s">
        <v>5145</v>
      </c>
      <c r="C434" t="s">
        <v>4408</v>
      </c>
      <c r="E434" t="s">
        <v>5142</v>
      </c>
      <c r="G434" t="s">
        <v>13</v>
      </c>
      <c r="H434">
        <v>0</v>
      </c>
      <c r="I434">
        <v>0</v>
      </c>
      <c r="J434">
        <v>0</v>
      </c>
      <c r="K434">
        <v>0</v>
      </c>
      <c r="L434">
        <v>0</v>
      </c>
      <c r="M434">
        <v>0</v>
      </c>
      <c r="N434">
        <v>0</v>
      </c>
      <c r="O434">
        <v>0</v>
      </c>
      <c r="P434">
        <v>0</v>
      </c>
      <c r="Q434">
        <v>0</v>
      </c>
      <c r="R434">
        <v>0</v>
      </c>
      <c r="S434">
        <f>R434-Q434-O434</f>
        <v>0</v>
      </c>
    </row>
    <row r="435" spans="1:19" x14ac:dyDescent="0.2">
      <c r="A435">
        <v>2017</v>
      </c>
      <c r="B435" t="s">
        <v>5144</v>
      </c>
      <c r="C435" t="s">
        <v>4408</v>
      </c>
      <c r="E435" t="s">
        <v>5142</v>
      </c>
      <c r="G435" t="s">
        <v>13</v>
      </c>
      <c r="H435">
        <v>0</v>
      </c>
      <c r="I435">
        <v>0</v>
      </c>
      <c r="J435">
        <v>0</v>
      </c>
      <c r="K435">
        <v>0</v>
      </c>
      <c r="L435">
        <v>0</v>
      </c>
      <c r="M435">
        <v>0</v>
      </c>
      <c r="N435">
        <v>0</v>
      </c>
      <c r="O435">
        <v>0</v>
      </c>
      <c r="P435">
        <v>0</v>
      </c>
      <c r="Q435">
        <v>0</v>
      </c>
      <c r="R435">
        <v>0</v>
      </c>
      <c r="S435">
        <f>R435-Q435-O435</f>
        <v>0</v>
      </c>
    </row>
    <row r="436" spans="1:19" x14ac:dyDescent="0.2">
      <c r="A436">
        <v>2017</v>
      </c>
      <c r="B436" t="s">
        <v>5143</v>
      </c>
      <c r="C436" t="s">
        <v>4408</v>
      </c>
      <c r="E436" t="s">
        <v>5142</v>
      </c>
      <c r="G436" t="s">
        <v>13</v>
      </c>
      <c r="H436">
        <v>0</v>
      </c>
      <c r="I436">
        <v>0</v>
      </c>
      <c r="J436">
        <v>0</v>
      </c>
      <c r="K436">
        <v>0</v>
      </c>
      <c r="L436">
        <v>0</v>
      </c>
      <c r="M436">
        <v>0</v>
      </c>
      <c r="N436">
        <v>0</v>
      </c>
      <c r="O436">
        <v>0</v>
      </c>
      <c r="P436">
        <v>0</v>
      </c>
      <c r="Q436">
        <v>0</v>
      </c>
      <c r="R436">
        <v>0</v>
      </c>
      <c r="S436">
        <f>R436-Q436-O436</f>
        <v>0</v>
      </c>
    </row>
    <row r="437" spans="1:19" x14ac:dyDescent="0.2">
      <c r="A437">
        <v>2017</v>
      </c>
      <c r="B437" t="s">
        <v>5139</v>
      </c>
      <c r="C437" t="s">
        <v>5138</v>
      </c>
      <c r="D437">
        <v>1406736</v>
      </c>
      <c r="E437" t="s">
        <v>712</v>
      </c>
      <c r="F437">
        <v>390</v>
      </c>
      <c r="G437">
        <v>10105</v>
      </c>
      <c r="H437">
        <v>0</v>
      </c>
      <c r="I437">
        <v>0</v>
      </c>
      <c r="J437">
        <v>0</v>
      </c>
      <c r="K437">
        <v>0</v>
      </c>
      <c r="L437">
        <v>0</v>
      </c>
      <c r="M437">
        <v>0</v>
      </c>
      <c r="N437">
        <v>0</v>
      </c>
      <c r="O437">
        <v>0</v>
      </c>
      <c r="P437">
        <v>0</v>
      </c>
      <c r="Q437">
        <v>0</v>
      </c>
      <c r="R437">
        <v>0</v>
      </c>
      <c r="S437">
        <f>R437-Q437-O437</f>
        <v>0</v>
      </c>
    </row>
    <row r="438" spans="1:19" x14ac:dyDescent="0.2">
      <c r="A438">
        <v>2017</v>
      </c>
      <c r="B438" t="s">
        <v>5133</v>
      </c>
      <c r="C438" t="s">
        <v>5132</v>
      </c>
      <c r="E438" t="s">
        <v>5130</v>
      </c>
      <c r="G438" t="s">
        <v>13</v>
      </c>
      <c r="H438">
        <v>0</v>
      </c>
      <c r="I438">
        <v>0</v>
      </c>
      <c r="J438">
        <v>0</v>
      </c>
      <c r="K438">
        <v>0</v>
      </c>
      <c r="L438">
        <v>0</v>
      </c>
      <c r="M438">
        <v>0</v>
      </c>
      <c r="N438">
        <v>0</v>
      </c>
      <c r="O438">
        <v>0</v>
      </c>
      <c r="P438">
        <v>0</v>
      </c>
      <c r="Q438">
        <v>0</v>
      </c>
      <c r="R438">
        <v>0</v>
      </c>
      <c r="S438">
        <f>R438-Q438-O438</f>
        <v>0</v>
      </c>
    </row>
    <row r="439" spans="1:19" x14ac:dyDescent="0.2">
      <c r="A439">
        <v>2017</v>
      </c>
      <c r="B439" t="s">
        <v>5131</v>
      </c>
      <c r="C439" t="s">
        <v>3185</v>
      </c>
      <c r="E439" t="s">
        <v>5130</v>
      </c>
      <c r="G439" t="s">
        <v>13</v>
      </c>
      <c r="H439">
        <v>0</v>
      </c>
      <c r="I439">
        <v>0</v>
      </c>
      <c r="J439">
        <v>0</v>
      </c>
      <c r="K439">
        <v>0</v>
      </c>
      <c r="L439">
        <v>0</v>
      </c>
      <c r="M439">
        <v>0</v>
      </c>
      <c r="N439">
        <v>0</v>
      </c>
      <c r="O439">
        <v>3</v>
      </c>
      <c r="P439">
        <v>3</v>
      </c>
      <c r="Q439">
        <v>0</v>
      </c>
      <c r="R439">
        <v>3</v>
      </c>
      <c r="S439">
        <f>R439-Q439-O439</f>
        <v>0</v>
      </c>
    </row>
    <row r="440" spans="1:19" x14ac:dyDescent="0.2">
      <c r="A440">
        <v>2017</v>
      </c>
      <c r="B440" t="s">
        <v>146</v>
      </c>
      <c r="C440" t="s">
        <v>145</v>
      </c>
      <c r="D440">
        <v>2185377</v>
      </c>
      <c r="E440" t="s">
        <v>17</v>
      </c>
      <c r="F440">
        <v>25</v>
      </c>
      <c r="G440">
        <v>3</v>
      </c>
      <c r="H440">
        <v>0</v>
      </c>
      <c r="I440">
        <v>0</v>
      </c>
      <c r="J440">
        <v>0</v>
      </c>
      <c r="K440">
        <v>0</v>
      </c>
      <c r="L440">
        <v>0</v>
      </c>
      <c r="M440">
        <v>0</v>
      </c>
      <c r="N440">
        <v>0</v>
      </c>
      <c r="O440">
        <v>1</v>
      </c>
      <c r="P440">
        <v>1</v>
      </c>
      <c r="Q440">
        <v>0</v>
      </c>
      <c r="R440">
        <v>1</v>
      </c>
      <c r="S440">
        <f>R440-Q440-O440</f>
        <v>0</v>
      </c>
    </row>
    <row r="441" spans="1:19" x14ac:dyDescent="0.2">
      <c r="A441">
        <v>2017</v>
      </c>
      <c r="B441" t="s">
        <v>5125</v>
      </c>
      <c r="C441" t="s">
        <v>4545</v>
      </c>
      <c r="D441">
        <v>17516234</v>
      </c>
      <c r="E441" t="s">
        <v>703</v>
      </c>
      <c r="F441">
        <v>10</v>
      </c>
      <c r="G441">
        <v>3</v>
      </c>
      <c r="H441">
        <v>0</v>
      </c>
      <c r="I441">
        <v>0</v>
      </c>
      <c r="J441">
        <v>0</v>
      </c>
      <c r="K441">
        <v>0</v>
      </c>
      <c r="L441">
        <v>0</v>
      </c>
      <c r="M441">
        <v>0</v>
      </c>
      <c r="N441">
        <v>0</v>
      </c>
      <c r="O441">
        <v>0</v>
      </c>
      <c r="P441">
        <v>0</v>
      </c>
      <c r="Q441">
        <v>0</v>
      </c>
      <c r="R441">
        <v>0</v>
      </c>
      <c r="S441">
        <f>R441-Q441-O441</f>
        <v>0</v>
      </c>
    </row>
    <row r="442" spans="1:19" x14ac:dyDescent="0.2">
      <c r="A442">
        <v>2017</v>
      </c>
      <c r="B442" t="s">
        <v>5124</v>
      </c>
      <c r="C442" t="s">
        <v>5123</v>
      </c>
      <c r="D442">
        <v>44687</v>
      </c>
      <c r="E442" t="s">
        <v>273</v>
      </c>
      <c r="F442">
        <v>57</v>
      </c>
      <c r="G442">
        <v>5</v>
      </c>
      <c r="H442">
        <v>0</v>
      </c>
      <c r="I442">
        <v>0</v>
      </c>
      <c r="J442">
        <v>0</v>
      </c>
      <c r="K442">
        <v>0</v>
      </c>
      <c r="L442">
        <v>0</v>
      </c>
      <c r="M442">
        <v>0</v>
      </c>
      <c r="N442">
        <v>0</v>
      </c>
      <c r="O442">
        <v>1</v>
      </c>
      <c r="P442">
        <v>1</v>
      </c>
      <c r="Q442">
        <v>0</v>
      </c>
      <c r="R442">
        <v>1</v>
      </c>
      <c r="S442">
        <f>R442-Q442-O442</f>
        <v>0</v>
      </c>
    </row>
    <row r="443" spans="1:19" x14ac:dyDescent="0.2">
      <c r="A443">
        <v>2017</v>
      </c>
      <c r="B443" t="s">
        <v>5091</v>
      </c>
      <c r="C443" t="s">
        <v>4413</v>
      </c>
      <c r="D443">
        <v>1406736</v>
      </c>
      <c r="E443" t="s">
        <v>712</v>
      </c>
      <c r="F443">
        <v>390</v>
      </c>
      <c r="G443">
        <v>10090</v>
      </c>
      <c r="H443">
        <v>0</v>
      </c>
      <c r="I443">
        <v>0</v>
      </c>
      <c r="J443">
        <v>0</v>
      </c>
      <c r="K443">
        <v>0</v>
      </c>
      <c r="L443">
        <v>0</v>
      </c>
      <c r="M443">
        <v>0</v>
      </c>
      <c r="N443">
        <v>0</v>
      </c>
      <c r="O443">
        <v>0</v>
      </c>
      <c r="P443">
        <v>0</v>
      </c>
      <c r="Q443">
        <v>0</v>
      </c>
      <c r="R443">
        <v>0</v>
      </c>
      <c r="S443">
        <f>R443-Q443-O443</f>
        <v>0</v>
      </c>
    </row>
    <row r="444" spans="1:19" x14ac:dyDescent="0.2">
      <c r="A444">
        <v>2017</v>
      </c>
      <c r="B444" t="s">
        <v>4420</v>
      </c>
      <c r="C444" t="s">
        <v>4419</v>
      </c>
      <c r="E444" t="s">
        <v>4418</v>
      </c>
      <c r="G444" t="s">
        <v>13</v>
      </c>
      <c r="H444">
        <v>0</v>
      </c>
      <c r="I444">
        <v>0</v>
      </c>
      <c r="J444">
        <v>0</v>
      </c>
      <c r="K444">
        <v>0</v>
      </c>
      <c r="L444">
        <v>0</v>
      </c>
      <c r="M444">
        <v>0</v>
      </c>
      <c r="N444">
        <v>0</v>
      </c>
      <c r="O444">
        <v>0</v>
      </c>
      <c r="P444">
        <v>0</v>
      </c>
      <c r="Q444">
        <v>0</v>
      </c>
      <c r="R444">
        <v>0</v>
      </c>
      <c r="S444">
        <f>R444-Q444-O444</f>
        <v>0</v>
      </c>
    </row>
    <row r="445" spans="1:19" x14ac:dyDescent="0.2">
      <c r="A445">
        <v>2017</v>
      </c>
      <c r="B445" t="s">
        <v>5090</v>
      </c>
      <c r="C445" t="s">
        <v>5089</v>
      </c>
      <c r="D445">
        <v>7900627</v>
      </c>
      <c r="E445" t="s">
        <v>2169</v>
      </c>
      <c r="F445">
        <v>33</v>
      </c>
      <c r="G445">
        <v>4</v>
      </c>
      <c r="H445">
        <v>0</v>
      </c>
      <c r="I445">
        <v>0</v>
      </c>
      <c r="J445">
        <v>0</v>
      </c>
      <c r="K445">
        <v>0</v>
      </c>
      <c r="L445">
        <v>0</v>
      </c>
      <c r="M445">
        <v>0</v>
      </c>
      <c r="N445">
        <v>0</v>
      </c>
      <c r="O445">
        <v>0</v>
      </c>
      <c r="P445">
        <v>0</v>
      </c>
      <c r="Q445">
        <v>0</v>
      </c>
      <c r="R445">
        <v>0</v>
      </c>
      <c r="S445">
        <f>R445-Q445-O445</f>
        <v>0</v>
      </c>
    </row>
    <row r="446" spans="1:19" x14ac:dyDescent="0.2">
      <c r="A446">
        <v>2017</v>
      </c>
      <c r="B446" t="s">
        <v>5059</v>
      </c>
      <c r="C446" t="s">
        <v>4466</v>
      </c>
      <c r="D446">
        <v>1900692</v>
      </c>
      <c r="E446" t="s">
        <v>256</v>
      </c>
      <c r="F446">
        <v>40</v>
      </c>
      <c r="G446">
        <v>5</v>
      </c>
      <c r="H446">
        <v>0</v>
      </c>
      <c r="I446">
        <v>0</v>
      </c>
      <c r="J446">
        <v>0</v>
      </c>
      <c r="K446">
        <v>0</v>
      </c>
      <c r="L446">
        <v>0</v>
      </c>
      <c r="M446">
        <v>0</v>
      </c>
      <c r="N446">
        <v>0</v>
      </c>
      <c r="O446">
        <v>4</v>
      </c>
      <c r="P446">
        <v>4</v>
      </c>
      <c r="Q446">
        <v>0</v>
      </c>
      <c r="R446">
        <v>4</v>
      </c>
      <c r="S446">
        <f>R446-Q446-O446</f>
        <v>0</v>
      </c>
    </row>
    <row r="447" spans="1:19" x14ac:dyDescent="0.2">
      <c r="A447">
        <v>2017</v>
      </c>
      <c r="B447" t="s">
        <v>5058</v>
      </c>
      <c r="C447" t="s">
        <v>5057</v>
      </c>
      <c r="D447">
        <v>14649373</v>
      </c>
      <c r="E447" t="s">
        <v>717</v>
      </c>
      <c r="F447">
        <v>18</v>
      </c>
      <c r="G447">
        <v>2</v>
      </c>
      <c r="H447">
        <v>0</v>
      </c>
      <c r="I447">
        <v>0</v>
      </c>
      <c r="J447">
        <v>0</v>
      </c>
      <c r="K447">
        <v>0</v>
      </c>
      <c r="L447">
        <v>0</v>
      </c>
      <c r="M447">
        <v>0</v>
      </c>
      <c r="N447">
        <v>0</v>
      </c>
      <c r="O447">
        <v>0</v>
      </c>
      <c r="P447">
        <v>0</v>
      </c>
      <c r="Q447">
        <v>0</v>
      </c>
      <c r="R447">
        <v>0</v>
      </c>
      <c r="S447">
        <f>R447-Q447-O447</f>
        <v>0</v>
      </c>
    </row>
    <row r="448" spans="1:19" x14ac:dyDescent="0.2">
      <c r="A448">
        <v>2017</v>
      </c>
      <c r="B448" t="s">
        <v>5050</v>
      </c>
      <c r="C448" t="s">
        <v>4753</v>
      </c>
      <c r="E448" t="s">
        <v>5049</v>
      </c>
      <c r="G448" t="s">
        <v>13</v>
      </c>
      <c r="H448">
        <v>0</v>
      </c>
      <c r="I448">
        <v>0</v>
      </c>
      <c r="J448">
        <v>0</v>
      </c>
      <c r="K448">
        <v>0</v>
      </c>
      <c r="L448">
        <v>0</v>
      </c>
      <c r="M448">
        <v>0</v>
      </c>
      <c r="N448">
        <v>0</v>
      </c>
      <c r="O448">
        <v>0</v>
      </c>
      <c r="P448">
        <v>0</v>
      </c>
      <c r="Q448">
        <v>0</v>
      </c>
      <c r="R448">
        <v>0</v>
      </c>
      <c r="S448">
        <f>R448-Q448-O448</f>
        <v>0</v>
      </c>
    </row>
    <row r="449" spans="1:19" x14ac:dyDescent="0.2">
      <c r="A449">
        <v>2017</v>
      </c>
      <c r="B449" t="s">
        <v>5046</v>
      </c>
      <c r="C449" t="s">
        <v>5045</v>
      </c>
      <c r="D449">
        <v>4798023</v>
      </c>
      <c r="E449" t="s">
        <v>3761</v>
      </c>
      <c r="F449">
        <v>53</v>
      </c>
      <c r="G449">
        <v>2</v>
      </c>
      <c r="H449">
        <v>0</v>
      </c>
      <c r="I449">
        <v>0</v>
      </c>
      <c r="J449">
        <v>0</v>
      </c>
      <c r="K449">
        <v>0</v>
      </c>
      <c r="L449">
        <v>0</v>
      </c>
      <c r="M449">
        <v>0</v>
      </c>
      <c r="N449">
        <v>0</v>
      </c>
      <c r="O449">
        <v>0</v>
      </c>
      <c r="P449">
        <v>0</v>
      </c>
      <c r="Q449">
        <v>0</v>
      </c>
      <c r="R449">
        <v>0</v>
      </c>
      <c r="S449">
        <f>R449-Q449-O449</f>
        <v>0</v>
      </c>
    </row>
    <row r="450" spans="1:19" x14ac:dyDescent="0.2">
      <c r="A450">
        <v>2017</v>
      </c>
      <c r="B450" t="s">
        <v>4668</v>
      </c>
      <c r="C450" t="s">
        <v>4507</v>
      </c>
      <c r="E450" t="s">
        <v>5044</v>
      </c>
      <c r="G450" t="s">
        <v>13</v>
      </c>
      <c r="H450">
        <v>0</v>
      </c>
      <c r="I450">
        <v>0</v>
      </c>
      <c r="J450">
        <v>0</v>
      </c>
      <c r="K450">
        <v>0</v>
      </c>
      <c r="L450">
        <v>0</v>
      </c>
      <c r="M450">
        <v>0</v>
      </c>
      <c r="N450">
        <v>0</v>
      </c>
      <c r="O450">
        <v>0</v>
      </c>
      <c r="P450">
        <v>0</v>
      </c>
      <c r="Q450">
        <v>0</v>
      </c>
      <c r="R450">
        <v>0</v>
      </c>
      <c r="S450">
        <f>R450-Q450-O450</f>
        <v>0</v>
      </c>
    </row>
    <row r="451" spans="1:19" x14ac:dyDescent="0.2">
      <c r="A451">
        <v>2017</v>
      </c>
      <c r="B451" t="s">
        <v>5043</v>
      </c>
      <c r="C451" t="s">
        <v>5042</v>
      </c>
      <c r="D451">
        <v>1406736</v>
      </c>
      <c r="E451" t="s">
        <v>712</v>
      </c>
      <c r="F451">
        <v>389</v>
      </c>
      <c r="G451">
        <v>10072</v>
      </c>
      <c r="H451">
        <v>0</v>
      </c>
      <c r="I451">
        <v>0</v>
      </c>
      <c r="J451">
        <v>0</v>
      </c>
      <c r="K451">
        <v>0</v>
      </c>
      <c r="L451">
        <v>0</v>
      </c>
      <c r="M451">
        <v>0</v>
      </c>
      <c r="N451">
        <v>0</v>
      </c>
      <c r="O451">
        <v>0</v>
      </c>
      <c r="P451">
        <v>0</v>
      </c>
      <c r="Q451">
        <v>0</v>
      </c>
      <c r="R451">
        <v>0</v>
      </c>
      <c r="S451">
        <f>R451-Q451-O451</f>
        <v>0</v>
      </c>
    </row>
    <row r="452" spans="1:19" x14ac:dyDescent="0.2">
      <c r="A452">
        <v>2017</v>
      </c>
      <c r="B452" t="s">
        <v>5032</v>
      </c>
      <c r="C452" t="s">
        <v>4815</v>
      </c>
      <c r="D452">
        <v>9237992</v>
      </c>
      <c r="E452" t="s">
        <v>740</v>
      </c>
      <c r="F452">
        <v>28</v>
      </c>
      <c r="G452">
        <v>1</v>
      </c>
      <c r="H452">
        <v>0</v>
      </c>
      <c r="I452">
        <v>0</v>
      </c>
      <c r="J452">
        <v>0</v>
      </c>
      <c r="K452">
        <v>0</v>
      </c>
      <c r="L452">
        <v>0</v>
      </c>
      <c r="M452">
        <v>0</v>
      </c>
      <c r="N452">
        <v>0</v>
      </c>
      <c r="O452">
        <v>1</v>
      </c>
      <c r="P452">
        <v>1</v>
      </c>
      <c r="Q452">
        <v>0</v>
      </c>
      <c r="R452">
        <v>1</v>
      </c>
      <c r="S452">
        <f>R452-Q452-O452</f>
        <v>0</v>
      </c>
    </row>
    <row r="453" spans="1:19" x14ac:dyDescent="0.2">
      <c r="A453">
        <v>2017</v>
      </c>
      <c r="B453" t="s">
        <v>4508</v>
      </c>
      <c r="C453" t="s">
        <v>4507</v>
      </c>
      <c r="E453" t="s">
        <v>5023</v>
      </c>
      <c r="G453" t="s">
        <v>13</v>
      </c>
      <c r="H453">
        <v>0</v>
      </c>
      <c r="I453">
        <v>0</v>
      </c>
      <c r="J453">
        <v>0</v>
      </c>
      <c r="K453">
        <v>0</v>
      </c>
      <c r="L453">
        <v>0</v>
      </c>
      <c r="M453">
        <v>0</v>
      </c>
      <c r="N453">
        <v>0</v>
      </c>
      <c r="O453">
        <v>0</v>
      </c>
      <c r="P453">
        <v>0</v>
      </c>
      <c r="Q453">
        <v>0</v>
      </c>
      <c r="R453">
        <v>0</v>
      </c>
      <c r="S453">
        <f>R453-Q453-O453</f>
        <v>0</v>
      </c>
    </row>
    <row r="454" spans="1:19" x14ac:dyDescent="0.2">
      <c r="A454">
        <v>2017</v>
      </c>
      <c r="B454" t="s">
        <v>5022</v>
      </c>
      <c r="C454" t="s">
        <v>4421</v>
      </c>
      <c r="E454" t="s">
        <v>5021</v>
      </c>
      <c r="G454" t="s">
        <v>13</v>
      </c>
      <c r="H454">
        <v>0</v>
      </c>
      <c r="I454">
        <v>0</v>
      </c>
      <c r="J454">
        <v>0</v>
      </c>
      <c r="K454">
        <v>0</v>
      </c>
      <c r="L454">
        <v>0</v>
      </c>
      <c r="M454">
        <v>0</v>
      </c>
      <c r="N454">
        <v>0</v>
      </c>
      <c r="O454">
        <v>0</v>
      </c>
      <c r="P454">
        <v>0</v>
      </c>
      <c r="Q454">
        <v>0</v>
      </c>
      <c r="R454">
        <v>0</v>
      </c>
      <c r="S454">
        <f>R454-Q454-O454</f>
        <v>0</v>
      </c>
    </row>
    <row r="455" spans="1:19" x14ac:dyDescent="0.2">
      <c r="A455">
        <v>2017</v>
      </c>
      <c r="B455" t="s">
        <v>5015</v>
      </c>
      <c r="C455" t="s">
        <v>5014</v>
      </c>
      <c r="E455" t="s">
        <v>3093</v>
      </c>
      <c r="G455" t="s">
        <v>13</v>
      </c>
      <c r="H455">
        <v>0</v>
      </c>
      <c r="I455">
        <v>0</v>
      </c>
      <c r="J455">
        <v>0</v>
      </c>
      <c r="K455">
        <v>0</v>
      </c>
      <c r="L455">
        <v>0</v>
      </c>
      <c r="M455">
        <v>0</v>
      </c>
      <c r="N455">
        <v>0</v>
      </c>
      <c r="O455">
        <v>1</v>
      </c>
      <c r="P455">
        <v>1</v>
      </c>
      <c r="Q455">
        <v>0</v>
      </c>
      <c r="R455">
        <v>1</v>
      </c>
      <c r="S455">
        <f>R455-Q455-O455</f>
        <v>0</v>
      </c>
    </row>
    <row r="456" spans="1:19" x14ac:dyDescent="0.2">
      <c r="A456">
        <v>2017</v>
      </c>
      <c r="B456" t="s">
        <v>296</v>
      </c>
      <c r="C456" t="s">
        <v>4394</v>
      </c>
      <c r="E456" t="s">
        <v>5005</v>
      </c>
      <c r="G456" t="s">
        <v>13</v>
      </c>
      <c r="H456">
        <v>0</v>
      </c>
      <c r="I456">
        <v>0</v>
      </c>
      <c r="J456">
        <v>0</v>
      </c>
      <c r="K456">
        <v>0</v>
      </c>
      <c r="L456">
        <v>0</v>
      </c>
      <c r="M456">
        <v>0</v>
      </c>
      <c r="N456">
        <v>0</v>
      </c>
      <c r="O456">
        <v>0</v>
      </c>
      <c r="P456">
        <v>0</v>
      </c>
      <c r="Q456">
        <v>0</v>
      </c>
      <c r="R456">
        <v>0</v>
      </c>
      <c r="S456">
        <f>R456-Q456-O456</f>
        <v>0</v>
      </c>
    </row>
    <row r="457" spans="1:19" x14ac:dyDescent="0.2">
      <c r="A457">
        <v>2017</v>
      </c>
      <c r="B457" t="s">
        <v>5013</v>
      </c>
      <c r="C457" t="s">
        <v>5012</v>
      </c>
      <c r="E457" t="s">
        <v>5011</v>
      </c>
      <c r="G457" t="s">
        <v>13</v>
      </c>
      <c r="H457">
        <v>0</v>
      </c>
      <c r="I457">
        <v>0</v>
      </c>
      <c r="J457">
        <v>0</v>
      </c>
      <c r="K457">
        <v>0</v>
      </c>
      <c r="L457">
        <v>0</v>
      </c>
      <c r="M457">
        <v>0</v>
      </c>
      <c r="N457">
        <v>0</v>
      </c>
      <c r="O457">
        <v>0</v>
      </c>
      <c r="P457">
        <v>0</v>
      </c>
      <c r="Q457">
        <v>0</v>
      </c>
      <c r="R457">
        <v>0</v>
      </c>
      <c r="S457">
        <f>R457-Q457-O457</f>
        <v>0</v>
      </c>
    </row>
    <row r="458" spans="1:19" x14ac:dyDescent="0.2">
      <c r="A458">
        <v>2017</v>
      </c>
      <c r="B458" t="s">
        <v>5007</v>
      </c>
      <c r="C458" t="s">
        <v>5006</v>
      </c>
      <c r="E458" t="s">
        <v>5005</v>
      </c>
      <c r="G458" t="s">
        <v>13</v>
      </c>
      <c r="H458">
        <v>0</v>
      </c>
      <c r="I458">
        <v>0</v>
      </c>
      <c r="J458">
        <v>0</v>
      </c>
      <c r="K458">
        <v>0</v>
      </c>
      <c r="L458">
        <v>0</v>
      </c>
      <c r="M458">
        <v>0</v>
      </c>
      <c r="N458">
        <v>0</v>
      </c>
      <c r="O458">
        <v>0</v>
      </c>
      <c r="P458">
        <v>0</v>
      </c>
      <c r="Q458">
        <v>0</v>
      </c>
      <c r="R458">
        <v>0</v>
      </c>
      <c r="S458">
        <f>R458-Q458-O458</f>
        <v>0</v>
      </c>
    </row>
    <row r="459" spans="1:19" x14ac:dyDescent="0.2">
      <c r="A459">
        <v>2017</v>
      </c>
      <c r="B459" t="s">
        <v>5004</v>
      </c>
      <c r="C459" t="s">
        <v>5003</v>
      </c>
      <c r="E459" t="s">
        <v>5002</v>
      </c>
      <c r="G459" t="s">
        <v>13</v>
      </c>
      <c r="H459">
        <v>0</v>
      </c>
      <c r="I459">
        <v>0</v>
      </c>
      <c r="J459">
        <v>0</v>
      </c>
      <c r="K459">
        <v>0</v>
      </c>
      <c r="L459">
        <v>0</v>
      </c>
      <c r="M459">
        <v>0</v>
      </c>
      <c r="N459">
        <v>0</v>
      </c>
      <c r="O459">
        <v>0</v>
      </c>
      <c r="P459">
        <v>0</v>
      </c>
      <c r="Q459">
        <v>0</v>
      </c>
      <c r="R459">
        <v>0</v>
      </c>
      <c r="S459">
        <f>R459-Q459-O459</f>
        <v>0</v>
      </c>
    </row>
    <row r="460" spans="1:19" x14ac:dyDescent="0.2">
      <c r="A460">
        <v>2017</v>
      </c>
      <c r="B460" t="s">
        <v>296</v>
      </c>
      <c r="C460" t="s">
        <v>4394</v>
      </c>
      <c r="E460" t="s">
        <v>4999</v>
      </c>
      <c r="G460" t="s">
        <v>13</v>
      </c>
      <c r="H460">
        <v>0</v>
      </c>
      <c r="I460">
        <v>0</v>
      </c>
      <c r="J460">
        <v>0</v>
      </c>
      <c r="K460">
        <v>0</v>
      </c>
      <c r="L460">
        <v>0</v>
      </c>
      <c r="M460">
        <v>0</v>
      </c>
      <c r="N460">
        <v>0</v>
      </c>
      <c r="O460">
        <v>0</v>
      </c>
      <c r="P460">
        <v>0</v>
      </c>
      <c r="Q460">
        <v>0</v>
      </c>
      <c r="R460">
        <v>0</v>
      </c>
      <c r="S460">
        <f>R460-Q460-O460</f>
        <v>0</v>
      </c>
    </row>
    <row r="461" spans="1:19" x14ac:dyDescent="0.2">
      <c r="A461">
        <v>2017</v>
      </c>
      <c r="B461" t="s">
        <v>4995</v>
      </c>
      <c r="C461" t="s">
        <v>4994</v>
      </c>
      <c r="E461" t="s">
        <v>4993</v>
      </c>
      <c r="G461" t="s">
        <v>13</v>
      </c>
      <c r="H461">
        <v>0</v>
      </c>
      <c r="I461">
        <v>0</v>
      </c>
      <c r="J461">
        <v>0</v>
      </c>
      <c r="K461">
        <v>0</v>
      </c>
      <c r="L461">
        <v>0</v>
      </c>
      <c r="M461">
        <v>0</v>
      </c>
      <c r="N461">
        <v>0</v>
      </c>
      <c r="O461">
        <v>0</v>
      </c>
      <c r="P461">
        <v>0</v>
      </c>
      <c r="Q461">
        <v>0</v>
      </c>
      <c r="R461">
        <v>0</v>
      </c>
      <c r="S461">
        <f>R461-Q461-O461</f>
        <v>0</v>
      </c>
    </row>
    <row r="462" spans="1:19" x14ac:dyDescent="0.2">
      <c r="A462">
        <v>2017</v>
      </c>
      <c r="B462" t="s">
        <v>4976</v>
      </c>
      <c r="C462" t="s">
        <v>4975</v>
      </c>
      <c r="E462" t="s">
        <v>3089</v>
      </c>
      <c r="G462" t="s">
        <v>13</v>
      </c>
      <c r="H462">
        <v>0</v>
      </c>
      <c r="I462">
        <v>0</v>
      </c>
      <c r="J462">
        <v>0</v>
      </c>
      <c r="K462">
        <v>0</v>
      </c>
      <c r="L462">
        <v>0</v>
      </c>
      <c r="M462">
        <v>0</v>
      </c>
      <c r="N462">
        <v>0</v>
      </c>
      <c r="O462">
        <v>0</v>
      </c>
      <c r="P462">
        <v>0</v>
      </c>
      <c r="Q462">
        <v>0</v>
      </c>
      <c r="R462">
        <v>0</v>
      </c>
      <c r="S462">
        <f>R462-Q462-O462</f>
        <v>0</v>
      </c>
    </row>
    <row r="463" spans="1:19" x14ac:dyDescent="0.2">
      <c r="A463">
        <v>2017</v>
      </c>
      <c r="B463" t="s">
        <v>296</v>
      </c>
      <c r="C463" t="s">
        <v>4394</v>
      </c>
      <c r="E463" t="s">
        <v>4964</v>
      </c>
      <c r="G463" t="s">
        <v>13</v>
      </c>
      <c r="H463">
        <v>0</v>
      </c>
      <c r="I463">
        <v>0</v>
      </c>
      <c r="J463">
        <v>0</v>
      </c>
      <c r="K463">
        <v>0</v>
      </c>
      <c r="L463">
        <v>0</v>
      </c>
      <c r="M463">
        <v>0</v>
      </c>
      <c r="N463">
        <v>0</v>
      </c>
      <c r="O463">
        <v>0</v>
      </c>
      <c r="P463">
        <v>0</v>
      </c>
      <c r="Q463">
        <v>0</v>
      </c>
      <c r="R463">
        <v>0</v>
      </c>
      <c r="S463">
        <f>R463-Q463-O463</f>
        <v>0</v>
      </c>
    </row>
    <row r="464" spans="1:19" x14ac:dyDescent="0.2">
      <c r="A464">
        <v>2017</v>
      </c>
      <c r="B464" t="s">
        <v>4963</v>
      </c>
      <c r="C464" t="s">
        <v>4962</v>
      </c>
      <c r="D464">
        <v>9506764</v>
      </c>
      <c r="E464" t="s">
        <v>2106</v>
      </c>
      <c r="F464">
        <v>35</v>
      </c>
      <c r="G464">
        <v>2</v>
      </c>
      <c r="H464">
        <v>0</v>
      </c>
      <c r="I464">
        <v>0</v>
      </c>
      <c r="J464">
        <v>0</v>
      </c>
      <c r="K464">
        <v>0</v>
      </c>
      <c r="L464">
        <v>0</v>
      </c>
      <c r="M464">
        <v>0</v>
      </c>
      <c r="N464">
        <v>0</v>
      </c>
      <c r="O464">
        <v>1</v>
      </c>
      <c r="P464">
        <v>1</v>
      </c>
      <c r="Q464">
        <v>0</v>
      </c>
      <c r="R464">
        <v>1</v>
      </c>
      <c r="S464">
        <f>R464-Q464-O464</f>
        <v>0</v>
      </c>
    </row>
    <row r="465" spans="1:19" x14ac:dyDescent="0.2">
      <c r="A465">
        <v>2016</v>
      </c>
      <c r="B465" t="s">
        <v>4961</v>
      </c>
      <c r="C465" t="s">
        <v>4869</v>
      </c>
      <c r="E465" t="s">
        <v>4960</v>
      </c>
      <c r="G465" t="s">
        <v>13</v>
      </c>
      <c r="H465">
        <v>0</v>
      </c>
      <c r="I465">
        <v>0</v>
      </c>
      <c r="J465">
        <v>0</v>
      </c>
      <c r="K465">
        <v>0</v>
      </c>
      <c r="L465">
        <v>0</v>
      </c>
      <c r="M465">
        <v>0</v>
      </c>
      <c r="N465">
        <v>0</v>
      </c>
      <c r="O465">
        <v>0</v>
      </c>
      <c r="P465">
        <v>0</v>
      </c>
      <c r="Q465">
        <v>0</v>
      </c>
      <c r="R465">
        <v>0</v>
      </c>
      <c r="S465">
        <f>R465-Q465-O465</f>
        <v>0</v>
      </c>
    </row>
    <row r="466" spans="1:19" x14ac:dyDescent="0.2">
      <c r="A466">
        <v>2016</v>
      </c>
      <c r="B466" t="s">
        <v>4959</v>
      </c>
      <c r="C466" t="s">
        <v>4404</v>
      </c>
      <c r="E466" t="s">
        <v>4947</v>
      </c>
      <c r="G466" t="s">
        <v>13</v>
      </c>
      <c r="H466">
        <v>0</v>
      </c>
      <c r="I466">
        <v>0</v>
      </c>
      <c r="J466">
        <v>0</v>
      </c>
      <c r="K466">
        <v>0</v>
      </c>
      <c r="L466">
        <v>0</v>
      </c>
      <c r="M466">
        <v>0</v>
      </c>
      <c r="N466">
        <v>0</v>
      </c>
      <c r="O466">
        <v>0</v>
      </c>
      <c r="P466">
        <v>0</v>
      </c>
      <c r="Q466">
        <v>0</v>
      </c>
      <c r="R466">
        <v>0</v>
      </c>
      <c r="S466">
        <f>R466-Q466-O466</f>
        <v>0</v>
      </c>
    </row>
    <row r="467" spans="1:19" x14ac:dyDescent="0.2">
      <c r="A467">
        <v>2016</v>
      </c>
      <c r="B467" t="s">
        <v>4956</v>
      </c>
      <c r="C467" t="s">
        <v>4948</v>
      </c>
      <c r="E467" t="s">
        <v>4947</v>
      </c>
      <c r="G467" t="s">
        <v>13</v>
      </c>
      <c r="H467">
        <v>0</v>
      </c>
      <c r="I467">
        <v>0</v>
      </c>
      <c r="J467">
        <v>0</v>
      </c>
      <c r="K467">
        <v>0</v>
      </c>
      <c r="L467">
        <v>0</v>
      </c>
      <c r="M467">
        <v>0</v>
      </c>
      <c r="N467">
        <v>0</v>
      </c>
      <c r="O467">
        <v>0</v>
      </c>
      <c r="P467">
        <v>0</v>
      </c>
      <c r="Q467">
        <v>0</v>
      </c>
      <c r="R467">
        <v>0</v>
      </c>
      <c r="S467">
        <f>R467-Q467-O467</f>
        <v>0</v>
      </c>
    </row>
    <row r="468" spans="1:19" x14ac:dyDescent="0.2">
      <c r="A468">
        <v>2016</v>
      </c>
      <c r="B468" t="s">
        <v>4952</v>
      </c>
      <c r="C468" t="s">
        <v>4951</v>
      </c>
      <c r="E468" t="s">
        <v>4947</v>
      </c>
      <c r="G468" t="s">
        <v>13</v>
      </c>
      <c r="H468">
        <v>0</v>
      </c>
      <c r="I468">
        <v>0</v>
      </c>
      <c r="J468">
        <v>0</v>
      </c>
      <c r="K468">
        <v>0</v>
      </c>
      <c r="L468">
        <v>0</v>
      </c>
      <c r="M468">
        <v>0</v>
      </c>
      <c r="N468">
        <v>0</v>
      </c>
      <c r="O468">
        <v>0</v>
      </c>
      <c r="P468">
        <v>0</v>
      </c>
      <c r="Q468">
        <v>0</v>
      </c>
      <c r="R468">
        <v>0</v>
      </c>
      <c r="S468">
        <f>R468-Q468-O468</f>
        <v>0</v>
      </c>
    </row>
    <row r="469" spans="1:19" x14ac:dyDescent="0.2">
      <c r="A469">
        <v>2016</v>
      </c>
      <c r="B469" t="s">
        <v>4950</v>
      </c>
      <c r="C469" t="s">
        <v>4949</v>
      </c>
      <c r="E469" t="s">
        <v>4947</v>
      </c>
      <c r="G469" t="s">
        <v>13</v>
      </c>
      <c r="H469">
        <v>0</v>
      </c>
      <c r="I469">
        <v>0</v>
      </c>
      <c r="J469">
        <v>0</v>
      </c>
      <c r="K469">
        <v>0</v>
      </c>
      <c r="L469">
        <v>0</v>
      </c>
      <c r="M469">
        <v>0</v>
      </c>
      <c r="N469">
        <v>0</v>
      </c>
      <c r="O469">
        <v>0</v>
      </c>
      <c r="P469">
        <v>0</v>
      </c>
      <c r="Q469">
        <v>0</v>
      </c>
      <c r="R469">
        <v>0</v>
      </c>
      <c r="S469">
        <f>R469-Q469-O469</f>
        <v>0</v>
      </c>
    </row>
    <row r="470" spans="1:19" x14ac:dyDescent="0.2">
      <c r="A470">
        <v>2016</v>
      </c>
      <c r="B470" t="s">
        <v>4944</v>
      </c>
      <c r="C470" t="s">
        <v>4943</v>
      </c>
      <c r="E470" t="s">
        <v>4942</v>
      </c>
      <c r="G470" t="s">
        <v>13</v>
      </c>
      <c r="H470">
        <v>0</v>
      </c>
      <c r="I470">
        <v>0</v>
      </c>
      <c r="J470">
        <v>0</v>
      </c>
      <c r="K470">
        <v>0</v>
      </c>
      <c r="L470">
        <v>0</v>
      </c>
      <c r="M470">
        <v>0</v>
      </c>
      <c r="N470">
        <v>0</v>
      </c>
      <c r="O470">
        <v>1</v>
      </c>
      <c r="P470">
        <v>1</v>
      </c>
      <c r="Q470">
        <v>0</v>
      </c>
      <c r="R470">
        <v>1</v>
      </c>
      <c r="S470">
        <f>R470-Q470-O470</f>
        <v>0</v>
      </c>
    </row>
    <row r="471" spans="1:19" x14ac:dyDescent="0.2">
      <c r="A471">
        <v>2016</v>
      </c>
      <c r="B471" t="s">
        <v>4939</v>
      </c>
      <c r="C471" t="s">
        <v>4938</v>
      </c>
      <c r="E471" t="s">
        <v>4937</v>
      </c>
      <c r="G471" t="s">
        <v>13</v>
      </c>
      <c r="H471">
        <v>0</v>
      </c>
      <c r="I471">
        <v>0</v>
      </c>
      <c r="J471">
        <v>0</v>
      </c>
      <c r="K471">
        <v>0</v>
      </c>
      <c r="L471">
        <v>0</v>
      </c>
      <c r="M471">
        <v>0</v>
      </c>
      <c r="N471">
        <v>0</v>
      </c>
      <c r="O471">
        <v>0</v>
      </c>
      <c r="P471">
        <v>0</v>
      </c>
      <c r="Q471">
        <v>0</v>
      </c>
      <c r="R471">
        <v>0</v>
      </c>
      <c r="S471">
        <f>R471-Q471-O471</f>
        <v>0</v>
      </c>
    </row>
    <row r="472" spans="1:19" x14ac:dyDescent="0.2">
      <c r="A472">
        <v>2016</v>
      </c>
      <c r="B472" t="s">
        <v>4917</v>
      </c>
      <c r="C472" t="s">
        <v>4916</v>
      </c>
      <c r="D472">
        <v>8856087</v>
      </c>
      <c r="E472" t="s">
        <v>2586</v>
      </c>
      <c r="F472">
        <v>30</v>
      </c>
      <c r="G472">
        <v>24</v>
      </c>
      <c r="H472">
        <v>0</v>
      </c>
      <c r="I472">
        <v>0</v>
      </c>
      <c r="J472">
        <v>0</v>
      </c>
      <c r="K472">
        <v>0</v>
      </c>
      <c r="L472">
        <v>0</v>
      </c>
      <c r="M472">
        <v>0</v>
      </c>
      <c r="N472">
        <v>0</v>
      </c>
      <c r="O472">
        <v>0</v>
      </c>
      <c r="P472">
        <v>0</v>
      </c>
      <c r="Q472">
        <v>0</v>
      </c>
      <c r="R472">
        <v>0</v>
      </c>
      <c r="S472">
        <f>R472-Q472-O472</f>
        <v>0</v>
      </c>
    </row>
    <row r="473" spans="1:19" x14ac:dyDescent="0.2">
      <c r="A473">
        <v>2016</v>
      </c>
      <c r="B473" t="s">
        <v>296</v>
      </c>
      <c r="C473" t="s">
        <v>4394</v>
      </c>
      <c r="E473" t="s">
        <v>4912</v>
      </c>
      <c r="G473" t="s">
        <v>13</v>
      </c>
      <c r="H473">
        <v>0</v>
      </c>
      <c r="I473">
        <v>0</v>
      </c>
      <c r="J473">
        <v>0</v>
      </c>
      <c r="K473">
        <v>0</v>
      </c>
      <c r="L473">
        <v>0</v>
      </c>
      <c r="M473">
        <v>0</v>
      </c>
      <c r="N473">
        <v>0</v>
      </c>
      <c r="O473">
        <v>0</v>
      </c>
      <c r="P473">
        <v>0</v>
      </c>
      <c r="Q473">
        <v>0</v>
      </c>
      <c r="R473">
        <v>0</v>
      </c>
      <c r="S473">
        <f>R473-Q473-O473</f>
        <v>0</v>
      </c>
    </row>
    <row r="474" spans="1:19" x14ac:dyDescent="0.2">
      <c r="A474">
        <v>2016</v>
      </c>
      <c r="B474" t="s">
        <v>4911</v>
      </c>
      <c r="C474" t="s">
        <v>4910</v>
      </c>
      <c r="E474" t="s">
        <v>4909</v>
      </c>
      <c r="G474" t="s">
        <v>13</v>
      </c>
      <c r="H474">
        <v>0</v>
      </c>
      <c r="I474">
        <v>0</v>
      </c>
      <c r="J474">
        <v>0</v>
      </c>
      <c r="K474">
        <v>0</v>
      </c>
      <c r="L474">
        <v>0</v>
      </c>
      <c r="M474">
        <v>0</v>
      </c>
      <c r="N474">
        <v>0</v>
      </c>
      <c r="O474">
        <v>1</v>
      </c>
      <c r="P474">
        <v>1</v>
      </c>
      <c r="Q474">
        <v>0</v>
      </c>
      <c r="R474">
        <v>1</v>
      </c>
      <c r="S474">
        <f>R474-Q474-O474</f>
        <v>0</v>
      </c>
    </row>
    <row r="475" spans="1:19" x14ac:dyDescent="0.2">
      <c r="A475">
        <v>2016</v>
      </c>
      <c r="B475" t="s">
        <v>4897</v>
      </c>
      <c r="C475" t="s">
        <v>4896</v>
      </c>
      <c r="D475">
        <v>7900627</v>
      </c>
      <c r="E475" t="s">
        <v>2169</v>
      </c>
      <c r="F475">
        <v>32</v>
      </c>
      <c r="G475">
        <v>6</v>
      </c>
      <c r="H475">
        <v>0</v>
      </c>
      <c r="I475">
        <v>0</v>
      </c>
      <c r="J475">
        <v>0</v>
      </c>
      <c r="K475">
        <v>0</v>
      </c>
      <c r="L475">
        <v>0</v>
      </c>
      <c r="M475">
        <v>0</v>
      </c>
      <c r="N475">
        <v>0</v>
      </c>
      <c r="O475">
        <v>0</v>
      </c>
      <c r="P475">
        <v>0</v>
      </c>
      <c r="Q475">
        <v>0</v>
      </c>
      <c r="R475">
        <v>0</v>
      </c>
      <c r="S475">
        <f>R475-Q475-O475</f>
        <v>0</v>
      </c>
    </row>
    <row r="476" spans="1:19" x14ac:dyDescent="0.2">
      <c r="A476">
        <v>2016</v>
      </c>
      <c r="B476" t="s">
        <v>4890</v>
      </c>
      <c r="C476" t="s">
        <v>4889</v>
      </c>
      <c r="E476" t="s">
        <v>4888</v>
      </c>
      <c r="G476" t="s">
        <v>13</v>
      </c>
      <c r="H476">
        <v>0</v>
      </c>
      <c r="I476">
        <v>0</v>
      </c>
      <c r="J476">
        <v>0</v>
      </c>
      <c r="K476">
        <v>0</v>
      </c>
      <c r="L476">
        <v>0</v>
      </c>
      <c r="M476">
        <v>0</v>
      </c>
      <c r="N476">
        <v>0</v>
      </c>
      <c r="O476">
        <v>1</v>
      </c>
      <c r="P476">
        <v>1</v>
      </c>
      <c r="Q476">
        <v>0</v>
      </c>
      <c r="R476">
        <v>1</v>
      </c>
      <c r="S476">
        <f>R476-Q476-O476</f>
        <v>0</v>
      </c>
    </row>
    <row r="477" spans="1:19" x14ac:dyDescent="0.2">
      <c r="A477">
        <v>2016</v>
      </c>
      <c r="B477" t="s">
        <v>4887</v>
      </c>
      <c r="C477" t="s">
        <v>4886</v>
      </c>
      <c r="E477" t="s">
        <v>4885</v>
      </c>
      <c r="G477" t="s">
        <v>13</v>
      </c>
      <c r="H477">
        <v>0</v>
      </c>
      <c r="I477">
        <v>0</v>
      </c>
      <c r="J477">
        <v>0</v>
      </c>
      <c r="K477">
        <v>0</v>
      </c>
      <c r="L477">
        <v>0</v>
      </c>
      <c r="M477">
        <v>0</v>
      </c>
      <c r="N477">
        <v>0</v>
      </c>
      <c r="O477">
        <v>2</v>
      </c>
      <c r="P477">
        <v>2</v>
      </c>
      <c r="Q477">
        <v>0</v>
      </c>
      <c r="R477">
        <v>2</v>
      </c>
      <c r="S477">
        <f>R477-Q477-O477</f>
        <v>0</v>
      </c>
    </row>
    <row r="478" spans="1:19" x14ac:dyDescent="0.2">
      <c r="A478">
        <v>2016</v>
      </c>
      <c r="B478" t="s">
        <v>4877</v>
      </c>
      <c r="C478" t="s">
        <v>4408</v>
      </c>
      <c r="D478">
        <v>1693816</v>
      </c>
      <c r="E478" t="s">
        <v>2919</v>
      </c>
      <c r="F478">
        <v>31</v>
      </c>
      <c r="G478">
        <v>3</v>
      </c>
      <c r="H478">
        <v>0</v>
      </c>
      <c r="I478">
        <v>0</v>
      </c>
      <c r="J478">
        <v>0</v>
      </c>
      <c r="K478">
        <v>0</v>
      </c>
      <c r="L478">
        <v>0</v>
      </c>
      <c r="M478">
        <v>0</v>
      </c>
      <c r="N478">
        <v>0</v>
      </c>
      <c r="O478">
        <v>0</v>
      </c>
      <c r="P478">
        <v>0</v>
      </c>
      <c r="Q478">
        <v>0</v>
      </c>
      <c r="R478">
        <v>0</v>
      </c>
      <c r="S478">
        <f>R478-Q478-O478</f>
        <v>0</v>
      </c>
    </row>
    <row r="479" spans="1:19" x14ac:dyDescent="0.2">
      <c r="A479">
        <v>2016</v>
      </c>
      <c r="B479" t="s">
        <v>4876</v>
      </c>
      <c r="C479" t="s">
        <v>3250</v>
      </c>
      <c r="E479" t="s">
        <v>4875</v>
      </c>
      <c r="G479" t="s">
        <v>13</v>
      </c>
      <c r="H479">
        <v>0</v>
      </c>
      <c r="I479">
        <v>0</v>
      </c>
      <c r="J479">
        <v>0</v>
      </c>
      <c r="K479">
        <v>0</v>
      </c>
      <c r="L479">
        <v>0</v>
      </c>
      <c r="M479">
        <v>0</v>
      </c>
      <c r="N479">
        <v>0</v>
      </c>
      <c r="O479">
        <v>0</v>
      </c>
      <c r="P479">
        <v>0</v>
      </c>
      <c r="Q479">
        <v>0</v>
      </c>
      <c r="R479">
        <v>0</v>
      </c>
      <c r="S479">
        <f>R479-Q479-O479</f>
        <v>0</v>
      </c>
    </row>
    <row r="480" spans="1:19" x14ac:dyDescent="0.2">
      <c r="A480">
        <v>2016</v>
      </c>
      <c r="B480" t="s">
        <v>4874</v>
      </c>
      <c r="C480" t="s">
        <v>4873</v>
      </c>
      <c r="D480">
        <v>20534833</v>
      </c>
      <c r="E480" t="s">
        <v>1812</v>
      </c>
      <c r="F480">
        <v>2</v>
      </c>
      <c r="G480">
        <v>2</v>
      </c>
      <c r="H480">
        <v>0</v>
      </c>
      <c r="I480">
        <v>0</v>
      </c>
      <c r="J480">
        <v>0</v>
      </c>
      <c r="K480">
        <v>0</v>
      </c>
      <c r="L480">
        <v>0</v>
      </c>
      <c r="M480">
        <v>0</v>
      </c>
      <c r="N480">
        <v>0</v>
      </c>
      <c r="O480">
        <v>0</v>
      </c>
      <c r="P480">
        <v>0</v>
      </c>
      <c r="Q480">
        <v>0</v>
      </c>
      <c r="R480">
        <v>0</v>
      </c>
      <c r="S480">
        <f>R480-Q480-O480</f>
        <v>0</v>
      </c>
    </row>
    <row r="481" spans="1:19" x14ac:dyDescent="0.2">
      <c r="A481">
        <v>2016</v>
      </c>
      <c r="B481" t="s">
        <v>4868</v>
      </c>
      <c r="C481" t="s">
        <v>4867</v>
      </c>
      <c r="D481">
        <v>2197472</v>
      </c>
      <c r="E481" t="s">
        <v>250</v>
      </c>
      <c r="F481">
        <v>14</v>
      </c>
      <c r="G481">
        <v>3</v>
      </c>
      <c r="H481">
        <v>0</v>
      </c>
      <c r="I481">
        <v>0</v>
      </c>
      <c r="J481">
        <v>0</v>
      </c>
      <c r="K481">
        <v>0</v>
      </c>
      <c r="L481">
        <v>0</v>
      </c>
      <c r="M481">
        <v>0</v>
      </c>
      <c r="N481">
        <v>0</v>
      </c>
      <c r="O481">
        <v>1</v>
      </c>
      <c r="P481">
        <v>1</v>
      </c>
      <c r="Q481">
        <v>0</v>
      </c>
      <c r="R481">
        <v>1</v>
      </c>
      <c r="S481">
        <f>R481-Q481-O481</f>
        <v>0</v>
      </c>
    </row>
    <row r="482" spans="1:19" x14ac:dyDescent="0.2">
      <c r="A482">
        <v>2016</v>
      </c>
      <c r="B482" t="s">
        <v>296</v>
      </c>
      <c r="C482" t="s">
        <v>4761</v>
      </c>
      <c r="D482">
        <v>7900627</v>
      </c>
      <c r="E482" t="s">
        <v>2169</v>
      </c>
      <c r="F482">
        <v>32</v>
      </c>
      <c r="G482">
        <v>4</v>
      </c>
      <c r="H482">
        <v>0</v>
      </c>
      <c r="I482">
        <v>0</v>
      </c>
      <c r="J482">
        <v>0</v>
      </c>
      <c r="K482">
        <v>0</v>
      </c>
      <c r="L482">
        <v>0</v>
      </c>
      <c r="M482">
        <v>0</v>
      </c>
      <c r="N482">
        <v>0</v>
      </c>
      <c r="O482">
        <v>0</v>
      </c>
      <c r="P482">
        <v>0</v>
      </c>
      <c r="Q482">
        <v>0</v>
      </c>
      <c r="R482">
        <v>0</v>
      </c>
      <c r="S482">
        <f>R482-Q482-O482</f>
        <v>0</v>
      </c>
    </row>
    <row r="483" spans="1:19" x14ac:dyDescent="0.2">
      <c r="A483">
        <v>2016</v>
      </c>
      <c r="B483" t="s">
        <v>4852</v>
      </c>
      <c r="C483" t="s">
        <v>4401</v>
      </c>
      <c r="D483">
        <v>14629011</v>
      </c>
      <c r="E483" t="s">
        <v>571</v>
      </c>
      <c r="F483">
        <v>61</v>
      </c>
      <c r="G483" t="s">
        <v>13</v>
      </c>
      <c r="H483">
        <v>0</v>
      </c>
      <c r="I483">
        <v>0</v>
      </c>
      <c r="J483">
        <v>0</v>
      </c>
      <c r="K483">
        <v>0</v>
      </c>
      <c r="L483">
        <v>0</v>
      </c>
      <c r="M483">
        <v>0</v>
      </c>
      <c r="N483">
        <v>0</v>
      </c>
      <c r="O483">
        <v>0</v>
      </c>
      <c r="P483">
        <v>0</v>
      </c>
      <c r="Q483">
        <v>0</v>
      </c>
      <c r="R483">
        <v>0</v>
      </c>
      <c r="S483">
        <f>R483-Q483-O483</f>
        <v>0</v>
      </c>
    </row>
    <row r="484" spans="1:19" x14ac:dyDescent="0.2">
      <c r="A484">
        <v>2016</v>
      </c>
      <c r="B484" t="s">
        <v>4841</v>
      </c>
      <c r="C484" t="s">
        <v>4413</v>
      </c>
      <c r="D484">
        <v>17574676</v>
      </c>
      <c r="E484" t="s">
        <v>4840</v>
      </c>
      <c r="F484">
        <v>8</v>
      </c>
      <c r="G484">
        <v>6</v>
      </c>
      <c r="H484">
        <v>0</v>
      </c>
      <c r="I484">
        <v>0</v>
      </c>
      <c r="J484">
        <v>0</v>
      </c>
      <c r="K484">
        <v>0</v>
      </c>
      <c r="L484">
        <v>0</v>
      </c>
      <c r="M484">
        <v>0</v>
      </c>
      <c r="N484">
        <v>0</v>
      </c>
      <c r="O484">
        <v>0</v>
      </c>
      <c r="P484">
        <v>0</v>
      </c>
      <c r="Q484">
        <v>0</v>
      </c>
      <c r="R484">
        <v>0</v>
      </c>
      <c r="S484">
        <f>R484-Q484-O484</f>
        <v>0</v>
      </c>
    </row>
    <row r="485" spans="1:19" x14ac:dyDescent="0.2">
      <c r="A485">
        <v>2016</v>
      </c>
      <c r="B485" t="s">
        <v>4839</v>
      </c>
      <c r="C485" t="s">
        <v>4395</v>
      </c>
      <c r="D485">
        <v>2175908</v>
      </c>
      <c r="E485" t="s">
        <v>689</v>
      </c>
      <c r="F485">
        <v>61</v>
      </c>
      <c r="G485">
        <v>3</v>
      </c>
      <c r="H485">
        <v>0</v>
      </c>
      <c r="I485">
        <v>0</v>
      </c>
      <c r="J485">
        <v>0</v>
      </c>
      <c r="K485">
        <v>0</v>
      </c>
      <c r="L485">
        <v>0</v>
      </c>
      <c r="M485">
        <v>0</v>
      </c>
      <c r="N485">
        <v>0</v>
      </c>
      <c r="O485">
        <v>0</v>
      </c>
      <c r="P485">
        <v>0</v>
      </c>
      <c r="Q485">
        <v>0</v>
      </c>
      <c r="R485">
        <v>0</v>
      </c>
      <c r="S485">
        <f>R485-Q485-O485</f>
        <v>0</v>
      </c>
    </row>
    <row r="486" spans="1:19" x14ac:dyDescent="0.2">
      <c r="A486">
        <v>2016</v>
      </c>
      <c r="B486" t="s">
        <v>4838</v>
      </c>
      <c r="C486" t="s">
        <v>4837</v>
      </c>
      <c r="D486">
        <v>14494035</v>
      </c>
      <c r="E486" t="s">
        <v>709</v>
      </c>
      <c r="F486">
        <v>35</v>
      </c>
      <c r="G486">
        <v>2</v>
      </c>
      <c r="H486">
        <v>0</v>
      </c>
      <c r="I486">
        <v>0</v>
      </c>
      <c r="J486">
        <v>0</v>
      </c>
      <c r="K486">
        <v>0</v>
      </c>
      <c r="L486">
        <v>0</v>
      </c>
      <c r="M486">
        <v>0</v>
      </c>
      <c r="N486">
        <v>0</v>
      </c>
      <c r="O486">
        <v>0</v>
      </c>
      <c r="P486">
        <v>0</v>
      </c>
      <c r="Q486">
        <v>0</v>
      </c>
      <c r="R486">
        <v>0</v>
      </c>
      <c r="S486">
        <f>R486-Q486-O486</f>
        <v>0</v>
      </c>
    </row>
    <row r="487" spans="1:19" x14ac:dyDescent="0.2">
      <c r="A487">
        <v>2016</v>
      </c>
      <c r="B487" t="s">
        <v>4416</v>
      </c>
      <c r="C487" t="s">
        <v>4397</v>
      </c>
      <c r="E487" t="s">
        <v>4415</v>
      </c>
      <c r="G487" t="s">
        <v>13</v>
      </c>
      <c r="H487">
        <v>0</v>
      </c>
      <c r="I487">
        <v>0</v>
      </c>
      <c r="J487">
        <v>0</v>
      </c>
      <c r="K487">
        <v>0</v>
      </c>
      <c r="L487">
        <v>0</v>
      </c>
      <c r="M487">
        <v>0</v>
      </c>
      <c r="N487">
        <v>0</v>
      </c>
      <c r="O487">
        <v>0</v>
      </c>
      <c r="P487">
        <v>0</v>
      </c>
      <c r="Q487">
        <v>0</v>
      </c>
      <c r="R487">
        <v>0</v>
      </c>
      <c r="S487">
        <f>R487-Q487-O487</f>
        <v>0</v>
      </c>
    </row>
    <row r="488" spans="1:19" x14ac:dyDescent="0.2">
      <c r="A488">
        <v>2016</v>
      </c>
      <c r="B488" t="s">
        <v>4823</v>
      </c>
      <c r="C488" t="s">
        <v>4822</v>
      </c>
      <c r="D488">
        <v>36846</v>
      </c>
      <c r="E488" t="s">
        <v>1679</v>
      </c>
      <c r="F488">
        <v>48</v>
      </c>
      <c r="G488">
        <v>19</v>
      </c>
      <c r="H488">
        <v>0</v>
      </c>
      <c r="I488">
        <v>0</v>
      </c>
      <c r="J488">
        <v>0</v>
      </c>
      <c r="K488">
        <v>0</v>
      </c>
      <c r="L488">
        <v>0</v>
      </c>
      <c r="M488">
        <v>0</v>
      </c>
      <c r="N488">
        <v>0</v>
      </c>
      <c r="O488">
        <v>0</v>
      </c>
      <c r="P488">
        <v>0</v>
      </c>
      <c r="Q488">
        <v>0</v>
      </c>
      <c r="R488">
        <v>0</v>
      </c>
      <c r="S488">
        <f>R488-Q488-O488</f>
        <v>0</v>
      </c>
    </row>
    <row r="489" spans="1:19" x14ac:dyDescent="0.2">
      <c r="A489">
        <v>2016</v>
      </c>
      <c r="B489" t="s">
        <v>4821</v>
      </c>
      <c r="C489" t="s">
        <v>4820</v>
      </c>
      <c r="E489" t="s">
        <v>4819</v>
      </c>
      <c r="G489" t="s">
        <v>13</v>
      </c>
      <c r="H489">
        <v>0</v>
      </c>
      <c r="I489">
        <v>0</v>
      </c>
      <c r="J489">
        <v>0</v>
      </c>
      <c r="K489">
        <v>0</v>
      </c>
      <c r="L489">
        <v>0</v>
      </c>
      <c r="M489">
        <v>0</v>
      </c>
      <c r="N489">
        <v>0</v>
      </c>
      <c r="O489">
        <v>0</v>
      </c>
      <c r="P489">
        <v>0</v>
      </c>
      <c r="Q489">
        <v>0</v>
      </c>
      <c r="R489">
        <v>0</v>
      </c>
      <c r="S489">
        <f>R489-Q489-O489</f>
        <v>0</v>
      </c>
    </row>
    <row r="490" spans="1:19" x14ac:dyDescent="0.2">
      <c r="A490">
        <v>2016</v>
      </c>
      <c r="B490" t="s">
        <v>4814</v>
      </c>
      <c r="C490" t="s">
        <v>4813</v>
      </c>
      <c r="D490">
        <v>10168737</v>
      </c>
      <c r="E490" t="s">
        <v>4812</v>
      </c>
      <c r="F490">
        <v>30</v>
      </c>
      <c r="G490">
        <v>2</v>
      </c>
      <c r="H490">
        <v>0</v>
      </c>
      <c r="I490">
        <v>0</v>
      </c>
      <c r="J490">
        <v>0</v>
      </c>
      <c r="K490">
        <v>0</v>
      </c>
      <c r="L490">
        <v>0</v>
      </c>
      <c r="M490">
        <v>0</v>
      </c>
      <c r="N490">
        <v>0</v>
      </c>
      <c r="O490">
        <v>0</v>
      </c>
      <c r="P490">
        <v>0</v>
      </c>
      <c r="Q490">
        <v>0</v>
      </c>
      <c r="R490">
        <v>0</v>
      </c>
      <c r="S490">
        <f>R490-Q490-O490</f>
        <v>0</v>
      </c>
    </row>
    <row r="491" spans="1:19" x14ac:dyDescent="0.2">
      <c r="A491">
        <v>2016</v>
      </c>
      <c r="B491" t="s">
        <v>4811</v>
      </c>
      <c r="C491" t="s">
        <v>4810</v>
      </c>
      <c r="E491" t="s">
        <v>4608</v>
      </c>
      <c r="G491" t="s">
        <v>13</v>
      </c>
      <c r="H491">
        <v>0</v>
      </c>
      <c r="I491">
        <v>0</v>
      </c>
      <c r="J491">
        <v>0</v>
      </c>
      <c r="K491">
        <v>0</v>
      </c>
      <c r="L491">
        <v>0</v>
      </c>
      <c r="M491">
        <v>0</v>
      </c>
      <c r="N491">
        <v>0</v>
      </c>
      <c r="O491">
        <v>0</v>
      </c>
      <c r="P491">
        <v>0</v>
      </c>
      <c r="Q491">
        <v>0</v>
      </c>
      <c r="R491">
        <v>0</v>
      </c>
      <c r="S491">
        <f>R491-Q491-O491</f>
        <v>0</v>
      </c>
    </row>
    <row r="492" spans="1:19" x14ac:dyDescent="0.2">
      <c r="A492">
        <v>2016</v>
      </c>
      <c r="B492" t="s">
        <v>4809</v>
      </c>
      <c r="C492" t="s">
        <v>4410</v>
      </c>
      <c r="E492" t="s">
        <v>4608</v>
      </c>
      <c r="G492" t="s">
        <v>13</v>
      </c>
      <c r="H492">
        <v>0</v>
      </c>
      <c r="I492">
        <v>0</v>
      </c>
      <c r="J492">
        <v>0</v>
      </c>
      <c r="K492">
        <v>0</v>
      </c>
      <c r="L492">
        <v>0</v>
      </c>
      <c r="M492">
        <v>0</v>
      </c>
      <c r="N492">
        <v>0</v>
      </c>
      <c r="O492">
        <v>0</v>
      </c>
      <c r="P492">
        <v>0</v>
      </c>
      <c r="Q492">
        <v>0</v>
      </c>
      <c r="R492">
        <v>0</v>
      </c>
      <c r="S492">
        <f>R492-Q492-O492</f>
        <v>0</v>
      </c>
    </row>
    <row r="493" spans="1:19" x14ac:dyDescent="0.2">
      <c r="A493">
        <v>2016</v>
      </c>
      <c r="B493" t="s">
        <v>4808</v>
      </c>
      <c r="C493" t="s">
        <v>4609</v>
      </c>
      <c r="E493" t="s">
        <v>4608</v>
      </c>
      <c r="G493" t="s">
        <v>13</v>
      </c>
      <c r="H493">
        <v>0</v>
      </c>
      <c r="I493">
        <v>0</v>
      </c>
      <c r="J493">
        <v>0</v>
      </c>
      <c r="K493">
        <v>0</v>
      </c>
      <c r="L493">
        <v>0</v>
      </c>
      <c r="M493">
        <v>0</v>
      </c>
      <c r="N493">
        <v>0</v>
      </c>
      <c r="O493">
        <v>0</v>
      </c>
      <c r="P493">
        <v>0</v>
      </c>
      <c r="Q493">
        <v>0</v>
      </c>
      <c r="R493">
        <v>0</v>
      </c>
      <c r="S493">
        <f>R493-Q493-O493</f>
        <v>0</v>
      </c>
    </row>
    <row r="494" spans="1:19" x14ac:dyDescent="0.2">
      <c r="A494">
        <v>2016</v>
      </c>
      <c r="B494" t="s">
        <v>4807</v>
      </c>
      <c r="C494" t="s">
        <v>4609</v>
      </c>
      <c r="E494" t="s">
        <v>4608</v>
      </c>
      <c r="G494" t="s">
        <v>13</v>
      </c>
      <c r="H494">
        <v>0</v>
      </c>
      <c r="I494">
        <v>0</v>
      </c>
      <c r="J494">
        <v>0</v>
      </c>
      <c r="K494">
        <v>0</v>
      </c>
      <c r="L494">
        <v>0</v>
      </c>
      <c r="M494">
        <v>0</v>
      </c>
      <c r="N494">
        <v>0</v>
      </c>
      <c r="O494">
        <v>0</v>
      </c>
      <c r="P494">
        <v>0</v>
      </c>
      <c r="Q494">
        <v>0</v>
      </c>
      <c r="R494">
        <v>0</v>
      </c>
      <c r="S494">
        <f>R494-Q494-O494</f>
        <v>0</v>
      </c>
    </row>
    <row r="495" spans="1:19" x14ac:dyDescent="0.2">
      <c r="A495">
        <v>2016</v>
      </c>
      <c r="B495" t="s">
        <v>4400</v>
      </c>
      <c r="C495" t="s">
        <v>4399</v>
      </c>
      <c r="E495" t="s">
        <v>4398</v>
      </c>
      <c r="G495" t="s">
        <v>13</v>
      </c>
      <c r="H495">
        <v>0</v>
      </c>
      <c r="I495">
        <v>0</v>
      </c>
      <c r="J495">
        <v>0</v>
      </c>
      <c r="K495">
        <v>0</v>
      </c>
      <c r="L495">
        <v>0</v>
      </c>
      <c r="M495">
        <v>0</v>
      </c>
      <c r="N495">
        <v>0</v>
      </c>
      <c r="O495">
        <v>0</v>
      </c>
      <c r="P495">
        <v>0</v>
      </c>
      <c r="Q495">
        <v>0</v>
      </c>
      <c r="R495">
        <v>0</v>
      </c>
      <c r="S495">
        <f>R495-Q495-O495</f>
        <v>0</v>
      </c>
    </row>
    <row r="496" spans="1:19" x14ac:dyDescent="0.2">
      <c r="A496">
        <v>2016</v>
      </c>
      <c r="B496" t="s">
        <v>296</v>
      </c>
      <c r="C496" t="s">
        <v>4771</v>
      </c>
      <c r="D496" t="s">
        <v>4760</v>
      </c>
      <c r="E496" t="s">
        <v>4759</v>
      </c>
      <c r="G496" t="s">
        <v>13</v>
      </c>
      <c r="H496">
        <v>0</v>
      </c>
      <c r="I496">
        <v>0</v>
      </c>
      <c r="J496">
        <v>0</v>
      </c>
      <c r="K496">
        <v>0</v>
      </c>
      <c r="L496">
        <v>0</v>
      </c>
      <c r="M496">
        <v>0</v>
      </c>
      <c r="N496">
        <v>0</v>
      </c>
      <c r="O496">
        <v>0</v>
      </c>
      <c r="P496">
        <v>0</v>
      </c>
      <c r="Q496">
        <v>0</v>
      </c>
      <c r="R496">
        <v>0</v>
      </c>
      <c r="S496">
        <f>R496-Q496-O496</f>
        <v>0</v>
      </c>
    </row>
    <row r="497" spans="1:19" x14ac:dyDescent="0.2">
      <c r="A497">
        <v>2016</v>
      </c>
      <c r="B497" t="s">
        <v>296</v>
      </c>
      <c r="C497" t="s">
        <v>4407</v>
      </c>
      <c r="D497" t="s">
        <v>4760</v>
      </c>
      <c r="E497" t="s">
        <v>4759</v>
      </c>
      <c r="G497" t="s">
        <v>13</v>
      </c>
      <c r="H497">
        <v>0</v>
      </c>
      <c r="I497">
        <v>0</v>
      </c>
      <c r="J497">
        <v>0</v>
      </c>
      <c r="K497">
        <v>0</v>
      </c>
      <c r="L497">
        <v>0</v>
      </c>
      <c r="M497">
        <v>0</v>
      </c>
      <c r="N497">
        <v>0</v>
      </c>
      <c r="O497">
        <v>0</v>
      </c>
      <c r="P497">
        <v>0</v>
      </c>
      <c r="Q497">
        <v>0</v>
      </c>
      <c r="R497">
        <v>0</v>
      </c>
      <c r="S497">
        <f>R497-Q497-O497</f>
        <v>0</v>
      </c>
    </row>
    <row r="498" spans="1:19" x14ac:dyDescent="0.2">
      <c r="A498">
        <v>2016</v>
      </c>
      <c r="B498" t="s">
        <v>4769</v>
      </c>
      <c r="C498" t="s">
        <v>4768</v>
      </c>
      <c r="D498">
        <v>20502680</v>
      </c>
      <c r="E498" t="s">
        <v>1075</v>
      </c>
      <c r="F498">
        <v>3</v>
      </c>
      <c r="G498">
        <v>2</v>
      </c>
      <c r="H498">
        <v>0</v>
      </c>
      <c r="I498">
        <v>0</v>
      </c>
      <c r="J498">
        <v>0</v>
      </c>
      <c r="K498">
        <v>0</v>
      </c>
      <c r="L498">
        <v>0</v>
      </c>
      <c r="M498">
        <v>0</v>
      </c>
      <c r="N498">
        <v>0</v>
      </c>
      <c r="O498">
        <v>0</v>
      </c>
      <c r="P498">
        <v>0</v>
      </c>
      <c r="Q498">
        <v>0</v>
      </c>
      <c r="R498">
        <v>0</v>
      </c>
      <c r="S498">
        <f>R498-Q498-O498</f>
        <v>0</v>
      </c>
    </row>
    <row r="499" spans="1:19" x14ac:dyDescent="0.2">
      <c r="A499">
        <v>2016</v>
      </c>
      <c r="B499" t="s">
        <v>4766</v>
      </c>
      <c r="C499" t="s">
        <v>4482</v>
      </c>
      <c r="D499">
        <v>9727566</v>
      </c>
      <c r="E499" t="s">
        <v>4765</v>
      </c>
      <c r="F499">
        <v>18</v>
      </c>
      <c r="G499">
        <v>1</v>
      </c>
      <c r="H499">
        <v>0</v>
      </c>
      <c r="I499">
        <v>0</v>
      </c>
      <c r="J499">
        <v>0</v>
      </c>
      <c r="K499">
        <v>0</v>
      </c>
      <c r="L499">
        <v>0</v>
      </c>
      <c r="M499">
        <v>0</v>
      </c>
      <c r="N499">
        <v>0</v>
      </c>
      <c r="O499">
        <v>0</v>
      </c>
      <c r="P499">
        <v>0</v>
      </c>
      <c r="Q499">
        <v>0</v>
      </c>
      <c r="R499">
        <v>0</v>
      </c>
      <c r="S499">
        <f>R499-Q499-O499</f>
        <v>0</v>
      </c>
    </row>
    <row r="500" spans="1:19" x14ac:dyDescent="0.2">
      <c r="A500">
        <v>2016</v>
      </c>
      <c r="B500" t="s">
        <v>4748</v>
      </c>
      <c r="C500" t="s">
        <v>4747</v>
      </c>
      <c r="D500">
        <v>17569850</v>
      </c>
      <c r="F500">
        <v>12</v>
      </c>
      <c r="G500">
        <v>2</v>
      </c>
      <c r="H500">
        <v>0</v>
      </c>
      <c r="I500">
        <v>0</v>
      </c>
      <c r="J500">
        <v>0</v>
      </c>
      <c r="K500">
        <v>0</v>
      </c>
      <c r="L500">
        <v>0</v>
      </c>
      <c r="M500">
        <v>0</v>
      </c>
      <c r="N500">
        <v>0</v>
      </c>
      <c r="O500">
        <v>0</v>
      </c>
      <c r="P500">
        <v>0</v>
      </c>
      <c r="Q500">
        <v>0</v>
      </c>
      <c r="R500">
        <v>0</v>
      </c>
      <c r="S500">
        <f>R500-Q500-O500</f>
        <v>0</v>
      </c>
    </row>
    <row r="501" spans="1:19" x14ac:dyDescent="0.2">
      <c r="A501">
        <v>2016</v>
      </c>
      <c r="B501" t="s">
        <v>4745</v>
      </c>
      <c r="C501" t="s">
        <v>4744</v>
      </c>
      <c r="D501">
        <v>13684892</v>
      </c>
      <c r="E501" t="s">
        <v>4743</v>
      </c>
      <c r="F501">
        <v>17</v>
      </c>
      <c r="G501">
        <v>4</v>
      </c>
      <c r="H501">
        <v>0</v>
      </c>
      <c r="I501">
        <v>0</v>
      </c>
      <c r="J501">
        <v>0</v>
      </c>
      <c r="K501">
        <v>0</v>
      </c>
      <c r="L501">
        <v>0</v>
      </c>
      <c r="M501">
        <v>0</v>
      </c>
      <c r="N501">
        <v>0</v>
      </c>
      <c r="O501">
        <v>0</v>
      </c>
      <c r="P501">
        <v>0</v>
      </c>
      <c r="Q501">
        <v>0</v>
      </c>
      <c r="R501">
        <v>0</v>
      </c>
      <c r="S501">
        <f>R501-Q501-O501</f>
        <v>0</v>
      </c>
    </row>
    <row r="502" spans="1:19" x14ac:dyDescent="0.2">
      <c r="A502">
        <v>2016</v>
      </c>
      <c r="B502" t="s">
        <v>4740</v>
      </c>
      <c r="C502" t="s">
        <v>4738</v>
      </c>
      <c r="D502">
        <v>16482603</v>
      </c>
      <c r="E502" t="s">
        <v>813</v>
      </c>
      <c r="F502">
        <v>15</v>
      </c>
      <c r="G502">
        <v>2</v>
      </c>
      <c r="H502">
        <v>0</v>
      </c>
      <c r="I502">
        <v>0</v>
      </c>
      <c r="J502">
        <v>0</v>
      </c>
      <c r="K502">
        <v>0</v>
      </c>
      <c r="L502">
        <v>0</v>
      </c>
      <c r="M502">
        <v>0</v>
      </c>
      <c r="N502">
        <v>0</v>
      </c>
      <c r="O502">
        <v>0</v>
      </c>
      <c r="P502">
        <v>0</v>
      </c>
      <c r="Q502">
        <v>0</v>
      </c>
      <c r="R502">
        <v>0</v>
      </c>
      <c r="S502">
        <f>R502-Q502-O502</f>
        <v>0</v>
      </c>
    </row>
    <row r="503" spans="1:19" x14ac:dyDescent="0.2">
      <c r="A503">
        <v>2016</v>
      </c>
      <c r="B503" t="s">
        <v>4739</v>
      </c>
      <c r="C503" t="s">
        <v>4738</v>
      </c>
      <c r="D503">
        <v>16482603</v>
      </c>
      <c r="E503" t="s">
        <v>813</v>
      </c>
      <c r="F503">
        <v>15</v>
      </c>
      <c r="G503">
        <v>2</v>
      </c>
      <c r="H503">
        <v>0</v>
      </c>
      <c r="I503">
        <v>0</v>
      </c>
      <c r="J503">
        <v>0</v>
      </c>
      <c r="K503">
        <v>0</v>
      </c>
      <c r="L503">
        <v>0</v>
      </c>
      <c r="M503">
        <v>0</v>
      </c>
      <c r="N503">
        <v>0</v>
      </c>
      <c r="O503">
        <v>0</v>
      </c>
      <c r="P503">
        <v>0</v>
      </c>
      <c r="Q503">
        <v>0</v>
      </c>
      <c r="R503">
        <v>0</v>
      </c>
      <c r="S503">
        <f>R503-Q503-O503</f>
        <v>0</v>
      </c>
    </row>
    <row r="504" spans="1:19" x14ac:dyDescent="0.2">
      <c r="A504">
        <v>2016</v>
      </c>
      <c r="B504" t="s">
        <v>4728</v>
      </c>
      <c r="C504" t="s">
        <v>4727</v>
      </c>
      <c r="D504">
        <v>18711901</v>
      </c>
      <c r="E504" t="s">
        <v>2521</v>
      </c>
      <c r="F504">
        <v>11</v>
      </c>
      <c r="G504" t="s">
        <v>244</v>
      </c>
      <c r="H504">
        <v>0</v>
      </c>
      <c r="I504">
        <v>0</v>
      </c>
      <c r="J504">
        <v>0</v>
      </c>
      <c r="K504">
        <v>0</v>
      </c>
      <c r="L504">
        <v>0</v>
      </c>
      <c r="M504">
        <v>0</v>
      </c>
      <c r="N504">
        <v>0</v>
      </c>
      <c r="O504">
        <v>0</v>
      </c>
      <c r="P504">
        <v>0</v>
      </c>
      <c r="Q504">
        <v>0</v>
      </c>
      <c r="R504">
        <v>0</v>
      </c>
      <c r="S504">
        <f>R504-Q504-O504</f>
        <v>0</v>
      </c>
    </row>
    <row r="505" spans="1:19" x14ac:dyDescent="0.2">
      <c r="A505">
        <v>2016</v>
      </c>
      <c r="B505" t="s">
        <v>4724</v>
      </c>
      <c r="C505" t="s">
        <v>4429</v>
      </c>
      <c r="D505" t="s">
        <v>316</v>
      </c>
      <c r="E505" t="s">
        <v>315</v>
      </c>
      <c r="F505">
        <v>60</v>
      </c>
      <c r="G505">
        <v>1</v>
      </c>
      <c r="H505">
        <v>0</v>
      </c>
      <c r="I505">
        <v>0</v>
      </c>
      <c r="J505">
        <v>0</v>
      </c>
      <c r="K505">
        <v>0</v>
      </c>
      <c r="L505">
        <v>0</v>
      </c>
      <c r="M505">
        <v>0</v>
      </c>
      <c r="N505">
        <v>0</v>
      </c>
      <c r="O505">
        <v>0</v>
      </c>
      <c r="P505">
        <v>0</v>
      </c>
      <c r="Q505">
        <v>0</v>
      </c>
      <c r="R505">
        <v>0</v>
      </c>
      <c r="S505">
        <f>R505-Q505-O505</f>
        <v>0</v>
      </c>
    </row>
    <row r="506" spans="1:19" x14ac:dyDescent="0.2">
      <c r="A506">
        <v>2015</v>
      </c>
      <c r="B506" t="s">
        <v>4720</v>
      </c>
      <c r="C506" t="s">
        <v>4661</v>
      </c>
      <c r="E506" t="s">
        <v>4660</v>
      </c>
      <c r="G506" t="s">
        <v>13</v>
      </c>
      <c r="H506">
        <v>0</v>
      </c>
      <c r="I506">
        <v>0</v>
      </c>
      <c r="J506">
        <v>0</v>
      </c>
      <c r="K506">
        <v>0</v>
      </c>
      <c r="L506">
        <v>0</v>
      </c>
      <c r="M506">
        <v>0</v>
      </c>
      <c r="N506">
        <v>0</v>
      </c>
      <c r="O506">
        <v>0</v>
      </c>
      <c r="P506">
        <v>0</v>
      </c>
      <c r="Q506">
        <v>0</v>
      </c>
      <c r="R506">
        <v>0</v>
      </c>
      <c r="S506">
        <f>R506-Q506-O506</f>
        <v>0</v>
      </c>
    </row>
    <row r="507" spans="1:19" x14ac:dyDescent="0.2">
      <c r="A507">
        <v>2015</v>
      </c>
      <c r="B507" t="s">
        <v>4719</v>
      </c>
      <c r="C507" t="s">
        <v>4718</v>
      </c>
      <c r="D507">
        <v>2779536</v>
      </c>
      <c r="E507" t="s">
        <v>638</v>
      </c>
      <c r="F507">
        <v>145</v>
      </c>
      <c r="G507" t="s">
        <v>13</v>
      </c>
      <c r="H507">
        <v>0</v>
      </c>
      <c r="I507">
        <v>0</v>
      </c>
      <c r="J507">
        <v>0</v>
      </c>
      <c r="K507">
        <v>0</v>
      </c>
      <c r="L507">
        <v>0</v>
      </c>
      <c r="M507">
        <v>0</v>
      </c>
      <c r="N507">
        <v>0</v>
      </c>
      <c r="O507">
        <v>1</v>
      </c>
      <c r="P507">
        <v>1</v>
      </c>
      <c r="Q507">
        <v>0</v>
      </c>
      <c r="R507">
        <v>1</v>
      </c>
      <c r="S507">
        <f>R507-Q507-O507</f>
        <v>0</v>
      </c>
    </row>
    <row r="508" spans="1:19" x14ac:dyDescent="0.2">
      <c r="A508">
        <v>2015</v>
      </c>
      <c r="B508" t="s">
        <v>4709</v>
      </c>
      <c r="C508" t="s">
        <v>4405</v>
      </c>
      <c r="D508">
        <v>3135926</v>
      </c>
      <c r="E508" t="s">
        <v>1575</v>
      </c>
      <c r="F508">
        <v>47</v>
      </c>
      <c r="G508" t="s">
        <v>13</v>
      </c>
      <c r="H508">
        <v>0</v>
      </c>
      <c r="I508">
        <v>0</v>
      </c>
      <c r="J508">
        <v>0</v>
      </c>
      <c r="K508">
        <v>0</v>
      </c>
      <c r="L508">
        <v>0</v>
      </c>
      <c r="M508">
        <v>0</v>
      </c>
      <c r="N508">
        <v>0</v>
      </c>
      <c r="O508">
        <v>0</v>
      </c>
      <c r="P508">
        <v>0</v>
      </c>
      <c r="Q508">
        <v>0</v>
      </c>
      <c r="R508">
        <v>0</v>
      </c>
      <c r="S508">
        <f>R508-Q508-O508</f>
        <v>0</v>
      </c>
    </row>
    <row r="509" spans="1:19" x14ac:dyDescent="0.2">
      <c r="A509">
        <v>2015</v>
      </c>
      <c r="B509" t="s">
        <v>4695</v>
      </c>
      <c r="C509" t="s">
        <v>4694</v>
      </c>
      <c r="E509" t="s">
        <v>4692</v>
      </c>
      <c r="G509" t="s">
        <v>13</v>
      </c>
      <c r="H509">
        <v>0</v>
      </c>
      <c r="I509">
        <v>0</v>
      </c>
      <c r="J509">
        <v>0</v>
      </c>
      <c r="K509">
        <v>0</v>
      </c>
      <c r="L509">
        <v>0</v>
      </c>
      <c r="M509">
        <v>0</v>
      </c>
      <c r="N509">
        <v>0</v>
      </c>
      <c r="O509">
        <v>0</v>
      </c>
      <c r="P509">
        <v>0</v>
      </c>
      <c r="Q509">
        <v>0</v>
      </c>
      <c r="R509">
        <v>0</v>
      </c>
      <c r="S509">
        <f>R509-Q509-O509</f>
        <v>0</v>
      </c>
    </row>
    <row r="510" spans="1:19" x14ac:dyDescent="0.2">
      <c r="A510">
        <v>2015</v>
      </c>
      <c r="B510" t="s">
        <v>4693</v>
      </c>
      <c r="C510" t="s">
        <v>4424</v>
      </c>
      <c r="E510" t="s">
        <v>4692</v>
      </c>
      <c r="G510" t="s">
        <v>13</v>
      </c>
      <c r="H510">
        <v>0</v>
      </c>
      <c r="I510">
        <v>0</v>
      </c>
      <c r="J510">
        <v>0</v>
      </c>
      <c r="K510">
        <v>0</v>
      </c>
      <c r="L510">
        <v>0</v>
      </c>
      <c r="M510">
        <v>0</v>
      </c>
      <c r="N510">
        <v>0</v>
      </c>
      <c r="O510">
        <v>0</v>
      </c>
      <c r="P510">
        <v>0</v>
      </c>
      <c r="Q510">
        <v>0</v>
      </c>
      <c r="R510">
        <v>0</v>
      </c>
      <c r="S510">
        <f>R510-Q510-O510</f>
        <v>0</v>
      </c>
    </row>
    <row r="511" spans="1:19" x14ac:dyDescent="0.2">
      <c r="A511">
        <v>2015</v>
      </c>
      <c r="B511" t="s">
        <v>4682</v>
      </c>
      <c r="C511" t="s">
        <v>4681</v>
      </c>
      <c r="E511" t="s">
        <v>1527</v>
      </c>
      <c r="G511" t="s">
        <v>13</v>
      </c>
      <c r="H511">
        <v>0</v>
      </c>
      <c r="I511">
        <v>0</v>
      </c>
      <c r="J511">
        <v>0</v>
      </c>
      <c r="K511">
        <v>0</v>
      </c>
      <c r="L511">
        <v>0</v>
      </c>
      <c r="M511">
        <v>0</v>
      </c>
      <c r="N511">
        <v>0</v>
      </c>
      <c r="O511">
        <v>0</v>
      </c>
      <c r="P511">
        <v>0</v>
      </c>
      <c r="Q511">
        <v>0</v>
      </c>
      <c r="R511">
        <v>0</v>
      </c>
      <c r="S511">
        <f>R511-Q511-O511</f>
        <v>0</v>
      </c>
    </row>
    <row r="512" spans="1:19" x14ac:dyDescent="0.2">
      <c r="A512">
        <v>2015</v>
      </c>
      <c r="B512" t="s">
        <v>4678</v>
      </c>
      <c r="C512" t="s">
        <v>4677</v>
      </c>
      <c r="E512" t="s">
        <v>4671</v>
      </c>
      <c r="G512" t="s">
        <v>13</v>
      </c>
      <c r="H512">
        <v>0</v>
      </c>
      <c r="I512">
        <v>0</v>
      </c>
      <c r="J512">
        <v>0</v>
      </c>
      <c r="K512">
        <v>0</v>
      </c>
      <c r="L512">
        <v>0</v>
      </c>
      <c r="M512">
        <v>0</v>
      </c>
      <c r="N512">
        <v>0</v>
      </c>
      <c r="O512">
        <v>0</v>
      </c>
      <c r="P512">
        <v>0</v>
      </c>
      <c r="Q512">
        <v>0</v>
      </c>
      <c r="R512">
        <v>0</v>
      </c>
      <c r="S512">
        <f>R512-Q512-O512</f>
        <v>0</v>
      </c>
    </row>
    <row r="513" spans="1:19" x14ac:dyDescent="0.2">
      <c r="A513">
        <v>2015</v>
      </c>
      <c r="B513" t="s">
        <v>4676</v>
      </c>
      <c r="C513" t="s">
        <v>4675</v>
      </c>
      <c r="E513" t="s">
        <v>4671</v>
      </c>
      <c r="G513" t="s">
        <v>13</v>
      </c>
      <c r="H513">
        <v>0</v>
      </c>
      <c r="I513">
        <v>0</v>
      </c>
      <c r="J513">
        <v>0</v>
      </c>
      <c r="K513">
        <v>0</v>
      </c>
      <c r="L513">
        <v>0</v>
      </c>
      <c r="M513">
        <v>0</v>
      </c>
      <c r="N513">
        <v>0</v>
      </c>
      <c r="O513">
        <v>0</v>
      </c>
      <c r="P513">
        <v>0</v>
      </c>
      <c r="Q513">
        <v>0</v>
      </c>
      <c r="R513">
        <v>0</v>
      </c>
      <c r="S513">
        <f>R513-Q513-O513</f>
        <v>0</v>
      </c>
    </row>
    <row r="514" spans="1:19" x14ac:dyDescent="0.2">
      <c r="A514">
        <v>2015</v>
      </c>
      <c r="B514" t="s">
        <v>4670</v>
      </c>
      <c r="C514" t="s">
        <v>4576</v>
      </c>
      <c r="E514" t="s">
        <v>4669</v>
      </c>
      <c r="G514" t="s">
        <v>13</v>
      </c>
      <c r="H514">
        <v>0</v>
      </c>
      <c r="I514">
        <v>0</v>
      </c>
      <c r="J514">
        <v>0</v>
      </c>
      <c r="K514">
        <v>0</v>
      </c>
      <c r="L514">
        <v>0</v>
      </c>
      <c r="M514">
        <v>0</v>
      </c>
      <c r="N514">
        <v>0</v>
      </c>
      <c r="O514">
        <v>0</v>
      </c>
      <c r="P514">
        <v>0</v>
      </c>
      <c r="Q514">
        <v>0</v>
      </c>
      <c r="R514">
        <v>0</v>
      </c>
      <c r="S514">
        <f>R514-Q514-O514</f>
        <v>0</v>
      </c>
    </row>
    <row r="515" spans="1:19" x14ac:dyDescent="0.2">
      <c r="A515">
        <v>2015</v>
      </c>
      <c r="B515" t="s">
        <v>4668</v>
      </c>
      <c r="C515" t="s">
        <v>4507</v>
      </c>
      <c r="E515" t="s">
        <v>4347</v>
      </c>
      <c r="G515" t="s">
        <v>13</v>
      </c>
      <c r="H515">
        <v>0</v>
      </c>
      <c r="I515">
        <v>0</v>
      </c>
      <c r="J515">
        <v>0</v>
      </c>
      <c r="K515">
        <v>0</v>
      </c>
      <c r="L515">
        <v>0</v>
      </c>
      <c r="M515">
        <v>0</v>
      </c>
      <c r="N515">
        <v>0</v>
      </c>
      <c r="O515">
        <v>0</v>
      </c>
      <c r="P515">
        <v>0</v>
      </c>
      <c r="Q515">
        <v>0</v>
      </c>
      <c r="R515">
        <v>0</v>
      </c>
      <c r="S515">
        <f>R515-Q515-O515</f>
        <v>0</v>
      </c>
    </row>
    <row r="516" spans="1:19" x14ac:dyDescent="0.2">
      <c r="A516">
        <v>2015</v>
      </c>
      <c r="B516" t="s">
        <v>4662</v>
      </c>
      <c r="C516" t="s">
        <v>4661</v>
      </c>
      <c r="E516" t="s">
        <v>4660</v>
      </c>
      <c r="G516" t="s">
        <v>13</v>
      </c>
      <c r="H516">
        <v>0</v>
      </c>
      <c r="I516">
        <v>0</v>
      </c>
      <c r="J516">
        <v>0</v>
      </c>
      <c r="K516">
        <v>0</v>
      </c>
      <c r="L516">
        <v>0</v>
      </c>
      <c r="M516">
        <v>0</v>
      </c>
      <c r="N516">
        <v>0</v>
      </c>
      <c r="O516">
        <v>0</v>
      </c>
      <c r="P516">
        <v>0</v>
      </c>
      <c r="Q516">
        <v>0</v>
      </c>
      <c r="R516">
        <v>0</v>
      </c>
      <c r="S516">
        <f>R516-Q516-O516</f>
        <v>0</v>
      </c>
    </row>
    <row r="517" spans="1:19" x14ac:dyDescent="0.2">
      <c r="A517">
        <v>2015</v>
      </c>
      <c r="B517" t="s">
        <v>4615</v>
      </c>
      <c r="C517" t="s">
        <v>4410</v>
      </c>
      <c r="E517" t="s">
        <v>4608</v>
      </c>
      <c r="G517" t="s">
        <v>13</v>
      </c>
      <c r="H517">
        <v>0</v>
      </c>
      <c r="I517">
        <v>0</v>
      </c>
      <c r="J517">
        <v>0</v>
      </c>
      <c r="K517">
        <v>0</v>
      </c>
      <c r="L517">
        <v>0</v>
      </c>
      <c r="M517">
        <v>0</v>
      </c>
      <c r="N517">
        <v>0</v>
      </c>
      <c r="O517">
        <v>0</v>
      </c>
      <c r="P517">
        <v>0</v>
      </c>
      <c r="Q517">
        <v>0</v>
      </c>
      <c r="R517">
        <v>0</v>
      </c>
      <c r="S517">
        <f>R517-Q517-O517</f>
        <v>0</v>
      </c>
    </row>
    <row r="518" spans="1:19" x14ac:dyDescent="0.2">
      <c r="A518">
        <v>2015</v>
      </c>
      <c r="B518" t="s">
        <v>4614</v>
      </c>
      <c r="C518" t="s">
        <v>4609</v>
      </c>
      <c r="E518" t="s">
        <v>4608</v>
      </c>
      <c r="G518" t="s">
        <v>13</v>
      </c>
      <c r="H518">
        <v>0</v>
      </c>
      <c r="I518">
        <v>0</v>
      </c>
      <c r="J518">
        <v>0</v>
      </c>
      <c r="K518">
        <v>0</v>
      </c>
      <c r="L518">
        <v>0</v>
      </c>
      <c r="M518">
        <v>0</v>
      </c>
      <c r="N518">
        <v>0</v>
      </c>
      <c r="O518">
        <v>0</v>
      </c>
      <c r="P518">
        <v>0</v>
      </c>
      <c r="Q518">
        <v>0</v>
      </c>
      <c r="R518">
        <v>0</v>
      </c>
      <c r="S518">
        <f>R518-Q518-O518</f>
        <v>0</v>
      </c>
    </row>
    <row r="519" spans="1:19" x14ac:dyDescent="0.2">
      <c r="A519">
        <v>2015</v>
      </c>
      <c r="B519" t="s">
        <v>4611</v>
      </c>
      <c r="C519" t="s">
        <v>4609</v>
      </c>
      <c r="E519" t="s">
        <v>4608</v>
      </c>
      <c r="G519" t="s">
        <v>13</v>
      </c>
      <c r="H519">
        <v>0</v>
      </c>
      <c r="I519">
        <v>0</v>
      </c>
      <c r="J519">
        <v>0</v>
      </c>
      <c r="K519">
        <v>0</v>
      </c>
      <c r="L519">
        <v>0</v>
      </c>
      <c r="M519">
        <v>0</v>
      </c>
      <c r="N519">
        <v>0</v>
      </c>
      <c r="O519">
        <v>0</v>
      </c>
      <c r="P519">
        <v>0</v>
      </c>
      <c r="Q519">
        <v>0</v>
      </c>
      <c r="R519">
        <v>0</v>
      </c>
      <c r="S519">
        <f>R519-Q519-O519</f>
        <v>0</v>
      </c>
    </row>
    <row r="520" spans="1:19" x14ac:dyDescent="0.2">
      <c r="A520">
        <v>2015</v>
      </c>
      <c r="B520" t="s">
        <v>4610</v>
      </c>
      <c r="C520" t="s">
        <v>4609</v>
      </c>
      <c r="E520" t="s">
        <v>4608</v>
      </c>
      <c r="G520" t="s">
        <v>13</v>
      </c>
      <c r="H520">
        <v>0</v>
      </c>
      <c r="I520">
        <v>0</v>
      </c>
      <c r="J520">
        <v>0</v>
      </c>
      <c r="K520">
        <v>0</v>
      </c>
      <c r="L520">
        <v>0</v>
      </c>
      <c r="M520">
        <v>0</v>
      </c>
      <c r="N520">
        <v>0</v>
      </c>
      <c r="O520">
        <v>0</v>
      </c>
      <c r="P520">
        <v>0</v>
      </c>
      <c r="Q520">
        <v>0</v>
      </c>
      <c r="R520">
        <v>0</v>
      </c>
      <c r="S520">
        <f>R520-Q520-O520</f>
        <v>0</v>
      </c>
    </row>
    <row r="521" spans="1:19" x14ac:dyDescent="0.2">
      <c r="A521">
        <v>2015</v>
      </c>
      <c r="B521" t="s">
        <v>4605</v>
      </c>
      <c r="C521" t="s">
        <v>4604</v>
      </c>
      <c r="D521">
        <v>3785920</v>
      </c>
      <c r="E521" t="s">
        <v>695</v>
      </c>
      <c r="F521">
        <v>38</v>
      </c>
      <c r="G521">
        <v>6</v>
      </c>
      <c r="H521">
        <v>0</v>
      </c>
      <c r="I521">
        <v>0</v>
      </c>
      <c r="J521">
        <v>0</v>
      </c>
      <c r="K521">
        <v>0</v>
      </c>
      <c r="L521">
        <v>0</v>
      </c>
      <c r="M521">
        <v>0</v>
      </c>
      <c r="N521">
        <v>0</v>
      </c>
      <c r="O521">
        <v>0</v>
      </c>
      <c r="P521">
        <v>0</v>
      </c>
      <c r="Q521">
        <v>0</v>
      </c>
      <c r="R521">
        <v>0</v>
      </c>
      <c r="S521">
        <f>R521-Q521-O521</f>
        <v>0</v>
      </c>
    </row>
    <row r="522" spans="1:19" x14ac:dyDescent="0.2">
      <c r="A522">
        <v>2015</v>
      </c>
      <c r="B522" t="s">
        <v>4593</v>
      </c>
      <c r="C522" t="s">
        <v>4592</v>
      </c>
      <c r="D522">
        <v>1406736</v>
      </c>
      <c r="E522" t="s">
        <v>712</v>
      </c>
      <c r="F522">
        <v>385</v>
      </c>
      <c r="G522">
        <v>9979</v>
      </c>
      <c r="H522">
        <v>0</v>
      </c>
      <c r="I522">
        <v>0</v>
      </c>
      <c r="J522">
        <v>0</v>
      </c>
      <c r="K522">
        <v>0</v>
      </c>
      <c r="L522">
        <v>0</v>
      </c>
      <c r="M522">
        <v>0</v>
      </c>
      <c r="N522">
        <v>0</v>
      </c>
      <c r="O522">
        <v>0</v>
      </c>
      <c r="P522">
        <v>0</v>
      </c>
      <c r="Q522">
        <v>0</v>
      </c>
      <c r="R522">
        <v>0</v>
      </c>
      <c r="S522">
        <f>R522-Q522-O522</f>
        <v>0</v>
      </c>
    </row>
    <row r="523" spans="1:19" x14ac:dyDescent="0.2">
      <c r="A523">
        <v>2015</v>
      </c>
      <c r="B523" t="s">
        <v>4590</v>
      </c>
      <c r="C523" t="s">
        <v>4134</v>
      </c>
      <c r="D523">
        <v>129976</v>
      </c>
      <c r="E523" t="s">
        <v>680</v>
      </c>
      <c r="F523">
        <v>50</v>
      </c>
      <c r="G523">
        <v>15</v>
      </c>
      <c r="H523">
        <v>0</v>
      </c>
      <c r="I523">
        <v>0</v>
      </c>
      <c r="J523">
        <v>0</v>
      </c>
      <c r="K523">
        <v>0</v>
      </c>
      <c r="L523">
        <v>0</v>
      </c>
      <c r="M523">
        <v>0</v>
      </c>
      <c r="N523">
        <v>0</v>
      </c>
      <c r="O523">
        <v>0</v>
      </c>
      <c r="P523">
        <v>0</v>
      </c>
      <c r="Q523">
        <v>0</v>
      </c>
      <c r="R523">
        <v>0</v>
      </c>
      <c r="S523">
        <f>R523-Q523-O523</f>
        <v>0</v>
      </c>
    </row>
    <row r="524" spans="1:19" x14ac:dyDescent="0.2">
      <c r="A524">
        <v>2015</v>
      </c>
      <c r="B524" t="s">
        <v>4586</v>
      </c>
      <c r="C524" t="s">
        <v>4585</v>
      </c>
      <c r="D524">
        <v>2589184</v>
      </c>
      <c r="E524" t="s">
        <v>276</v>
      </c>
      <c r="F524">
        <v>39</v>
      </c>
      <c r="G524">
        <v>1</v>
      </c>
      <c r="H524">
        <v>0</v>
      </c>
      <c r="I524">
        <v>0</v>
      </c>
      <c r="J524">
        <v>0</v>
      </c>
      <c r="K524">
        <v>0</v>
      </c>
      <c r="L524">
        <v>0</v>
      </c>
      <c r="M524">
        <v>0</v>
      </c>
      <c r="N524">
        <v>0</v>
      </c>
      <c r="O524">
        <v>0</v>
      </c>
      <c r="P524">
        <v>0</v>
      </c>
      <c r="Q524">
        <v>0</v>
      </c>
      <c r="R524">
        <v>0</v>
      </c>
      <c r="S524">
        <f>R524-Q524-O524</f>
        <v>0</v>
      </c>
    </row>
    <row r="525" spans="1:19" x14ac:dyDescent="0.2">
      <c r="A525">
        <v>2014</v>
      </c>
      <c r="B525" t="s">
        <v>4573</v>
      </c>
      <c r="C525" t="s">
        <v>4572</v>
      </c>
      <c r="E525" t="s">
        <v>4567</v>
      </c>
      <c r="G525" t="s">
        <v>13</v>
      </c>
      <c r="H525">
        <v>0</v>
      </c>
      <c r="I525">
        <v>0</v>
      </c>
      <c r="J525">
        <v>0</v>
      </c>
      <c r="K525">
        <v>0</v>
      </c>
      <c r="L525">
        <v>0</v>
      </c>
      <c r="M525">
        <v>0</v>
      </c>
      <c r="N525">
        <v>0</v>
      </c>
      <c r="O525">
        <v>0</v>
      </c>
      <c r="P525">
        <v>0</v>
      </c>
      <c r="Q525">
        <v>0</v>
      </c>
      <c r="R525">
        <v>0</v>
      </c>
      <c r="S525">
        <f>R525-Q525-O525</f>
        <v>0</v>
      </c>
    </row>
    <row r="526" spans="1:19" x14ac:dyDescent="0.2">
      <c r="A526">
        <v>2014</v>
      </c>
      <c r="B526" t="s">
        <v>4571</v>
      </c>
      <c r="C526" t="s">
        <v>4570</v>
      </c>
      <c r="E526" t="s">
        <v>4567</v>
      </c>
      <c r="G526" t="s">
        <v>13</v>
      </c>
      <c r="H526">
        <v>0</v>
      </c>
      <c r="I526">
        <v>0</v>
      </c>
      <c r="J526">
        <v>0</v>
      </c>
      <c r="K526">
        <v>0</v>
      </c>
      <c r="L526">
        <v>0</v>
      </c>
      <c r="M526">
        <v>0</v>
      </c>
      <c r="N526">
        <v>0</v>
      </c>
      <c r="O526">
        <v>0</v>
      </c>
      <c r="P526">
        <v>0</v>
      </c>
      <c r="Q526">
        <v>0</v>
      </c>
      <c r="R526">
        <v>0</v>
      </c>
      <c r="S526">
        <f>R526-Q526-O526</f>
        <v>0</v>
      </c>
    </row>
    <row r="527" spans="1:19" x14ac:dyDescent="0.2">
      <c r="A527">
        <v>2014</v>
      </c>
      <c r="B527" t="s">
        <v>4569</v>
      </c>
      <c r="C527" t="s">
        <v>4568</v>
      </c>
      <c r="E527" t="s">
        <v>4567</v>
      </c>
      <c r="G527" t="s">
        <v>13</v>
      </c>
      <c r="H527">
        <v>0</v>
      </c>
      <c r="I527">
        <v>0</v>
      </c>
      <c r="J527">
        <v>0</v>
      </c>
      <c r="K527">
        <v>0</v>
      </c>
      <c r="L527">
        <v>0</v>
      </c>
      <c r="M527">
        <v>0</v>
      </c>
      <c r="N527">
        <v>0</v>
      </c>
      <c r="O527">
        <v>0</v>
      </c>
      <c r="P527">
        <v>0</v>
      </c>
      <c r="Q527">
        <v>0</v>
      </c>
      <c r="R527">
        <v>0</v>
      </c>
      <c r="S527">
        <f>R527-Q527-O527</f>
        <v>0</v>
      </c>
    </row>
    <row r="528" spans="1:19" x14ac:dyDescent="0.2">
      <c r="A528">
        <v>2014</v>
      </c>
      <c r="B528" t="s">
        <v>4562</v>
      </c>
      <c r="C528" t="s">
        <v>4561</v>
      </c>
      <c r="E528" t="s">
        <v>4560</v>
      </c>
      <c r="G528" t="s">
        <v>13</v>
      </c>
      <c r="H528">
        <v>0</v>
      </c>
      <c r="I528">
        <v>0</v>
      </c>
      <c r="J528">
        <v>0</v>
      </c>
      <c r="K528">
        <v>0</v>
      </c>
      <c r="L528">
        <v>0</v>
      </c>
      <c r="M528">
        <v>0</v>
      </c>
      <c r="N528">
        <v>0</v>
      </c>
      <c r="O528">
        <v>0</v>
      </c>
      <c r="P528">
        <v>0</v>
      </c>
      <c r="Q528">
        <v>0</v>
      </c>
      <c r="R528">
        <v>0</v>
      </c>
      <c r="S528">
        <f>R528-Q528-O528</f>
        <v>0</v>
      </c>
    </row>
    <row r="529" spans="1:19" x14ac:dyDescent="0.2">
      <c r="A529">
        <v>2014</v>
      </c>
      <c r="B529" t="s">
        <v>4556</v>
      </c>
      <c r="C529" t="s">
        <v>4408</v>
      </c>
      <c r="E529" t="s">
        <v>4548</v>
      </c>
      <c r="G529" t="s">
        <v>13</v>
      </c>
      <c r="H529">
        <v>0</v>
      </c>
      <c r="I529">
        <v>0</v>
      </c>
      <c r="J529">
        <v>0</v>
      </c>
      <c r="K529">
        <v>0</v>
      </c>
      <c r="L529">
        <v>0</v>
      </c>
      <c r="M529">
        <v>0</v>
      </c>
      <c r="N529">
        <v>0</v>
      </c>
      <c r="O529">
        <v>1</v>
      </c>
      <c r="P529">
        <v>1</v>
      </c>
      <c r="Q529">
        <v>0</v>
      </c>
      <c r="R529">
        <v>1</v>
      </c>
      <c r="S529">
        <f>R529-Q529-O529</f>
        <v>0</v>
      </c>
    </row>
    <row r="530" spans="1:19" x14ac:dyDescent="0.2">
      <c r="A530">
        <v>2014</v>
      </c>
      <c r="B530" t="s">
        <v>296</v>
      </c>
      <c r="C530" t="s">
        <v>4551</v>
      </c>
      <c r="E530" t="s">
        <v>4548</v>
      </c>
      <c r="G530" t="s">
        <v>13</v>
      </c>
      <c r="H530">
        <v>0</v>
      </c>
      <c r="I530">
        <v>0</v>
      </c>
      <c r="J530">
        <v>0</v>
      </c>
      <c r="K530">
        <v>0</v>
      </c>
      <c r="L530">
        <v>0</v>
      </c>
      <c r="M530">
        <v>0</v>
      </c>
      <c r="N530">
        <v>0</v>
      </c>
      <c r="O530">
        <v>0</v>
      </c>
      <c r="P530">
        <v>0</v>
      </c>
      <c r="Q530">
        <v>0</v>
      </c>
      <c r="R530">
        <v>0</v>
      </c>
      <c r="S530">
        <f>R530-Q530-O530</f>
        <v>0</v>
      </c>
    </row>
    <row r="531" spans="1:19" x14ac:dyDescent="0.2">
      <c r="A531">
        <v>2014</v>
      </c>
      <c r="B531" t="s">
        <v>4550</v>
      </c>
      <c r="C531" t="s">
        <v>4549</v>
      </c>
      <c r="E531" t="s">
        <v>4548</v>
      </c>
      <c r="G531" t="s">
        <v>13</v>
      </c>
      <c r="H531">
        <v>0</v>
      </c>
      <c r="I531">
        <v>0</v>
      </c>
      <c r="J531">
        <v>0</v>
      </c>
      <c r="K531">
        <v>0</v>
      </c>
      <c r="L531">
        <v>0</v>
      </c>
      <c r="M531">
        <v>0</v>
      </c>
      <c r="N531">
        <v>0</v>
      </c>
      <c r="O531">
        <v>1</v>
      </c>
      <c r="P531">
        <v>1</v>
      </c>
      <c r="Q531">
        <v>0</v>
      </c>
      <c r="R531">
        <v>1</v>
      </c>
      <c r="S531">
        <f>R531-Q531-O531</f>
        <v>0</v>
      </c>
    </row>
    <row r="532" spans="1:19" x14ac:dyDescent="0.2">
      <c r="A532">
        <v>2014</v>
      </c>
      <c r="B532" t="s">
        <v>4547</v>
      </c>
      <c r="C532" t="s">
        <v>4543</v>
      </c>
      <c r="E532" t="s">
        <v>4542</v>
      </c>
      <c r="G532" t="s">
        <v>13</v>
      </c>
      <c r="H532">
        <v>0</v>
      </c>
      <c r="I532">
        <v>0</v>
      </c>
      <c r="J532">
        <v>0</v>
      </c>
      <c r="K532">
        <v>0</v>
      </c>
      <c r="L532">
        <v>0</v>
      </c>
      <c r="M532">
        <v>0</v>
      </c>
      <c r="N532">
        <v>0</v>
      </c>
      <c r="O532">
        <v>0</v>
      </c>
      <c r="P532">
        <v>0</v>
      </c>
      <c r="Q532">
        <v>0</v>
      </c>
      <c r="R532">
        <v>0</v>
      </c>
      <c r="S532">
        <f>R532-Q532-O532</f>
        <v>0</v>
      </c>
    </row>
    <row r="533" spans="1:19" x14ac:dyDescent="0.2">
      <c r="A533">
        <v>2014</v>
      </c>
      <c r="B533" t="s">
        <v>4546</v>
      </c>
      <c r="C533" t="s">
        <v>4545</v>
      </c>
      <c r="E533" t="s">
        <v>4542</v>
      </c>
      <c r="G533" t="s">
        <v>13</v>
      </c>
      <c r="H533">
        <v>0</v>
      </c>
      <c r="I533">
        <v>0</v>
      </c>
      <c r="J533">
        <v>0</v>
      </c>
      <c r="K533">
        <v>0</v>
      </c>
      <c r="L533">
        <v>0</v>
      </c>
      <c r="M533">
        <v>0</v>
      </c>
      <c r="N533">
        <v>0</v>
      </c>
      <c r="O533">
        <v>0</v>
      </c>
      <c r="P533">
        <v>0</v>
      </c>
      <c r="Q533">
        <v>0</v>
      </c>
      <c r="R533">
        <v>0</v>
      </c>
      <c r="S533">
        <f>R533-Q533-O533</f>
        <v>0</v>
      </c>
    </row>
    <row r="534" spans="1:19" x14ac:dyDescent="0.2">
      <c r="A534">
        <v>2014</v>
      </c>
      <c r="B534" t="s">
        <v>4544</v>
      </c>
      <c r="C534" t="s">
        <v>4543</v>
      </c>
      <c r="E534" t="s">
        <v>4542</v>
      </c>
      <c r="G534" t="s">
        <v>13</v>
      </c>
      <c r="H534">
        <v>0</v>
      </c>
      <c r="I534">
        <v>0</v>
      </c>
      <c r="J534">
        <v>0</v>
      </c>
      <c r="K534">
        <v>0</v>
      </c>
      <c r="L534">
        <v>0</v>
      </c>
      <c r="M534">
        <v>0</v>
      </c>
      <c r="N534">
        <v>0</v>
      </c>
      <c r="O534">
        <v>0</v>
      </c>
      <c r="P534">
        <v>0</v>
      </c>
      <c r="Q534">
        <v>0</v>
      </c>
      <c r="R534">
        <v>0</v>
      </c>
      <c r="S534">
        <f>R534-Q534-O534</f>
        <v>0</v>
      </c>
    </row>
    <row r="535" spans="1:19" x14ac:dyDescent="0.2">
      <c r="A535">
        <v>2014</v>
      </c>
      <c r="B535" t="s">
        <v>4539</v>
      </c>
      <c r="C535" t="s">
        <v>4538</v>
      </c>
      <c r="E535" t="s">
        <v>4537</v>
      </c>
      <c r="G535" t="s">
        <v>13</v>
      </c>
      <c r="H535">
        <v>0</v>
      </c>
      <c r="I535">
        <v>0</v>
      </c>
      <c r="J535">
        <v>0</v>
      </c>
      <c r="K535">
        <v>0</v>
      </c>
      <c r="L535">
        <v>0</v>
      </c>
      <c r="M535">
        <v>0</v>
      </c>
      <c r="N535">
        <v>0</v>
      </c>
      <c r="O535">
        <v>0</v>
      </c>
      <c r="P535">
        <v>0</v>
      </c>
      <c r="Q535">
        <v>0</v>
      </c>
      <c r="R535">
        <v>0</v>
      </c>
      <c r="S535">
        <f>R535-Q535-O535</f>
        <v>0</v>
      </c>
    </row>
    <row r="536" spans="1:19" x14ac:dyDescent="0.2">
      <c r="A536">
        <v>2014</v>
      </c>
      <c r="B536" t="s">
        <v>4533</v>
      </c>
      <c r="C536" t="s">
        <v>4532</v>
      </c>
      <c r="D536">
        <v>17585880</v>
      </c>
      <c r="E536" t="s">
        <v>1364</v>
      </c>
      <c r="F536">
        <v>5</v>
      </c>
      <c r="G536">
        <v>1</v>
      </c>
      <c r="H536">
        <v>0</v>
      </c>
      <c r="I536">
        <v>0</v>
      </c>
      <c r="J536">
        <v>0</v>
      </c>
      <c r="K536">
        <v>0</v>
      </c>
      <c r="L536">
        <v>0</v>
      </c>
      <c r="M536">
        <v>0</v>
      </c>
      <c r="N536">
        <v>0</v>
      </c>
      <c r="O536">
        <v>0</v>
      </c>
      <c r="P536">
        <v>0</v>
      </c>
      <c r="Q536">
        <v>0</v>
      </c>
      <c r="R536">
        <v>0</v>
      </c>
      <c r="S536">
        <f>R536-Q536-O536</f>
        <v>0</v>
      </c>
    </row>
    <row r="537" spans="1:19" x14ac:dyDescent="0.2">
      <c r="A537">
        <v>2014</v>
      </c>
      <c r="B537" t="s">
        <v>4521</v>
      </c>
      <c r="C537" t="s">
        <v>4520</v>
      </c>
      <c r="E537" t="s">
        <v>4519</v>
      </c>
      <c r="F537">
        <v>3</v>
      </c>
      <c r="G537" t="s">
        <v>13</v>
      </c>
      <c r="H537">
        <v>0</v>
      </c>
      <c r="I537">
        <v>0</v>
      </c>
      <c r="J537">
        <v>0</v>
      </c>
      <c r="K537">
        <v>0</v>
      </c>
      <c r="L537">
        <v>0</v>
      </c>
      <c r="M537">
        <v>0</v>
      </c>
      <c r="N537">
        <v>0</v>
      </c>
      <c r="O537">
        <v>0</v>
      </c>
      <c r="P537">
        <v>0</v>
      </c>
      <c r="Q537">
        <v>0</v>
      </c>
      <c r="R537">
        <v>0</v>
      </c>
      <c r="S537">
        <f>R537-Q537-O537</f>
        <v>0</v>
      </c>
    </row>
    <row r="538" spans="1:19" x14ac:dyDescent="0.2">
      <c r="A538">
        <v>2014</v>
      </c>
      <c r="B538" t="s">
        <v>4513</v>
      </c>
      <c r="C538" t="s">
        <v>4512</v>
      </c>
      <c r="E538" t="s">
        <v>4511</v>
      </c>
      <c r="G538" t="s">
        <v>13</v>
      </c>
      <c r="H538">
        <v>0</v>
      </c>
      <c r="I538">
        <v>0</v>
      </c>
      <c r="J538">
        <v>0</v>
      </c>
      <c r="K538">
        <v>0</v>
      </c>
      <c r="L538">
        <v>0</v>
      </c>
      <c r="M538">
        <v>0</v>
      </c>
      <c r="N538">
        <v>0</v>
      </c>
      <c r="O538">
        <v>0</v>
      </c>
      <c r="P538">
        <v>0</v>
      </c>
      <c r="Q538">
        <v>0</v>
      </c>
      <c r="R538">
        <v>0</v>
      </c>
      <c r="S538">
        <f>R538-Q538-O538</f>
        <v>0</v>
      </c>
    </row>
    <row r="539" spans="1:19" x14ac:dyDescent="0.2">
      <c r="A539">
        <v>2014</v>
      </c>
      <c r="B539" t="s">
        <v>4508</v>
      </c>
      <c r="C539" t="s">
        <v>4507</v>
      </c>
      <c r="E539" t="s">
        <v>4506</v>
      </c>
      <c r="G539" t="s">
        <v>13</v>
      </c>
      <c r="H539">
        <v>0</v>
      </c>
      <c r="I539">
        <v>0</v>
      </c>
      <c r="J539">
        <v>0</v>
      </c>
      <c r="K539">
        <v>0</v>
      </c>
      <c r="L539">
        <v>0</v>
      </c>
      <c r="M539">
        <v>0</v>
      </c>
      <c r="N539">
        <v>0</v>
      </c>
      <c r="O539">
        <v>0</v>
      </c>
      <c r="P539">
        <v>0</v>
      </c>
      <c r="Q539">
        <v>0</v>
      </c>
      <c r="R539">
        <v>0</v>
      </c>
      <c r="S539">
        <f>R539-Q539-O539</f>
        <v>0</v>
      </c>
    </row>
    <row r="540" spans="1:19" x14ac:dyDescent="0.2">
      <c r="A540">
        <v>2014</v>
      </c>
      <c r="B540" t="s">
        <v>4495</v>
      </c>
      <c r="C540" t="s">
        <v>4494</v>
      </c>
      <c r="E540" t="s">
        <v>4493</v>
      </c>
      <c r="G540" t="s">
        <v>13</v>
      </c>
      <c r="H540">
        <v>0</v>
      </c>
      <c r="I540">
        <v>0</v>
      </c>
      <c r="J540">
        <v>0</v>
      </c>
      <c r="K540">
        <v>0</v>
      </c>
      <c r="L540">
        <v>0</v>
      </c>
      <c r="M540">
        <v>0</v>
      </c>
      <c r="N540">
        <v>0</v>
      </c>
      <c r="O540">
        <v>0</v>
      </c>
      <c r="P540">
        <v>0</v>
      </c>
      <c r="Q540">
        <v>0</v>
      </c>
      <c r="R540">
        <v>0</v>
      </c>
      <c r="S540">
        <f>R540-Q540-O540</f>
        <v>0</v>
      </c>
    </row>
    <row r="541" spans="1:19" x14ac:dyDescent="0.2">
      <c r="A541">
        <v>2014</v>
      </c>
      <c r="B541" t="s">
        <v>915</v>
      </c>
      <c r="C541" t="s">
        <v>4394</v>
      </c>
      <c r="D541">
        <v>7900627</v>
      </c>
      <c r="E541" t="s">
        <v>2169</v>
      </c>
      <c r="F541">
        <v>30</v>
      </c>
      <c r="G541">
        <v>1</v>
      </c>
      <c r="H541">
        <v>0</v>
      </c>
      <c r="I541">
        <v>0</v>
      </c>
      <c r="J541">
        <v>0</v>
      </c>
      <c r="K541">
        <v>0</v>
      </c>
      <c r="L541">
        <v>0</v>
      </c>
      <c r="M541">
        <v>0</v>
      </c>
      <c r="N541">
        <v>0</v>
      </c>
      <c r="O541">
        <v>0</v>
      </c>
      <c r="P541">
        <v>0</v>
      </c>
      <c r="Q541">
        <v>0</v>
      </c>
      <c r="R541">
        <v>0</v>
      </c>
      <c r="S541">
        <f>R541-Q541-O541</f>
        <v>0</v>
      </c>
    </row>
    <row r="813" spans="6:6" x14ac:dyDescent="0.2">
      <c r="F813" s="2"/>
    </row>
    <row r="815" spans="6:6" x14ac:dyDescent="0.2">
      <c r="F815" s="2"/>
    </row>
  </sheetData>
  <sortState xmlns:xlrd2="http://schemas.microsoft.com/office/spreadsheetml/2017/richdata2" ref="A8:S584">
    <sortCondition descending="1" ref="S8:S584"/>
  </sortState>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29"/>
  <sheetViews>
    <sheetView workbookViewId="0">
      <selection activeCell="Q42" sqref="Q42"/>
    </sheetView>
  </sheetViews>
  <sheetFormatPr baseColWidth="10" defaultRowHeight="16" x14ac:dyDescent="0.2"/>
  <sheetData>
    <row r="1" spans="1:19" x14ac:dyDescent="0.2">
      <c r="B1" t="s">
        <v>688</v>
      </c>
      <c r="M1" t="s">
        <v>5526</v>
      </c>
      <c r="N1" s="3">
        <f>AVERAGE(N8:N29)</f>
        <v>1.0454545454545454</v>
      </c>
    </row>
    <row r="2" spans="1:19" x14ac:dyDescent="0.2">
      <c r="M2" t="s">
        <v>5527</v>
      </c>
      <c r="N2" s="3">
        <f>STDEV(N8:N29)/SQRT(COUNT(N8:N29))</f>
        <v>0.34489017467245459</v>
      </c>
    </row>
    <row r="3" spans="1:19" x14ac:dyDescent="0.2">
      <c r="B3" t="s">
        <v>4391</v>
      </c>
      <c r="M3" t="s">
        <v>5528</v>
      </c>
      <c r="N3">
        <f>SUM(N8:N29)</f>
        <v>23</v>
      </c>
    </row>
    <row r="4" spans="1:19" x14ac:dyDescent="0.2">
      <c r="M4" t="s">
        <v>6870</v>
      </c>
      <c r="N4">
        <v>5</v>
      </c>
    </row>
    <row r="5" spans="1:19" x14ac:dyDescent="0.2">
      <c r="M5" t="s">
        <v>5724</v>
      </c>
      <c r="N5">
        <f>COUNT(N8:N29)</f>
        <v>22</v>
      </c>
    </row>
    <row r="6" spans="1:19" x14ac:dyDescent="0.2">
      <c r="H6" t="s">
        <v>2</v>
      </c>
      <c r="I6">
        <v>2014</v>
      </c>
      <c r="J6">
        <v>2015</v>
      </c>
      <c r="K6">
        <v>2016</v>
      </c>
      <c r="L6">
        <v>2017</v>
      </c>
      <c r="M6">
        <v>2018</v>
      </c>
      <c r="N6">
        <v>2019</v>
      </c>
      <c r="O6">
        <v>2020</v>
      </c>
      <c r="P6" t="s">
        <v>3</v>
      </c>
      <c r="Q6" t="s">
        <v>4</v>
      </c>
      <c r="R6" t="s">
        <v>5</v>
      </c>
    </row>
    <row r="7" spans="1:19" x14ac:dyDescent="0.2">
      <c r="A7" t="s">
        <v>6</v>
      </c>
      <c r="B7" t="s">
        <v>7</v>
      </c>
      <c r="C7" t="s">
        <v>8</v>
      </c>
      <c r="D7" t="s">
        <v>9</v>
      </c>
      <c r="E7" t="s">
        <v>10</v>
      </c>
      <c r="F7" t="s">
        <v>11</v>
      </c>
      <c r="G7" t="s">
        <v>12</v>
      </c>
      <c r="H7">
        <v>1</v>
      </c>
      <c r="I7">
        <v>8</v>
      </c>
      <c r="J7">
        <v>9</v>
      </c>
      <c r="K7">
        <v>13</v>
      </c>
      <c r="L7">
        <v>20</v>
      </c>
      <c r="M7">
        <v>18</v>
      </c>
      <c r="N7">
        <v>27</v>
      </c>
      <c r="O7">
        <v>17</v>
      </c>
      <c r="P7">
        <v>112</v>
      </c>
      <c r="Q7">
        <v>0</v>
      </c>
      <c r="R7">
        <v>113</v>
      </c>
    </row>
    <row r="8" spans="1:19" x14ac:dyDescent="0.2">
      <c r="A8">
        <v>2014</v>
      </c>
      <c r="B8" t="s">
        <v>4343</v>
      </c>
      <c r="C8" t="s">
        <v>4342</v>
      </c>
      <c r="D8">
        <v>3014215</v>
      </c>
      <c r="E8" t="s">
        <v>251</v>
      </c>
      <c r="F8">
        <v>74</v>
      </c>
      <c r="G8" t="s">
        <v>1201</v>
      </c>
      <c r="H8">
        <v>0</v>
      </c>
      <c r="I8">
        <v>3</v>
      </c>
      <c r="J8">
        <v>2</v>
      </c>
      <c r="K8">
        <v>2</v>
      </c>
      <c r="L8">
        <v>4</v>
      </c>
      <c r="M8">
        <v>1</v>
      </c>
      <c r="N8">
        <v>3</v>
      </c>
      <c r="O8">
        <v>3</v>
      </c>
      <c r="P8">
        <v>18</v>
      </c>
      <c r="Q8">
        <v>0</v>
      </c>
      <c r="R8">
        <v>18</v>
      </c>
      <c r="S8">
        <f>R8-Q8-O8</f>
        <v>15</v>
      </c>
    </row>
    <row r="9" spans="1:19" x14ac:dyDescent="0.2">
      <c r="A9">
        <v>2017</v>
      </c>
      <c r="B9" t="s">
        <v>4387</v>
      </c>
      <c r="C9" t="s">
        <v>4369</v>
      </c>
      <c r="D9">
        <v>2615177</v>
      </c>
      <c r="E9" t="s">
        <v>4063</v>
      </c>
      <c r="F9">
        <v>60</v>
      </c>
      <c r="G9" t="s">
        <v>13</v>
      </c>
      <c r="H9">
        <v>0</v>
      </c>
      <c r="I9">
        <v>0</v>
      </c>
      <c r="J9">
        <v>0</v>
      </c>
      <c r="K9">
        <v>0</v>
      </c>
      <c r="L9">
        <v>0</v>
      </c>
      <c r="M9">
        <v>3</v>
      </c>
      <c r="N9">
        <v>7</v>
      </c>
      <c r="O9">
        <v>3</v>
      </c>
      <c r="P9">
        <v>13</v>
      </c>
      <c r="Q9">
        <v>0</v>
      </c>
      <c r="R9">
        <v>13</v>
      </c>
      <c r="S9">
        <f>R9-Q9-O9</f>
        <v>10</v>
      </c>
    </row>
    <row r="10" spans="1:19" x14ac:dyDescent="0.2">
      <c r="A10">
        <v>2016</v>
      </c>
      <c r="B10" t="s">
        <v>4379</v>
      </c>
      <c r="C10" t="s">
        <v>4378</v>
      </c>
      <c r="D10">
        <v>11951982</v>
      </c>
      <c r="E10" t="s">
        <v>4377</v>
      </c>
      <c r="F10">
        <v>23</v>
      </c>
      <c r="G10">
        <v>4</v>
      </c>
      <c r="H10">
        <v>0</v>
      </c>
      <c r="I10">
        <v>0</v>
      </c>
      <c r="J10">
        <v>0</v>
      </c>
      <c r="K10">
        <v>0</v>
      </c>
      <c r="L10">
        <v>3</v>
      </c>
      <c r="M10">
        <v>1</v>
      </c>
      <c r="N10">
        <v>2</v>
      </c>
      <c r="O10">
        <v>2</v>
      </c>
      <c r="P10">
        <v>8</v>
      </c>
      <c r="Q10">
        <v>0</v>
      </c>
      <c r="R10">
        <v>8</v>
      </c>
      <c r="S10">
        <f>R10-Q10-O10</f>
        <v>6</v>
      </c>
    </row>
    <row r="11" spans="1:19" x14ac:dyDescent="0.2">
      <c r="A11">
        <v>2016</v>
      </c>
      <c r="B11" t="s">
        <v>4374</v>
      </c>
      <c r="C11" t="s">
        <v>4373</v>
      </c>
      <c r="D11" t="s">
        <v>4372</v>
      </c>
      <c r="E11" t="s">
        <v>4371</v>
      </c>
      <c r="F11">
        <v>22</v>
      </c>
      <c r="G11">
        <v>1</v>
      </c>
      <c r="H11">
        <v>0</v>
      </c>
      <c r="I11">
        <v>0</v>
      </c>
      <c r="J11">
        <v>0</v>
      </c>
      <c r="K11">
        <v>1</v>
      </c>
      <c r="L11">
        <v>2</v>
      </c>
      <c r="M11">
        <v>1</v>
      </c>
      <c r="N11">
        <v>2</v>
      </c>
      <c r="O11">
        <v>0</v>
      </c>
      <c r="P11">
        <v>6</v>
      </c>
      <c r="Q11">
        <v>0</v>
      </c>
      <c r="R11">
        <v>6</v>
      </c>
      <c r="S11">
        <f>R11-Q11-O11</f>
        <v>6</v>
      </c>
    </row>
    <row r="12" spans="1:19" x14ac:dyDescent="0.2">
      <c r="A12">
        <v>2016</v>
      </c>
      <c r="B12" t="s">
        <v>4383</v>
      </c>
      <c r="C12" t="s">
        <v>4356</v>
      </c>
      <c r="D12">
        <v>14476770</v>
      </c>
      <c r="E12" t="s">
        <v>4382</v>
      </c>
      <c r="F12">
        <v>28</v>
      </c>
      <c r="G12" t="s">
        <v>13</v>
      </c>
      <c r="H12">
        <v>0</v>
      </c>
      <c r="I12">
        <v>0</v>
      </c>
      <c r="J12">
        <v>0</v>
      </c>
      <c r="K12">
        <v>0</v>
      </c>
      <c r="L12">
        <v>0</v>
      </c>
      <c r="M12">
        <v>3</v>
      </c>
      <c r="N12">
        <v>2</v>
      </c>
      <c r="O12">
        <v>2</v>
      </c>
      <c r="P12">
        <v>7</v>
      </c>
      <c r="Q12">
        <v>0</v>
      </c>
      <c r="R12">
        <v>7</v>
      </c>
      <c r="S12">
        <f>R12-Q12-O12</f>
        <v>5</v>
      </c>
    </row>
    <row r="13" spans="1:19" x14ac:dyDescent="0.2">
      <c r="A13">
        <v>2015</v>
      </c>
      <c r="B13" t="s">
        <v>4354</v>
      </c>
      <c r="C13" t="s">
        <v>4353</v>
      </c>
      <c r="D13">
        <v>22130780</v>
      </c>
      <c r="E13" t="s">
        <v>4352</v>
      </c>
      <c r="F13">
        <v>13</v>
      </c>
      <c r="G13" t="s">
        <v>13</v>
      </c>
      <c r="H13">
        <v>0</v>
      </c>
      <c r="I13">
        <v>0</v>
      </c>
      <c r="J13">
        <v>0</v>
      </c>
      <c r="K13">
        <v>1</v>
      </c>
      <c r="L13">
        <v>2</v>
      </c>
      <c r="M13">
        <v>1</v>
      </c>
      <c r="N13">
        <v>1</v>
      </c>
      <c r="O13">
        <v>1</v>
      </c>
      <c r="P13">
        <v>6</v>
      </c>
      <c r="Q13">
        <v>0</v>
      </c>
      <c r="R13">
        <v>6</v>
      </c>
      <c r="S13">
        <f>R13-Q13-O13</f>
        <v>5</v>
      </c>
    </row>
    <row r="14" spans="1:19" x14ac:dyDescent="0.2">
      <c r="A14">
        <v>2016</v>
      </c>
      <c r="B14" t="s">
        <v>4365</v>
      </c>
      <c r="C14" t="s">
        <v>4363</v>
      </c>
      <c r="E14" t="s">
        <v>4358</v>
      </c>
      <c r="G14" t="s">
        <v>13</v>
      </c>
      <c r="H14">
        <v>0</v>
      </c>
      <c r="I14">
        <v>0</v>
      </c>
      <c r="J14">
        <v>0</v>
      </c>
      <c r="K14">
        <v>0</v>
      </c>
      <c r="L14">
        <v>1</v>
      </c>
      <c r="M14">
        <v>1</v>
      </c>
      <c r="N14">
        <v>2</v>
      </c>
      <c r="O14">
        <v>1</v>
      </c>
      <c r="P14">
        <v>5</v>
      </c>
      <c r="Q14">
        <v>0</v>
      </c>
      <c r="R14">
        <v>5</v>
      </c>
      <c r="S14">
        <f>R14-Q14-O14</f>
        <v>4</v>
      </c>
    </row>
    <row r="15" spans="1:19" x14ac:dyDescent="0.2">
      <c r="A15">
        <v>2014</v>
      </c>
      <c r="B15" t="s">
        <v>4346</v>
      </c>
      <c r="C15" t="s">
        <v>4345</v>
      </c>
      <c r="D15">
        <v>10806032</v>
      </c>
      <c r="E15" t="s">
        <v>4344</v>
      </c>
      <c r="F15">
        <v>25</v>
      </c>
      <c r="G15">
        <v>4</v>
      </c>
      <c r="H15">
        <v>0</v>
      </c>
      <c r="I15">
        <v>0</v>
      </c>
      <c r="J15">
        <v>1</v>
      </c>
      <c r="K15">
        <v>2</v>
      </c>
      <c r="L15">
        <v>0</v>
      </c>
      <c r="M15">
        <v>0</v>
      </c>
      <c r="N15">
        <v>1</v>
      </c>
      <c r="O15">
        <v>1</v>
      </c>
      <c r="P15">
        <v>5</v>
      </c>
      <c r="Q15">
        <v>0</v>
      </c>
      <c r="R15">
        <v>5</v>
      </c>
      <c r="S15">
        <f>R15-Q15-O15</f>
        <v>4</v>
      </c>
    </row>
    <row r="16" spans="1:19" x14ac:dyDescent="0.2">
      <c r="A16">
        <v>2015</v>
      </c>
      <c r="B16" t="s">
        <v>4357</v>
      </c>
      <c r="C16" t="s">
        <v>4356</v>
      </c>
      <c r="E16" t="s">
        <v>4355</v>
      </c>
      <c r="G16" t="s">
        <v>13</v>
      </c>
      <c r="H16">
        <v>0</v>
      </c>
      <c r="I16">
        <v>0</v>
      </c>
      <c r="J16">
        <v>0</v>
      </c>
      <c r="K16">
        <v>1</v>
      </c>
      <c r="L16">
        <v>0</v>
      </c>
      <c r="M16">
        <v>2</v>
      </c>
      <c r="N16">
        <v>0</v>
      </c>
      <c r="O16">
        <v>1</v>
      </c>
      <c r="P16">
        <v>4</v>
      </c>
      <c r="Q16">
        <v>0</v>
      </c>
      <c r="R16">
        <v>4</v>
      </c>
      <c r="S16">
        <f>R16-Q16-O16</f>
        <v>3</v>
      </c>
    </row>
    <row r="17" spans="1:19" x14ac:dyDescent="0.2">
      <c r="A17">
        <v>2016</v>
      </c>
      <c r="B17" t="s">
        <v>4381</v>
      </c>
      <c r="C17" t="s">
        <v>4380</v>
      </c>
      <c r="D17">
        <v>17504708</v>
      </c>
      <c r="E17" t="s">
        <v>4131</v>
      </c>
      <c r="F17">
        <v>9</v>
      </c>
      <c r="G17">
        <v>3</v>
      </c>
      <c r="H17">
        <v>0</v>
      </c>
      <c r="I17">
        <v>0</v>
      </c>
      <c r="J17">
        <v>0</v>
      </c>
      <c r="K17">
        <v>1</v>
      </c>
      <c r="L17">
        <v>0</v>
      </c>
      <c r="M17">
        <v>0</v>
      </c>
      <c r="N17">
        <v>1</v>
      </c>
      <c r="O17">
        <v>0</v>
      </c>
      <c r="P17">
        <v>2</v>
      </c>
      <c r="Q17">
        <v>0</v>
      </c>
      <c r="R17">
        <v>2</v>
      </c>
      <c r="S17">
        <f>R17-Q17-O17</f>
        <v>2</v>
      </c>
    </row>
    <row r="18" spans="1:19" x14ac:dyDescent="0.2">
      <c r="A18">
        <v>2016</v>
      </c>
      <c r="B18" t="s">
        <v>4376</v>
      </c>
      <c r="C18" t="s">
        <v>4375</v>
      </c>
      <c r="D18">
        <v>15588742</v>
      </c>
      <c r="E18" t="s">
        <v>3273</v>
      </c>
      <c r="F18">
        <v>15</v>
      </c>
      <c r="G18" t="s">
        <v>246</v>
      </c>
      <c r="H18">
        <v>0</v>
      </c>
      <c r="I18">
        <v>0</v>
      </c>
      <c r="J18">
        <v>0</v>
      </c>
      <c r="K18">
        <v>0</v>
      </c>
      <c r="L18">
        <v>0</v>
      </c>
      <c r="M18">
        <v>1</v>
      </c>
      <c r="N18">
        <v>1</v>
      </c>
      <c r="O18">
        <v>0</v>
      </c>
      <c r="P18">
        <v>2</v>
      </c>
      <c r="Q18">
        <v>0</v>
      </c>
      <c r="R18">
        <v>2</v>
      </c>
      <c r="S18">
        <f>R18-Q18-O18</f>
        <v>2</v>
      </c>
    </row>
    <row r="19" spans="1:19" x14ac:dyDescent="0.2">
      <c r="A19">
        <v>2017</v>
      </c>
      <c r="B19" t="s">
        <v>4389</v>
      </c>
      <c r="C19" t="s">
        <v>4388</v>
      </c>
      <c r="E19" t="s">
        <v>2174</v>
      </c>
      <c r="G19" t="s">
        <v>13</v>
      </c>
      <c r="H19">
        <v>0</v>
      </c>
      <c r="I19">
        <v>0</v>
      </c>
      <c r="J19">
        <v>0</v>
      </c>
      <c r="K19">
        <v>0</v>
      </c>
      <c r="L19">
        <v>0</v>
      </c>
      <c r="M19">
        <v>0</v>
      </c>
      <c r="N19">
        <v>1</v>
      </c>
      <c r="O19">
        <v>0</v>
      </c>
      <c r="P19">
        <v>1</v>
      </c>
      <c r="Q19">
        <v>0</v>
      </c>
      <c r="R19">
        <v>1</v>
      </c>
      <c r="S19">
        <f>R19-Q19-O19</f>
        <v>1</v>
      </c>
    </row>
    <row r="20" spans="1:19" x14ac:dyDescent="0.2">
      <c r="A20">
        <v>2016</v>
      </c>
      <c r="B20" t="s">
        <v>4366</v>
      </c>
      <c r="C20" t="s">
        <v>4363</v>
      </c>
      <c r="E20" t="s">
        <v>4358</v>
      </c>
      <c r="G20" t="s">
        <v>13</v>
      </c>
      <c r="H20">
        <v>0</v>
      </c>
      <c r="I20">
        <v>0</v>
      </c>
      <c r="J20">
        <v>0</v>
      </c>
      <c r="K20">
        <v>0</v>
      </c>
      <c r="L20">
        <v>0</v>
      </c>
      <c r="M20">
        <v>1</v>
      </c>
      <c r="N20">
        <v>0</v>
      </c>
      <c r="O20">
        <v>0</v>
      </c>
      <c r="P20">
        <v>1</v>
      </c>
      <c r="Q20">
        <v>0</v>
      </c>
      <c r="R20">
        <v>1</v>
      </c>
      <c r="S20">
        <f>R20-Q20-O20</f>
        <v>1</v>
      </c>
    </row>
    <row r="21" spans="1:19" x14ac:dyDescent="0.2">
      <c r="A21">
        <v>2016</v>
      </c>
      <c r="B21" t="s">
        <v>4360</v>
      </c>
      <c r="C21" t="s">
        <v>4359</v>
      </c>
      <c r="E21" t="s">
        <v>4358</v>
      </c>
      <c r="G21" t="s">
        <v>13</v>
      </c>
      <c r="H21">
        <v>0</v>
      </c>
      <c r="I21">
        <v>0</v>
      </c>
      <c r="J21">
        <v>0</v>
      </c>
      <c r="K21">
        <v>1</v>
      </c>
      <c r="L21">
        <v>0</v>
      </c>
      <c r="M21">
        <v>0</v>
      </c>
      <c r="N21">
        <v>0</v>
      </c>
      <c r="O21">
        <v>0</v>
      </c>
      <c r="P21">
        <v>1</v>
      </c>
      <c r="Q21">
        <v>0</v>
      </c>
      <c r="R21">
        <v>1</v>
      </c>
      <c r="S21">
        <f>R21-Q21-O21</f>
        <v>1</v>
      </c>
    </row>
    <row r="22" spans="1:19" x14ac:dyDescent="0.2">
      <c r="A22">
        <v>2015</v>
      </c>
      <c r="B22" t="s">
        <v>4349</v>
      </c>
      <c r="C22" t="s">
        <v>4348</v>
      </c>
      <c r="E22" t="s">
        <v>4347</v>
      </c>
      <c r="G22" t="s">
        <v>13</v>
      </c>
      <c r="H22">
        <v>0</v>
      </c>
      <c r="I22">
        <v>0</v>
      </c>
      <c r="J22">
        <v>0</v>
      </c>
      <c r="K22">
        <v>0</v>
      </c>
      <c r="L22">
        <v>1</v>
      </c>
      <c r="M22">
        <v>0</v>
      </c>
      <c r="N22">
        <v>0</v>
      </c>
      <c r="O22">
        <v>0</v>
      </c>
      <c r="P22">
        <v>1</v>
      </c>
      <c r="Q22">
        <v>0</v>
      </c>
      <c r="R22">
        <v>1</v>
      </c>
      <c r="S22">
        <f>R22-Q22-O22</f>
        <v>1</v>
      </c>
    </row>
    <row r="23" spans="1:19" x14ac:dyDescent="0.2">
      <c r="A23">
        <v>2017</v>
      </c>
      <c r="B23" t="s">
        <v>4386</v>
      </c>
      <c r="C23" t="s">
        <v>4385</v>
      </c>
      <c r="D23">
        <v>8858608</v>
      </c>
      <c r="E23" t="s">
        <v>4384</v>
      </c>
      <c r="F23">
        <v>37</v>
      </c>
      <c r="G23">
        <v>2</v>
      </c>
      <c r="H23">
        <v>0</v>
      </c>
      <c r="I23">
        <v>0</v>
      </c>
      <c r="J23">
        <v>0</v>
      </c>
      <c r="K23">
        <v>0</v>
      </c>
      <c r="L23">
        <v>0</v>
      </c>
      <c r="M23">
        <v>0</v>
      </c>
      <c r="N23">
        <v>0</v>
      </c>
      <c r="O23">
        <v>0</v>
      </c>
      <c r="P23">
        <v>0</v>
      </c>
      <c r="Q23">
        <v>0</v>
      </c>
      <c r="R23">
        <v>0</v>
      </c>
      <c r="S23">
        <f>R23-Q23-O23</f>
        <v>0</v>
      </c>
    </row>
    <row r="24" spans="1:19" x14ac:dyDescent="0.2">
      <c r="A24">
        <v>2016</v>
      </c>
      <c r="B24" t="s">
        <v>4370</v>
      </c>
      <c r="C24" t="s">
        <v>4369</v>
      </c>
      <c r="D24">
        <v>15442721</v>
      </c>
      <c r="E24" t="s">
        <v>4368</v>
      </c>
      <c r="F24">
        <v>20</v>
      </c>
      <c r="G24" t="s">
        <v>244</v>
      </c>
      <c r="H24">
        <v>0</v>
      </c>
      <c r="I24">
        <v>0</v>
      </c>
      <c r="J24">
        <v>0</v>
      </c>
      <c r="K24">
        <v>0</v>
      </c>
      <c r="L24">
        <v>0</v>
      </c>
      <c r="M24">
        <v>0</v>
      </c>
      <c r="N24">
        <v>0</v>
      </c>
      <c r="O24">
        <v>1</v>
      </c>
      <c r="P24">
        <v>1</v>
      </c>
      <c r="Q24">
        <v>0</v>
      </c>
      <c r="R24">
        <v>1</v>
      </c>
      <c r="S24">
        <f>R24-Q24-O24</f>
        <v>0</v>
      </c>
    </row>
    <row r="25" spans="1:19" x14ac:dyDescent="0.2">
      <c r="A25">
        <v>2016</v>
      </c>
      <c r="B25" t="s">
        <v>3009</v>
      </c>
      <c r="C25" t="s">
        <v>4363</v>
      </c>
      <c r="E25" t="s">
        <v>4358</v>
      </c>
      <c r="G25" t="s">
        <v>13</v>
      </c>
      <c r="H25">
        <v>0</v>
      </c>
      <c r="I25">
        <v>0</v>
      </c>
      <c r="J25">
        <v>0</v>
      </c>
      <c r="K25">
        <v>0</v>
      </c>
      <c r="L25">
        <v>0</v>
      </c>
      <c r="M25">
        <v>0</v>
      </c>
      <c r="N25">
        <v>0</v>
      </c>
      <c r="O25">
        <v>1</v>
      </c>
      <c r="P25">
        <v>1</v>
      </c>
      <c r="Q25">
        <v>0</v>
      </c>
      <c r="R25">
        <v>1</v>
      </c>
      <c r="S25">
        <f>R25-Q25-O25</f>
        <v>0</v>
      </c>
    </row>
    <row r="26" spans="1:19" x14ac:dyDescent="0.2">
      <c r="A26">
        <v>2016</v>
      </c>
      <c r="B26" t="s">
        <v>4367</v>
      </c>
      <c r="C26" t="s">
        <v>4359</v>
      </c>
      <c r="E26" t="s">
        <v>4358</v>
      </c>
      <c r="G26" t="s">
        <v>13</v>
      </c>
      <c r="H26">
        <v>0</v>
      </c>
      <c r="I26">
        <v>0</v>
      </c>
      <c r="J26">
        <v>0</v>
      </c>
      <c r="K26">
        <v>0</v>
      </c>
      <c r="L26">
        <v>0</v>
      </c>
      <c r="M26">
        <v>0</v>
      </c>
      <c r="N26">
        <v>0</v>
      </c>
      <c r="O26">
        <v>0</v>
      </c>
      <c r="P26">
        <v>0</v>
      </c>
      <c r="Q26">
        <v>0</v>
      </c>
      <c r="R26">
        <v>0</v>
      </c>
      <c r="S26">
        <f>R26-Q26-O26</f>
        <v>0</v>
      </c>
    </row>
    <row r="27" spans="1:19" x14ac:dyDescent="0.2">
      <c r="A27">
        <v>2016</v>
      </c>
      <c r="B27" t="s">
        <v>4364</v>
      </c>
      <c r="C27" t="s">
        <v>4363</v>
      </c>
      <c r="E27" t="s">
        <v>4358</v>
      </c>
      <c r="G27" t="s">
        <v>13</v>
      </c>
      <c r="H27">
        <v>0</v>
      </c>
      <c r="I27">
        <v>0</v>
      </c>
      <c r="J27">
        <v>0</v>
      </c>
      <c r="K27">
        <v>0</v>
      </c>
      <c r="L27">
        <v>0</v>
      </c>
      <c r="M27">
        <v>0</v>
      </c>
      <c r="N27">
        <v>0</v>
      </c>
      <c r="O27">
        <v>0</v>
      </c>
      <c r="P27">
        <v>0</v>
      </c>
      <c r="Q27">
        <v>0</v>
      </c>
      <c r="R27">
        <v>0</v>
      </c>
      <c r="S27">
        <f>R27-Q27-O27</f>
        <v>0</v>
      </c>
    </row>
    <row r="28" spans="1:19" x14ac:dyDescent="0.2">
      <c r="A28">
        <v>2016</v>
      </c>
      <c r="B28" t="s">
        <v>4362</v>
      </c>
      <c r="C28" t="s">
        <v>4348</v>
      </c>
      <c r="E28" t="s">
        <v>4361</v>
      </c>
      <c r="G28" t="s">
        <v>13</v>
      </c>
      <c r="H28">
        <v>0</v>
      </c>
      <c r="I28">
        <v>0</v>
      </c>
      <c r="J28">
        <v>0</v>
      </c>
      <c r="K28">
        <v>0</v>
      </c>
      <c r="L28">
        <v>0</v>
      </c>
      <c r="M28">
        <v>0</v>
      </c>
      <c r="N28">
        <v>0</v>
      </c>
      <c r="O28">
        <v>0</v>
      </c>
      <c r="P28">
        <v>0</v>
      </c>
      <c r="Q28">
        <v>0</v>
      </c>
      <c r="R28">
        <v>0</v>
      </c>
      <c r="S28">
        <f>R28-Q28-O28</f>
        <v>0</v>
      </c>
    </row>
    <row r="29" spans="1:19" x14ac:dyDescent="0.2">
      <c r="A29">
        <v>2015</v>
      </c>
      <c r="B29" t="s">
        <v>4351</v>
      </c>
      <c r="C29" t="s">
        <v>4342</v>
      </c>
      <c r="D29">
        <v>21664307</v>
      </c>
      <c r="E29" t="s">
        <v>4350</v>
      </c>
      <c r="F29">
        <v>4</v>
      </c>
      <c r="G29">
        <v>1</v>
      </c>
      <c r="H29">
        <v>0</v>
      </c>
      <c r="I29">
        <v>0</v>
      </c>
      <c r="J29">
        <v>0</v>
      </c>
      <c r="K29">
        <v>0</v>
      </c>
      <c r="L29">
        <v>0</v>
      </c>
      <c r="M29">
        <v>0</v>
      </c>
      <c r="N29">
        <v>0</v>
      </c>
      <c r="O29">
        <v>0</v>
      </c>
      <c r="P29">
        <v>0</v>
      </c>
      <c r="Q29">
        <v>0</v>
      </c>
      <c r="R29">
        <v>0</v>
      </c>
      <c r="S29">
        <f>R29-Q29-O29</f>
        <v>0</v>
      </c>
    </row>
  </sheetData>
  <sortState xmlns:xlrd2="http://schemas.microsoft.com/office/spreadsheetml/2017/richdata2" ref="A8:S29">
    <sortCondition descending="1" ref="S8:S29"/>
  </sortState>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53"/>
  <sheetViews>
    <sheetView topLeftCell="B1" workbookViewId="0">
      <selection activeCell="M4" sqref="M4"/>
    </sheetView>
  </sheetViews>
  <sheetFormatPr baseColWidth="10" defaultRowHeight="16" x14ac:dyDescent="0.2"/>
  <sheetData>
    <row r="1" spans="1:20" x14ac:dyDescent="0.2">
      <c r="B1" t="s">
        <v>4341</v>
      </c>
      <c r="M1" t="s">
        <v>5526</v>
      </c>
      <c r="N1" s="3">
        <f>AVERAGE(N8:N53)</f>
        <v>4.2173913043478262</v>
      </c>
    </row>
    <row r="2" spans="1:20" x14ac:dyDescent="0.2">
      <c r="M2" t="s">
        <v>5527</v>
      </c>
      <c r="N2" s="3">
        <f>STDEV(N8:N53)/SQRT(COUNT(N8:N53))</f>
        <v>1.8177634087317096</v>
      </c>
    </row>
    <row r="3" spans="1:20" x14ac:dyDescent="0.2">
      <c r="B3" t="s">
        <v>4340</v>
      </c>
      <c r="M3" t="s">
        <v>5528</v>
      </c>
      <c r="N3">
        <f>SUM(N8:N53)</f>
        <v>194</v>
      </c>
    </row>
    <row r="4" spans="1:20" x14ac:dyDescent="0.2">
      <c r="M4" t="s">
        <v>6870</v>
      </c>
      <c r="N4">
        <v>10</v>
      </c>
    </row>
    <row r="5" spans="1:20" x14ac:dyDescent="0.2">
      <c r="B5" s="4" t="s">
        <v>5529</v>
      </c>
      <c r="M5" t="s">
        <v>5724</v>
      </c>
      <c r="N5">
        <f>COUNT(N8:N53)</f>
        <v>46</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0</v>
      </c>
      <c r="I7">
        <v>4</v>
      </c>
      <c r="J7">
        <v>22</v>
      </c>
      <c r="K7">
        <v>64</v>
      </c>
      <c r="L7">
        <v>118</v>
      </c>
      <c r="M7">
        <v>184</v>
      </c>
      <c r="N7">
        <v>196</v>
      </c>
      <c r="O7">
        <v>204</v>
      </c>
      <c r="P7">
        <v>792</v>
      </c>
      <c r="Q7">
        <v>1</v>
      </c>
      <c r="R7">
        <v>793</v>
      </c>
    </row>
    <row r="8" spans="1:20" x14ac:dyDescent="0.2">
      <c r="A8">
        <v>2016</v>
      </c>
      <c r="B8" t="s">
        <v>4310</v>
      </c>
      <c r="C8" t="s">
        <v>4309</v>
      </c>
      <c r="D8">
        <v>1406736</v>
      </c>
      <c r="E8" t="s">
        <v>712</v>
      </c>
      <c r="F8">
        <v>387</v>
      </c>
      <c r="G8">
        <v>10036</v>
      </c>
      <c r="H8">
        <v>0</v>
      </c>
      <c r="I8">
        <v>0</v>
      </c>
      <c r="J8">
        <v>0</v>
      </c>
      <c r="K8">
        <v>12</v>
      </c>
      <c r="L8">
        <v>55</v>
      </c>
      <c r="M8">
        <v>89</v>
      </c>
      <c r="N8">
        <v>83</v>
      </c>
      <c r="O8">
        <v>90</v>
      </c>
      <c r="P8">
        <v>329</v>
      </c>
      <c r="Q8">
        <v>1</v>
      </c>
      <c r="R8">
        <v>330</v>
      </c>
      <c r="S8">
        <f>R8-Q8-O8</f>
        <v>239</v>
      </c>
      <c r="T8">
        <v>1</v>
      </c>
    </row>
    <row r="9" spans="1:20" x14ac:dyDescent="0.2">
      <c r="A9">
        <v>2014</v>
      </c>
      <c r="B9" t="s">
        <v>4248</v>
      </c>
      <c r="C9" t="s">
        <v>4247</v>
      </c>
      <c r="D9">
        <v>14615517</v>
      </c>
      <c r="E9" t="s">
        <v>2538</v>
      </c>
      <c r="F9">
        <v>32</v>
      </c>
      <c r="G9">
        <v>4</v>
      </c>
      <c r="H9">
        <v>0</v>
      </c>
      <c r="I9">
        <v>0</v>
      </c>
      <c r="J9">
        <v>4</v>
      </c>
      <c r="K9">
        <v>8</v>
      </c>
      <c r="L9">
        <v>7</v>
      </c>
      <c r="M9">
        <v>11</v>
      </c>
      <c r="N9">
        <v>12</v>
      </c>
      <c r="O9">
        <v>5</v>
      </c>
      <c r="P9">
        <v>47</v>
      </c>
      <c r="Q9">
        <v>0</v>
      </c>
      <c r="R9">
        <v>47</v>
      </c>
      <c r="S9">
        <f>R9-Q9-O9</f>
        <v>42</v>
      </c>
      <c r="T9">
        <f>T8+1</f>
        <v>2</v>
      </c>
    </row>
    <row r="10" spans="1:20" x14ac:dyDescent="0.2">
      <c r="A10">
        <v>2014</v>
      </c>
      <c r="B10" t="s">
        <v>4242</v>
      </c>
      <c r="C10" t="s">
        <v>4241</v>
      </c>
      <c r="D10">
        <v>333298</v>
      </c>
      <c r="E10" t="s">
        <v>91</v>
      </c>
      <c r="F10">
        <v>92</v>
      </c>
      <c r="G10">
        <v>1</v>
      </c>
      <c r="H10">
        <v>0</v>
      </c>
      <c r="I10">
        <v>3</v>
      </c>
      <c r="J10">
        <v>5</v>
      </c>
      <c r="K10">
        <v>8</v>
      </c>
      <c r="L10">
        <v>8</v>
      </c>
      <c r="M10">
        <v>10</v>
      </c>
      <c r="N10">
        <v>8</v>
      </c>
      <c r="O10">
        <v>9</v>
      </c>
      <c r="P10">
        <v>51</v>
      </c>
      <c r="Q10">
        <v>0</v>
      </c>
      <c r="R10">
        <v>51</v>
      </c>
      <c r="S10">
        <f>R10-Q10-O10</f>
        <v>42</v>
      </c>
      <c r="T10">
        <f t="shared" ref="T10:T28" si="0">T9+1</f>
        <v>3</v>
      </c>
    </row>
    <row r="11" spans="1:20" x14ac:dyDescent="0.2">
      <c r="A11">
        <v>2016</v>
      </c>
      <c r="B11" t="s">
        <v>4312</v>
      </c>
      <c r="C11" t="s">
        <v>4311</v>
      </c>
      <c r="D11">
        <v>14784505</v>
      </c>
      <c r="E11" t="s">
        <v>2522</v>
      </c>
      <c r="F11">
        <v>14</v>
      </c>
      <c r="G11">
        <v>1</v>
      </c>
      <c r="H11">
        <v>0</v>
      </c>
      <c r="I11">
        <v>0</v>
      </c>
      <c r="J11">
        <v>0</v>
      </c>
      <c r="K11">
        <v>4</v>
      </c>
      <c r="L11">
        <v>10</v>
      </c>
      <c r="M11">
        <v>12</v>
      </c>
      <c r="N11">
        <v>14</v>
      </c>
      <c r="O11">
        <v>8</v>
      </c>
      <c r="P11">
        <v>48</v>
      </c>
      <c r="Q11">
        <v>0</v>
      </c>
      <c r="R11">
        <v>48</v>
      </c>
      <c r="S11">
        <f>R11-Q11-O11</f>
        <v>40</v>
      </c>
      <c r="T11">
        <f t="shared" si="0"/>
        <v>4</v>
      </c>
    </row>
    <row r="12" spans="1:20" x14ac:dyDescent="0.2">
      <c r="A12">
        <v>2014</v>
      </c>
      <c r="B12" t="s">
        <v>4246</v>
      </c>
      <c r="C12" t="s">
        <v>4245</v>
      </c>
      <c r="D12">
        <v>14615517</v>
      </c>
      <c r="E12" t="s">
        <v>2538</v>
      </c>
      <c r="F12">
        <v>32</v>
      </c>
      <c r="G12">
        <v>4</v>
      </c>
      <c r="H12">
        <v>0</v>
      </c>
      <c r="I12">
        <v>1</v>
      </c>
      <c r="J12">
        <v>2</v>
      </c>
      <c r="K12">
        <v>5</v>
      </c>
      <c r="L12">
        <v>11</v>
      </c>
      <c r="M12">
        <v>10</v>
      </c>
      <c r="N12">
        <v>8</v>
      </c>
      <c r="O12">
        <v>8</v>
      </c>
      <c r="P12">
        <v>45</v>
      </c>
      <c r="Q12">
        <v>0</v>
      </c>
      <c r="R12">
        <v>45</v>
      </c>
      <c r="S12">
        <f>R12-Q12-O12</f>
        <v>37</v>
      </c>
      <c r="T12">
        <f t="shared" si="0"/>
        <v>5</v>
      </c>
    </row>
    <row r="13" spans="1:20" x14ac:dyDescent="0.2">
      <c r="A13">
        <v>2014</v>
      </c>
      <c r="B13" t="s">
        <v>4258</v>
      </c>
      <c r="C13" t="s">
        <v>4243</v>
      </c>
      <c r="D13">
        <v>14769018</v>
      </c>
      <c r="E13" t="s">
        <v>4257</v>
      </c>
      <c r="F13">
        <v>22</v>
      </c>
      <c r="G13" t="s">
        <v>13</v>
      </c>
      <c r="H13">
        <v>0</v>
      </c>
      <c r="I13">
        <v>0</v>
      </c>
      <c r="J13">
        <v>5</v>
      </c>
      <c r="K13">
        <v>2</v>
      </c>
      <c r="L13">
        <v>3</v>
      </c>
      <c r="M13">
        <v>6</v>
      </c>
      <c r="N13">
        <v>5</v>
      </c>
      <c r="O13">
        <v>6</v>
      </c>
      <c r="P13">
        <v>27</v>
      </c>
      <c r="Q13">
        <v>0</v>
      </c>
      <c r="R13">
        <v>27</v>
      </c>
      <c r="S13">
        <f>R13-Q13-O13</f>
        <v>21</v>
      </c>
      <c r="T13">
        <f t="shared" si="0"/>
        <v>6</v>
      </c>
    </row>
    <row r="14" spans="1:20" x14ac:dyDescent="0.2">
      <c r="A14">
        <v>2016</v>
      </c>
      <c r="B14" t="s">
        <v>4302</v>
      </c>
      <c r="C14" t="s">
        <v>4301</v>
      </c>
      <c r="D14">
        <v>13583883</v>
      </c>
      <c r="E14" t="s">
        <v>4300</v>
      </c>
      <c r="F14">
        <v>22</v>
      </c>
      <c r="G14">
        <v>1</v>
      </c>
      <c r="H14">
        <v>0</v>
      </c>
      <c r="I14">
        <v>0</v>
      </c>
      <c r="J14">
        <v>0</v>
      </c>
      <c r="K14">
        <v>2</v>
      </c>
      <c r="L14">
        <v>2</v>
      </c>
      <c r="M14">
        <v>4</v>
      </c>
      <c r="N14">
        <v>7</v>
      </c>
      <c r="O14">
        <v>4</v>
      </c>
      <c r="P14">
        <v>19</v>
      </c>
      <c r="Q14">
        <v>0</v>
      </c>
      <c r="R14">
        <v>19</v>
      </c>
      <c r="S14">
        <f>R14-Q14-O14</f>
        <v>15</v>
      </c>
      <c r="T14">
        <f t="shared" si="0"/>
        <v>7</v>
      </c>
    </row>
    <row r="15" spans="1:20" x14ac:dyDescent="0.2">
      <c r="A15">
        <v>2014</v>
      </c>
      <c r="B15" t="s">
        <v>4260</v>
      </c>
      <c r="C15" t="s">
        <v>4259</v>
      </c>
      <c r="D15">
        <v>3136647</v>
      </c>
      <c r="E15" t="s">
        <v>248</v>
      </c>
      <c r="F15">
        <v>73</v>
      </c>
      <c r="G15">
        <v>4</v>
      </c>
      <c r="H15">
        <v>0</v>
      </c>
      <c r="I15">
        <v>0</v>
      </c>
      <c r="J15">
        <v>1</v>
      </c>
      <c r="K15">
        <v>3</v>
      </c>
      <c r="L15">
        <v>2</v>
      </c>
      <c r="M15">
        <v>5</v>
      </c>
      <c r="N15">
        <v>3</v>
      </c>
      <c r="O15">
        <v>5</v>
      </c>
      <c r="P15">
        <v>19</v>
      </c>
      <c r="Q15">
        <v>0</v>
      </c>
      <c r="R15">
        <v>19</v>
      </c>
      <c r="S15">
        <f>R15-Q15-O15</f>
        <v>14</v>
      </c>
      <c r="T15">
        <f t="shared" si="0"/>
        <v>8</v>
      </c>
    </row>
    <row r="16" spans="1:20" x14ac:dyDescent="0.2">
      <c r="A16">
        <v>2017</v>
      </c>
      <c r="B16" t="s">
        <v>4326</v>
      </c>
      <c r="C16" t="s">
        <v>4325</v>
      </c>
      <c r="D16">
        <v>3014207</v>
      </c>
      <c r="E16" t="s">
        <v>2156</v>
      </c>
      <c r="F16">
        <v>53</v>
      </c>
      <c r="G16" t="s">
        <v>13</v>
      </c>
      <c r="H16">
        <v>0</v>
      </c>
      <c r="I16">
        <v>0</v>
      </c>
      <c r="J16">
        <v>0</v>
      </c>
      <c r="K16">
        <v>0</v>
      </c>
      <c r="L16">
        <v>1</v>
      </c>
      <c r="M16">
        <v>3</v>
      </c>
      <c r="N16">
        <v>9</v>
      </c>
      <c r="O16">
        <v>11</v>
      </c>
      <c r="P16">
        <v>24</v>
      </c>
      <c r="Q16">
        <v>0</v>
      </c>
      <c r="R16">
        <v>24</v>
      </c>
      <c r="S16">
        <f>R16-Q16-O16</f>
        <v>13</v>
      </c>
      <c r="T16">
        <f t="shared" si="0"/>
        <v>9</v>
      </c>
    </row>
    <row r="17" spans="1:20" x14ac:dyDescent="0.2">
      <c r="A17">
        <v>2017</v>
      </c>
      <c r="B17" t="s">
        <v>4322</v>
      </c>
      <c r="C17" t="s">
        <v>2539</v>
      </c>
      <c r="D17">
        <v>1674544</v>
      </c>
      <c r="E17" t="s">
        <v>560</v>
      </c>
      <c r="F17">
        <v>143</v>
      </c>
      <c r="G17">
        <v>1</v>
      </c>
      <c r="H17">
        <v>0</v>
      </c>
      <c r="I17">
        <v>0</v>
      </c>
      <c r="J17">
        <v>0</v>
      </c>
      <c r="K17">
        <v>0</v>
      </c>
      <c r="L17">
        <v>0</v>
      </c>
      <c r="M17">
        <v>3</v>
      </c>
      <c r="N17">
        <v>7</v>
      </c>
      <c r="O17">
        <v>7</v>
      </c>
      <c r="P17">
        <v>17</v>
      </c>
      <c r="Q17">
        <v>0</v>
      </c>
      <c r="R17">
        <v>17</v>
      </c>
      <c r="S17">
        <f>R17-Q17-O17</f>
        <v>10</v>
      </c>
      <c r="T17">
        <f t="shared" si="0"/>
        <v>10</v>
      </c>
    </row>
    <row r="18" spans="1:20" x14ac:dyDescent="0.2">
      <c r="A18">
        <v>2015</v>
      </c>
      <c r="B18" t="s">
        <v>4282</v>
      </c>
      <c r="C18" t="s">
        <v>2539</v>
      </c>
      <c r="D18">
        <v>14615517</v>
      </c>
      <c r="E18" t="s">
        <v>2538</v>
      </c>
      <c r="F18">
        <v>33</v>
      </c>
      <c r="G18">
        <v>2</v>
      </c>
      <c r="H18">
        <v>0</v>
      </c>
      <c r="I18">
        <v>0</v>
      </c>
      <c r="J18">
        <v>0</v>
      </c>
      <c r="K18">
        <v>1</v>
      </c>
      <c r="L18">
        <v>2</v>
      </c>
      <c r="M18">
        <v>5</v>
      </c>
      <c r="N18">
        <v>2</v>
      </c>
      <c r="O18">
        <v>6</v>
      </c>
      <c r="P18">
        <v>16</v>
      </c>
      <c r="Q18">
        <v>0</v>
      </c>
      <c r="R18">
        <v>16</v>
      </c>
      <c r="S18">
        <f>R18-Q18-O18</f>
        <v>10</v>
      </c>
      <c r="T18">
        <f t="shared" si="0"/>
        <v>11</v>
      </c>
    </row>
    <row r="19" spans="1:20" x14ac:dyDescent="0.2">
      <c r="A19">
        <v>2016</v>
      </c>
      <c r="B19" t="s">
        <v>4294</v>
      </c>
      <c r="C19" t="s">
        <v>4293</v>
      </c>
      <c r="D19">
        <v>1565788</v>
      </c>
      <c r="E19" t="s">
        <v>3013</v>
      </c>
      <c r="F19">
        <v>40</v>
      </c>
      <c r="G19">
        <v>4</v>
      </c>
      <c r="H19">
        <v>0</v>
      </c>
      <c r="I19">
        <v>0</v>
      </c>
      <c r="J19">
        <v>0</v>
      </c>
      <c r="K19">
        <v>2</v>
      </c>
      <c r="L19">
        <v>3</v>
      </c>
      <c r="M19">
        <v>1</v>
      </c>
      <c r="N19">
        <v>3</v>
      </c>
      <c r="O19">
        <v>1</v>
      </c>
      <c r="P19">
        <v>10</v>
      </c>
      <c r="Q19">
        <v>0</v>
      </c>
      <c r="R19">
        <v>10</v>
      </c>
      <c r="S19">
        <f>R19-Q19-O19</f>
        <v>9</v>
      </c>
      <c r="T19">
        <f t="shared" si="0"/>
        <v>12</v>
      </c>
    </row>
    <row r="20" spans="1:20" x14ac:dyDescent="0.2">
      <c r="A20">
        <v>2014</v>
      </c>
      <c r="B20" t="s">
        <v>4256</v>
      </c>
      <c r="C20" t="s">
        <v>4255</v>
      </c>
      <c r="D20">
        <v>9521895</v>
      </c>
      <c r="E20" t="s">
        <v>1724</v>
      </c>
      <c r="F20">
        <v>27</v>
      </c>
      <c r="G20">
        <v>4</v>
      </c>
      <c r="H20">
        <v>0</v>
      </c>
      <c r="I20">
        <v>0</v>
      </c>
      <c r="J20">
        <v>2</v>
      </c>
      <c r="K20">
        <v>3</v>
      </c>
      <c r="L20">
        <v>1</v>
      </c>
      <c r="M20">
        <v>2</v>
      </c>
      <c r="N20">
        <v>0</v>
      </c>
      <c r="O20">
        <v>0</v>
      </c>
      <c r="P20">
        <v>8</v>
      </c>
      <c r="Q20">
        <v>0</v>
      </c>
      <c r="R20">
        <v>8</v>
      </c>
      <c r="S20">
        <f>R20-Q20-O20</f>
        <v>8</v>
      </c>
      <c r="T20">
        <f t="shared" si="0"/>
        <v>13</v>
      </c>
    </row>
    <row r="21" spans="1:20" x14ac:dyDescent="0.2">
      <c r="A21">
        <v>2016</v>
      </c>
      <c r="B21" t="s">
        <v>4290</v>
      </c>
      <c r="C21" t="s">
        <v>4289</v>
      </c>
      <c r="D21">
        <v>10752846</v>
      </c>
      <c r="E21" t="s">
        <v>3637</v>
      </c>
      <c r="F21">
        <v>22</v>
      </c>
      <c r="G21">
        <v>1</v>
      </c>
      <c r="H21">
        <v>0</v>
      </c>
      <c r="I21">
        <v>0</v>
      </c>
      <c r="J21">
        <v>0</v>
      </c>
      <c r="K21">
        <v>4</v>
      </c>
      <c r="L21">
        <v>1</v>
      </c>
      <c r="M21">
        <v>2</v>
      </c>
      <c r="N21">
        <v>0</v>
      </c>
      <c r="O21">
        <v>5</v>
      </c>
      <c r="P21">
        <v>12</v>
      </c>
      <c r="Q21">
        <v>0</v>
      </c>
      <c r="R21">
        <v>12</v>
      </c>
      <c r="S21">
        <f>R21-Q21-O21</f>
        <v>7</v>
      </c>
      <c r="T21">
        <f t="shared" si="0"/>
        <v>14</v>
      </c>
    </row>
    <row r="22" spans="1:20" x14ac:dyDescent="0.2">
      <c r="A22">
        <v>2014</v>
      </c>
      <c r="B22" t="s">
        <v>4265</v>
      </c>
      <c r="C22" t="s">
        <v>4264</v>
      </c>
      <c r="D22">
        <v>9540962</v>
      </c>
      <c r="E22" t="s">
        <v>2171</v>
      </c>
      <c r="F22">
        <v>34</v>
      </c>
      <c r="G22">
        <v>6</v>
      </c>
      <c r="H22">
        <v>0</v>
      </c>
      <c r="I22">
        <v>0</v>
      </c>
      <c r="J22">
        <v>1</v>
      </c>
      <c r="K22">
        <v>1</v>
      </c>
      <c r="L22">
        <v>1</v>
      </c>
      <c r="M22">
        <v>1</v>
      </c>
      <c r="N22">
        <v>3</v>
      </c>
      <c r="O22">
        <v>4</v>
      </c>
      <c r="P22">
        <v>11</v>
      </c>
      <c r="Q22">
        <v>0</v>
      </c>
      <c r="R22">
        <v>11</v>
      </c>
      <c r="S22">
        <f>R22-Q22-O22</f>
        <v>7</v>
      </c>
      <c r="T22">
        <f t="shared" si="0"/>
        <v>15</v>
      </c>
    </row>
    <row r="23" spans="1:20" x14ac:dyDescent="0.2">
      <c r="A23">
        <v>2014</v>
      </c>
      <c r="B23" t="s">
        <v>4244</v>
      </c>
      <c r="C23" t="s">
        <v>4243</v>
      </c>
      <c r="D23">
        <v>3136647</v>
      </c>
      <c r="E23" t="s">
        <v>248</v>
      </c>
      <c r="F23">
        <v>73</v>
      </c>
      <c r="G23">
        <v>1</v>
      </c>
      <c r="H23">
        <v>0</v>
      </c>
      <c r="I23">
        <v>0</v>
      </c>
      <c r="J23">
        <v>2</v>
      </c>
      <c r="K23">
        <v>2</v>
      </c>
      <c r="L23">
        <v>1</v>
      </c>
      <c r="M23">
        <v>1</v>
      </c>
      <c r="N23">
        <v>1</v>
      </c>
      <c r="O23">
        <v>0</v>
      </c>
      <c r="P23">
        <v>7</v>
      </c>
      <c r="Q23">
        <v>0</v>
      </c>
      <c r="R23">
        <v>7</v>
      </c>
      <c r="S23">
        <f>R23-Q23-O23</f>
        <v>7</v>
      </c>
      <c r="T23">
        <f t="shared" si="0"/>
        <v>16</v>
      </c>
    </row>
    <row r="24" spans="1:20" x14ac:dyDescent="0.2">
      <c r="A24">
        <v>2016</v>
      </c>
      <c r="B24" t="s">
        <v>4296</v>
      </c>
      <c r="C24" t="s">
        <v>4295</v>
      </c>
      <c r="D24">
        <v>23225939</v>
      </c>
      <c r="E24" t="s">
        <v>2599</v>
      </c>
      <c r="F24">
        <v>5</v>
      </c>
      <c r="G24">
        <v>7</v>
      </c>
      <c r="H24">
        <v>0</v>
      </c>
      <c r="I24">
        <v>0</v>
      </c>
      <c r="J24">
        <v>0</v>
      </c>
      <c r="K24">
        <v>1</v>
      </c>
      <c r="L24">
        <v>0</v>
      </c>
      <c r="M24">
        <v>3</v>
      </c>
      <c r="N24">
        <v>2</v>
      </c>
      <c r="O24">
        <v>0</v>
      </c>
      <c r="P24">
        <v>6</v>
      </c>
      <c r="Q24">
        <v>0</v>
      </c>
      <c r="R24">
        <v>6</v>
      </c>
      <c r="S24">
        <f>R24-Q24-O24</f>
        <v>6</v>
      </c>
      <c r="T24">
        <f t="shared" si="0"/>
        <v>17</v>
      </c>
    </row>
    <row r="25" spans="1:20" x14ac:dyDescent="0.2">
      <c r="A25">
        <v>2017</v>
      </c>
      <c r="B25" t="s">
        <v>4324</v>
      </c>
      <c r="C25" t="s">
        <v>4323</v>
      </c>
      <c r="D25">
        <v>3014207</v>
      </c>
      <c r="E25" t="s">
        <v>2156</v>
      </c>
      <c r="F25">
        <v>52</v>
      </c>
      <c r="G25" t="s">
        <v>13</v>
      </c>
      <c r="H25">
        <v>0</v>
      </c>
      <c r="I25">
        <v>0</v>
      </c>
      <c r="J25">
        <v>0</v>
      </c>
      <c r="K25">
        <v>0</v>
      </c>
      <c r="L25">
        <v>0</v>
      </c>
      <c r="M25">
        <v>1</v>
      </c>
      <c r="N25">
        <v>4</v>
      </c>
      <c r="O25">
        <v>4</v>
      </c>
      <c r="P25">
        <v>9</v>
      </c>
      <c r="Q25">
        <v>0</v>
      </c>
      <c r="R25">
        <v>9</v>
      </c>
      <c r="S25">
        <f>R25-Q25-O25</f>
        <v>5</v>
      </c>
      <c r="T25">
        <f t="shared" si="0"/>
        <v>18</v>
      </c>
    </row>
    <row r="26" spans="1:20" x14ac:dyDescent="0.2">
      <c r="A26">
        <v>2016</v>
      </c>
      <c r="B26" t="s">
        <v>4316</v>
      </c>
      <c r="C26" t="s">
        <v>4315</v>
      </c>
      <c r="D26">
        <v>333298</v>
      </c>
      <c r="E26" t="s">
        <v>91</v>
      </c>
      <c r="F26">
        <v>94</v>
      </c>
      <c r="G26">
        <v>3</v>
      </c>
      <c r="H26">
        <v>0</v>
      </c>
      <c r="I26">
        <v>0</v>
      </c>
      <c r="J26">
        <v>0</v>
      </c>
      <c r="K26">
        <v>0</v>
      </c>
      <c r="L26">
        <v>3</v>
      </c>
      <c r="M26">
        <v>0</v>
      </c>
      <c r="N26">
        <v>2</v>
      </c>
      <c r="O26">
        <v>3</v>
      </c>
      <c r="P26">
        <v>8</v>
      </c>
      <c r="Q26">
        <v>0</v>
      </c>
      <c r="R26">
        <v>8</v>
      </c>
      <c r="S26">
        <f>R26-Q26-O26</f>
        <v>5</v>
      </c>
      <c r="T26">
        <f t="shared" si="0"/>
        <v>19</v>
      </c>
    </row>
    <row r="27" spans="1:20" x14ac:dyDescent="0.2">
      <c r="A27">
        <v>2016</v>
      </c>
      <c r="B27" t="s">
        <v>4292</v>
      </c>
      <c r="C27" t="s">
        <v>4291</v>
      </c>
      <c r="D27">
        <v>14487527</v>
      </c>
      <c r="E27" t="s">
        <v>1940</v>
      </c>
      <c r="F27">
        <v>22</v>
      </c>
      <c r="G27">
        <v>1</v>
      </c>
      <c r="H27">
        <v>0</v>
      </c>
      <c r="I27">
        <v>0</v>
      </c>
      <c r="J27">
        <v>0</v>
      </c>
      <c r="K27">
        <v>0</v>
      </c>
      <c r="L27">
        <v>0</v>
      </c>
      <c r="M27">
        <v>3</v>
      </c>
      <c r="N27">
        <v>2</v>
      </c>
      <c r="O27">
        <v>2</v>
      </c>
      <c r="P27">
        <v>7</v>
      </c>
      <c r="Q27">
        <v>0</v>
      </c>
      <c r="R27">
        <v>7</v>
      </c>
      <c r="S27">
        <f>R27-Q27-O27</f>
        <v>5</v>
      </c>
      <c r="T27">
        <f t="shared" si="0"/>
        <v>20</v>
      </c>
    </row>
    <row r="28" spans="1:20" x14ac:dyDescent="0.2">
      <c r="A28">
        <v>2018</v>
      </c>
      <c r="B28" t="s">
        <v>4339</v>
      </c>
      <c r="C28" t="s">
        <v>4338</v>
      </c>
      <c r="D28">
        <v>15446123</v>
      </c>
      <c r="E28" t="s">
        <v>2903</v>
      </c>
      <c r="F28">
        <v>27</v>
      </c>
      <c r="G28" t="s">
        <v>13</v>
      </c>
      <c r="H28">
        <v>0</v>
      </c>
      <c r="I28">
        <v>0</v>
      </c>
      <c r="J28">
        <v>0</v>
      </c>
      <c r="K28">
        <v>0</v>
      </c>
      <c r="L28">
        <v>0</v>
      </c>
      <c r="M28">
        <v>0</v>
      </c>
      <c r="N28">
        <v>4</v>
      </c>
      <c r="O28">
        <v>0</v>
      </c>
      <c r="P28">
        <v>4</v>
      </c>
      <c r="Q28">
        <v>0</v>
      </c>
      <c r="R28">
        <v>4</v>
      </c>
      <c r="S28">
        <f>R28-Q28-O28</f>
        <v>4</v>
      </c>
      <c r="T28">
        <f t="shared" si="0"/>
        <v>21</v>
      </c>
    </row>
    <row r="29" spans="1:20" x14ac:dyDescent="0.2">
      <c r="A29">
        <v>2017</v>
      </c>
      <c r="B29" t="s">
        <v>4321</v>
      </c>
      <c r="C29" t="s">
        <v>4320</v>
      </c>
      <c r="E29" t="s">
        <v>3093</v>
      </c>
      <c r="G29" t="s">
        <v>13</v>
      </c>
      <c r="H29">
        <v>0</v>
      </c>
      <c r="I29">
        <v>0</v>
      </c>
      <c r="J29">
        <v>0</v>
      </c>
      <c r="K29">
        <v>0</v>
      </c>
      <c r="L29">
        <v>0</v>
      </c>
      <c r="M29">
        <v>1</v>
      </c>
      <c r="N29">
        <v>2</v>
      </c>
      <c r="O29">
        <v>1</v>
      </c>
      <c r="P29">
        <v>4</v>
      </c>
      <c r="Q29">
        <v>0</v>
      </c>
      <c r="R29">
        <v>4</v>
      </c>
      <c r="S29">
        <f>R29-Q29-O29</f>
        <v>3</v>
      </c>
    </row>
    <row r="30" spans="1:20" x14ac:dyDescent="0.2">
      <c r="A30">
        <v>2016</v>
      </c>
      <c r="B30" t="s">
        <v>4304</v>
      </c>
      <c r="C30" t="s">
        <v>4303</v>
      </c>
      <c r="D30">
        <v>14777266</v>
      </c>
      <c r="E30" t="s">
        <v>14</v>
      </c>
      <c r="F30">
        <v>30</v>
      </c>
      <c r="G30">
        <v>1</v>
      </c>
      <c r="H30">
        <v>0</v>
      </c>
      <c r="I30">
        <v>0</v>
      </c>
      <c r="J30">
        <v>0</v>
      </c>
      <c r="K30">
        <v>0</v>
      </c>
      <c r="L30">
        <v>1</v>
      </c>
      <c r="M30">
        <v>1</v>
      </c>
      <c r="N30">
        <v>1</v>
      </c>
      <c r="O30">
        <v>0</v>
      </c>
      <c r="P30">
        <v>3</v>
      </c>
      <c r="Q30">
        <v>0</v>
      </c>
      <c r="R30">
        <v>3</v>
      </c>
      <c r="S30">
        <f>R30-Q30-O30</f>
        <v>3</v>
      </c>
    </row>
    <row r="31" spans="1:20" x14ac:dyDescent="0.2">
      <c r="A31">
        <v>2016</v>
      </c>
      <c r="B31" t="s">
        <v>4288</v>
      </c>
      <c r="C31" t="s">
        <v>4287</v>
      </c>
      <c r="D31">
        <v>13563890</v>
      </c>
      <c r="E31" t="s">
        <v>4286</v>
      </c>
      <c r="F31">
        <v>22</v>
      </c>
      <c r="G31">
        <v>1</v>
      </c>
      <c r="H31">
        <v>0</v>
      </c>
      <c r="I31">
        <v>0</v>
      </c>
      <c r="J31">
        <v>0</v>
      </c>
      <c r="K31">
        <v>0</v>
      </c>
      <c r="L31">
        <v>1</v>
      </c>
      <c r="M31">
        <v>0</v>
      </c>
      <c r="N31">
        <v>2</v>
      </c>
      <c r="O31">
        <v>4</v>
      </c>
      <c r="P31">
        <v>7</v>
      </c>
      <c r="Q31">
        <v>0</v>
      </c>
      <c r="R31">
        <v>7</v>
      </c>
      <c r="S31">
        <f>R31-Q31-O31</f>
        <v>3</v>
      </c>
    </row>
    <row r="32" spans="1:20" x14ac:dyDescent="0.2">
      <c r="A32">
        <v>2015</v>
      </c>
      <c r="B32" t="s">
        <v>4269</v>
      </c>
      <c r="C32" t="s">
        <v>4268</v>
      </c>
      <c r="D32">
        <v>3136647</v>
      </c>
      <c r="E32" t="s">
        <v>248</v>
      </c>
      <c r="F32">
        <v>74</v>
      </c>
      <c r="G32">
        <v>1</v>
      </c>
      <c r="H32">
        <v>0</v>
      </c>
      <c r="I32">
        <v>0</v>
      </c>
      <c r="J32">
        <v>0</v>
      </c>
      <c r="K32">
        <v>1</v>
      </c>
      <c r="L32">
        <v>0</v>
      </c>
      <c r="M32">
        <v>2</v>
      </c>
      <c r="N32">
        <v>0</v>
      </c>
      <c r="O32">
        <v>0</v>
      </c>
      <c r="P32">
        <v>3</v>
      </c>
      <c r="Q32">
        <v>0</v>
      </c>
      <c r="R32">
        <v>3</v>
      </c>
      <c r="S32">
        <f>R32-Q32-O32</f>
        <v>3</v>
      </c>
    </row>
    <row r="33" spans="1:19" x14ac:dyDescent="0.2">
      <c r="A33">
        <v>2017</v>
      </c>
      <c r="B33" t="s">
        <v>4331</v>
      </c>
      <c r="C33" t="s">
        <v>4330</v>
      </c>
      <c r="E33" t="s">
        <v>4329</v>
      </c>
      <c r="F33">
        <v>2</v>
      </c>
      <c r="G33" t="s">
        <v>13</v>
      </c>
      <c r="H33">
        <v>0</v>
      </c>
      <c r="I33">
        <v>0</v>
      </c>
      <c r="J33">
        <v>0</v>
      </c>
      <c r="K33">
        <v>0</v>
      </c>
      <c r="L33">
        <v>0</v>
      </c>
      <c r="M33">
        <v>1</v>
      </c>
      <c r="N33">
        <v>1</v>
      </c>
      <c r="O33">
        <v>0</v>
      </c>
      <c r="P33">
        <v>2</v>
      </c>
      <c r="Q33">
        <v>0</v>
      </c>
      <c r="R33">
        <v>2</v>
      </c>
      <c r="S33">
        <f>R33-Q33-O33</f>
        <v>2</v>
      </c>
    </row>
    <row r="34" spans="1:19" x14ac:dyDescent="0.2">
      <c r="A34">
        <v>2017</v>
      </c>
      <c r="B34" t="s">
        <v>4328</v>
      </c>
      <c r="C34" t="s">
        <v>4327</v>
      </c>
      <c r="D34">
        <v>20439083</v>
      </c>
      <c r="E34" t="s">
        <v>892</v>
      </c>
      <c r="F34">
        <v>7</v>
      </c>
      <c r="G34">
        <v>3</v>
      </c>
      <c r="H34">
        <v>0</v>
      </c>
      <c r="I34">
        <v>0</v>
      </c>
      <c r="J34">
        <v>0</v>
      </c>
      <c r="K34">
        <v>0</v>
      </c>
      <c r="L34">
        <v>0</v>
      </c>
      <c r="M34">
        <v>0</v>
      </c>
      <c r="N34">
        <v>2</v>
      </c>
      <c r="O34">
        <v>0</v>
      </c>
      <c r="P34">
        <v>2</v>
      </c>
      <c r="Q34">
        <v>0</v>
      </c>
      <c r="R34">
        <v>2</v>
      </c>
      <c r="S34">
        <f>R34-Q34-O34</f>
        <v>2</v>
      </c>
    </row>
    <row r="35" spans="1:19" x14ac:dyDescent="0.2">
      <c r="A35">
        <v>2017</v>
      </c>
      <c r="B35" t="s">
        <v>2010</v>
      </c>
      <c r="C35" t="s">
        <v>2009</v>
      </c>
      <c r="D35">
        <v>1900692</v>
      </c>
      <c r="E35" t="s">
        <v>256</v>
      </c>
      <c r="F35">
        <v>40</v>
      </c>
      <c r="G35">
        <v>2</v>
      </c>
      <c r="H35">
        <v>0</v>
      </c>
      <c r="I35">
        <v>0</v>
      </c>
      <c r="J35">
        <v>0</v>
      </c>
      <c r="K35">
        <v>0</v>
      </c>
      <c r="L35">
        <v>1</v>
      </c>
      <c r="M35">
        <v>0</v>
      </c>
      <c r="N35">
        <v>1</v>
      </c>
      <c r="O35">
        <v>0</v>
      </c>
      <c r="P35">
        <v>2</v>
      </c>
      <c r="Q35">
        <v>0</v>
      </c>
      <c r="R35">
        <v>2</v>
      </c>
      <c r="S35">
        <f>R35-Q35-O35</f>
        <v>2</v>
      </c>
    </row>
    <row r="36" spans="1:19" x14ac:dyDescent="0.2">
      <c r="A36">
        <v>2016</v>
      </c>
      <c r="B36" t="s">
        <v>4319</v>
      </c>
      <c r="C36" t="s">
        <v>4318</v>
      </c>
      <c r="E36" t="s">
        <v>4317</v>
      </c>
      <c r="G36" t="s">
        <v>13</v>
      </c>
      <c r="H36">
        <v>0</v>
      </c>
      <c r="I36">
        <v>0</v>
      </c>
      <c r="J36">
        <v>0</v>
      </c>
      <c r="K36">
        <v>0</v>
      </c>
      <c r="L36">
        <v>1</v>
      </c>
      <c r="M36">
        <v>1</v>
      </c>
      <c r="N36">
        <v>0</v>
      </c>
      <c r="O36">
        <v>0</v>
      </c>
      <c r="P36">
        <v>2</v>
      </c>
      <c r="Q36">
        <v>0</v>
      </c>
      <c r="R36">
        <v>2</v>
      </c>
      <c r="S36">
        <f>R36-Q36-O36</f>
        <v>2</v>
      </c>
    </row>
    <row r="37" spans="1:19" x14ac:dyDescent="0.2">
      <c r="A37">
        <v>2016</v>
      </c>
      <c r="B37" t="s">
        <v>4299</v>
      </c>
      <c r="C37" t="s">
        <v>4298</v>
      </c>
      <c r="E37" t="s">
        <v>4297</v>
      </c>
      <c r="G37" t="s">
        <v>13</v>
      </c>
      <c r="H37">
        <v>0</v>
      </c>
      <c r="I37">
        <v>0</v>
      </c>
      <c r="J37">
        <v>0</v>
      </c>
      <c r="K37">
        <v>0</v>
      </c>
      <c r="L37">
        <v>0</v>
      </c>
      <c r="M37">
        <v>1</v>
      </c>
      <c r="N37">
        <v>1</v>
      </c>
      <c r="O37">
        <v>2</v>
      </c>
      <c r="P37">
        <v>4</v>
      </c>
      <c r="Q37">
        <v>0</v>
      </c>
      <c r="R37">
        <v>4</v>
      </c>
      <c r="S37">
        <f>R37-Q37-O37</f>
        <v>2</v>
      </c>
    </row>
    <row r="38" spans="1:19" x14ac:dyDescent="0.2">
      <c r="A38">
        <v>2015</v>
      </c>
      <c r="B38" t="s">
        <v>4273</v>
      </c>
      <c r="C38" t="s">
        <v>2526</v>
      </c>
      <c r="D38">
        <v>256293</v>
      </c>
      <c r="E38" t="s">
        <v>4272</v>
      </c>
      <c r="F38">
        <v>74</v>
      </c>
      <c r="G38">
        <v>3</v>
      </c>
      <c r="H38">
        <v>0</v>
      </c>
      <c r="I38">
        <v>0</v>
      </c>
      <c r="J38">
        <v>0</v>
      </c>
      <c r="K38">
        <v>0</v>
      </c>
      <c r="L38">
        <v>0</v>
      </c>
      <c r="M38">
        <v>2</v>
      </c>
      <c r="N38">
        <v>0</v>
      </c>
      <c r="O38">
        <v>0</v>
      </c>
      <c r="P38">
        <v>2</v>
      </c>
      <c r="Q38">
        <v>0</v>
      </c>
      <c r="R38">
        <v>2</v>
      </c>
      <c r="S38">
        <f>R38-Q38-O38</f>
        <v>2</v>
      </c>
    </row>
    <row r="39" spans="1:19" x14ac:dyDescent="0.2">
      <c r="A39">
        <v>2015</v>
      </c>
      <c r="B39" t="s">
        <v>4267</v>
      </c>
      <c r="C39" t="s">
        <v>4266</v>
      </c>
      <c r="D39">
        <v>49018</v>
      </c>
      <c r="E39" t="s">
        <v>957</v>
      </c>
      <c r="F39">
        <v>48</v>
      </c>
      <c r="G39">
        <v>1</v>
      </c>
      <c r="H39">
        <v>0</v>
      </c>
      <c r="I39">
        <v>0</v>
      </c>
      <c r="J39">
        <v>0</v>
      </c>
      <c r="K39">
        <v>1</v>
      </c>
      <c r="L39">
        <v>1</v>
      </c>
      <c r="M39">
        <v>0</v>
      </c>
      <c r="N39">
        <v>0</v>
      </c>
      <c r="O39">
        <v>0</v>
      </c>
      <c r="P39">
        <v>2</v>
      </c>
      <c r="Q39">
        <v>0</v>
      </c>
      <c r="R39">
        <v>2</v>
      </c>
      <c r="S39">
        <f>R39-Q39-O39</f>
        <v>2</v>
      </c>
    </row>
    <row r="40" spans="1:19" x14ac:dyDescent="0.2">
      <c r="A40">
        <v>2014</v>
      </c>
      <c r="B40" t="s">
        <v>4263</v>
      </c>
      <c r="C40" t="s">
        <v>4262</v>
      </c>
      <c r="D40">
        <v>2780097</v>
      </c>
      <c r="E40" t="s">
        <v>4261</v>
      </c>
      <c r="F40">
        <v>33</v>
      </c>
      <c r="G40">
        <v>3</v>
      </c>
      <c r="H40">
        <v>0</v>
      </c>
      <c r="I40">
        <v>0</v>
      </c>
      <c r="J40">
        <v>0</v>
      </c>
      <c r="K40">
        <v>1</v>
      </c>
      <c r="L40">
        <v>0</v>
      </c>
      <c r="M40">
        <v>1</v>
      </c>
      <c r="N40">
        <v>0</v>
      </c>
      <c r="O40">
        <v>0</v>
      </c>
      <c r="P40">
        <v>2</v>
      </c>
      <c r="Q40">
        <v>0</v>
      </c>
      <c r="R40">
        <v>2</v>
      </c>
      <c r="S40">
        <f>R40-Q40-O40</f>
        <v>2</v>
      </c>
    </row>
    <row r="41" spans="1:19" x14ac:dyDescent="0.2">
      <c r="A41">
        <v>2018</v>
      </c>
      <c r="B41" t="s">
        <v>4337</v>
      </c>
      <c r="C41" t="s">
        <v>4336</v>
      </c>
      <c r="D41">
        <v>18666280</v>
      </c>
      <c r="E41" t="s">
        <v>2588</v>
      </c>
      <c r="F41">
        <v>77</v>
      </c>
      <c r="G41">
        <v>19</v>
      </c>
      <c r="H41">
        <v>0</v>
      </c>
      <c r="I41">
        <v>0</v>
      </c>
      <c r="J41">
        <v>0</v>
      </c>
      <c r="K41">
        <v>0</v>
      </c>
      <c r="L41">
        <v>0</v>
      </c>
      <c r="M41">
        <v>0</v>
      </c>
      <c r="N41">
        <v>1</v>
      </c>
      <c r="O41">
        <v>1</v>
      </c>
      <c r="P41">
        <v>2</v>
      </c>
      <c r="Q41">
        <v>0</v>
      </c>
      <c r="R41">
        <v>2</v>
      </c>
      <c r="S41">
        <f>R41-Q41-O41</f>
        <v>1</v>
      </c>
    </row>
    <row r="42" spans="1:19" x14ac:dyDescent="0.2">
      <c r="A42">
        <v>2016</v>
      </c>
      <c r="B42" t="s">
        <v>4308</v>
      </c>
      <c r="C42" t="s">
        <v>4307</v>
      </c>
      <c r="D42">
        <v>1419870</v>
      </c>
      <c r="E42" t="s">
        <v>746</v>
      </c>
      <c r="F42">
        <v>39</v>
      </c>
      <c r="G42">
        <v>7</v>
      </c>
      <c r="H42">
        <v>0</v>
      </c>
      <c r="I42">
        <v>0</v>
      </c>
      <c r="J42">
        <v>0</v>
      </c>
      <c r="K42">
        <v>0</v>
      </c>
      <c r="L42">
        <v>0</v>
      </c>
      <c r="M42">
        <v>0</v>
      </c>
      <c r="N42">
        <v>1</v>
      </c>
      <c r="O42">
        <v>1</v>
      </c>
      <c r="P42">
        <v>2</v>
      </c>
      <c r="Q42">
        <v>0</v>
      </c>
      <c r="R42">
        <v>2</v>
      </c>
      <c r="S42">
        <f>R42-Q42-O42</f>
        <v>1</v>
      </c>
    </row>
    <row r="43" spans="1:19" x14ac:dyDescent="0.2">
      <c r="A43">
        <v>2016</v>
      </c>
      <c r="B43" t="s">
        <v>4306</v>
      </c>
      <c r="C43" t="s">
        <v>4305</v>
      </c>
      <c r="D43">
        <v>14777266</v>
      </c>
      <c r="E43" t="s">
        <v>14</v>
      </c>
      <c r="F43">
        <v>30</v>
      </c>
      <c r="G43">
        <v>1</v>
      </c>
      <c r="H43">
        <v>0</v>
      </c>
      <c r="I43">
        <v>0</v>
      </c>
      <c r="J43">
        <v>0</v>
      </c>
      <c r="K43">
        <v>0</v>
      </c>
      <c r="L43">
        <v>0</v>
      </c>
      <c r="M43">
        <v>1</v>
      </c>
      <c r="N43">
        <v>0</v>
      </c>
      <c r="O43">
        <v>0</v>
      </c>
      <c r="P43">
        <v>1</v>
      </c>
      <c r="Q43">
        <v>0</v>
      </c>
      <c r="R43">
        <v>1</v>
      </c>
      <c r="S43">
        <f>R43-Q43-O43</f>
        <v>1</v>
      </c>
    </row>
    <row r="44" spans="1:19" x14ac:dyDescent="0.2">
      <c r="A44">
        <v>2015</v>
      </c>
      <c r="B44" t="s">
        <v>4281</v>
      </c>
      <c r="C44" t="s">
        <v>4280</v>
      </c>
      <c r="E44" t="s">
        <v>4279</v>
      </c>
      <c r="G44" t="s">
        <v>13</v>
      </c>
      <c r="H44">
        <v>0</v>
      </c>
      <c r="I44">
        <v>0</v>
      </c>
      <c r="J44">
        <v>0</v>
      </c>
      <c r="K44">
        <v>0</v>
      </c>
      <c r="L44">
        <v>0</v>
      </c>
      <c r="M44">
        <v>0</v>
      </c>
      <c r="N44">
        <v>1</v>
      </c>
      <c r="O44">
        <v>0</v>
      </c>
      <c r="P44">
        <v>1</v>
      </c>
      <c r="Q44">
        <v>0</v>
      </c>
      <c r="R44">
        <v>1</v>
      </c>
      <c r="S44">
        <f>R44-Q44-O44</f>
        <v>1</v>
      </c>
    </row>
    <row r="45" spans="1:19" x14ac:dyDescent="0.2">
      <c r="A45">
        <v>2015</v>
      </c>
      <c r="B45" t="s">
        <v>4271</v>
      </c>
      <c r="C45" t="s">
        <v>4270</v>
      </c>
      <c r="D45">
        <v>1900692</v>
      </c>
      <c r="E45" t="s">
        <v>256</v>
      </c>
      <c r="F45">
        <v>38</v>
      </c>
      <c r="G45">
        <v>10</v>
      </c>
      <c r="H45">
        <v>0</v>
      </c>
      <c r="I45">
        <v>0</v>
      </c>
      <c r="J45">
        <v>0</v>
      </c>
      <c r="K45">
        <v>0</v>
      </c>
      <c r="L45">
        <v>0</v>
      </c>
      <c r="M45">
        <v>0</v>
      </c>
      <c r="N45">
        <v>1</v>
      </c>
      <c r="O45">
        <v>2</v>
      </c>
      <c r="P45">
        <v>3</v>
      </c>
      <c r="Q45">
        <v>0</v>
      </c>
      <c r="R45">
        <v>3</v>
      </c>
      <c r="S45">
        <f>R45-Q45-O45</f>
        <v>1</v>
      </c>
    </row>
    <row r="46" spans="1:19" x14ac:dyDescent="0.2">
      <c r="A46">
        <v>2014</v>
      </c>
      <c r="B46" t="s">
        <v>4254</v>
      </c>
      <c r="C46" t="s">
        <v>4253</v>
      </c>
      <c r="D46">
        <v>1900692</v>
      </c>
      <c r="E46" t="s">
        <v>256</v>
      </c>
      <c r="F46">
        <v>37</v>
      </c>
      <c r="G46">
        <v>12</v>
      </c>
      <c r="H46">
        <v>0</v>
      </c>
      <c r="I46">
        <v>0</v>
      </c>
      <c r="J46">
        <v>0</v>
      </c>
      <c r="K46">
        <v>0</v>
      </c>
      <c r="L46">
        <v>0</v>
      </c>
      <c r="M46">
        <v>0</v>
      </c>
      <c r="N46">
        <v>1</v>
      </c>
      <c r="O46">
        <v>0</v>
      </c>
      <c r="P46">
        <v>1</v>
      </c>
      <c r="Q46">
        <v>0</v>
      </c>
      <c r="R46">
        <v>1</v>
      </c>
      <c r="S46">
        <f>R46-Q46-O46</f>
        <v>1</v>
      </c>
    </row>
    <row r="47" spans="1:19" x14ac:dyDescent="0.2">
      <c r="A47">
        <v>2014</v>
      </c>
      <c r="B47" t="s">
        <v>4250</v>
      </c>
      <c r="C47" t="s">
        <v>4249</v>
      </c>
      <c r="D47">
        <v>49018</v>
      </c>
      <c r="E47" t="s">
        <v>957</v>
      </c>
      <c r="F47">
        <v>47</v>
      </c>
      <c r="G47">
        <v>3</v>
      </c>
      <c r="H47">
        <v>0</v>
      </c>
      <c r="I47">
        <v>0</v>
      </c>
      <c r="J47">
        <v>0</v>
      </c>
      <c r="K47">
        <v>0</v>
      </c>
      <c r="L47">
        <v>1</v>
      </c>
      <c r="M47">
        <v>0</v>
      </c>
      <c r="N47">
        <v>0</v>
      </c>
      <c r="O47">
        <v>0</v>
      </c>
      <c r="P47">
        <v>1</v>
      </c>
      <c r="Q47">
        <v>0</v>
      </c>
      <c r="R47">
        <v>1</v>
      </c>
      <c r="S47">
        <f>R47-Q47-O47</f>
        <v>1</v>
      </c>
    </row>
    <row r="48" spans="1:19" x14ac:dyDescent="0.2">
      <c r="A48">
        <v>2018</v>
      </c>
      <c r="B48" t="s">
        <v>4335</v>
      </c>
      <c r="C48" t="s">
        <v>4334</v>
      </c>
      <c r="D48" t="s">
        <v>4333</v>
      </c>
      <c r="E48" t="s">
        <v>4332</v>
      </c>
      <c r="F48">
        <v>34</v>
      </c>
      <c r="G48">
        <v>2</v>
      </c>
      <c r="H48">
        <v>0</v>
      </c>
      <c r="I48">
        <v>0</v>
      </c>
      <c r="J48">
        <v>0</v>
      </c>
      <c r="K48">
        <v>0</v>
      </c>
      <c r="L48">
        <v>0</v>
      </c>
      <c r="M48">
        <v>0</v>
      </c>
      <c r="N48">
        <v>0</v>
      </c>
      <c r="O48">
        <v>3</v>
      </c>
      <c r="P48">
        <v>3</v>
      </c>
      <c r="Q48">
        <v>0</v>
      </c>
      <c r="R48">
        <v>3</v>
      </c>
      <c r="S48">
        <f>R48-Q48-O48</f>
        <v>0</v>
      </c>
    </row>
    <row r="49" spans="1:19" x14ac:dyDescent="0.2">
      <c r="A49">
        <v>2016</v>
      </c>
      <c r="B49" t="s">
        <v>4314</v>
      </c>
      <c r="C49" t="s">
        <v>4280</v>
      </c>
      <c r="E49" t="s">
        <v>4313</v>
      </c>
      <c r="G49" t="s">
        <v>13</v>
      </c>
      <c r="H49">
        <v>0</v>
      </c>
      <c r="I49">
        <v>0</v>
      </c>
      <c r="J49">
        <v>0</v>
      </c>
      <c r="K49">
        <v>0</v>
      </c>
      <c r="L49">
        <v>0</v>
      </c>
      <c r="M49">
        <v>0</v>
      </c>
      <c r="N49">
        <v>0</v>
      </c>
      <c r="O49">
        <v>1</v>
      </c>
      <c r="P49">
        <v>1</v>
      </c>
      <c r="Q49">
        <v>0</v>
      </c>
      <c r="R49">
        <v>1</v>
      </c>
      <c r="S49">
        <f>R49-Q49-O49</f>
        <v>0</v>
      </c>
    </row>
    <row r="50" spans="1:19" x14ac:dyDescent="0.2">
      <c r="A50">
        <v>2015</v>
      </c>
      <c r="B50" t="s">
        <v>4285</v>
      </c>
      <c r="C50" t="s">
        <v>4284</v>
      </c>
      <c r="E50" t="s">
        <v>4283</v>
      </c>
      <c r="G50" t="s">
        <v>13</v>
      </c>
      <c r="H50">
        <v>0</v>
      </c>
      <c r="I50">
        <v>0</v>
      </c>
      <c r="J50">
        <v>0</v>
      </c>
      <c r="K50">
        <v>0</v>
      </c>
      <c r="L50">
        <v>0</v>
      </c>
      <c r="M50">
        <v>0</v>
      </c>
      <c r="N50">
        <v>0</v>
      </c>
      <c r="O50">
        <v>0</v>
      </c>
      <c r="P50">
        <v>0</v>
      </c>
      <c r="Q50">
        <v>0</v>
      </c>
      <c r="R50">
        <v>0</v>
      </c>
      <c r="S50">
        <f>R50-Q50-O50</f>
        <v>0</v>
      </c>
    </row>
    <row r="51" spans="1:19" x14ac:dyDescent="0.2">
      <c r="A51">
        <v>2015</v>
      </c>
      <c r="B51" t="s">
        <v>4278</v>
      </c>
      <c r="C51" t="s">
        <v>4277</v>
      </c>
      <c r="D51">
        <v>1616463</v>
      </c>
      <c r="E51" t="s">
        <v>4276</v>
      </c>
      <c r="F51">
        <v>39</v>
      </c>
      <c r="G51">
        <v>3</v>
      </c>
      <c r="H51">
        <v>0</v>
      </c>
      <c r="I51">
        <v>0</v>
      </c>
      <c r="J51">
        <v>0</v>
      </c>
      <c r="K51">
        <v>0</v>
      </c>
      <c r="L51">
        <v>0</v>
      </c>
      <c r="M51">
        <v>0</v>
      </c>
      <c r="N51">
        <v>0</v>
      </c>
      <c r="O51">
        <v>0</v>
      </c>
      <c r="P51">
        <v>0</v>
      </c>
      <c r="Q51">
        <v>0</v>
      </c>
      <c r="R51">
        <v>0</v>
      </c>
      <c r="S51">
        <f>R51-Q51-O51</f>
        <v>0</v>
      </c>
    </row>
    <row r="52" spans="1:19" x14ac:dyDescent="0.2">
      <c r="A52">
        <v>2015</v>
      </c>
      <c r="B52" t="s">
        <v>4275</v>
      </c>
      <c r="C52" t="s">
        <v>4274</v>
      </c>
      <c r="D52">
        <v>256293</v>
      </c>
      <c r="E52" t="s">
        <v>4272</v>
      </c>
      <c r="F52">
        <v>74</v>
      </c>
      <c r="G52">
        <v>3</v>
      </c>
      <c r="H52">
        <v>0</v>
      </c>
      <c r="I52">
        <v>0</v>
      </c>
      <c r="J52">
        <v>0</v>
      </c>
      <c r="K52">
        <v>0</v>
      </c>
      <c r="L52">
        <v>0</v>
      </c>
      <c r="M52">
        <v>0</v>
      </c>
      <c r="N52">
        <v>0</v>
      </c>
      <c r="O52">
        <v>1</v>
      </c>
      <c r="P52">
        <v>1</v>
      </c>
      <c r="Q52">
        <v>0</v>
      </c>
      <c r="R52">
        <v>1</v>
      </c>
      <c r="S52">
        <f>R52-Q52-O52</f>
        <v>0</v>
      </c>
    </row>
    <row r="53" spans="1:19" x14ac:dyDescent="0.2">
      <c r="A53">
        <v>2014</v>
      </c>
      <c r="B53" t="s">
        <v>4252</v>
      </c>
      <c r="C53" t="s">
        <v>4251</v>
      </c>
      <c r="D53">
        <v>49018</v>
      </c>
      <c r="E53" t="s">
        <v>957</v>
      </c>
      <c r="F53">
        <v>47</v>
      </c>
      <c r="G53">
        <v>3</v>
      </c>
      <c r="H53">
        <v>0</v>
      </c>
      <c r="I53">
        <v>0</v>
      </c>
      <c r="J53">
        <v>0</v>
      </c>
      <c r="K53">
        <v>0</v>
      </c>
      <c r="L53">
        <v>0</v>
      </c>
      <c r="M53">
        <v>0</v>
      </c>
      <c r="N53">
        <v>0</v>
      </c>
      <c r="O53">
        <v>0</v>
      </c>
      <c r="P53">
        <v>0</v>
      </c>
      <c r="Q53">
        <v>0</v>
      </c>
      <c r="R53">
        <v>0</v>
      </c>
      <c r="S53">
        <f>R53-Q53-O53</f>
        <v>0</v>
      </c>
    </row>
  </sheetData>
  <sortState xmlns:xlrd2="http://schemas.microsoft.com/office/spreadsheetml/2017/richdata2" ref="A8:S53">
    <sortCondition descending="1" ref="S8:S53"/>
  </sortState>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
  <sheetViews>
    <sheetView workbookViewId="0">
      <selection activeCell="M5" sqref="M5"/>
    </sheetView>
  </sheetViews>
  <sheetFormatPr baseColWidth="10" defaultRowHeight="16" x14ac:dyDescent="0.2"/>
  <sheetData>
    <row r="1" spans="1:16" x14ac:dyDescent="0.2">
      <c r="B1" t="s">
        <v>2567</v>
      </c>
      <c r="M1" t="s">
        <v>5526</v>
      </c>
      <c r="N1" s="3">
        <f>AVERAGE(N8:N12)</f>
        <v>0.6</v>
      </c>
    </row>
    <row r="2" spans="1:16" x14ac:dyDescent="0.2">
      <c r="M2" t="s">
        <v>5527</v>
      </c>
      <c r="N2" s="3">
        <f>STDEV(N8:N12)/SQRT(COUNT(N8:N12))</f>
        <v>0.39999999999999997</v>
      </c>
    </row>
    <row r="3" spans="1:16" x14ac:dyDescent="0.2">
      <c r="B3" t="s">
        <v>2566</v>
      </c>
      <c r="M3" t="s">
        <v>5528</v>
      </c>
      <c r="N3">
        <f>SUM(N8:N12)</f>
        <v>3</v>
      </c>
    </row>
    <row r="4" spans="1:16" x14ac:dyDescent="0.2">
      <c r="M4" t="s">
        <v>6870</v>
      </c>
      <c r="N4">
        <v>2</v>
      </c>
    </row>
    <row r="5" spans="1:16" x14ac:dyDescent="0.2">
      <c r="M5" t="s">
        <v>5724</v>
      </c>
      <c r="N5">
        <f>COUNT(N8:N12)</f>
        <v>5</v>
      </c>
    </row>
    <row r="6" spans="1:16" x14ac:dyDescent="0.2">
      <c r="H6" t="s">
        <v>2</v>
      </c>
      <c r="I6">
        <v>2014</v>
      </c>
      <c r="J6">
        <v>2015</v>
      </c>
      <c r="K6">
        <v>2016</v>
      </c>
      <c r="L6">
        <v>2017</v>
      </c>
      <c r="M6">
        <v>2018</v>
      </c>
      <c r="N6">
        <v>2019</v>
      </c>
    </row>
    <row r="7" spans="1:16" x14ac:dyDescent="0.2">
      <c r="A7" t="s">
        <v>6</v>
      </c>
      <c r="B7" t="s">
        <v>7</v>
      </c>
      <c r="C7" t="s">
        <v>8</v>
      </c>
      <c r="D7" t="s">
        <v>9</v>
      </c>
      <c r="E7" t="s">
        <v>10</v>
      </c>
      <c r="F7" t="s">
        <v>11</v>
      </c>
      <c r="G7" t="s">
        <v>12</v>
      </c>
      <c r="H7">
        <v>0</v>
      </c>
      <c r="I7">
        <v>0</v>
      </c>
      <c r="J7">
        <v>0</v>
      </c>
      <c r="K7">
        <v>1</v>
      </c>
      <c r="L7">
        <v>3</v>
      </c>
      <c r="M7">
        <v>1</v>
      </c>
      <c r="N7">
        <v>3</v>
      </c>
    </row>
    <row r="8" spans="1:16" x14ac:dyDescent="0.2">
      <c r="A8">
        <v>2015</v>
      </c>
      <c r="B8" t="s">
        <v>2554</v>
      </c>
      <c r="C8" t="s">
        <v>2553</v>
      </c>
      <c r="D8">
        <v>13572334</v>
      </c>
      <c r="E8" t="s">
        <v>2552</v>
      </c>
      <c r="F8">
        <v>21</v>
      </c>
      <c r="G8">
        <v>2</v>
      </c>
      <c r="H8">
        <v>0</v>
      </c>
      <c r="I8">
        <v>0</v>
      </c>
      <c r="J8">
        <v>0</v>
      </c>
      <c r="K8">
        <v>1</v>
      </c>
      <c r="L8">
        <v>2</v>
      </c>
      <c r="M8">
        <v>1</v>
      </c>
      <c r="N8">
        <v>2</v>
      </c>
      <c r="O8">
        <f>SUM(H8:N8)</f>
        <v>6</v>
      </c>
    </row>
    <row r="9" spans="1:16" x14ac:dyDescent="0.2">
      <c r="A9">
        <v>2016</v>
      </c>
      <c r="B9" t="s">
        <v>2556</v>
      </c>
      <c r="C9" t="s">
        <v>2555</v>
      </c>
      <c r="D9">
        <v>129976</v>
      </c>
      <c r="E9" t="s">
        <v>680</v>
      </c>
      <c r="F9">
        <v>51</v>
      </c>
      <c r="G9">
        <v>17</v>
      </c>
      <c r="H9">
        <v>0</v>
      </c>
      <c r="I9">
        <v>0</v>
      </c>
      <c r="J9">
        <v>0</v>
      </c>
      <c r="K9">
        <v>0</v>
      </c>
      <c r="L9">
        <v>1</v>
      </c>
      <c r="M9">
        <v>0</v>
      </c>
      <c r="N9">
        <v>1</v>
      </c>
      <c r="O9">
        <f>SUM(H9:N9)</f>
        <v>2</v>
      </c>
      <c r="P9">
        <v>2</v>
      </c>
    </row>
    <row r="10" spans="1:16" x14ac:dyDescent="0.2">
      <c r="A10">
        <v>2018</v>
      </c>
      <c r="B10" t="s">
        <v>2565</v>
      </c>
      <c r="C10" t="s">
        <v>2564</v>
      </c>
      <c r="E10" t="s">
        <v>2563</v>
      </c>
      <c r="G10" t="s">
        <v>13</v>
      </c>
      <c r="H10">
        <v>0</v>
      </c>
      <c r="I10">
        <v>0</v>
      </c>
      <c r="J10">
        <v>0</v>
      </c>
      <c r="K10">
        <v>0</v>
      </c>
      <c r="L10">
        <v>0</v>
      </c>
      <c r="M10">
        <v>0</v>
      </c>
      <c r="N10">
        <v>0</v>
      </c>
      <c r="O10">
        <f>SUM(H10:N10)</f>
        <v>0</v>
      </c>
    </row>
    <row r="11" spans="1:16" x14ac:dyDescent="0.2">
      <c r="A11">
        <v>2017</v>
      </c>
      <c r="B11" t="s">
        <v>2562</v>
      </c>
      <c r="C11" t="s">
        <v>2561</v>
      </c>
      <c r="E11" t="s">
        <v>2560</v>
      </c>
      <c r="G11" t="s">
        <v>13</v>
      </c>
      <c r="H11">
        <v>0</v>
      </c>
      <c r="I11">
        <v>0</v>
      </c>
      <c r="J11">
        <v>0</v>
      </c>
      <c r="K11">
        <v>0</v>
      </c>
      <c r="L11">
        <v>0</v>
      </c>
      <c r="M11">
        <v>0</v>
      </c>
      <c r="N11">
        <v>0</v>
      </c>
      <c r="O11">
        <f>SUM(H11:N11)</f>
        <v>0</v>
      </c>
    </row>
    <row r="12" spans="1:16" x14ac:dyDescent="0.2">
      <c r="A12">
        <v>2017</v>
      </c>
      <c r="B12" t="s">
        <v>2559</v>
      </c>
      <c r="C12" t="s">
        <v>2558</v>
      </c>
      <c r="D12">
        <v>22308075</v>
      </c>
      <c r="E12" t="s">
        <v>2557</v>
      </c>
      <c r="F12">
        <v>11</v>
      </c>
      <c r="G12">
        <v>2</v>
      </c>
      <c r="H12">
        <v>0</v>
      </c>
      <c r="I12">
        <v>0</v>
      </c>
      <c r="J12">
        <v>0</v>
      </c>
      <c r="K12">
        <v>0</v>
      </c>
      <c r="L12">
        <v>0</v>
      </c>
      <c r="M12">
        <v>0</v>
      </c>
      <c r="N12">
        <v>0</v>
      </c>
      <c r="O12">
        <f>SUM(H12:N12)</f>
        <v>0</v>
      </c>
    </row>
  </sheetData>
  <sortState xmlns:xlrd2="http://schemas.microsoft.com/office/spreadsheetml/2017/richdata2" ref="A8:R12">
    <sortCondition descending="1" ref="O8:O12"/>
  </sortState>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0"/>
  <sheetViews>
    <sheetView workbookViewId="0">
      <selection activeCell="M5" sqref="M5"/>
    </sheetView>
  </sheetViews>
  <sheetFormatPr baseColWidth="10" defaultRowHeight="16" x14ac:dyDescent="0.2"/>
  <sheetData>
    <row r="1" spans="1:14" x14ac:dyDescent="0.2">
      <c r="B1" t="s">
        <v>2584</v>
      </c>
      <c r="M1" t="s">
        <v>5526</v>
      </c>
      <c r="N1" s="3">
        <f>AVERAGE(N8:N10)</f>
        <v>0</v>
      </c>
    </row>
    <row r="2" spans="1:14" x14ac:dyDescent="0.2">
      <c r="M2" t="s">
        <v>5527</v>
      </c>
      <c r="N2" s="3">
        <v>0</v>
      </c>
    </row>
    <row r="3" spans="1:14" x14ac:dyDescent="0.2">
      <c r="B3" t="s">
        <v>4240</v>
      </c>
      <c r="M3" t="s">
        <v>5528</v>
      </c>
      <c r="N3">
        <v>0</v>
      </c>
    </row>
    <row r="4" spans="1:14" x14ac:dyDescent="0.2">
      <c r="M4" t="s">
        <v>6870</v>
      </c>
      <c r="N4">
        <v>0</v>
      </c>
    </row>
    <row r="5" spans="1:14" x14ac:dyDescent="0.2">
      <c r="M5" t="s">
        <v>5724</v>
      </c>
      <c r="N5">
        <v>3</v>
      </c>
    </row>
    <row r="6" spans="1:14" x14ac:dyDescent="0.2">
      <c r="H6" t="s">
        <v>2</v>
      </c>
      <c r="I6">
        <v>2014</v>
      </c>
      <c r="J6">
        <v>2015</v>
      </c>
      <c r="K6">
        <v>2016</v>
      </c>
      <c r="L6">
        <v>2017</v>
      </c>
      <c r="M6">
        <v>2018</v>
      </c>
      <c r="N6">
        <v>2019</v>
      </c>
    </row>
    <row r="7" spans="1:14" x14ac:dyDescent="0.2">
      <c r="A7" t="s">
        <v>6</v>
      </c>
      <c r="B7" t="s">
        <v>7</v>
      </c>
      <c r="C7" t="s">
        <v>8</v>
      </c>
      <c r="D7" t="s">
        <v>9</v>
      </c>
      <c r="E7" t="s">
        <v>10</v>
      </c>
      <c r="F7" t="s">
        <v>11</v>
      </c>
      <c r="G7" t="s">
        <v>12</v>
      </c>
      <c r="H7">
        <v>0</v>
      </c>
      <c r="I7">
        <v>0</v>
      </c>
      <c r="J7">
        <v>0</v>
      </c>
      <c r="K7">
        <v>0</v>
      </c>
      <c r="L7">
        <v>0</v>
      </c>
      <c r="M7">
        <v>0</v>
      </c>
      <c r="N7">
        <v>0</v>
      </c>
    </row>
    <row r="8" spans="1:14" x14ac:dyDescent="0.2">
      <c r="A8">
        <v>2018</v>
      </c>
      <c r="B8" t="s">
        <v>4239</v>
      </c>
      <c r="C8" t="s">
        <v>4238</v>
      </c>
      <c r="D8">
        <v>17538254</v>
      </c>
      <c r="E8" t="s">
        <v>4237</v>
      </c>
      <c r="F8">
        <v>11</v>
      </c>
      <c r="G8">
        <v>2</v>
      </c>
      <c r="H8">
        <v>0</v>
      </c>
      <c r="I8">
        <v>0</v>
      </c>
      <c r="J8">
        <v>0</v>
      </c>
      <c r="K8">
        <v>0</v>
      </c>
      <c r="L8">
        <v>0</v>
      </c>
      <c r="M8">
        <v>0</v>
      </c>
      <c r="N8">
        <v>0</v>
      </c>
    </row>
    <row r="9" spans="1:14" x14ac:dyDescent="0.2">
      <c r="A9">
        <v>2018</v>
      </c>
      <c r="B9" t="s">
        <v>4236</v>
      </c>
      <c r="C9" t="s">
        <v>4235</v>
      </c>
      <c r="D9">
        <v>129976</v>
      </c>
      <c r="E9" t="s">
        <v>680</v>
      </c>
      <c r="F9">
        <v>53</v>
      </c>
      <c r="G9">
        <v>9</v>
      </c>
      <c r="H9">
        <v>0</v>
      </c>
      <c r="I9">
        <v>0</v>
      </c>
      <c r="J9">
        <v>0</v>
      </c>
      <c r="K9">
        <v>0</v>
      </c>
      <c r="L9">
        <v>0</v>
      </c>
      <c r="M9">
        <v>0</v>
      </c>
      <c r="N9">
        <v>0</v>
      </c>
    </row>
    <row r="10" spans="1:14" x14ac:dyDescent="0.2">
      <c r="A10">
        <v>2018</v>
      </c>
      <c r="B10" t="s">
        <v>4234</v>
      </c>
      <c r="C10" t="s">
        <v>4233</v>
      </c>
      <c r="D10">
        <v>9738010</v>
      </c>
      <c r="E10" t="s">
        <v>1524</v>
      </c>
      <c r="F10">
        <v>12</v>
      </c>
      <c r="G10">
        <v>1</v>
      </c>
      <c r="H10">
        <v>0</v>
      </c>
      <c r="I10">
        <v>0</v>
      </c>
      <c r="J10">
        <v>0</v>
      </c>
      <c r="K10">
        <v>0</v>
      </c>
      <c r="L10">
        <v>0</v>
      </c>
      <c r="M10">
        <v>0</v>
      </c>
      <c r="N10">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35"/>
  <sheetViews>
    <sheetView workbookViewId="0">
      <selection activeCell="M5" sqref="M5"/>
    </sheetView>
  </sheetViews>
  <sheetFormatPr baseColWidth="10" defaultRowHeight="16" x14ac:dyDescent="0.2"/>
  <sheetData>
    <row r="1" spans="1:20" x14ac:dyDescent="0.2">
      <c r="B1" t="s">
        <v>895</v>
      </c>
      <c r="M1" t="s">
        <v>5526</v>
      </c>
      <c r="N1" s="3">
        <f>AVERAGE(N8:N35)</f>
        <v>2.5357142857142856</v>
      </c>
    </row>
    <row r="2" spans="1:20" x14ac:dyDescent="0.2">
      <c r="M2" t="s">
        <v>5527</v>
      </c>
      <c r="N2" s="3">
        <f>STDEV(N8:N35)/SQRT(COUNT(N8:N35))</f>
        <v>0.76025988117462717</v>
      </c>
    </row>
    <row r="3" spans="1:20" x14ac:dyDescent="0.2">
      <c r="B3" t="s">
        <v>894</v>
      </c>
      <c r="M3" t="s">
        <v>5528</v>
      </c>
      <c r="N3">
        <f>SUM(N8:N35)</f>
        <v>71</v>
      </c>
    </row>
    <row r="4" spans="1:20" x14ac:dyDescent="0.2">
      <c r="M4" t="s">
        <v>6870</v>
      </c>
      <c r="N4">
        <v>9</v>
      </c>
    </row>
    <row r="5" spans="1:20" x14ac:dyDescent="0.2">
      <c r="M5" t="s">
        <v>5724</v>
      </c>
      <c r="N5">
        <f>COUNT(N8:N35)</f>
        <v>28</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0</v>
      </c>
      <c r="I7">
        <v>0</v>
      </c>
      <c r="J7">
        <v>3</v>
      </c>
      <c r="K7">
        <v>6</v>
      </c>
      <c r="L7">
        <v>47</v>
      </c>
      <c r="M7">
        <v>47</v>
      </c>
      <c r="N7">
        <v>72</v>
      </c>
      <c r="O7">
        <v>85</v>
      </c>
      <c r="P7">
        <v>260</v>
      </c>
      <c r="Q7">
        <v>1</v>
      </c>
      <c r="R7">
        <v>261</v>
      </c>
    </row>
    <row r="8" spans="1:20" x14ac:dyDescent="0.2">
      <c r="A8">
        <v>2017</v>
      </c>
      <c r="B8" t="s">
        <v>854</v>
      </c>
      <c r="C8" t="s">
        <v>853</v>
      </c>
      <c r="D8">
        <v>11767529</v>
      </c>
      <c r="E8" t="s">
        <v>852</v>
      </c>
      <c r="F8">
        <v>14</v>
      </c>
      <c r="G8">
        <v>1</v>
      </c>
      <c r="H8">
        <v>0</v>
      </c>
      <c r="I8">
        <v>0</v>
      </c>
      <c r="J8">
        <v>0</v>
      </c>
      <c r="K8">
        <v>0</v>
      </c>
      <c r="L8">
        <v>8</v>
      </c>
      <c r="M8">
        <v>12</v>
      </c>
      <c r="N8">
        <v>10</v>
      </c>
      <c r="O8">
        <v>14</v>
      </c>
      <c r="P8">
        <v>44</v>
      </c>
      <c r="Q8">
        <v>0</v>
      </c>
      <c r="R8">
        <v>44</v>
      </c>
      <c r="S8">
        <f>R8-Q8-O8</f>
        <v>30</v>
      </c>
      <c r="T8">
        <v>1</v>
      </c>
    </row>
    <row r="9" spans="1:20" x14ac:dyDescent="0.2">
      <c r="A9">
        <v>2018</v>
      </c>
      <c r="B9" t="s">
        <v>888</v>
      </c>
      <c r="C9" t="s">
        <v>887</v>
      </c>
      <c r="D9" t="s">
        <v>886</v>
      </c>
      <c r="E9" t="s">
        <v>885</v>
      </c>
      <c r="F9">
        <v>36</v>
      </c>
      <c r="G9">
        <v>44</v>
      </c>
      <c r="H9">
        <v>0</v>
      </c>
      <c r="I9">
        <v>0</v>
      </c>
      <c r="J9">
        <v>0</v>
      </c>
      <c r="K9">
        <v>0</v>
      </c>
      <c r="L9">
        <v>1</v>
      </c>
      <c r="M9">
        <v>10</v>
      </c>
      <c r="N9">
        <v>14</v>
      </c>
      <c r="O9">
        <v>12</v>
      </c>
      <c r="P9">
        <v>37</v>
      </c>
      <c r="Q9">
        <v>1</v>
      </c>
      <c r="R9">
        <v>38</v>
      </c>
      <c r="S9">
        <f>R9-Q9-O9</f>
        <v>25</v>
      </c>
      <c r="T9">
        <f>T8+1</f>
        <v>2</v>
      </c>
    </row>
    <row r="10" spans="1:20" x14ac:dyDescent="0.2">
      <c r="A10">
        <v>2018</v>
      </c>
      <c r="B10" t="s">
        <v>890</v>
      </c>
      <c r="C10" t="s">
        <v>889</v>
      </c>
      <c r="D10" t="s">
        <v>886</v>
      </c>
      <c r="E10" t="s">
        <v>885</v>
      </c>
      <c r="F10">
        <v>36</v>
      </c>
      <c r="G10">
        <v>44</v>
      </c>
      <c r="H10">
        <v>0</v>
      </c>
      <c r="I10">
        <v>0</v>
      </c>
      <c r="J10">
        <v>0</v>
      </c>
      <c r="K10">
        <v>0</v>
      </c>
      <c r="L10">
        <v>0</v>
      </c>
      <c r="M10">
        <v>6</v>
      </c>
      <c r="N10">
        <v>13</v>
      </c>
      <c r="O10">
        <v>22</v>
      </c>
      <c r="P10">
        <v>41</v>
      </c>
      <c r="Q10">
        <v>0</v>
      </c>
      <c r="R10">
        <v>41</v>
      </c>
      <c r="S10">
        <f>R10-Q10-O10</f>
        <v>19</v>
      </c>
      <c r="T10">
        <f t="shared" ref="T10:T17" si="0">T9+1</f>
        <v>3</v>
      </c>
    </row>
    <row r="11" spans="1:20" x14ac:dyDescent="0.2">
      <c r="A11">
        <v>2016</v>
      </c>
      <c r="B11" t="s">
        <v>831</v>
      </c>
      <c r="C11" t="s">
        <v>830</v>
      </c>
      <c r="D11">
        <v>312290</v>
      </c>
      <c r="E11" t="s">
        <v>829</v>
      </c>
      <c r="F11">
        <v>69</v>
      </c>
      <c r="G11">
        <v>1</v>
      </c>
      <c r="H11">
        <v>0</v>
      </c>
      <c r="I11">
        <v>0</v>
      </c>
      <c r="J11">
        <v>1</v>
      </c>
      <c r="K11">
        <v>2</v>
      </c>
      <c r="L11">
        <v>7</v>
      </c>
      <c r="M11">
        <v>2</v>
      </c>
      <c r="N11">
        <v>4</v>
      </c>
      <c r="O11">
        <v>0</v>
      </c>
      <c r="P11">
        <v>16</v>
      </c>
      <c r="Q11">
        <v>0</v>
      </c>
      <c r="R11">
        <v>16</v>
      </c>
      <c r="S11">
        <f>R11-Q11-O11</f>
        <v>16</v>
      </c>
      <c r="T11">
        <f t="shared" si="0"/>
        <v>4</v>
      </c>
    </row>
    <row r="12" spans="1:20" x14ac:dyDescent="0.2">
      <c r="A12">
        <v>2017</v>
      </c>
      <c r="B12" t="s">
        <v>848</v>
      </c>
      <c r="C12" t="s">
        <v>847</v>
      </c>
      <c r="D12" t="s">
        <v>846</v>
      </c>
      <c r="E12" t="s">
        <v>845</v>
      </c>
      <c r="F12">
        <v>206</v>
      </c>
      <c r="G12">
        <v>2</v>
      </c>
      <c r="H12">
        <v>0</v>
      </c>
      <c r="I12">
        <v>0</v>
      </c>
      <c r="J12">
        <v>0</v>
      </c>
      <c r="K12">
        <v>0</v>
      </c>
      <c r="L12">
        <v>5</v>
      </c>
      <c r="M12">
        <v>1</v>
      </c>
      <c r="N12">
        <v>7</v>
      </c>
      <c r="O12">
        <v>4</v>
      </c>
      <c r="P12">
        <v>17</v>
      </c>
      <c r="Q12">
        <v>0</v>
      </c>
      <c r="R12">
        <v>17</v>
      </c>
      <c r="S12">
        <f>R12-Q12-O12</f>
        <v>13</v>
      </c>
      <c r="T12">
        <f t="shared" si="0"/>
        <v>5</v>
      </c>
    </row>
    <row r="13" spans="1:20" x14ac:dyDescent="0.2">
      <c r="A13">
        <v>2017</v>
      </c>
      <c r="B13" t="s">
        <v>851</v>
      </c>
      <c r="C13" t="s">
        <v>850</v>
      </c>
      <c r="D13">
        <v>20594631</v>
      </c>
      <c r="E13" t="s">
        <v>849</v>
      </c>
      <c r="F13">
        <v>22</v>
      </c>
      <c r="G13">
        <v>3</v>
      </c>
      <c r="H13">
        <v>0</v>
      </c>
      <c r="I13">
        <v>0</v>
      </c>
      <c r="J13">
        <v>0</v>
      </c>
      <c r="K13">
        <v>0</v>
      </c>
      <c r="L13">
        <v>1</v>
      </c>
      <c r="M13">
        <v>3</v>
      </c>
      <c r="N13">
        <v>7</v>
      </c>
      <c r="O13">
        <v>6</v>
      </c>
      <c r="P13">
        <v>17</v>
      </c>
      <c r="Q13">
        <v>0</v>
      </c>
      <c r="R13">
        <v>17</v>
      </c>
      <c r="S13">
        <f>R13-Q13-O13</f>
        <v>11</v>
      </c>
      <c r="T13">
        <f t="shared" si="0"/>
        <v>6</v>
      </c>
    </row>
    <row r="14" spans="1:20" x14ac:dyDescent="0.2">
      <c r="A14">
        <v>2015</v>
      </c>
      <c r="B14" t="s">
        <v>821</v>
      </c>
      <c r="C14" t="s">
        <v>820</v>
      </c>
      <c r="D14">
        <v>48674</v>
      </c>
      <c r="E14" t="s">
        <v>819</v>
      </c>
      <c r="F14">
        <v>49</v>
      </c>
      <c r="G14">
        <v>6</v>
      </c>
      <c r="H14">
        <v>0</v>
      </c>
      <c r="I14">
        <v>0</v>
      </c>
      <c r="J14">
        <v>2</v>
      </c>
      <c r="K14">
        <v>2</v>
      </c>
      <c r="L14">
        <v>6</v>
      </c>
      <c r="M14">
        <v>1</v>
      </c>
      <c r="N14">
        <v>0</v>
      </c>
      <c r="O14">
        <v>0</v>
      </c>
      <c r="P14">
        <v>11</v>
      </c>
      <c r="Q14">
        <v>0</v>
      </c>
      <c r="R14">
        <v>11</v>
      </c>
      <c r="S14">
        <f>R14-Q14-O14</f>
        <v>11</v>
      </c>
      <c r="T14">
        <f t="shared" si="0"/>
        <v>7</v>
      </c>
    </row>
    <row r="15" spans="1:20" x14ac:dyDescent="0.2">
      <c r="A15">
        <v>2017</v>
      </c>
      <c r="B15" t="s">
        <v>858</v>
      </c>
      <c r="C15" t="s">
        <v>857</v>
      </c>
      <c r="D15" t="s">
        <v>856</v>
      </c>
      <c r="E15" t="s">
        <v>855</v>
      </c>
      <c r="F15">
        <v>4</v>
      </c>
      <c r="G15">
        <v>2</v>
      </c>
      <c r="H15">
        <v>0</v>
      </c>
      <c r="I15">
        <v>0</v>
      </c>
      <c r="J15">
        <v>0</v>
      </c>
      <c r="K15">
        <v>0</v>
      </c>
      <c r="L15">
        <v>4</v>
      </c>
      <c r="M15">
        <v>2</v>
      </c>
      <c r="N15">
        <v>3</v>
      </c>
      <c r="O15">
        <v>4</v>
      </c>
      <c r="P15">
        <v>13</v>
      </c>
      <c r="Q15">
        <v>0</v>
      </c>
      <c r="R15">
        <v>13</v>
      </c>
      <c r="S15">
        <f>R15-Q15-O15</f>
        <v>9</v>
      </c>
      <c r="T15">
        <f t="shared" si="0"/>
        <v>8</v>
      </c>
    </row>
    <row r="16" spans="1:20" x14ac:dyDescent="0.2">
      <c r="A16">
        <v>2015</v>
      </c>
      <c r="B16" t="s">
        <v>824</v>
      </c>
      <c r="C16" t="s">
        <v>823</v>
      </c>
      <c r="D16">
        <v>2681080</v>
      </c>
      <c r="E16" t="s">
        <v>822</v>
      </c>
      <c r="F16">
        <v>30</v>
      </c>
      <c r="G16">
        <v>8</v>
      </c>
      <c r="H16">
        <v>0</v>
      </c>
      <c r="I16">
        <v>0</v>
      </c>
      <c r="J16">
        <v>0</v>
      </c>
      <c r="K16">
        <v>0</v>
      </c>
      <c r="L16">
        <v>4</v>
      </c>
      <c r="M16">
        <v>2</v>
      </c>
      <c r="N16">
        <v>3</v>
      </c>
      <c r="O16">
        <v>2</v>
      </c>
      <c r="P16">
        <v>11</v>
      </c>
      <c r="Q16">
        <v>0</v>
      </c>
      <c r="R16">
        <v>11</v>
      </c>
      <c r="S16">
        <f>R16-Q16-O16</f>
        <v>9</v>
      </c>
      <c r="T16">
        <f t="shared" si="0"/>
        <v>9</v>
      </c>
    </row>
    <row r="17" spans="1:20" x14ac:dyDescent="0.2">
      <c r="A17">
        <v>2017</v>
      </c>
      <c r="B17" t="s">
        <v>860</v>
      </c>
      <c r="C17" t="s">
        <v>859</v>
      </c>
      <c r="D17" t="s">
        <v>856</v>
      </c>
      <c r="E17" t="s">
        <v>855</v>
      </c>
      <c r="F17">
        <v>4</v>
      </c>
      <c r="G17">
        <v>2</v>
      </c>
      <c r="H17">
        <v>0</v>
      </c>
      <c r="I17">
        <v>0</v>
      </c>
      <c r="J17">
        <v>0</v>
      </c>
      <c r="K17">
        <v>0</v>
      </c>
      <c r="L17">
        <v>3</v>
      </c>
      <c r="M17">
        <v>1</v>
      </c>
      <c r="N17">
        <v>2</v>
      </c>
      <c r="O17">
        <v>2</v>
      </c>
      <c r="P17">
        <v>8</v>
      </c>
      <c r="Q17">
        <v>0</v>
      </c>
      <c r="R17">
        <v>8</v>
      </c>
      <c r="S17">
        <f>R17-Q17-O17</f>
        <v>6</v>
      </c>
      <c r="T17">
        <f t="shared" si="0"/>
        <v>10</v>
      </c>
    </row>
    <row r="18" spans="1:20" x14ac:dyDescent="0.2">
      <c r="A18">
        <v>2016</v>
      </c>
      <c r="B18" t="s">
        <v>843</v>
      </c>
      <c r="C18" t="s">
        <v>842</v>
      </c>
      <c r="D18">
        <v>1612840</v>
      </c>
      <c r="E18" t="s">
        <v>841</v>
      </c>
      <c r="F18">
        <v>37</v>
      </c>
      <c r="G18">
        <v>9</v>
      </c>
      <c r="H18">
        <v>0</v>
      </c>
      <c r="I18">
        <v>0</v>
      </c>
      <c r="J18">
        <v>0</v>
      </c>
      <c r="K18">
        <v>0</v>
      </c>
      <c r="L18">
        <v>1</v>
      </c>
      <c r="M18">
        <v>2</v>
      </c>
      <c r="N18">
        <v>3</v>
      </c>
      <c r="O18">
        <v>2</v>
      </c>
      <c r="P18">
        <v>8</v>
      </c>
      <c r="Q18">
        <v>0</v>
      </c>
      <c r="R18">
        <v>8</v>
      </c>
      <c r="S18">
        <f>R18-Q18-O18</f>
        <v>6</v>
      </c>
    </row>
    <row r="19" spans="1:20" x14ac:dyDescent="0.2">
      <c r="A19">
        <v>2016</v>
      </c>
      <c r="B19" t="s">
        <v>835</v>
      </c>
      <c r="C19" t="s">
        <v>818</v>
      </c>
      <c r="E19" t="s">
        <v>834</v>
      </c>
      <c r="G19" t="s">
        <v>13</v>
      </c>
      <c r="H19">
        <v>0</v>
      </c>
      <c r="I19">
        <v>0</v>
      </c>
      <c r="J19">
        <v>0</v>
      </c>
      <c r="K19">
        <v>0</v>
      </c>
      <c r="L19">
        <v>2</v>
      </c>
      <c r="M19">
        <v>1</v>
      </c>
      <c r="N19">
        <v>0</v>
      </c>
      <c r="O19">
        <v>1</v>
      </c>
      <c r="P19">
        <v>4</v>
      </c>
      <c r="Q19">
        <v>0</v>
      </c>
      <c r="R19">
        <v>4</v>
      </c>
      <c r="S19">
        <f>R19-Q19-O19</f>
        <v>3</v>
      </c>
    </row>
    <row r="20" spans="1:20" x14ac:dyDescent="0.2">
      <c r="A20">
        <v>2015</v>
      </c>
      <c r="B20" t="s">
        <v>828</v>
      </c>
      <c r="C20" t="s">
        <v>818</v>
      </c>
      <c r="D20">
        <v>10357718</v>
      </c>
      <c r="E20" t="s">
        <v>700</v>
      </c>
      <c r="F20">
        <v>69</v>
      </c>
      <c r="G20">
        <v>3</v>
      </c>
      <c r="H20">
        <v>0</v>
      </c>
      <c r="I20">
        <v>0</v>
      </c>
      <c r="J20">
        <v>0</v>
      </c>
      <c r="K20">
        <v>1</v>
      </c>
      <c r="L20">
        <v>0</v>
      </c>
      <c r="M20">
        <v>1</v>
      </c>
      <c r="N20">
        <v>1</v>
      </c>
      <c r="O20">
        <v>0</v>
      </c>
      <c r="P20">
        <v>3</v>
      </c>
      <c r="Q20">
        <v>0</v>
      </c>
      <c r="R20">
        <v>3</v>
      </c>
      <c r="S20">
        <f>R20-Q20-O20</f>
        <v>3</v>
      </c>
    </row>
    <row r="21" spans="1:20" x14ac:dyDescent="0.2">
      <c r="A21">
        <v>2017</v>
      </c>
      <c r="B21" t="s">
        <v>872</v>
      </c>
      <c r="C21" t="s">
        <v>871</v>
      </c>
      <c r="D21">
        <v>22962565</v>
      </c>
      <c r="E21" t="s">
        <v>630</v>
      </c>
      <c r="F21">
        <v>5</v>
      </c>
      <c r="G21" t="s">
        <v>13</v>
      </c>
      <c r="H21">
        <v>0</v>
      </c>
      <c r="I21">
        <v>0</v>
      </c>
      <c r="J21">
        <v>0</v>
      </c>
      <c r="K21">
        <v>0</v>
      </c>
      <c r="L21">
        <v>0</v>
      </c>
      <c r="M21">
        <v>1</v>
      </c>
      <c r="N21">
        <v>1</v>
      </c>
      <c r="O21">
        <v>1</v>
      </c>
      <c r="P21">
        <v>3</v>
      </c>
      <c r="Q21">
        <v>0</v>
      </c>
      <c r="R21">
        <v>3</v>
      </c>
      <c r="S21">
        <f>R21-Q21-O21</f>
        <v>2</v>
      </c>
    </row>
    <row r="22" spans="1:20" x14ac:dyDescent="0.2">
      <c r="A22">
        <v>2016</v>
      </c>
      <c r="B22" t="s">
        <v>838</v>
      </c>
      <c r="C22" t="s">
        <v>837</v>
      </c>
      <c r="D22">
        <v>10185895</v>
      </c>
      <c r="E22" t="s">
        <v>836</v>
      </c>
      <c r="F22">
        <v>41</v>
      </c>
      <c r="G22">
        <v>2</v>
      </c>
      <c r="H22">
        <v>0</v>
      </c>
      <c r="I22">
        <v>0</v>
      </c>
      <c r="J22">
        <v>0</v>
      </c>
      <c r="K22">
        <v>0</v>
      </c>
      <c r="L22">
        <v>0</v>
      </c>
      <c r="M22">
        <v>0</v>
      </c>
      <c r="N22">
        <v>2</v>
      </c>
      <c r="O22">
        <v>0</v>
      </c>
      <c r="P22">
        <v>2</v>
      </c>
      <c r="Q22">
        <v>0</v>
      </c>
      <c r="R22">
        <v>2</v>
      </c>
      <c r="S22">
        <f>R22-Q22-O22</f>
        <v>2</v>
      </c>
    </row>
    <row r="23" spans="1:20" x14ac:dyDescent="0.2">
      <c r="A23">
        <v>2018</v>
      </c>
      <c r="B23" t="s">
        <v>879</v>
      </c>
      <c r="C23" t="s">
        <v>818</v>
      </c>
      <c r="D23">
        <v>13537113</v>
      </c>
      <c r="E23" t="s">
        <v>878</v>
      </c>
      <c r="F23">
        <v>24</v>
      </c>
      <c r="G23">
        <v>2</v>
      </c>
      <c r="H23">
        <v>0</v>
      </c>
      <c r="I23">
        <v>0</v>
      </c>
      <c r="J23">
        <v>0</v>
      </c>
      <c r="K23">
        <v>0</v>
      </c>
      <c r="L23">
        <v>0</v>
      </c>
      <c r="M23">
        <v>0</v>
      </c>
      <c r="N23">
        <v>1</v>
      </c>
      <c r="O23">
        <v>1</v>
      </c>
      <c r="P23">
        <v>2</v>
      </c>
      <c r="Q23">
        <v>0</v>
      </c>
      <c r="R23">
        <v>2</v>
      </c>
      <c r="S23">
        <f>R23-Q23-O23</f>
        <v>1</v>
      </c>
    </row>
    <row r="24" spans="1:20" x14ac:dyDescent="0.2">
      <c r="A24">
        <v>2017</v>
      </c>
      <c r="B24" t="s">
        <v>870</v>
      </c>
      <c r="C24" t="s">
        <v>869</v>
      </c>
      <c r="D24">
        <v>11755652</v>
      </c>
      <c r="E24" t="s">
        <v>868</v>
      </c>
      <c r="F24">
        <v>15</v>
      </c>
      <c r="G24">
        <v>6</v>
      </c>
      <c r="H24">
        <v>0</v>
      </c>
      <c r="I24">
        <v>0</v>
      </c>
      <c r="J24">
        <v>0</v>
      </c>
      <c r="K24">
        <v>0</v>
      </c>
      <c r="L24">
        <v>0</v>
      </c>
      <c r="M24">
        <v>1</v>
      </c>
      <c r="N24">
        <v>0</v>
      </c>
      <c r="O24">
        <v>0</v>
      </c>
      <c r="P24">
        <v>1</v>
      </c>
      <c r="Q24">
        <v>0</v>
      </c>
      <c r="R24">
        <v>1</v>
      </c>
      <c r="S24">
        <f>R24-Q24-O24</f>
        <v>1</v>
      </c>
    </row>
    <row r="25" spans="1:20" x14ac:dyDescent="0.2">
      <c r="A25">
        <v>2016</v>
      </c>
      <c r="B25" t="s">
        <v>840</v>
      </c>
      <c r="C25" t="s">
        <v>826</v>
      </c>
      <c r="D25">
        <v>17449057</v>
      </c>
      <c r="E25" t="s">
        <v>839</v>
      </c>
      <c r="F25">
        <v>15</v>
      </c>
      <c r="G25">
        <v>3</v>
      </c>
      <c r="H25">
        <v>0</v>
      </c>
      <c r="I25">
        <v>0</v>
      </c>
      <c r="J25">
        <v>0</v>
      </c>
      <c r="K25">
        <v>0</v>
      </c>
      <c r="L25">
        <v>1</v>
      </c>
      <c r="M25">
        <v>0</v>
      </c>
      <c r="N25">
        <v>0</v>
      </c>
      <c r="O25">
        <v>0</v>
      </c>
      <c r="P25">
        <v>1</v>
      </c>
      <c r="Q25">
        <v>0</v>
      </c>
      <c r="R25">
        <v>1</v>
      </c>
      <c r="S25">
        <f>R25-Q25-O25</f>
        <v>1</v>
      </c>
    </row>
    <row r="26" spans="1:20" x14ac:dyDescent="0.2">
      <c r="A26">
        <v>2018</v>
      </c>
      <c r="B26" t="s">
        <v>884</v>
      </c>
      <c r="C26" t="s">
        <v>883</v>
      </c>
      <c r="D26">
        <v>22118837</v>
      </c>
      <c r="E26" t="s">
        <v>880</v>
      </c>
      <c r="F26">
        <v>7</v>
      </c>
      <c r="G26">
        <v>3</v>
      </c>
      <c r="H26">
        <v>0</v>
      </c>
      <c r="I26">
        <v>0</v>
      </c>
      <c r="J26">
        <v>0</v>
      </c>
      <c r="K26">
        <v>0</v>
      </c>
      <c r="L26">
        <v>0</v>
      </c>
      <c r="M26">
        <v>0</v>
      </c>
      <c r="N26">
        <v>0</v>
      </c>
      <c r="O26">
        <v>1</v>
      </c>
      <c r="P26">
        <v>1</v>
      </c>
      <c r="Q26">
        <v>0</v>
      </c>
      <c r="R26">
        <v>1</v>
      </c>
      <c r="S26">
        <f>R26-Q26-O26</f>
        <v>0</v>
      </c>
    </row>
    <row r="27" spans="1:20" x14ac:dyDescent="0.2">
      <c r="A27">
        <v>2018</v>
      </c>
      <c r="B27" t="s">
        <v>882</v>
      </c>
      <c r="C27" t="s">
        <v>881</v>
      </c>
      <c r="D27">
        <v>22118837</v>
      </c>
      <c r="E27" t="s">
        <v>880</v>
      </c>
      <c r="F27">
        <v>7</v>
      </c>
      <c r="G27">
        <v>3</v>
      </c>
      <c r="H27">
        <v>0</v>
      </c>
      <c r="I27">
        <v>0</v>
      </c>
      <c r="J27">
        <v>0</v>
      </c>
      <c r="K27">
        <v>0</v>
      </c>
      <c r="L27">
        <v>0</v>
      </c>
      <c r="M27">
        <v>0</v>
      </c>
      <c r="N27">
        <v>0</v>
      </c>
      <c r="O27">
        <v>0</v>
      </c>
      <c r="P27">
        <v>0</v>
      </c>
      <c r="Q27">
        <v>0</v>
      </c>
      <c r="R27">
        <v>0</v>
      </c>
      <c r="S27">
        <f>R27-Q27-O27</f>
        <v>0</v>
      </c>
    </row>
    <row r="28" spans="1:20" x14ac:dyDescent="0.2">
      <c r="A28">
        <v>2018</v>
      </c>
      <c r="B28" t="s">
        <v>877</v>
      </c>
      <c r="C28" t="s">
        <v>876</v>
      </c>
      <c r="D28">
        <v>8293201</v>
      </c>
      <c r="E28" t="s">
        <v>875</v>
      </c>
      <c r="F28">
        <v>33</v>
      </c>
      <c r="G28">
        <v>1</v>
      </c>
      <c r="H28">
        <v>0</v>
      </c>
      <c r="I28">
        <v>0</v>
      </c>
      <c r="J28">
        <v>0</v>
      </c>
      <c r="K28">
        <v>0</v>
      </c>
      <c r="L28">
        <v>0</v>
      </c>
      <c r="M28">
        <v>0</v>
      </c>
      <c r="N28">
        <v>0</v>
      </c>
      <c r="O28">
        <v>0</v>
      </c>
      <c r="P28">
        <v>0</v>
      </c>
      <c r="Q28">
        <v>0</v>
      </c>
      <c r="R28">
        <v>0</v>
      </c>
      <c r="S28">
        <f>R28-Q28-O28</f>
        <v>0</v>
      </c>
    </row>
    <row r="29" spans="1:20" x14ac:dyDescent="0.2">
      <c r="A29">
        <v>2018</v>
      </c>
      <c r="B29" t="s">
        <v>874</v>
      </c>
      <c r="C29" t="s">
        <v>818</v>
      </c>
      <c r="E29" t="s">
        <v>873</v>
      </c>
      <c r="G29" t="s">
        <v>13</v>
      </c>
      <c r="H29">
        <v>0</v>
      </c>
      <c r="I29">
        <v>0</v>
      </c>
      <c r="J29">
        <v>0</v>
      </c>
      <c r="K29">
        <v>0</v>
      </c>
      <c r="L29">
        <v>0</v>
      </c>
      <c r="M29">
        <v>0</v>
      </c>
      <c r="N29">
        <v>0</v>
      </c>
      <c r="O29">
        <v>1</v>
      </c>
      <c r="P29">
        <v>1</v>
      </c>
      <c r="Q29">
        <v>0</v>
      </c>
      <c r="R29">
        <v>1</v>
      </c>
      <c r="S29">
        <f>R29-Q29-O29</f>
        <v>0</v>
      </c>
    </row>
    <row r="30" spans="1:20" x14ac:dyDescent="0.2">
      <c r="A30">
        <v>2017</v>
      </c>
      <c r="B30" t="s">
        <v>867</v>
      </c>
      <c r="C30" t="s">
        <v>866</v>
      </c>
      <c r="E30" t="s">
        <v>861</v>
      </c>
      <c r="G30" t="s">
        <v>13</v>
      </c>
      <c r="H30">
        <v>0</v>
      </c>
      <c r="I30">
        <v>0</v>
      </c>
      <c r="J30">
        <v>0</v>
      </c>
      <c r="K30">
        <v>0</v>
      </c>
      <c r="L30">
        <v>0</v>
      </c>
      <c r="M30">
        <v>0</v>
      </c>
      <c r="N30">
        <v>0</v>
      </c>
      <c r="O30">
        <v>1</v>
      </c>
      <c r="P30">
        <v>1</v>
      </c>
      <c r="Q30">
        <v>0</v>
      </c>
      <c r="R30">
        <v>1</v>
      </c>
      <c r="S30">
        <f>R30-Q30-O30</f>
        <v>0</v>
      </c>
    </row>
    <row r="31" spans="1:20" x14ac:dyDescent="0.2">
      <c r="A31">
        <v>2017</v>
      </c>
      <c r="B31" t="s">
        <v>865</v>
      </c>
      <c r="C31" t="s">
        <v>864</v>
      </c>
      <c r="E31" t="s">
        <v>861</v>
      </c>
      <c r="G31" t="s">
        <v>13</v>
      </c>
      <c r="H31">
        <v>0</v>
      </c>
      <c r="I31">
        <v>0</v>
      </c>
      <c r="J31">
        <v>0</v>
      </c>
      <c r="K31">
        <v>0</v>
      </c>
      <c r="L31">
        <v>0</v>
      </c>
      <c r="M31">
        <v>0</v>
      </c>
      <c r="N31">
        <v>0</v>
      </c>
      <c r="O31">
        <v>0</v>
      </c>
      <c r="P31">
        <v>0</v>
      </c>
      <c r="Q31">
        <v>0</v>
      </c>
      <c r="R31">
        <v>0</v>
      </c>
      <c r="S31">
        <f>R31-Q31-O31</f>
        <v>0</v>
      </c>
    </row>
    <row r="32" spans="1:20" x14ac:dyDescent="0.2">
      <c r="A32">
        <v>2017</v>
      </c>
      <c r="B32" t="s">
        <v>863</v>
      </c>
      <c r="C32" t="s">
        <v>862</v>
      </c>
      <c r="E32" t="s">
        <v>861</v>
      </c>
      <c r="G32" t="s">
        <v>13</v>
      </c>
      <c r="H32">
        <v>0</v>
      </c>
      <c r="I32">
        <v>0</v>
      </c>
      <c r="J32">
        <v>0</v>
      </c>
      <c r="K32">
        <v>0</v>
      </c>
      <c r="L32">
        <v>0</v>
      </c>
      <c r="M32">
        <v>0</v>
      </c>
      <c r="N32">
        <v>0</v>
      </c>
      <c r="O32">
        <v>0</v>
      </c>
      <c r="P32">
        <v>0</v>
      </c>
      <c r="Q32">
        <v>0</v>
      </c>
      <c r="R32">
        <v>0</v>
      </c>
      <c r="S32">
        <f>R32-Q32-O32</f>
        <v>0</v>
      </c>
    </row>
    <row r="33" spans="1:19" x14ac:dyDescent="0.2">
      <c r="A33">
        <v>2017</v>
      </c>
      <c r="B33" t="s">
        <v>844</v>
      </c>
      <c r="C33" t="s">
        <v>818</v>
      </c>
      <c r="D33" t="s">
        <v>559</v>
      </c>
      <c r="E33" t="s">
        <v>558</v>
      </c>
      <c r="F33">
        <v>52</v>
      </c>
      <c r="G33">
        <v>1</v>
      </c>
      <c r="H33">
        <v>0</v>
      </c>
      <c r="I33">
        <v>0</v>
      </c>
      <c r="J33">
        <v>0</v>
      </c>
      <c r="K33">
        <v>0</v>
      </c>
      <c r="L33">
        <v>0</v>
      </c>
      <c r="M33">
        <v>0</v>
      </c>
      <c r="N33">
        <v>0</v>
      </c>
      <c r="O33">
        <v>1</v>
      </c>
      <c r="P33">
        <v>1</v>
      </c>
      <c r="Q33">
        <v>0</v>
      </c>
      <c r="R33">
        <v>1</v>
      </c>
      <c r="S33">
        <f>R33-Q33-O33</f>
        <v>0</v>
      </c>
    </row>
    <row r="34" spans="1:19" x14ac:dyDescent="0.2">
      <c r="A34">
        <v>2016</v>
      </c>
      <c r="B34" t="s">
        <v>833</v>
      </c>
      <c r="C34" t="s">
        <v>818</v>
      </c>
      <c r="E34" t="s">
        <v>832</v>
      </c>
      <c r="G34" t="s">
        <v>13</v>
      </c>
      <c r="H34">
        <v>0</v>
      </c>
      <c r="I34">
        <v>0</v>
      </c>
      <c r="J34">
        <v>0</v>
      </c>
      <c r="K34">
        <v>0</v>
      </c>
      <c r="L34">
        <v>0</v>
      </c>
      <c r="M34">
        <v>0</v>
      </c>
      <c r="N34">
        <v>0</v>
      </c>
      <c r="O34">
        <v>1</v>
      </c>
      <c r="P34">
        <v>1</v>
      </c>
      <c r="Q34">
        <v>0</v>
      </c>
      <c r="R34">
        <v>1</v>
      </c>
      <c r="S34">
        <f>R34-Q34-O34</f>
        <v>0</v>
      </c>
    </row>
    <row r="35" spans="1:19" x14ac:dyDescent="0.2">
      <c r="A35">
        <v>2015</v>
      </c>
      <c r="B35" t="s">
        <v>827</v>
      </c>
      <c r="C35" t="s">
        <v>826</v>
      </c>
      <c r="E35" t="s">
        <v>825</v>
      </c>
      <c r="G35" t="s">
        <v>13</v>
      </c>
      <c r="H35">
        <v>0</v>
      </c>
      <c r="I35">
        <v>0</v>
      </c>
      <c r="J35">
        <v>0</v>
      </c>
      <c r="K35">
        <v>0</v>
      </c>
      <c r="L35">
        <v>0</v>
      </c>
      <c r="M35">
        <v>0</v>
      </c>
      <c r="N35">
        <v>0</v>
      </c>
      <c r="O35">
        <v>0</v>
      </c>
      <c r="P35">
        <v>0</v>
      </c>
      <c r="Q35">
        <v>0</v>
      </c>
      <c r="R35">
        <v>0</v>
      </c>
      <c r="S35">
        <f>R35-Q35-O35</f>
        <v>0</v>
      </c>
    </row>
  </sheetData>
  <sortState xmlns:xlrd2="http://schemas.microsoft.com/office/spreadsheetml/2017/richdata2" ref="A8:S35">
    <sortCondition descending="1" ref="S8:S35"/>
  </sortState>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7"/>
  <sheetViews>
    <sheetView workbookViewId="0">
      <selection activeCell="M5" sqref="M5"/>
    </sheetView>
  </sheetViews>
  <sheetFormatPr baseColWidth="10" defaultRowHeight="16" x14ac:dyDescent="0.2"/>
  <sheetData>
    <row r="1" spans="1:18" x14ac:dyDescent="0.2">
      <c r="B1" t="s">
        <v>0</v>
      </c>
      <c r="M1" t="s">
        <v>5526</v>
      </c>
      <c r="N1" s="3">
        <v>0</v>
      </c>
    </row>
    <row r="2" spans="1:18" x14ac:dyDescent="0.2">
      <c r="M2" t="s">
        <v>5527</v>
      </c>
      <c r="N2" s="3">
        <v>0</v>
      </c>
    </row>
    <row r="3" spans="1:18" x14ac:dyDescent="0.2">
      <c r="B3" t="s">
        <v>1</v>
      </c>
      <c r="M3" t="s">
        <v>5528</v>
      </c>
      <c r="N3">
        <v>0</v>
      </c>
    </row>
    <row r="4" spans="1:18" x14ac:dyDescent="0.2">
      <c r="M4" t="s">
        <v>6870</v>
      </c>
      <c r="N4">
        <v>0</v>
      </c>
    </row>
    <row r="5" spans="1:18" x14ac:dyDescent="0.2">
      <c r="M5" t="s">
        <v>5724</v>
      </c>
      <c r="N5">
        <v>0</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0</v>
      </c>
      <c r="I7">
        <v>0</v>
      </c>
      <c r="J7">
        <v>0</v>
      </c>
      <c r="K7">
        <v>0</v>
      </c>
      <c r="L7">
        <v>0</v>
      </c>
      <c r="M7">
        <v>0</v>
      </c>
      <c r="N7">
        <v>0</v>
      </c>
      <c r="O7">
        <v>0</v>
      </c>
      <c r="P7">
        <v>0</v>
      </c>
      <c r="Q7">
        <v>0</v>
      </c>
      <c r="R7">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29"/>
  <sheetViews>
    <sheetView workbookViewId="0">
      <selection activeCell="M5" sqref="M5"/>
    </sheetView>
  </sheetViews>
  <sheetFormatPr baseColWidth="10" defaultRowHeight="16" x14ac:dyDescent="0.2"/>
  <sheetData>
    <row r="1" spans="1:19" x14ac:dyDescent="0.2">
      <c r="B1" t="s">
        <v>817</v>
      </c>
      <c r="M1" t="s">
        <v>5526</v>
      </c>
      <c r="N1" s="3">
        <f>AVERAGE(N8:N29)</f>
        <v>1.5</v>
      </c>
    </row>
    <row r="2" spans="1:19" x14ac:dyDescent="0.2">
      <c r="M2" t="s">
        <v>5527</v>
      </c>
      <c r="N2" s="3">
        <f>STDEV(N8:N29)/SQRT(COUNT(N8:N29))</f>
        <v>0.51282259406837072</v>
      </c>
    </row>
    <row r="3" spans="1:19" x14ac:dyDescent="0.2">
      <c r="B3" t="s">
        <v>816</v>
      </c>
      <c r="M3" t="s">
        <v>5528</v>
      </c>
      <c r="N3">
        <f>SUM(N8:N29)</f>
        <v>33</v>
      </c>
    </row>
    <row r="4" spans="1:19" x14ac:dyDescent="0.2">
      <c r="M4" t="s">
        <v>6870</v>
      </c>
      <c r="N4">
        <v>4</v>
      </c>
    </row>
    <row r="5" spans="1:19" x14ac:dyDescent="0.2">
      <c r="M5" t="s">
        <v>5724</v>
      </c>
      <c r="N5">
        <f>COUNT(N8:N29)</f>
        <v>22</v>
      </c>
    </row>
    <row r="6" spans="1:19" x14ac:dyDescent="0.2">
      <c r="H6" t="s">
        <v>2</v>
      </c>
      <c r="I6">
        <v>2014</v>
      </c>
      <c r="J6">
        <v>2015</v>
      </c>
      <c r="K6">
        <v>2016</v>
      </c>
      <c r="L6">
        <v>2017</v>
      </c>
      <c r="M6">
        <v>2018</v>
      </c>
      <c r="N6">
        <v>2019</v>
      </c>
      <c r="O6">
        <v>2020</v>
      </c>
      <c r="P6" t="s">
        <v>3</v>
      </c>
      <c r="Q6" t="s">
        <v>4</v>
      </c>
      <c r="R6" t="s">
        <v>5</v>
      </c>
    </row>
    <row r="7" spans="1:19" x14ac:dyDescent="0.2">
      <c r="A7" t="s">
        <v>6</v>
      </c>
      <c r="B7" t="s">
        <v>7</v>
      </c>
      <c r="C7" t="s">
        <v>8</v>
      </c>
      <c r="D7" t="s">
        <v>9</v>
      </c>
      <c r="E7" t="s">
        <v>10</v>
      </c>
      <c r="F7" t="s">
        <v>11</v>
      </c>
      <c r="G7" t="s">
        <v>12</v>
      </c>
      <c r="H7">
        <v>54</v>
      </c>
      <c r="I7">
        <v>24</v>
      </c>
      <c r="J7">
        <v>36</v>
      </c>
      <c r="K7">
        <v>36</v>
      </c>
      <c r="L7">
        <v>50</v>
      </c>
      <c r="M7">
        <v>61</v>
      </c>
      <c r="N7">
        <v>78</v>
      </c>
      <c r="O7">
        <v>69</v>
      </c>
      <c r="P7">
        <v>354</v>
      </c>
      <c r="Q7">
        <v>0</v>
      </c>
      <c r="R7">
        <v>408</v>
      </c>
    </row>
    <row r="8" spans="1:19" x14ac:dyDescent="0.2">
      <c r="A8">
        <v>2015</v>
      </c>
      <c r="B8" t="s">
        <v>769</v>
      </c>
      <c r="C8" t="s">
        <v>768</v>
      </c>
      <c r="D8">
        <v>17410401</v>
      </c>
      <c r="E8" t="s">
        <v>767</v>
      </c>
      <c r="F8">
        <v>64</v>
      </c>
      <c r="G8">
        <v>4</v>
      </c>
      <c r="H8">
        <v>0</v>
      </c>
      <c r="I8">
        <v>0</v>
      </c>
      <c r="J8">
        <v>0</v>
      </c>
      <c r="K8">
        <v>1</v>
      </c>
      <c r="L8">
        <v>1</v>
      </c>
      <c r="M8">
        <v>4</v>
      </c>
      <c r="N8">
        <v>11</v>
      </c>
      <c r="O8">
        <v>9</v>
      </c>
      <c r="P8">
        <v>26</v>
      </c>
      <c r="Q8">
        <v>0</v>
      </c>
      <c r="R8">
        <v>26</v>
      </c>
      <c r="S8">
        <f>R8-Q8-O8</f>
        <v>17</v>
      </c>
    </row>
    <row r="9" spans="1:19" x14ac:dyDescent="0.2">
      <c r="A9">
        <v>2015</v>
      </c>
      <c r="B9" t="s">
        <v>773</v>
      </c>
      <c r="C9" t="s">
        <v>772</v>
      </c>
      <c r="D9">
        <v>20840845</v>
      </c>
      <c r="E9" t="s">
        <v>755</v>
      </c>
      <c r="F9">
        <v>9</v>
      </c>
      <c r="G9">
        <v>3</v>
      </c>
      <c r="H9">
        <v>0</v>
      </c>
      <c r="I9">
        <v>0</v>
      </c>
      <c r="J9">
        <v>0</v>
      </c>
      <c r="K9">
        <v>2</v>
      </c>
      <c r="L9">
        <v>1</v>
      </c>
      <c r="M9">
        <v>4</v>
      </c>
      <c r="N9">
        <v>3</v>
      </c>
      <c r="O9">
        <v>4</v>
      </c>
      <c r="P9">
        <v>14</v>
      </c>
      <c r="Q9">
        <v>0</v>
      </c>
      <c r="R9">
        <v>14</v>
      </c>
      <c r="S9">
        <f>R9-Q9-O9</f>
        <v>10</v>
      </c>
    </row>
    <row r="10" spans="1:19" x14ac:dyDescent="0.2">
      <c r="A10">
        <v>2016</v>
      </c>
      <c r="B10" t="s">
        <v>779</v>
      </c>
      <c r="C10" t="s">
        <v>778</v>
      </c>
      <c r="D10">
        <v>24523151</v>
      </c>
      <c r="E10" t="s">
        <v>777</v>
      </c>
      <c r="F10">
        <v>37</v>
      </c>
      <c r="G10">
        <v>2</v>
      </c>
      <c r="H10">
        <v>0</v>
      </c>
      <c r="I10">
        <v>0</v>
      </c>
      <c r="J10">
        <v>0</v>
      </c>
      <c r="K10">
        <v>0</v>
      </c>
      <c r="L10">
        <v>1</v>
      </c>
      <c r="M10">
        <v>2</v>
      </c>
      <c r="N10">
        <v>2</v>
      </c>
      <c r="O10">
        <v>1</v>
      </c>
      <c r="P10">
        <v>6</v>
      </c>
      <c r="Q10">
        <v>0</v>
      </c>
      <c r="R10">
        <v>6</v>
      </c>
      <c r="S10">
        <f>R10-Q10-O10</f>
        <v>5</v>
      </c>
    </row>
    <row r="11" spans="1:19" x14ac:dyDescent="0.2">
      <c r="A11">
        <v>2014</v>
      </c>
      <c r="B11" t="s">
        <v>757</v>
      </c>
      <c r="C11" t="s">
        <v>756</v>
      </c>
      <c r="D11">
        <v>20840845</v>
      </c>
      <c r="E11" t="s">
        <v>755</v>
      </c>
      <c r="F11">
        <v>8</v>
      </c>
      <c r="G11">
        <v>2</v>
      </c>
      <c r="H11">
        <v>0</v>
      </c>
      <c r="I11">
        <v>0</v>
      </c>
      <c r="J11">
        <v>2</v>
      </c>
      <c r="K11">
        <v>0</v>
      </c>
      <c r="L11">
        <v>1</v>
      </c>
      <c r="M11">
        <v>0</v>
      </c>
      <c r="N11">
        <v>2</v>
      </c>
      <c r="O11">
        <v>3</v>
      </c>
      <c r="P11">
        <v>8</v>
      </c>
      <c r="Q11">
        <v>0</v>
      </c>
      <c r="R11">
        <v>8</v>
      </c>
      <c r="S11">
        <f>R11-Q11-O11</f>
        <v>5</v>
      </c>
    </row>
    <row r="12" spans="1:19" x14ac:dyDescent="0.2">
      <c r="A12">
        <v>2018</v>
      </c>
      <c r="B12" t="s">
        <v>809</v>
      </c>
      <c r="C12" t="s">
        <v>808</v>
      </c>
      <c r="D12" t="s">
        <v>807</v>
      </c>
      <c r="E12" t="s">
        <v>806</v>
      </c>
      <c r="F12">
        <v>109</v>
      </c>
      <c r="G12" t="s">
        <v>13</v>
      </c>
      <c r="H12">
        <v>0</v>
      </c>
      <c r="I12">
        <v>0</v>
      </c>
      <c r="J12">
        <v>0</v>
      </c>
      <c r="K12">
        <v>0</v>
      </c>
      <c r="L12">
        <v>0</v>
      </c>
      <c r="M12">
        <v>0</v>
      </c>
      <c r="N12">
        <v>4</v>
      </c>
      <c r="O12">
        <v>3</v>
      </c>
      <c r="P12">
        <v>7</v>
      </c>
      <c r="Q12">
        <v>0</v>
      </c>
      <c r="R12">
        <v>7</v>
      </c>
      <c r="S12">
        <f>R12-Q12-O12</f>
        <v>4</v>
      </c>
    </row>
    <row r="13" spans="1:19" x14ac:dyDescent="0.2">
      <c r="A13">
        <v>2016</v>
      </c>
      <c r="B13" t="s">
        <v>776</v>
      </c>
      <c r="C13" t="s">
        <v>775</v>
      </c>
      <c r="D13">
        <v>10158812</v>
      </c>
      <c r="E13" t="s">
        <v>774</v>
      </c>
      <c r="F13">
        <v>19</v>
      </c>
      <c r="G13">
        <v>4</v>
      </c>
      <c r="H13">
        <v>0</v>
      </c>
      <c r="I13">
        <v>0</v>
      </c>
      <c r="J13">
        <v>0</v>
      </c>
      <c r="K13">
        <v>0</v>
      </c>
      <c r="L13">
        <v>1</v>
      </c>
      <c r="M13">
        <v>2</v>
      </c>
      <c r="N13">
        <v>1</v>
      </c>
      <c r="O13">
        <v>2</v>
      </c>
      <c r="P13">
        <v>6</v>
      </c>
      <c r="Q13">
        <v>0</v>
      </c>
      <c r="R13">
        <v>6</v>
      </c>
      <c r="S13">
        <f>R13-Q13-O13</f>
        <v>4</v>
      </c>
    </row>
    <row r="14" spans="1:19" x14ac:dyDescent="0.2">
      <c r="A14">
        <v>2014</v>
      </c>
      <c r="B14" t="s">
        <v>754</v>
      </c>
      <c r="C14" t="s">
        <v>753</v>
      </c>
      <c r="D14">
        <v>2185377</v>
      </c>
      <c r="E14" t="s">
        <v>17</v>
      </c>
      <c r="F14">
        <v>22</v>
      </c>
      <c r="G14">
        <v>1</v>
      </c>
      <c r="H14">
        <v>0</v>
      </c>
      <c r="I14">
        <v>1</v>
      </c>
      <c r="J14">
        <v>0</v>
      </c>
      <c r="K14">
        <v>1</v>
      </c>
      <c r="L14">
        <v>0</v>
      </c>
      <c r="M14">
        <v>1</v>
      </c>
      <c r="N14">
        <v>1</v>
      </c>
      <c r="O14">
        <v>0</v>
      </c>
      <c r="P14">
        <v>4</v>
      </c>
      <c r="Q14">
        <v>0</v>
      </c>
      <c r="R14">
        <v>4</v>
      </c>
      <c r="S14">
        <f>R14-Q14-O14</f>
        <v>4</v>
      </c>
    </row>
    <row r="15" spans="1:19" x14ac:dyDescent="0.2">
      <c r="A15">
        <v>2017</v>
      </c>
      <c r="B15" t="s">
        <v>799</v>
      </c>
      <c r="C15" t="s">
        <v>798</v>
      </c>
      <c r="D15">
        <v>382280</v>
      </c>
      <c r="E15" t="s">
        <v>797</v>
      </c>
      <c r="F15">
        <v>85</v>
      </c>
      <c r="G15">
        <v>2</v>
      </c>
      <c r="H15">
        <v>0</v>
      </c>
      <c r="I15">
        <v>0</v>
      </c>
      <c r="J15">
        <v>0</v>
      </c>
      <c r="K15">
        <v>0</v>
      </c>
      <c r="L15">
        <v>0</v>
      </c>
      <c r="M15">
        <v>3</v>
      </c>
      <c r="N15">
        <v>0</v>
      </c>
      <c r="O15">
        <v>4</v>
      </c>
      <c r="P15">
        <v>7</v>
      </c>
      <c r="Q15">
        <v>0</v>
      </c>
      <c r="R15">
        <v>7</v>
      </c>
      <c r="S15">
        <f>R15-Q15-O15</f>
        <v>3</v>
      </c>
    </row>
    <row r="16" spans="1:19" x14ac:dyDescent="0.2">
      <c r="A16">
        <v>2015</v>
      </c>
      <c r="B16" t="s">
        <v>771</v>
      </c>
      <c r="C16" t="s">
        <v>765</v>
      </c>
      <c r="D16">
        <v>17531403</v>
      </c>
      <c r="E16" t="s">
        <v>770</v>
      </c>
      <c r="F16">
        <v>9</v>
      </c>
      <c r="G16">
        <v>3</v>
      </c>
      <c r="H16">
        <v>0</v>
      </c>
      <c r="I16">
        <v>0</v>
      </c>
      <c r="J16">
        <v>0</v>
      </c>
      <c r="K16">
        <v>0</v>
      </c>
      <c r="L16">
        <v>2</v>
      </c>
      <c r="M16">
        <v>1</v>
      </c>
      <c r="N16">
        <v>0</v>
      </c>
      <c r="O16">
        <v>1</v>
      </c>
      <c r="P16">
        <v>4</v>
      </c>
      <c r="Q16">
        <v>0</v>
      </c>
      <c r="R16">
        <v>4</v>
      </c>
      <c r="S16">
        <f>R16-Q16-O16</f>
        <v>3</v>
      </c>
    </row>
    <row r="17" spans="1:19" x14ac:dyDescent="0.2">
      <c r="A17">
        <v>2014</v>
      </c>
      <c r="B17" t="s">
        <v>760</v>
      </c>
      <c r="C17" t="s">
        <v>759</v>
      </c>
      <c r="D17">
        <v>20469012</v>
      </c>
      <c r="E17" t="s">
        <v>758</v>
      </c>
      <c r="F17">
        <v>38</v>
      </c>
      <c r="G17">
        <v>9</v>
      </c>
      <c r="H17">
        <v>0</v>
      </c>
      <c r="I17">
        <v>0</v>
      </c>
      <c r="J17">
        <v>0</v>
      </c>
      <c r="K17">
        <v>0</v>
      </c>
      <c r="L17">
        <v>0</v>
      </c>
      <c r="M17">
        <v>1</v>
      </c>
      <c r="N17">
        <v>2</v>
      </c>
      <c r="O17">
        <v>0</v>
      </c>
      <c r="P17">
        <v>3</v>
      </c>
      <c r="Q17">
        <v>0</v>
      </c>
      <c r="R17">
        <v>3</v>
      </c>
      <c r="S17">
        <f>R17-Q17-O17</f>
        <v>3</v>
      </c>
    </row>
    <row r="18" spans="1:19" x14ac:dyDescent="0.2">
      <c r="A18">
        <v>2018</v>
      </c>
      <c r="B18" t="s">
        <v>805</v>
      </c>
      <c r="C18" t="s">
        <v>804</v>
      </c>
      <c r="D18">
        <v>20760760</v>
      </c>
      <c r="E18" t="s">
        <v>803</v>
      </c>
      <c r="F18">
        <v>7</v>
      </c>
      <c r="G18">
        <v>8</v>
      </c>
      <c r="H18">
        <v>0</v>
      </c>
      <c r="I18">
        <v>0</v>
      </c>
      <c r="J18">
        <v>0</v>
      </c>
      <c r="K18">
        <v>0</v>
      </c>
      <c r="L18">
        <v>0</v>
      </c>
      <c r="M18">
        <v>0</v>
      </c>
      <c r="N18">
        <v>2</v>
      </c>
      <c r="O18">
        <v>2</v>
      </c>
      <c r="P18">
        <v>4</v>
      </c>
      <c r="Q18">
        <v>0</v>
      </c>
      <c r="R18">
        <v>4</v>
      </c>
      <c r="S18">
        <f>R18-Q18-O18</f>
        <v>2</v>
      </c>
    </row>
    <row r="19" spans="1:19" x14ac:dyDescent="0.2">
      <c r="A19">
        <v>2018</v>
      </c>
      <c r="B19" t="s">
        <v>802</v>
      </c>
      <c r="C19" t="s">
        <v>801</v>
      </c>
      <c r="D19">
        <v>15701255</v>
      </c>
      <c r="E19" t="s">
        <v>800</v>
      </c>
      <c r="F19">
        <v>23</v>
      </c>
      <c r="G19">
        <v>3</v>
      </c>
      <c r="H19">
        <v>0</v>
      </c>
      <c r="I19">
        <v>0</v>
      </c>
      <c r="J19">
        <v>0</v>
      </c>
      <c r="K19">
        <v>0</v>
      </c>
      <c r="L19">
        <v>0</v>
      </c>
      <c r="M19">
        <v>0</v>
      </c>
      <c r="N19">
        <v>2</v>
      </c>
      <c r="O19">
        <v>3</v>
      </c>
      <c r="P19">
        <v>5</v>
      </c>
      <c r="Q19">
        <v>0</v>
      </c>
      <c r="R19">
        <v>5</v>
      </c>
      <c r="S19">
        <f>R19-Q19-O19</f>
        <v>2</v>
      </c>
    </row>
    <row r="20" spans="1:19" x14ac:dyDescent="0.2">
      <c r="A20">
        <v>2017</v>
      </c>
      <c r="B20" t="s">
        <v>796</v>
      </c>
      <c r="C20" t="s">
        <v>789</v>
      </c>
      <c r="D20">
        <v>13876988</v>
      </c>
      <c r="E20" t="s">
        <v>267</v>
      </c>
      <c r="F20">
        <v>19</v>
      </c>
      <c r="G20">
        <v>3</v>
      </c>
      <c r="H20">
        <v>0</v>
      </c>
      <c r="I20">
        <v>0</v>
      </c>
      <c r="J20">
        <v>0</v>
      </c>
      <c r="K20">
        <v>0</v>
      </c>
      <c r="L20">
        <v>1</v>
      </c>
      <c r="M20">
        <v>0</v>
      </c>
      <c r="N20">
        <v>1</v>
      </c>
      <c r="O20">
        <v>1</v>
      </c>
      <c r="P20">
        <v>3</v>
      </c>
      <c r="Q20">
        <v>0</v>
      </c>
      <c r="R20">
        <v>3</v>
      </c>
      <c r="S20">
        <f>R20-Q20-O20</f>
        <v>2</v>
      </c>
    </row>
    <row r="21" spans="1:19" x14ac:dyDescent="0.2">
      <c r="A21">
        <v>2017</v>
      </c>
      <c r="B21" t="s">
        <v>792</v>
      </c>
      <c r="C21" t="s">
        <v>791</v>
      </c>
      <c r="D21">
        <v>1900692</v>
      </c>
      <c r="E21" t="s">
        <v>256</v>
      </c>
      <c r="F21">
        <v>40</v>
      </c>
      <c r="G21">
        <v>5</v>
      </c>
      <c r="H21">
        <v>0</v>
      </c>
      <c r="I21">
        <v>0</v>
      </c>
      <c r="J21">
        <v>0</v>
      </c>
      <c r="K21">
        <v>0</v>
      </c>
      <c r="L21">
        <v>0</v>
      </c>
      <c r="M21">
        <v>1</v>
      </c>
      <c r="N21">
        <v>1</v>
      </c>
      <c r="O21">
        <v>0</v>
      </c>
      <c r="P21">
        <v>2</v>
      </c>
      <c r="Q21">
        <v>0</v>
      </c>
      <c r="R21">
        <v>2</v>
      </c>
      <c r="S21">
        <f>R21-Q21-O21</f>
        <v>2</v>
      </c>
    </row>
    <row r="22" spans="1:19" x14ac:dyDescent="0.2">
      <c r="A22">
        <v>2016</v>
      </c>
      <c r="B22" t="s">
        <v>782</v>
      </c>
      <c r="C22" t="s">
        <v>781</v>
      </c>
      <c r="D22">
        <v>10704965</v>
      </c>
      <c r="E22" t="s">
        <v>780</v>
      </c>
      <c r="F22">
        <v>25</v>
      </c>
      <c r="G22">
        <v>1</v>
      </c>
      <c r="H22">
        <v>0</v>
      </c>
      <c r="I22">
        <v>0</v>
      </c>
      <c r="J22">
        <v>0</v>
      </c>
      <c r="K22">
        <v>0</v>
      </c>
      <c r="L22">
        <v>1</v>
      </c>
      <c r="M22">
        <v>0</v>
      </c>
      <c r="N22">
        <v>1</v>
      </c>
      <c r="O22">
        <v>1</v>
      </c>
      <c r="P22">
        <v>3</v>
      </c>
      <c r="Q22">
        <v>0</v>
      </c>
      <c r="R22">
        <v>3</v>
      </c>
      <c r="S22">
        <f>R22-Q22-O22</f>
        <v>2</v>
      </c>
    </row>
    <row r="23" spans="1:19" x14ac:dyDescent="0.2">
      <c r="A23">
        <v>2016</v>
      </c>
      <c r="B23" t="s">
        <v>790</v>
      </c>
      <c r="C23" t="s">
        <v>789</v>
      </c>
      <c r="D23">
        <v>1900692</v>
      </c>
      <c r="E23" t="s">
        <v>256</v>
      </c>
      <c r="F23">
        <v>39</v>
      </c>
      <c r="G23">
        <v>6</v>
      </c>
      <c r="H23">
        <v>0</v>
      </c>
      <c r="I23">
        <v>0</v>
      </c>
      <c r="J23">
        <v>0</v>
      </c>
      <c r="K23">
        <v>0</v>
      </c>
      <c r="L23">
        <v>1</v>
      </c>
      <c r="M23">
        <v>0</v>
      </c>
      <c r="N23">
        <v>0</v>
      </c>
      <c r="O23">
        <v>0</v>
      </c>
      <c r="P23">
        <v>1</v>
      </c>
      <c r="Q23">
        <v>0</v>
      </c>
      <c r="R23">
        <v>1</v>
      </c>
      <c r="S23">
        <f>R23-Q23-O23</f>
        <v>1</v>
      </c>
    </row>
    <row r="24" spans="1:19" x14ac:dyDescent="0.2">
      <c r="A24">
        <v>2016</v>
      </c>
      <c r="B24" t="s">
        <v>788</v>
      </c>
      <c r="C24" t="s">
        <v>787</v>
      </c>
      <c r="D24">
        <v>19112017</v>
      </c>
      <c r="E24" t="s">
        <v>786</v>
      </c>
      <c r="F24">
        <v>12</v>
      </c>
      <c r="G24">
        <v>5</v>
      </c>
      <c r="H24">
        <v>0</v>
      </c>
      <c r="I24">
        <v>0</v>
      </c>
      <c r="J24">
        <v>0</v>
      </c>
      <c r="K24">
        <v>0</v>
      </c>
      <c r="L24">
        <v>0</v>
      </c>
      <c r="M24">
        <v>1</v>
      </c>
      <c r="N24">
        <v>0</v>
      </c>
      <c r="O24">
        <v>0</v>
      </c>
      <c r="P24">
        <v>1</v>
      </c>
      <c r="Q24">
        <v>0</v>
      </c>
      <c r="R24">
        <v>1</v>
      </c>
      <c r="S24">
        <f>R24-Q24-O24</f>
        <v>1</v>
      </c>
    </row>
    <row r="25" spans="1:19" x14ac:dyDescent="0.2">
      <c r="A25">
        <v>2016</v>
      </c>
      <c r="B25" t="s">
        <v>785</v>
      </c>
      <c r="C25" t="s">
        <v>784</v>
      </c>
      <c r="D25">
        <v>15614263</v>
      </c>
      <c r="E25" t="s">
        <v>783</v>
      </c>
      <c r="F25">
        <v>17</v>
      </c>
      <c r="G25">
        <v>2</v>
      </c>
      <c r="H25">
        <v>0</v>
      </c>
      <c r="I25">
        <v>0</v>
      </c>
      <c r="J25">
        <v>0</v>
      </c>
      <c r="K25">
        <v>0</v>
      </c>
      <c r="L25">
        <v>0</v>
      </c>
      <c r="M25">
        <v>1</v>
      </c>
      <c r="N25">
        <v>0</v>
      </c>
      <c r="O25">
        <v>0</v>
      </c>
      <c r="P25">
        <v>1</v>
      </c>
      <c r="Q25">
        <v>0</v>
      </c>
      <c r="R25">
        <v>1</v>
      </c>
      <c r="S25">
        <f>R25-Q25-O25</f>
        <v>1</v>
      </c>
    </row>
    <row r="26" spans="1:19" x14ac:dyDescent="0.2">
      <c r="A26">
        <v>2014</v>
      </c>
      <c r="B26" t="s">
        <v>763</v>
      </c>
      <c r="C26" t="s">
        <v>762</v>
      </c>
      <c r="D26">
        <v>755192</v>
      </c>
      <c r="E26" t="s">
        <v>761</v>
      </c>
      <c r="F26">
        <v>35</v>
      </c>
      <c r="G26">
        <v>3</v>
      </c>
      <c r="H26">
        <v>0</v>
      </c>
      <c r="I26">
        <v>0</v>
      </c>
      <c r="J26">
        <v>0</v>
      </c>
      <c r="K26">
        <v>0</v>
      </c>
      <c r="L26">
        <v>1</v>
      </c>
      <c r="M26">
        <v>0</v>
      </c>
      <c r="N26">
        <v>0</v>
      </c>
      <c r="O26">
        <v>0</v>
      </c>
      <c r="P26">
        <v>1</v>
      </c>
      <c r="Q26">
        <v>0</v>
      </c>
      <c r="R26">
        <v>1</v>
      </c>
      <c r="S26">
        <f>R26-Q26-O26</f>
        <v>1</v>
      </c>
    </row>
    <row r="27" spans="1:19" x14ac:dyDescent="0.2">
      <c r="A27">
        <v>2018</v>
      </c>
      <c r="B27" t="s">
        <v>812</v>
      </c>
      <c r="C27" t="s">
        <v>811</v>
      </c>
      <c r="D27">
        <v>21968799</v>
      </c>
      <c r="E27" t="s">
        <v>810</v>
      </c>
      <c r="F27">
        <v>5</v>
      </c>
      <c r="G27">
        <v>3</v>
      </c>
      <c r="H27">
        <v>0</v>
      </c>
      <c r="I27">
        <v>0</v>
      </c>
      <c r="J27">
        <v>0</v>
      </c>
      <c r="K27">
        <v>0</v>
      </c>
      <c r="L27">
        <v>0</v>
      </c>
      <c r="M27">
        <v>0</v>
      </c>
      <c r="N27">
        <v>0</v>
      </c>
      <c r="O27">
        <v>0</v>
      </c>
      <c r="P27">
        <v>0</v>
      </c>
      <c r="Q27">
        <v>0</v>
      </c>
      <c r="R27">
        <v>0</v>
      </c>
      <c r="S27">
        <f>R27-Q27-O27</f>
        <v>0</v>
      </c>
    </row>
    <row r="28" spans="1:19" x14ac:dyDescent="0.2">
      <c r="A28">
        <v>2017</v>
      </c>
      <c r="B28" t="s">
        <v>795</v>
      </c>
      <c r="C28" t="s">
        <v>794</v>
      </c>
      <c r="D28">
        <v>15339114</v>
      </c>
      <c r="E28" t="s">
        <v>793</v>
      </c>
      <c r="F28">
        <v>16</v>
      </c>
      <c r="G28">
        <v>2</v>
      </c>
      <c r="H28">
        <v>0</v>
      </c>
      <c r="I28">
        <v>0</v>
      </c>
      <c r="J28">
        <v>0</v>
      </c>
      <c r="K28">
        <v>0</v>
      </c>
      <c r="L28">
        <v>0</v>
      </c>
      <c r="M28">
        <v>0</v>
      </c>
      <c r="N28">
        <v>0</v>
      </c>
      <c r="O28">
        <v>0</v>
      </c>
      <c r="P28">
        <v>0</v>
      </c>
      <c r="Q28">
        <v>0</v>
      </c>
      <c r="R28">
        <v>0</v>
      </c>
      <c r="S28">
        <f>R28-Q28-O28</f>
        <v>0</v>
      </c>
    </row>
    <row r="29" spans="1:19" x14ac:dyDescent="0.2">
      <c r="A29">
        <v>2014</v>
      </c>
      <c r="B29" t="s">
        <v>766</v>
      </c>
      <c r="C29" t="s">
        <v>765</v>
      </c>
      <c r="D29">
        <v>20672640</v>
      </c>
      <c r="E29" t="s">
        <v>764</v>
      </c>
      <c r="F29">
        <v>5</v>
      </c>
      <c r="G29">
        <v>2</v>
      </c>
      <c r="H29">
        <v>0</v>
      </c>
      <c r="I29">
        <v>0</v>
      </c>
      <c r="J29">
        <v>0</v>
      </c>
      <c r="K29">
        <v>0</v>
      </c>
      <c r="L29">
        <v>0</v>
      </c>
      <c r="M29">
        <v>0</v>
      </c>
      <c r="N29">
        <v>0</v>
      </c>
      <c r="O29">
        <v>0</v>
      </c>
      <c r="P29">
        <v>0</v>
      </c>
      <c r="Q29">
        <v>0</v>
      </c>
      <c r="R29">
        <v>0</v>
      </c>
      <c r="S29">
        <f>R29-Q29-O29</f>
        <v>0</v>
      </c>
    </row>
  </sheetData>
  <sortState xmlns:xlrd2="http://schemas.microsoft.com/office/spreadsheetml/2017/richdata2" ref="A8:S29">
    <sortCondition descending="1" ref="S8:S29"/>
  </sortState>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2"/>
  <sheetViews>
    <sheetView workbookViewId="0">
      <selection activeCell="M5" sqref="M5"/>
    </sheetView>
  </sheetViews>
  <sheetFormatPr baseColWidth="10" defaultRowHeight="16" x14ac:dyDescent="0.2"/>
  <sheetData>
    <row r="1" spans="1:19" x14ac:dyDescent="0.2">
      <c r="B1" t="s">
        <v>4232</v>
      </c>
      <c r="M1" t="s">
        <v>5526</v>
      </c>
      <c r="N1" s="3">
        <f>AVERAGE(N8:N58)</f>
        <v>0.25490196078431371</v>
      </c>
    </row>
    <row r="2" spans="1:19" x14ac:dyDescent="0.2">
      <c r="M2" t="s">
        <v>5527</v>
      </c>
      <c r="N2" s="3">
        <f>STDEV(N8:N58)/SQRT(COUNT(N8:N58))</f>
        <v>0.16292218100267442</v>
      </c>
    </row>
    <row r="3" spans="1:19" x14ac:dyDescent="0.2">
      <c r="B3" t="s">
        <v>4231</v>
      </c>
      <c r="M3" t="s">
        <v>5528</v>
      </c>
      <c r="N3">
        <f>SUM(N8:N58)</f>
        <v>13</v>
      </c>
    </row>
    <row r="4" spans="1:19" x14ac:dyDescent="0.2">
      <c r="M4" t="s">
        <v>6870</v>
      </c>
      <c r="N4">
        <v>2</v>
      </c>
    </row>
    <row r="5" spans="1:19" x14ac:dyDescent="0.2">
      <c r="M5" t="s">
        <v>5724</v>
      </c>
      <c r="N5">
        <f>COUNT(N8:N58)</f>
        <v>51</v>
      </c>
    </row>
    <row r="6" spans="1:19" x14ac:dyDescent="0.2">
      <c r="H6" t="s">
        <v>2</v>
      </c>
      <c r="I6">
        <v>2014</v>
      </c>
      <c r="J6">
        <v>2015</v>
      </c>
      <c r="K6">
        <v>2016</v>
      </c>
      <c r="L6">
        <v>2017</v>
      </c>
      <c r="M6">
        <v>2018</v>
      </c>
      <c r="N6">
        <v>2019</v>
      </c>
      <c r="O6">
        <v>2020</v>
      </c>
      <c r="P6" t="s">
        <v>3</v>
      </c>
      <c r="Q6" t="s">
        <v>4</v>
      </c>
      <c r="R6" t="s">
        <v>5</v>
      </c>
    </row>
    <row r="7" spans="1:19" x14ac:dyDescent="0.2">
      <c r="A7" t="s">
        <v>6</v>
      </c>
      <c r="B7" t="s">
        <v>7</v>
      </c>
      <c r="C7" t="s">
        <v>8</v>
      </c>
      <c r="D7" t="s">
        <v>9</v>
      </c>
      <c r="E7" t="s">
        <v>10</v>
      </c>
      <c r="F7" t="s">
        <v>11</v>
      </c>
      <c r="G7" t="s">
        <v>12</v>
      </c>
      <c r="H7">
        <v>68</v>
      </c>
      <c r="I7">
        <v>19</v>
      </c>
      <c r="J7">
        <v>31</v>
      </c>
      <c r="K7">
        <v>31</v>
      </c>
      <c r="L7">
        <v>32</v>
      </c>
      <c r="M7">
        <v>15</v>
      </c>
      <c r="N7">
        <v>25</v>
      </c>
      <c r="O7">
        <v>37</v>
      </c>
      <c r="P7">
        <v>190</v>
      </c>
      <c r="Q7">
        <v>0</v>
      </c>
      <c r="R7">
        <v>258</v>
      </c>
    </row>
    <row r="8" spans="1:19" x14ac:dyDescent="0.2">
      <c r="A8">
        <v>2018</v>
      </c>
      <c r="B8" t="s">
        <v>4230</v>
      </c>
      <c r="C8" t="s">
        <v>4229</v>
      </c>
      <c r="E8" t="s">
        <v>4228</v>
      </c>
      <c r="G8" t="s">
        <v>13</v>
      </c>
      <c r="H8">
        <v>0</v>
      </c>
      <c r="I8">
        <v>0</v>
      </c>
      <c r="J8">
        <v>0</v>
      </c>
      <c r="K8">
        <v>0</v>
      </c>
      <c r="L8">
        <v>0</v>
      </c>
      <c r="M8">
        <v>0</v>
      </c>
      <c r="N8">
        <v>1</v>
      </c>
      <c r="O8">
        <v>0</v>
      </c>
      <c r="P8">
        <v>1</v>
      </c>
      <c r="Q8">
        <v>0</v>
      </c>
      <c r="R8">
        <v>1</v>
      </c>
      <c r="S8">
        <f>R8-Q8-O8</f>
        <v>1</v>
      </c>
    </row>
    <row r="9" spans="1:19" x14ac:dyDescent="0.2">
      <c r="A9">
        <v>2018</v>
      </c>
      <c r="B9" t="s">
        <v>4227</v>
      </c>
      <c r="C9" t="s">
        <v>4218</v>
      </c>
      <c r="E9" t="s">
        <v>4217</v>
      </c>
      <c r="G9" t="s">
        <v>13</v>
      </c>
      <c r="H9">
        <v>0</v>
      </c>
      <c r="I9">
        <v>0</v>
      </c>
      <c r="J9">
        <v>0</v>
      </c>
      <c r="K9">
        <v>0</v>
      </c>
      <c r="L9">
        <v>0</v>
      </c>
      <c r="M9">
        <v>0</v>
      </c>
      <c r="N9">
        <v>0</v>
      </c>
      <c r="O9">
        <v>1</v>
      </c>
      <c r="P9">
        <v>1</v>
      </c>
      <c r="Q9">
        <v>0</v>
      </c>
      <c r="R9">
        <v>1</v>
      </c>
      <c r="S9">
        <f t="shared" ref="S9:S58" si="0">R9-Q9-O9</f>
        <v>0</v>
      </c>
    </row>
    <row r="10" spans="1:19" x14ac:dyDescent="0.2">
      <c r="A10">
        <v>2018</v>
      </c>
      <c r="B10" t="s">
        <v>4226</v>
      </c>
      <c r="C10" t="s">
        <v>4225</v>
      </c>
      <c r="E10" t="s">
        <v>4217</v>
      </c>
      <c r="G10" t="s">
        <v>13</v>
      </c>
      <c r="H10">
        <v>0</v>
      </c>
      <c r="I10">
        <v>0</v>
      </c>
      <c r="J10">
        <v>0</v>
      </c>
      <c r="K10">
        <v>0</v>
      </c>
      <c r="L10">
        <v>0</v>
      </c>
      <c r="M10">
        <v>0</v>
      </c>
      <c r="N10">
        <v>0</v>
      </c>
      <c r="O10">
        <v>0</v>
      </c>
      <c r="P10">
        <v>0</v>
      </c>
      <c r="Q10">
        <v>0</v>
      </c>
      <c r="R10">
        <v>0</v>
      </c>
      <c r="S10">
        <f t="shared" si="0"/>
        <v>0</v>
      </c>
    </row>
    <row r="11" spans="1:19" x14ac:dyDescent="0.2">
      <c r="A11">
        <v>2018</v>
      </c>
      <c r="B11" t="s">
        <v>4224</v>
      </c>
      <c r="C11" t="s">
        <v>4162</v>
      </c>
      <c r="E11" t="s">
        <v>4217</v>
      </c>
      <c r="G11" t="s">
        <v>13</v>
      </c>
      <c r="H11">
        <v>0</v>
      </c>
      <c r="I11">
        <v>0</v>
      </c>
      <c r="J11">
        <v>0</v>
      </c>
      <c r="K11">
        <v>0</v>
      </c>
      <c r="L11">
        <v>0</v>
      </c>
      <c r="M11">
        <v>0</v>
      </c>
      <c r="N11">
        <v>0</v>
      </c>
      <c r="O11">
        <v>0</v>
      </c>
      <c r="P11">
        <v>0</v>
      </c>
      <c r="Q11">
        <v>0</v>
      </c>
      <c r="R11">
        <v>0</v>
      </c>
      <c r="S11">
        <f t="shared" si="0"/>
        <v>0</v>
      </c>
    </row>
    <row r="12" spans="1:19" x14ac:dyDescent="0.2">
      <c r="A12">
        <v>2018</v>
      </c>
      <c r="B12" t="s">
        <v>4223</v>
      </c>
      <c r="C12" t="s">
        <v>4222</v>
      </c>
      <c r="E12" t="s">
        <v>4217</v>
      </c>
      <c r="G12" t="s">
        <v>13</v>
      </c>
      <c r="H12">
        <v>0</v>
      </c>
      <c r="I12">
        <v>0</v>
      </c>
      <c r="J12">
        <v>0</v>
      </c>
      <c r="K12">
        <v>0</v>
      </c>
      <c r="L12">
        <v>0</v>
      </c>
      <c r="M12">
        <v>0</v>
      </c>
      <c r="N12">
        <v>0</v>
      </c>
      <c r="O12">
        <v>0</v>
      </c>
      <c r="P12">
        <v>0</v>
      </c>
      <c r="Q12">
        <v>0</v>
      </c>
      <c r="R12">
        <v>0</v>
      </c>
      <c r="S12">
        <f t="shared" si="0"/>
        <v>0</v>
      </c>
    </row>
    <row r="13" spans="1:19" x14ac:dyDescent="0.2">
      <c r="A13">
        <v>2018</v>
      </c>
      <c r="B13" t="s">
        <v>4221</v>
      </c>
      <c r="C13" t="s">
        <v>4134</v>
      </c>
      <c r="E13" t="s">
        <v>4217</v>
      </c>
      <c r="G13" t="s">
        <v>13</v>
      </c>
      <c r="H13">
        <v>0</v>
      </c>
      <c r="I13">
        <v>0</v>
      </c>
      <c r="J13">
        <v>0</v>
      </c>
      <c r="K13">
        <v>0</v>
      </c>
      <c r="L13">
        <v>0</v>
      </c>
      <c r="M13">
        <v>0</v>
      </c>
      <c r="N13">
        <v>0</v>
      </c>
      <c r="O13">
        <v>0</v>
      </c>
      <c r="P13">
        <v>0</v>
      </c>
      <c r="Q13">
        <v>0</v>
      </c>
      <c r="R13">
        <v>0</v>
      </c>
      <c r="S13">
        <f t="shared" si="0"/>
        <v>0</v>
      </c>
    </row>
    <row r="14" spans="1:19" x14ac:dyDescent="0.2">
      <c r="A14">
        <v>2018</v>
      </c>
      <c r="B14" t="s">
        <v>4220</v>
      </c>
      <c r="C14" t="s">
        <v>4219</v>
      </c>
      <c r="E14" t="s">
        <v>4217</v>
      </c>
      <c r="G14" t="s">
        <v>13</v>
      </c>
      <c r="H14">
        <v>0</v>
      </c>
      <c r="I14">
        <v>0</v>
      </c>
      <c r="J14">
        <v>0</v>
      </c>
      <c r="K14">
        <v>0</v>
      </c>
      <c r="L14">
        <v>0</v>
      </c>
      <c r="M14">
        <v>0</v>
      </c>
      <c r="N14">
        <v>0</v>
      </c>
      <c r="O14">
        <v>0</v>
      </c>
      <c r="P14">
        <v>0</v>
      </c>
      <c r="Q14">
        <v>0</v>
      </c>
      <c r="R14">
        <v>0</v>
      </c>
      <c r="S14">
        <f t="shared" si="0"/>
        <v>0</v>
      </c>
    </row>
    <row r="15" spans="1:19" x14ac:dyDescent="0.2">
      <c r="A15">
        <v>2018</v>
      </c>
      <c r="B15" t="s">
        <v>296</v>
      </c>
      <c r="C15" t="s">
        <v>4218</v>
      </c>
      <c r="E15" t="s">
        <v>4217</v>
      </c>
      <c r="G15" t="s">
        <v>13</v>
      </c>
      <c r="H15">
        <v>0</v>
      </c>
      <c r="I15">
        <v>0</v>
      </c>
      <c r="J15">
        <v>0</v>
      </c>
      <c r="K15">
        <v>0</v>
      </c>
      <c r="L15">
        <v>0</v>
      </c>
      <c r="M15">
        <v>0</v>
      </c>
      <c r="N15">
        <v>0</v>
      </c>
      <c r="O15">
        <v>0</v>
      </c>
      <c r="P15">
        <v>0</v>
      </c>
      <c r="Q15">
        <v>0</v>
      </c>
      <c r="R15">
        <v>0</v>
      </c>
      <c r="S15">
        <f t="shared" si="0"/>
        <v>0</v>
      </c>
    </row>
    <row r="16" spans="1:19" x14ac:dyDescent="0.2">
      <c r="A16">
        <v>2018</v>
      </c>
      <c r="B16" t="s">
        <v>4216</v>
      </c>
      <c r="C16" t="s">
        <v>4188</v>
      </c>
      <c r="D16">
        <v>129976</v>
      </c>
      <c r="E16" t="s">
        <v>680</v>
      </c>
      <c r="F16">
        <v>53</v>
      </c>
      <c r="G16">
        <v>16</v>
      </c>
      <c r="H16">
        <v>0</v>
      </c>
      <c r="I16">
        <v>0</v>
      </c>
      <c r="J16">
        <v>0</v>
      </c>
      <c r="K16">
        <v>0</v>
      </c>
      <c r="L16">
        <v>0</v>
      </c>
      <c r="M16">
        <v>0</v>
      </c>
      <c r="N16">
        <v>0</v>
      </c>
      <c r="O16">
        <v>0</v>
      </c>
      <c r="P16">
        <v>0</v>
      </c>
      <c r="Q16">
        <v>0</v>
      </c>
      <c r="R16">
        <v>0</v>
      </c>
      <c r="S16">
        <f t="shared" si="0"/>
        <v>0</v>
      </c>
    </row>
    <row r="17" spans="1:19" x14ac:dyDescent="0.2">
      <c r="A17">
        <v>2018</v>
      </c>
      <c r="B17" t="s">
        <v>4215</v>
      </c>
      <c r="C17" t="s">
        <v>4188</v>
      </c>
      <c r="D17">
        <v>129976</v>
      </c>
      <c r="E17" t="s">
        <v>680</v>
      </c>
      <c r="F17">
        <v>53</v>
      </c>
      <c r="G17">
        <v>14</v>
      </c>
      <c r="H17">
        <v>0</v>
      </c>
      <c r="I17">
        <v>0</v>
      </c>
      <c r="J17">
        <v>0</v>
      </c>
      <c r="K17">
        <v>0</v>
      </c>
      <c r="L17">
        <v>0</v>
      </c>
      <c r="M17">
        <v>0</v>
      </c>
      <c r="N17">
        <v>0</v>
      </c>
      <c r="O17">
        <v>0</v>
      </c>
      <c r="P17">
        <v>0</v>
      </c>
      <c r="Q17">
        <v>0</v>
      </c>
      <c r="R17">
        <v>0</v>
      </c>
      <c r="S17">
        <f t="shared" si="0"/>
        <v>0</v>
      </c>
    </row>
    <row r="18" spans="1:19" x14ac:dyDescent="0.2">
      <c r="A18">
        <v>2018</v>
      </c>
      <c r="B18" t="s">
        <v>4214</v>
      </c>
      <c r="C18" t="s">
        <v>4213</v>
      </c>
      <c r="D18">
        <v>380229</v>
      </c>
      <c r="E18" t="s">
        <v>4212</v>
      </c>
      <c r="F18">
        <v>67</v>
      </c>
      <c r="G18">
        <v>1</v>
      </c>
      <c r="H18">
        <v>0</v>
      </c>
      <c r="I18">
        <v>0</v>
      </c>
      <c r="J18">
        <v>0</v>
      </c>
      <c r="K18">
        <v>0</v>
      </c>
      <c r="L18">
        <v>0</v>
      </c>
      <c r="M18">
        <v>0</v>
      </c>
      <c r="N18">
        <v>0</v>
      </c>
      <c r="O18">
        <v>1</v>
      </c>
      <c r="P18">
        <v>1</v>
      </c>
      <c r="Q18">
        <v>0</v>
      </c>
      <c r="R18">
        <v>1</v>
      </c>
      <c r="S18">
        <f t="shared" si="0"/>
        <v>0</v>
      </c>
    </row>
    <row r="19" spans="1:19" x14ac:dyDescent="0.2">
      <c r="A19">
        <v>2018</v>
      </c>
      <c r="B19" t="s">
        <v>4211</v>
      </c>
      <c r="C19" t="s">
        <v>4137</v>
      </c>
      <c r="E19" t="s">
        <v>4210</v>
      </c>
      <c r="G19" t="s">
        <v>13</v>
      </c>
      <c r="H19">
        <v>0</v>
      </c>
      <c r="I19">
        <v>0</v>
      </c>
      <c r="J19">
        <v>0</v>
      </c>
      <c r="K19">
        <v>0</v>
      </c>
      <c r="L19">
        <v>0</v>
      </c>
      <c r="M19">
        <v>0</v>
      </c>
      <c r="N19">
        <v>0</v>
      </c>
      <c r="O19">
        <v>0</v>
      </c>
      <c r="P19">
        <v>0</v>
      </c>
      <c r="Q19">
        <v>0</v>
      </c>
      <c r="R19">
        <v>0</v>
      </c>
      <c r="S19">
        <f t="shared" si="0"/>
        <v>0</v>
      </c>
    </row>
    <row r="20" spans="1:19" x14ac:dyDescent="0.2">
      <c r="A20">
        <v>2018</v>
      </c>
      <c r="B20" t="s">
        <v>4209</v>
      </c>
      <c r="C20" t="s">
        <v>4138</v>
      </c>
      <c r="D20">
        <v>3924866</v>
      </c>
      <c r="E20" t="s">
        <v>4208</v>
      </c>
      <c r="F20">
        <v>91</v>
      </c>
      <c r="G20" t="s">
        <v>13</v>
      </c>
      <c r="H20">
        <v>0</v>
      </c>
      <c r="I20">
        <v>0</v>
      </c>
      <c r="J20">
        <v>0</v>
      </c>
      <c r="K20">
        <v>0</v>
      </c>
      <c r="L20">
        <v>0</v>
      </c>
      <c r="M20">
        <v>0</v>
      </c>
      <c r="N20">
        <v>0</v>
      </c>
      <c r="O20">
        <v>0</v>
      </c>
      <c r="P20">
        <v>0</v>
      </c>
      <c r="Q20">
        <v>0</v>
      </c>
      <c r="R20">
        <v>0</v>
      </c>
      <c r="S20">
        <f t="shared" si="0"/>
        <v>0</v>
      </c>
    </row>
    <row r="21" spans="1:19" x14ac:dyDescent="0.2">
      <c r="A21">
        <v>2018</v>
      </c>
      <c r="B21" t="s">
        <v>4207</v>
      </c>
      <c r="C21" t="s">
        <v>4206</v>
      </c>
      <c r="E21" t="s">
        <v>4204</v>
      </c>
      <c r="G21" t="s">
        <v>13</v>
      </c>
      <c r="H21">
        <v>0</v>
      </c>
      <c r="I21">
        <v>0</v>
      </c>
      <c r="J21">
        <v>0</v>
      </c>
      <c r="K21">
        <v>0</v>
      </c>
      <c r="L21">
        <v>0</v>
      </c>
      <c r="M21">
        <v>0</v>
      </c>
      <c r="N21">
        <v>0</v>
      </c>
      <c r="O21">
        <v>1</v>
      </c>
      <c r="P21">
        <v>1</v>
      </c>
      <c r="Q21">
        <v>0</v>
      </c>
      <c r="R21">
        <v>1</v>
      </c>
      <c r="S21">
        <f t="shared" si="0"/>
        <v>0</v>
      </c>
    </row>
    <row r="22" spans="1:19" x14ac:dyDescent="0.2">
      <c r="A22">
        <v>2018</v>
      </c>
      <c r="B22" t="s">
        <v>3006</v>
      </c>
      <c r="C22" t="s">
        <v>4206</v>
      </c>
      <c r="E22" t="s">
        <v>4204</v>
      </c>
      <c r="G22" t="s">
        <v>13</v>
      </c>
      <c r="H22">
        <v>0</v>
      </c>
      <c r="I22">
        <v>0</v>
      </c>
      <c r="J22">
        <v>0</v>
      </c>
      <c r="K22">
        <v>0</v>
      </c>
      <c r="L22">
        <v>0</v>
      </c>
      <c r="M22">
        <v>0</v>
      </c>
      <c r="N22">
        <v>0</v>
      </c>
      <c r="O22">
        <v>0</v>
      </c>
      <c r="P22">
        <v>0</v>
      </c>
      <c r="Q22">
        <v>0</v>
      </c>
      <c r="R22">
        <v>0</v>
      </c>
      <c r="S22">
        <f t="shared" si="0"/>
        <v>0</v>
      </c>
    </row>
    <row r="23" spans="1:19" x14ac:dyDescent="0.2">
      <c r="A23">
        <v>2018</v>
      </c>
      <c r="B23" t="s">
        <v>4205</v>
      </c>
      <c r="C23" t="s">
        <v>4162</v>
      </c>
      <c r="E23" t="s">
        <v>4204</v>
      </c>
      <c r="G23" t="s">
        <v>13</v>
      </c>
      <c r="H23">
        <v>0</v>
      </c>
      <c r="I23">
        <v>0</v>
      </c>
      <c r="J23">
        <v>0</v>
      </c>
      <c r="K23">
        <v>0</v>
      </c>
      <c r="L23">
        <v>0</v>
      </c>
      <c r="M23">
        <v>0</v>
      </c>
      <c r="N23">
        <v>0</v>
      </c>
      <c r="O23">
        <v>0</v>
      </c>
      <c r="P23">
        <v>0</v>
      </c>
      <c r="Q23">
        <v>0</v>
      </c>
      <c r="R23">
        <v>0</v>
      </c>
      <c r="S23">
        <f t="shared" si="0"/>
        <v>0</v>
      </c>
    </row>
    <row r="24" spans="1:19" x14ac:dyDescent="0.2">
      <c r="A24">
        <v>2017</v>
      </c>
      <c r="B24" t="s">
        <v>4203</v>
      </c>
      <c r="C24" t="s">
        <v>4202</v>
      </c>
      <c r="D24">
        <v>9528059</v>
      </c>
      <c r="E24" t="s">
        <v>4201</v>
      </c>
      <c r="F24">
        <v>30</v>
      </c>
      <c r="G24">
        <v>4</v>
      </c>
      <c r="H24">
        <v>0</v>
      </c>
      <c r="I24">
        <v>0</v>
      </c>
      <c r="J24">
        <v>0</v>
      </c>
      <c r="K24">
        <v>0</v>
      </c>
      <c r="L24">
        <v>0</v>
      </c>
      <c r="M24">
        <v>0</v>
      </c>
      <c r="N24">
        <v>0</v>
      </c>
      <c r="O24">
        <v>1</v>
      </c>
      <c r="P24">
        <v>1</v>
      </c>
      <c r="Q24">
        <v>0</v>
      </c>
      <c r="R24">
        <v>1</v>
      </c>
      <c r="S24">
        <f t="shared" si="0"/>
        <v>0</v>
      </c>
    </row>
    <row r="25" spans="1:19" x14ac:dyDescent="0.2">
      <c r="A25">
        <v>2017</v>
      </c>
      <c r="B25" t="s">
        <v>4200</v>
      </c>
      <c r="C25" t="s">
        <v>4199</v>
      </c>
      <c r="E25" t="s">
        <v>4196</v>
      </c>
      <c r="G25" t="s">
        <v>13</v>
      </c>
      <c r="H25">
        <v>0</v>
      </c>
      <c r="I25">
        <v>0</v>
      </c>
      <c r="J25">
        <v>0</v>
      </c>
      <c r="K25">
        <v>0</v>
      </c>
      <c r="L25">
        <v>0</v>
      </c>
      <c r="M25">
        <v>0</v>
      </c>
      <c r="N25">
        <v>0</v>
      </c>
      <c r="O25">
        <v>0</v>
      </c>
      <c r="P25">
        <v>0</v>
      </c>
      <c r="Q25">
        <v>0</v>
      </c>
      <c r="R25">
        <v>0</v>
      </c>
      <c r="S25">
        <f t="shared" si="0"/>
        <v>0</v>
      </c>
    </row>
    <row r="26" spans="1:19" x14ac:dyDescent="0.2">
      <c r="A26">
        <v>2017</v>
      </c>
      <c r="B26" t="s">
        <v>4198</v>
      </c>
      <c r="C26" t="s">
        <v>4197</v>
      </c>
      <c r="E26" t="s">
        <v>4196</v>
      </c>
      <c r="G26" t="s">
        <v>13</v>
      </c>
      <c r="H26">
        <v>0</v>
      </c>
      <c r="I26">
        <v>0</v>
      </c>
      <c r="J26">
        <v>0</v>
      </c>
      <c r="K26">
        <v>0</v>
      </c>
      <c r="L26">
        <v>0</v>
      </c>
      <c r="M26">
        <v>0</v>
      </c>
      <c r="N26">
        <v>0</v>
      </c>
      <c r="O26">
        <v>0</v>
      </c>
      <c r="P26">
        <v>0</v>
      </c>
      <c r="Q26">
        <v>0</v>
      </c>
      <c r="R26">
        <v>0</v>
      </c>
      <c r="S26">
        <f t="shared" si="0"/>
        <v>0</v>
      </c>
    </row>
    <row r="27" spans="1:19" x14ac:dyDescent="0.2">
      <c r="A27">
        <v>2017</v>
      </c>
      <c r="B27" t="s">
        <v>4195</v>
      </c>
      <c r="C27" t="s">
        <v>4134</v>
      </c>
      <c r="E27" t="s">
        <v>4191</v>
      </c>
      <c r="G27" t="s">
        <v>13</v>
      </c>
      <c r="H27">
        <v>0</v>
      </c>
      <c r="I27">
        <v>0</v>
      </c>
      <c r="J27">
        <v>0</v>
      </c>
      <c r="K27">
        <v>0</v>
      </c>
      <c r="L27">
        <v>0</v>
      </c>
      <c r="M27">
        <v>0</v>
      </c>
      <c r="N27">
        <v>1</v>
      </c>
      <c r="O27">
        <v>0</v>
      </c>
      <c r="P27">
        <v>1</v>
      </c>
      <c r="Q27">
        <v>0</v>
      </c>
      <c r="R27">
        <v>1</v>
      </c>
      <c r="S27">
        <f t="shared" si="0"/>
        <v>1</v>
      </c>
    </row>
    <row r="28" spans="1:19" x14ac:dyDescent="0.2">
      <c r="A28">
        <v>2017</v>
      </c>
      <c r="B28" t="s">
        <v>4194</v>
      </c>
      <c r="C28" t="s">
        <v>4193</v>
      </c>
      <c r="E28" t="s">
        <v>4191</v>
      </c>
      <c r="G28" t="s">
        <v>13</v>
      </c>
      <c r="H28">
        <v>0</v>
      </c>
      <c r="I28">
        <v>0</v>
      </c>
      <c r="J28">
        <v>0</v>
      </c>
      <c r="K28">
        <v>0</v>
      </c>
      <c r="L28">
        <v>0</v>
      </c>
      <c r="M28">
        <v>0</v>
      </c>
      <c r="N28">
        <v>0</v>
      </c>
      <c r="O28">
        <v>0</v>
      </c>
      <c r="P28">
        <v>0</v>
      </c>
      <c r="Q28">
        <v>0</v>
      </c>
      <c r="R28">
        <v>0</v>
      </c>
      <c r="S28">
        <f t="shared" si="0"/>
        <v>0</v>
      </c>
    </row>
    <row r="29" spans="1:19" x14ac:dyDescent="0.2">
      <c r="A29">
        <v>2017</v>
      </c>
      <c r="B29" t="s">
        <v>4192</v>
      </c>
      <c r="C29" t="s">
        <v>4134</v>
      </c>
      <c r="E29" t="s">
        <v>4191</v>
      </c>
      <c r="G29" t="s">
        <v>13</v>
      </c>
      <c r="H29">
        <v>0</v>
      </c>
      <c r="I29">
        <v>0</v>
      </c>
      <c r="J29">
        <v>0</v>
      </c>
      <c r="K29">
        <v>0</v>
      </c>
      <c r="L29">
        <v>0</v>
      </c>
      <c r="M29">
        <v>0</v>
      </c>
      <c r="N29">
        <v>0</v>
      </c>
      <c r="O29">
        <v>0</v>
      </c>
      <c r="P29">
        <v>0</v>
      </c>
      <c r="Q29">
        <v>0</v>
      </c>
      <c r="R29">
        <v>0</v>
      </c>
      <c r="S29">
        <f t="shared" si="0"/>
        <v>0</v>
      </c>
    </row>
    <row r="30" spans="1:19" x14ac:dyDescent="0.2">
      <c r="A30">
        <v>2017</v>
      </c>
      <c r="B30" t="s">
        <v>3006</v>
      </c>
      <c r="C30" t="s">
        <v>4134</v>
      </c>
      <c r="E30" t="s">
        <v>4191</v>
      </c>
      <c r="G30" t="s">
        <v>13</v>
      </c>
      <c r="H30">
        <v>0</v>
      </c>
      <c r="I30">
        <v>0</v>
      </c>
      <c r="J30">
        <v>0</v>
      </c>
      <c r="K30">
        <v>0</v>
      </c>
      <c r="L30">
        <v>0</v>
      </c>
      <c r="M30">
        <v>0</v>
      </c>
      <c r="N30">
        <v>0</v>
      </c>
      <c r="O30">
        <v>0</v>
      </c>
      <c r="P30">
        <v>0</v>
      </c>
      <c r="Q30">
        <v>0</v>
      </c>
      <c r="R30">
        <v>0</v>
      </c>
      <c r="S30">
        <f t="shared" si="0"/>
        <v>0</v>
      </c>
    </row>
    <row r="31" spans="1:19" x14ac:dyDescent="0.2">
      <c r="A31">
        <v>2017</v>
      </c>
      <c r="B31" t="s">
        <v>4190</v>
      </c>
      <c r="C31" t="s">
        <v>4188</v>
      </c>
      <c r="D31">
        <v>129976</v>
      </c>
      <c r="E31" t="s">
        <v>680</v>
      </c>
      <c r="F31">
        <v>52</v>
      </c>
      <c r="G31">
        <v>18</v>
      </c>
      <c r="H31">
        <v>0</v>
      </c>
      <c r="I31">
        <v>0</v>
      </c>
      <c r="J31">
        <v>0</v>
      </c>
      <c r="K31">
        <v>0</v>
      </c>
      <c r="L31">
        <v>0</v>
      </c>
      <c r="M31">
        <v>0</v>
      </c>
      <c r="N31">
        <v>0</v>
      </c>
      <c r="O31">
        <v>0</v>
      </c>
      <c r="P31">
        <v>0</v>
      </c>
      <c r="Q31">
        <v>0</v>
      </c>
      <c r="R31">
        <v>0</v>
      </c>
      <c r="S31">
        <f t="shared" si="0"/>
        <v>0</v>
      </c>
    </row>
    <row r="32" spans="1:19" x14ac:dyDescent="0.2">
      <c r="A32">
        <v>2017</v>
      </c>
      <c r="B32" t="s">
        <v>4189</v>
      </c>
      <c r="C32" t="s">
        <v>4188</v>
      </c>
      <c r="D32">
        <v>129976</v>
      </c>
      <c r="E32" t="s">
        <v>680</v>
      </c>
      <c r="F32">
        <v>52</v>
      </c>
      <c r="G32">
        <v>8</v>
      </c>
      <c r="H32">
        <v>0</v>
      </c>
      <c r="I32">
        <v>0</v>
      </c>
      <c r="J32">
        <v>0</v>
      </c>
      <c r="K32">
        <v>0</v>
      </c>
      <c r="L32">
        <v>0</v>
      </c>
      <c r="M32">
        <v>0</v>
      </c>
      <c r="N32">
        <v>0</v>
      </c>
      <c r="O32">
        <v>0</v>
      </c>
      <c r="P32">
        <v>0</v>
      </c>
      <c r="Q32">
        <v>0</v>
      </c>
      <c r="R32">
        <v>0</v>
      </c>
      <c r="S32">
        <f t="shared" si="0"/>
        <v>0</v>
      </c>
    </row>
    <row r="33" spans="1:19" x14ac:dyDescent="0.2">
      <c r="A33">
        <v>2017</v>
      </c>
      <c r="B33" t="s">
        <v>4187</v>
      </c>
      <c r="C33" t="s">
        <v>4186</v>
      </c>
      <c r="D33">
        <v>129976</v>
      </c>
      <c r="E33" t="s">
        <v>680</v>
      </c>
      <c r="F33">
        <v>52</v>
      </c>
      <c r="G33">
        <v>2</v>
      </c>
      <c r="H33">
        <v>0</v>
      </c>
      <c r="I33">
        <v>0</v>
      </c>
      <c r="J33">
        <v>0</v>
      </c>
      <c r="K33">
        <v>0</v>
      </c>
      <c r="L33">
        <v>0</v>
      </c>
      <c r="M33">
        <v>0</v>
      </c>
      <c r="N33">
        <v>0</v>
      </c>
      <c r="O33">
        <v>0</v>
      </c>
      <c r="P33">
        <v>0</v>
      </c>
      <c r="Q33">
        <v>0</v>
      </c>
      <c r="R33">
        <v>0</v>
      </c>
      <c r="S33">
        <f t="shared" si="0"/>
        <v>0</v>
      </c>
    </row>
    <row r="34" spans="1:19" x14ac:dyDescent="0.2">
      <c r="A34">
        <v>2017</v>
      </c>
      <c r="B34" t="s">
        <v>4185</v>
      </c>
      <c r="C34" t="s">
        <v>4171</v>
      </c>
      <c r="E34" t="s">
        <v>4184</v>
      </c>
      <c r="G34" t="s">
        <v>13</v>
      </c>
      <c r="H34">
        <v>0</v>
      </c>
      <c r="I34">
        <v>0</v>
      </c>
      <c r="J34">
        <v>0</v>
      </c>
      <c r="K34">
        <v>0</v>
      </c>
      <c r="L34">
        <v>0</v>
      </c>
      <c r="M34">
        <v>0</v>
      </c>
      <c r="N34">
        <v>0</v>
      </c>
      <c r="O34">
        <v>1</v>
      </c>
      <c r="P34">
        <v>1</v>
      </c>
      <c r="Q34">
        <v>0</v>
      </c>
      <c r="R34">
        <v>1</v>
      </c>
      <c r="S34">
        <f t="shared" si="0"/>
        <v>0</v>
      </c>
    </row>
    <row r="35" spans="1:19" x14ac:dyDescent="0.2">
      <c r="A35">
        <v>2016</v>
      </c>
      <c r="B35" t="s">
        <v>4183</v>
      </c>
      <c r="C35" t="s">
        <v>4182</v>
      </c>
      <c r="D35">
        <v>129976</v>
      </c>
      <c r="E35" t="s">
        <v>680</v>
      </c>
      <c r="F35">
        <v>51</v>
      </c>
      <c r="G35">
        <v>39</v>
      </c>
      <c r="H35">
        <v>0</v>
      </c>
      <c r="I35">
        <v>0</v>
      </c>
      <c r="J35">
        <v>0</v>
      </c>
      <c r="K35">
        <v>0</v>
      </c>
      <c r="L35">
        <v>0</v>
      </c>
      <c r="M35">
        <v>0</v>
      </c>
      <c r="N35">
        <v>0</v>
      </c>
      <c r="O35">
        <v>0</v>
      </c>
      <c r="P35">
        <v>0</v>
      </c>
      <c r="Q35">
        <v>0</v>
      </c>
      <c r="R35">
        <v>0</v>
      </c>
      <c r="S35">
        <f t="shared" si="0"/>
        <v>0</v>
      </c>
    </row>
    <row r="36" spans="1:19" x14ac:dyDescent="0.2">
      <c r="A36">
        <v>2016</v>
      </c>
      <c r="B36" t="s">
        <v>4181</v>
      </c>
      <c r="C36" t="s">
        <v>4180</v>
      </c>
      <c r="D36">
        <v>129976</v>
      </c>
      <c r="E36" t="s">
        <v>680</v>
      </c>
      <c r="F36">
        <v>51</v>
      </c>
      <c r="G36" t="s">
        <v>4179</v>
      </c>
      <c r="H36">
        <v>0</v>
      </c>
      <c r="I36">
        <v>0</v>
      </c>
      <c r="J36">
        <v>0</v>
      </c>
      <c r="K36">
        <v>0</v>
      </c>
      <c r="L36">
        <v>0</v>
      </c>
      <c r="M36">
        <v>0</v>
      </c>
      <c r="N36">
        <v>0</v>
      </c>
      <c r="O36">
        <v>0</v>
      </c>
      <c r="P36">
        <v>0</v>
      </c>
      <c r="Q36">
        <v>0</v>
      </c>
      <c r="R36">
        <v>0</v>
      </c>
      <c r="S36">
        <f t="shared" si="0"/>
        <v>0</v>
      </c>
    </row>
    <row r="37" spans="1:19" x14ac:dyDescent="0.2">
      <c r="A37">
        <v>2016</v>
      </c>
      <c r="B37" t="s">
        <v>4178</v>
      </c>
      <c r="C37" t="s">
        <v>4134</v>
      </c>
      <c r="D37">
        <v>129976</v>
      </c>
      <c r="E37" t="s">
        <v>680</v>
      </c>
      <c r="F37">
        <v>51</v>
      </c>
      <c r="G37">
        <v>7</v>
      </c>
      <c r="H37">
        <v>0</v>
      </c>
      <c r="I37">
        <v>0</v>
      </c>
      <c r="J37">
        <v>0</v>
      </c>
      <c r="K37">
        <v>0</v>
      </c>
      <c r="L37">
        <v>0</v>
      </c>
      <c r="M37">
        <v>0</v>
      </c>
      <c r="N37">
        <v>0</v>
      </c>
      <c r="O37">
        <v>0</v>
      </c>
      <c r="P37">
        <v>0</v>
      </c>
      <c r="Q37">
        <v>0</v>
      </c>
      <c r="R37">
        <v>0</v>
      </c>
      <c r="S37">
        <f t="shared" si="0"/>
        <v>0</v>
      </c>
    </row>
    <row r="38" spans="1:19" x14ac:dyDescent="0.2">
      <c r="A38">
        <v>2016</v>
      </c>
      <c r="B38" t="s">
        <v>4177</v>
      </c>
      <c r="C38" t="s">
        <v>4157</v>
      </c>
      <c r="D38">
        <v>129976</v>
      </c>
      <c r="E38" t="s">
        <v>680</v>
      </c>
      <c r="F38">
        <v>51</v>
      </c>
      <c r="G38">
        <v>5</v>
      </c>
      <c r="H38">
        <v>0</v>
      </c>
      <c r="I38">
        <v>0</v>
      </c>
      <c r="J38">
        <v>0</v>
      </c>
      <c r="K38">
        <v>0</v>
      </c>
      <c r="L38">
        <v>0</v>
      </c>
      <c r="M38">
        <v>0</v>
      </c>
      <c r="N38">
        <v>0</v>
      </c>
      <c r="O38">
        <v>0</v>
      </c>
      <c r="P38">
        <v>0</v>
      </c>
      <c r="Q38">
        <v>0</v>
      </c>
      <c r="R38">
        <v>0</v>
      </c>
      <c r="S38">
        <f t="shared" si="0"/>
        <v>0</v>
      </c>
    </row>
    <row r="39" spans="1:19" x14ac:dyDescent="0.2">
      <c r="A39">
        <v>2016</v>
      </c>
      <c r="B39" t="s">
        <v>4176</v>
      </c>
      <c r="C39" t="s">
        <v>4138</v>
      </c>
      <c r="E39" t="s">
        <v>4175</v>
      </c>
      <c r="G39" t="s">
        <v>13</v>
      </c>
      <c r="H39">
        <v>0</v>
      </c>
      <c r="I39">
        <v>0</v>
      </c>
      <c r="J39">
        <v>0</v>
      </c>
      <c r="K39">
        <v>0</v>
      </c>
      <c r="L39">
        <v>0</v>
      </c>
      <c r="M39">
        <v>0</v>
      </c>
      <c r="N39">
        <v>0</v>
      </c>
      <c r="O39">
        <v>0</v>
      </c>
      <c r="P39">
        <v>0</v>
      </c>
      <c r="Q39">
        <v>0</v>
      </c>
      <c r="R39">
        <v>0</v>
      </c>
      <c r="S39">
        <f t="shared" si="0"/>
        <v>0</v>
      </c>
    </row>
    <row r="40" spans="1:19" x14ac:dyDescent="0.2">
      <c r="A40">
        <v>2016</v>
      </c>
      <c r="B40" t="s">
        <v>4174</v>
      </c>
      <c r="C40" t="s">
        <v>4138</v>
      </c>
      <c r="E40" t="s">
        <v>4139</v>
      </c>
      <c r="G40" t="s">
        <v>13</v>
      </c>
      <c r="H40">
        <v>0</v>
      </c>
      <c r="I40">
        <v>0</v>
      </c>
      <c r="J40">
        <v>0</v>
      </c>
      <c r="K40">
        <v>0</v>
      </c>
      <c r="L40">
        <v>0</v>
      </c>
      <c r="M40">
        <v>0</v>
      </c>
      <c r="N40">
        <v>0</v>
      </c>
      <c r="O40">
        <v>0</v>
      </c>
      <c r="P40">
        <v>0</v>
      </c>
      <c r="Q40">
        <v>0</v>
      </c>
      <c r="R40">
        <v>0</v>
      </c>
      <c r="S40">
        <f t="shared" si="0"/>
        <v>0</v>
      </c>
    </row>
    <row r="41" spans="1:19" x14ac:dyDescent="0.2">
      <c r="A41">
        <v>2016</v>
      </c>
      <c r="B41" t="s">
        <v>4173</v>
      </c>
      <c r="C41" t="s">
        <v>4162</v>
      </c>
      <c r="D41">
        <v>23210230</v>
      </c>
      <c r="E41" t="s">
        <v>4161</v>
      </c>
      <c r="F41">
        <v>4</v>
      </c>
      <c r="G41">
        <v>2</v>
      </c>
      <c r="H41">
        <v>0</v>
      </c>
      <c r="I41">
        <v>0</v>
      </c>
      <c r="J41">
        <v>0</v>
      </c>
      <c r="K41">
        <v>0</v>
      </c>
      <c r="L41">
        <v>0</v>
      </c>
      <c r="M41">
        <v>1</v>
      </c>
      <c r="N41">
        <v>0</v>
      </c>
      <c r="O41">
        <v>0</v>
      </c>
      <c r="P41">
        <v>1</v>
      </c>
      <c r="Q41">
        <v>0</v>
      </c>
      <c r="R41">
        <v>1</v>
      </c>
      <c r="S41">
        <f t="shared" si="0"/>
        <v>1</v>
      </c>
    </row>
    <row r="42" spans="1:19" x14ac:dyDescent="0.2">
      <c r="A42">
        <v>2016</v>
      </c>
      <c r="B42" t="s">
        <v>4172</v>
      </c>
      <c r="C42" t="s">
        <v>4171</v>
      </c>
      <c r="D42">
        <v>9716858</v>
      </c>
      <c r="E42" t="s">
        <v>698</v>
      </c>
      <c r="F42">
        <v>22</v>
      </c>
      <c r="G42">
        <v>1</v>
      </c>
      <c r="H42">
        <v>0</v>
      </c>
      <c r="I42">
        <v>0</v>
      </c>
      <c r="J42">
        <v>0</v>
      </c>
      <c r="K42">
        <v>0</v>
      </c>
      <c r="L42">
        <v>0</v>
      </c>
      <c r="M42">
        <v>0</v>
      </c>
      <c r="N42">
        <v>0</v>
      </c>
      <c r="O42">
        <v>0</v>
      </c>
      <c r="P42">
        <v>0</v>
      </c>
      <c r="Q42">
        <v>0</v>
      </c>
      <c r="R42">
        <v>0</v>
      </c>
      <c r="S42">
        <f t="shared" si="0"/>
        <v>0</v>
      </c>
    </row>
    <row r="43" spans="1:19" x14ac:dyDescent="0.2">
      <c r="A43">
        <v>2015</v>
      </c>
      <c r="B43" t="s">
        <v>4170</v>
      </c>
      <c r="C43" t="s">
        <v>4165</v>
      </c>
      <c r="E43" t="s">
        <v>4164</v>
      </c>
      <c r="G43" t="s">
        <v>13</v>
      </c>
      <c r="H43">
        <v>0</v>
      </c>
      <c r="I43">
        <v>0</v>
      </c>
      <c r="J43">
        <v>0</v>
      </c>
      <c r="K43">
        <v>0</v>
      </c>
      <c r="L43">
        <v>0</v>
      </c>
      <c r="M43">
        <v>0</v>
      </c>
      <c r="N43">
        <v>0</v>
      </c>
      <c r="O43">
        <v>0</v>
      </c>
      <c r="P43">
        <v>0</v>
      </c>
      <c r="Q43">
        <v>0</v>
      </c>
      <c r="R43">
        <v>0</v>
      </c>
      <c r="S43">
        <f t="shared" si="0"/>
        <v>0</v>
      </c>
    </row>
    <row r="44" spans="1:19" x14ac:dyDescent="0.2">
      <c r="A44">
        <v>2015</v>
      </c>
      <c r="B44" t="s">
        <v>4169</v>
      </c>
      <c r="C44" t="s">
        <v>4165</v>
      </c>
      <c r="E44" t="s">
        <v>4164</v>
      </c>
      <c r="G44" t="s">
        <v>13</v>
      </c>
      <c r="H44">
        <v>0</v>
      </c>
      <c r="I44">
        <v>0</v>
      </c>
      <c r="J44">
        <v>0</v>
      </c>
      <c r="K44">
        <v>0</v>
      </c>
      <c r="L44">
        <v>0</v>
      </c>
      <c r="M44">
        <v>0</v>
      </c>
      <c r="N44">
        <v>0</v>
      </c>
      <c r="O44">
        <v>0</v>
      </c>
      <c r="P44">
        <v>0</v>
      </c>
      <c r="Q44">
        <v>0</v>
      </c>
      <c r="R44">
        <v>0</v>
      </c>
      <c r="S44">
        <f t="shared" si="0"/>
        <v>0</v>
      </c>
    </row>
    <row r="45" spans="1:19" x14ac:dyDescent="0.2">
      <c r="A45">
        <v>2015</v>
      </c>
      <c r="B45" t="s">
        <v>3006</v>
      </c>
      <c r="C45" t="s">
        <v>4165</v>
      </c>
      <c r="E45" t="s">
        <v>4164</v>
      </c>
      <c r="G45" t="s">
        <v>13</v>
      </c>
      <c r="H45">
        <v>0</v>
      </c>
      <c r="I45">
        <v>0</v>
      </c>
      <c r="J45">
        <v>0</v>
      </c>
      <c r="K45">
        <v>0</v>
      </c>
      <c r="L45">
        <v>0</v>
      </c>
      <c r="M45">
        <v>0</v>
      </c>
      <c r="N45">
        <v>0</v>
      </c>
      <c r="O45">
        <v>0</v>
      </c>
      <c r="P45">
        <v>0</v>
      </c>
      <c r="Q45">
        <v>0</v>
      </c>
      <c r="R45">
        <v>0</v>
      </c>
      <c r="S45">
        <f t="shared" si="0"/>
        <v>0</v>
      </c>
    </row>
    <row r="46" spans="1:19" x14ac:dyDescent="0.2">
      <c r="A46">
        <v>2015</v>
      </c>
      <c r="B46" t="s">
        <v>4168</v>
      </c>
      <c r="C46" t="s">
        <v>4167</v>
      </c>
      <c r="E46" t="s">
        <v>4164</v>
      </c>
      <c r="G46" t="s">
        <v>13</v>
      </c>
      <c r="H46">
        <v>0</v>
      </c>
      <c r="I46">
        <v>0</v>
      </c>
      <c r="J46">
        <v>0</v>
      </c>
      <c r="K46">
        <v>0</v>
      </c>
      <c r="L46">
        <v>0</v>
      </c>
      <c r="M46">
        <v>0</v>
      </c>
      <c r="N46">
        <v>0</v>
      </c>
      <c r="O46">
        <v>0</v>
      </c>
      <c r="P46">
        <v>0</v>
      </c>
      <c r="Q46">
        <v>0</v>
      </c>
      <c r="R46">
        <v>0</v>
      </c>
      <c r="S46">
        <f t="shared" si="0"/>
        <v>0</v>
      </c>
    </row>
    <row r="47" spans="1:19" x14ac:dyDescent="0.2">
      <c r="A47">
        <v>2015</v>
      </c>
      <c r="B47" t="s">
        <v>4166</v>
      </c>
      <c r="C47" t="s">
        <v>4165</v>
      </c>
      <c r="E47" t="s">
        <v>4164</v>
      </c>
      <c r="G47" t="s">
        <v>13</v>
      </c>
      <c r="H47">
        <v>0</v>
      </c>
      <c r="I47">
        <v>0</v>
      </c>
      <c r="J47">
        <v>0</v>
      </c>
      <c r="K47">
        <v>0</v>
      </c>
      <c r="L47">
        <v>0</v>
      </c>
      <c r="M47">
        <v>0</v>
      </c>
      <c r="N47">
        <v>0</v>
      </c>
      <c r="O47">
        <v>0</v>
      </c>
      <c r="P47">
        <v>0</v>
      </c>
      <c r="Q47">
        <v>0</v>
      </c>
      <c r="R47">
        <v>0</v>
      </c>
      <c r="S47">
        <f t="shared" si="0"/>
        <v>0</v>
      </c>
    </row>
    <row r="48" spans="1:19" x14ac:dyDescent="0.2">
      <c r="A48">
        <v>2015</v>
      </c>
      <c r="B48" t="s">
        <v>4163</v>
      </c>
      <c r="C48" t="s">
        <v>4162</v>
      </c>
      <c r="D48">
        <v>23210230</v>
      </c>
      <c r="E48" t="s">
        <v>4161</v>
      </c>
      <c r="F48">
        <v>3</v>
      </c>
      <c r="G48">
        <v>2</v>
      </c>
      <c r="H48">
        <v>0</v>
      </c>
      <c r="I48">
        <v>0</v>
      </c>
      <c r="J48">
        <v>0</v>
      </c>
      <c r="K48">
        <v>0</v>
      </c>
      <c r="L48">
        <v>0</v>
      </c>
      <c r="M48">
        <v>0</v>
      </c>
      <c r="N48">
        <v>2</v>
      </c>
      <c r="O48">
        <v>2</v>
      </c>
      <c r="P48">
        <v>4</v>
      </c>
      <c r="Q48">
        <v>0</v>
      </c>
      <c r="R48">
        <v>4</v>
      </c>
      <c r="S48">
        <f t="shared" si="0"/>
        <v>2</v>
      </c>
    </row>
    <row r="49" spans="1:19" x14ac:dyDescent="0.2">
      <c r="A49">
        <v>2015</v>
      </c>
      <c r="B49" t="s">
        <v>4160</v>
      </c>
      <c r="C49" t="s">
        <v>4135</v>
      </c>
      <c r="E49" t="s">
        <v>4159</v>
      </c>
      <c r="G49" t="s">
        <v>13</v>
      </c>
      <c r="H49">
        <v>0</v>
      </c>
      <c r="I49">
        <v>0</v>
      </c>
      <c r="J49">
        <v>0</v>
      </c>
      <c r="K49">
        <v>0</v>
      </c>
      <c r="L49">
        <v>1</v>
      </c>
      <c r="M49">
        <v>0</v>
      </c>
      <c r="N49">
        <v>0</v>
      </c>
      <c r="O49">
        <v>0</v>
      </c>
      <c r="P49">
        <v>1</v>
      </c>
      <c r="Q49">
        <v>0</v>
      </c>
      <c r="R49">
        <v>1</v>
      </c>
      <c r="S49">
        <f t="shared" si="0"/>
        <v>1</v>
      </c>
    </row>
    <row r="50" spans="1:19" x14ac:dyDescent="0.2">
      <c r="A50">
        <v>2015</v>
      </c>
      <c r="B50" t="s">
        <v>4158</v>
      </c>
      <c r="C50" t="s">
        <v>4157</v>
      </c>
      <c r="D50">
        <v>129976</v>
      </c>
      <c r="E50" t="s">
        <v>680</v>
      </c>
      <c r="F50">
        <v>50</v>
      </c>
      <c r="G50">
        <v>39</v>
      </c>
      <c r="H50">
        <v>0</v>
      </c>
      <c r="I50">
        <v>0</v>
      </c>
      <c r="J50">
        <v>0</v>
      </c>
      <c r="K50">
        <v>0</v>
      </c>
      <c r="L50">
        <v>0</v>
      </c>
      <c r="M50">
        <v>0</v>
      </c>
      <c r="N50">
        <v>0</v>
      </c>
      <c r="O50">
        <v>0</v>
      </c>
      <c r="P50">
        <v>0</v>
      </c>
      <c r="Q50">
        <v>0</v>
      </c>
      <c r="R50">
        <v>0</v>
      </c>
      <c r="S50">
        <f t="shared" si="0"/>
        <v>0</v>
      </c>
    </row>
    <row r="51" spans="1:19" x14ac:dyDescent="0.2">
      <c r="A51">
        <v>2015</v>
      </c>
      <c r="B51" t="s">
        <v>4156</v>
      </c>
      <c r="C51" t="s">
        <v>4155</v>
      </c>
      <c r="D51">
        <v>129976</v>
      </c>
      <c r="E51" t="s">
        <v>680</v>
      </c>
      <c r="F51">
        <v>50</v>
      </c>
      <c r="G51">
        <v>35</v>
      </c>
      <c r="H51">
        <v>0</v>
      </c>
      <c r="I51">
        <v>0</v>
      </c>
      <c r="J51">
        <v>1</v>
      </c>
      <c r="K51">
        <v>0</v>
      </c>
      <c r="L51">
        <v>0</v>
      </c>
      <c r="M51">
        <v>0</v>
      </c>
      <c r="N51">
        <v>0</v>
      </c>
      <c r="O51">
        <v>0</v>
      </c>
      <c r="P51">
        <v>1</v>
      </c>
      <c r="Q51">
        <v>0</v>
      </c>
      <c r="R51">
        <v>1</v>
      </c>
      <c r="S51">
        <f t="shared" si="0"/>
        <v>1</v>
      </c>
    </row>
    <row r="52" spans="1:19" x14ac:dyDescent="0.2">
      <c r="A52">
        <v>2015</v>
      </c>
      <c r="B52" t="s">
        <v>4154</v>
      </c>
      <c r="C52" t="s">
        <v>4151</v>
      </c>
      <c r="D52">
        <v>17835917</v>
      </c>
      <c r="E52" t="s">
        <v>4153</v>
      </c>
      <c r="F52">
        <v>16</v>
      </c>
      <c r="G52">
        <v>1</v>
      </c>
      <c r="H52">
        <v>0</v>
      </c>
      <c r="I52">
        <v>0</v>
      </c>
      <c r="J52">
        <v>0</v>
      </c>
      <c r="K52">
        <v>0</v>
      </c>
      <c r="L52">
        <v>0</v>
      </c>
      <c r="M52">
        <v>0</v>
      </c>
      <c r="N52">
        <v>1</v>
      </c>
      <c r="O52">
        <v>1</v>
      </c>
      <c r="P52">
        <v>2</v>
      </c>
      <c r="Q52">
        <v>0</v>
      </c>
      <c r="R52">
        <v>2</v>
      </c>
      <c r="S52">
        <f t="shared" si="0"/>
        <v>1</v>
      </c>
    </row>
    <row r="53" spans="1:19" x14ac:dyDescent="0.2">
      <c r="A53">
        <v>2015</v>
      </c>
      <c r="B53" t="s">
        <v>4152</v>
      </c>
      <c r="C53" t="s">
        <v>4151</v>
      </c>
      <c r="D53">
        <v>129976</v>
      </c>
      <c r="E53" t="s">
        <v>680</v>
      </c>
      <c r="F53">
        <v>50</v>
      </c>
      <c r="G53">
        <v>4</v>
      </c>
      <c r="H53">
        <v>0</v>
      </c>
      <c r="I53">
        <v>0</v>
      </c>
      <c r="J53">
        <v>0</v>
      </c>
      <c r="K53">
        <v>0</v>
      </c>
      <c r="L53">
        <v>0</v>
      </c>
      <c r="M53">
        <v>0</v>
      </c>
      <c r="N53">
        <v>0</v>
      </c>
      <c r="O53">
        <v>0</v>
      </c>
      <c r="P53">
        <v>0</v>
      </c>
      <c r="Q53">
        <v>0</v>
      </c>
      <c r="R53">
        <v>0</v>
      </c>
      <c r="S53">
        <f t="shared" si="0"/>
        <v>0</v>
      </c>
    </row>
    <row r="54" spans="1:19" x14ac:dyDescent="0.2">
      <c r="A54">
        <v>2014</v>
      </c>
      <c r="B54" t="s">
        <v>4150</v>
      </c>
      <c r="C54" t="s">
        <v>4137</v>
      </c>
      <c r="E54" t="s">
        <v>4149</v>
      </c>
      <c r="G54" t="s">
        <v>13</v>
      </c>
      <c r="H54">
        <v>0</v>
      </c>
      <c r="I54">
        <v>0</v>
      </c>
      <c r="J54">
        <v>0</v>
      </c>
      <c r="K54">
        <v>0</v>
      </c>
      <c r="L54">
        <v>0</v>
      </c>
      <c r="M54">
        <v>0</v>
      </c>
      <c r="N54">
        <v>0</v>
      </c>
      <c r="O54">
        <v>0</v>
      </c>
      <c r="P54">
        <v>0</v>
      </c>
      <c r="Q54">
        <v>0</v>
      </c>
      <c r="R54">
        <v>0</v>
      </c>
      <c r="S54">
        <f t="shared" si="0"/>
        <v>0</v>
      </c>
    </row>
    <row r="55" spans="1:19" x14ac:dyDescent="0.2">
      <c r="A55">
        <v>2014</v>
      </c>
      <c r="B55" t="s">
        <v>4148</v>
      </c>
      <c r="C55" t="s">
        <v>4137</v>
      </c>
      <c r="E55" t="s">
        <v>4148</v>
      </c>
      <c r="G55" t="s">
        <v>13</v>
      </c>
      <c r="H55">
        <v>0</v>
      </c>
      <c r="I55">
        <v>4</v>
      </c>
      <c r="J55">
        <v>7</v>
      </c>
      <c r="K55">
        <v>9</v>
      </c>
      <c r="L55">
        <v>6</v>
      </c>
      <c r="M55">
        <v>3</v>
      </c>
      <c r="N55">
        <v>8</v>
      </c>
      <c r="O55">
        <v>9</v>
      </c>
      <c r="P55">
        <v>46</v>
      </c>
      <c r="Q55">
        <v>0</v>
      </c>
      <c r="R55">
        <v>46</v>
      </c>
      <c r="S55">
        <f t="shared" si="0"/>
        <v>37</v>
      </c>
    </row>
    <row r="56" spans="1:19" x14ac:dyDescent="0.2">
      <c r="A56">
        <v>2014</v>
      </c>
      <c r="B56" t="s">
        <v>4147</v>
      </c>
      <c r="C56" t="s">
        <v>4146</v>
      </c>
      <c r="E56" t="s">
        <v>4145</v>
      </c>
      <c r="G56" t="s">
        <v>13</v>
      </c>
      <c r="H56">
        <v>0</v>
      </c>
      <c r="I56">
        <v>0</v>
      </c>
      <c r="J56">
        <v>0</v>
      </c>
      <c r="K56">
        <v>1</v>
      </c>
      <c r="L56">
        <v>0</v>
      </c>
      <c r="M56">
        <v>0</v>
      </c>
      <c r="N56">
        <v>0</v>
      </c>
      <c r="O56">
        <v>0</v>
      </c>
      <c r="P56">
        <v>1</v>
      </c>
      <c r="Q56">
        <v>0</v>
      </c>
      <c r="R56">
        <v>1</v>
      </c>
      <c r="S56">
        <f t="shared" si="0"/>
        <v>1</v>
      </c>
    </row>
    <row r="57" spans="1:19" x14ac:dyDescent="0.2">
      <c r="A57">
        <v>2014</v>
      </c>
      <c r="B57" t="s">
        <v>4144</v>
      </c>
      <c r="C57" t="s">
        <v>4143</v>
      </c>
      <c r="E57" t="s">
        <v>4140</v>
      </c>
      <c r="G57" t="s">
        <v>13</v>
      </c>
      <c r="H57">
        <v>0</v>
      </c>
      <c r="I57">
        <v>0</v>
      </c>
      <c r="J57">
        <v>0</v>
      </c>
      <c r="K57">
        <v>0</v>
      </c>
      <c r="L57">
        <v>0</v>
      </c>
      <c r="M57">
        <v>0</v>
      </c>
      <c r="N57">
        <v>0</v>
      </c>
      <c r="O57">
        <v>0</v>
      </c>
      <c r="P57">
        <v>0</v>
      </c>
      <c r="Q57">
        <v>0</v>
      </c>
      <c r="R57">
        <v>0</v>
      </c>
      <c r="S57">
        <f t="shared" si="0"/>
        <v>0</v>
      </c>
    </row>
    <row r="58" spans="1:19" x14ac:dyDescent="0.2">
      <c r="A58">
        <v>2014</v>
      </c>
      <c r="B58" t="s">
        <v>4142</v>
      </c>
      <c r="C58" t="s">
        <v>4138</v>
      </c>
      <c r="E58" t="s">
        <v>4141</v>
      </c>
      <c r="G58" t="s">
        <v>13</v>
      </c>
      <c r="H58">
        <v>1</v>
      </c>
      <c r="I58">
        <v>0</v>
      </c>
      <c r="J58">
        <v>0</v>
      </c>
      <c r="K58">
        <v>0</v>
      </c>
      <c r="L58">
        <v>0</v>
      </c>
      <c r="M58">
        <v>0</v>
      </c>
      <c r="N58">
        <v>0</v>
      </c>
      <c r="O58">
        <v>0</v>
      </c>
      <c r="P58">
        <v>0</v>
      </c>
      <c r="Q58">
        <v>0</v>
      </c>
      <c r="R58">
        <v>1</v>
      </c>
      <c r="S58">
        <f t="shared" si="0"/>
        <v>1</v>
      </c>
    </row>
    <row r="62" spans="1:19" x14ac:dyDescent="0.2">
      <c r="F62" s="2"/>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C26A-F4AA-2747-8D62-59CD3A8FC7C6}">
  <dimension ref="A1:R71"/>
  <sheetViews>
    <sheetView topLeftCell="B1" workbookViewId="0">
      <selection activeCell="M5" sqref="M5"/>
    </sheetView>
  </sheetViews>
  <sheetFormatPr baseColWidth="10" defaultRowHeight="16" x14ac:dyDescent="0.2"/>
  <sheetData>
    <row r="1" spans="1:18" x14ac:dyDescent="0.2">
      <c r="B1" t="s">
        <v>6797</v>
      </c>
      <c r="M1" t="s">
        <v>5526</v>
      </c>
      <c r="N1" s="3">
        <f>AVERAGE(L8:L71)</f>
        <v>1.375</v>
      </c>
    </row>
    <row r="2" spans="1:18" x14ac:dyDescent="0.2">
      <c r="M2" t="s">
        <v>5527</v>
      </c>
      <c r="N2" s="3">
        <f>STDEV(L8:L71)/SQRT(COUNT(L8:L71))</f>
        <v>0.28651920348949383</v>
      </c>
    </row>
    <row r="3" spans="1:18" x14ac:dyDescent="0.2">
      <c r="B3" t="s">
        <v>6796</v>
      </c>
      <c r="M3" t="s">
        <v>5528</v>
      </c>
      <c r="N3">
        <f>SUM(L8:L71)</f>
        <v>88</v>
      </c>
    </row>
    <row r="4" spans="1:18" x14ac:dyDescent="0.2">
      <c r="M4" t="s">
        <v>6870</v>
      </c>
      <c r="N4">
        <v>8</v>
      </c>
    </row>
    <row r="5" spans="1:18" x14ac:dyDescent="0.2">
      <c r="M5" t="s">
        <v>5724</v>
      </c>
      <c r="N5">
        <f>COUNT(L8:L71)</f>
        <v>64</v>
      </c>
    </row>
    <row r="6" spans="1:18" x14ac:dyDescent="0.2">
      <c r="H6" t="s">
        <v>5712</v>
      </c>
      <c r="I6">
        <v>2016</v>
      </c>
      <c r="J6">
        <v>2017</v>
      </c>
      <c r="K6">
        <v>2018</v>
      </c>
      <c r="L6">
        <v>2019</v>
      </c>
      <c r="M6">
        <v>2020</v>
      </c>
      <c r="N6" t="s">
        <v>3</v>
      </c>
      <c r="O6" t="s">
        <v>4</v>
      </c>
      <c r="P6" t="s">
        <v>5</v>
      </c>
    </row>
    <row r="7" spans="1:18" x14ac:dyDescent="0.2">
      <c r="A7" t="s">
        <v>6</v>
      </c>
      <c r="B7" t="s">
        <v>7</v>
      </c>
      <c r="C7" t="s">
        <v>8</v>
      </c>
      <c r="D7" t="s">
        <v>9</v>
      </c>
      <c r="E7" t="s">
        <v>10</v>
      </c>
      <c r="F7" t="s">
        <v>11</v>
      </c>
      <c r="G7" t="s">
        <v>12</v>
      </c>
      <c r="H7">
        <v>17</v>
      </c>
      <c r="I7">
        <v>40</v>
      </c>
      <c r="J7">
        <v>45</v>
      </c>
      <c r="K7">
        <v>58</v>
      </c>
      <c r="L7">
        <v>88</v>
      </c>
      <c r="M7">
        <v>94</v>
      </c>
      <c r="N7">
        <v>325</v>
      </c>
      <c r="O7">
        <v>0</v>
      </c>
      <c r="P7">
        <v>342</v>
      </c>
    </row>
    <row r="8" spans="1:18" x14ac:dyDescent="0.2">
      <c r="A8">
        <v>2015</v>
      </c>
      <c r="B8" t="s">
        <v>6697</v>
      </c>
      <c r="C8" t="s">
        <v>6696</v>
      </c>
      <c r="D8">
        <v>3069192</v>
      </c>
      <c r="E8" t="s">
        <v>98</v>
      </c>
      <c r="F8">
        <v>50</v>
      </c>
      <c r="G8" t="s">
        <v>13</v>
      </c>
      <c r="H8">
        <v>1</v>
      </c>
      <c r="I8">
        <v>11</v>
      </c>
      <c r="J8">
        <v>8</v>
      </c>
      <c r="K8">
        <v>8</v>
      </c>
      <c r="L8">
        <v>11</v>
      </c>
      <c r="M8">
        <v>8</v>
      </c>
      <c r="N8">
        <v>46</v>
      </c>
      <c r="O8">
        <v>0</v>
      </c>
      <c r="P8">
        <v>47</v>
      </c>
      <c r="Q8">
        <f>P8-O8-M8</f>
        <v>39</v>
      </c>
      <c r="R8">
        <v>1</v>
      </c>
    </row>
    <row r="9" spans="1:18" x14ac:dyDescent="0.2">
      <c r="A9">
        <v>2015</v>
      </c>
      <c r="B9" t="s">
        <v>6699</v>
      </c>
      <c r="C9" t="s">
        <v>6698</v>
      </c>
      <c r="D9">
        <v>14681099</v>
      </c>
      <c r="E9" t="s">
        <v>2604</v>
      </c>
      <c r="F9">
        <v>16</v>
      </c>
      <c r="G9">
        <v>1</v>
      </c>
      <c r="H9">
        <v>0</v>
      </c>
      <c r="I9">
        <v>8</v>
      </c>
      <c r="J9">
        <v>6</v>
      </c>
      <c r="K9">
        <v>4</v>
      </c>
      <c r="L9">
        <v>3</v>
      </c>
      <c r="M9">
        <v>2</v>
      </c>
      <c r="N9">
        <v>23</v>
      </c>
      <c r="O9">
        <v>0</v>
      </c>
      <c r="P9">
        <v>23</v>
      </c>
      <c r="Q9">
        <f>P9-O9-M9</f>
        <v>21</v>
      </c>
      <c r="R9">
        <f>R8+1</f>
        <v>2</v>
      </c>
    </row>
    <row r="10" spans="1:18" x14ac:dyDescent="0.2">
      <c r="A10">
        <v>2017</v>
      </c>
      <c r="B10" t="s">
        <v>6773</v>
      </c>
      <c r="C10" t="s">
        <v>6772</v>
      </c>
      <c r="D10">
        <v>2779536</v>
      </c>
      <c r="E10" t="s">
        <v>638</v>
      </c>
      <c r="F10">
        <v>189</v>
      </c>
      <c r="G10" t="s">
        <v>13</v>
      </c>
      <c r="H10">
        <v>0</v>
      </c>
      <c r="I10">
        <v>0</v>
      </c>
      <c r="J10">
        <v>2</v>
      </c>
      <c r="K10">
        <v>6</v>
      </c>
      <c r="L10">
        <v>10</v>
      </c>
      <c r="M10">
        <v>13</v>
      </c>
      <c r="N10">
        <v>31</v>
      </c>
      <c r="O10">
        <v>0</v>
      </c>
      <c r="P10">
        <v>31</v>
      </c>
      <c r="Q10">
        <f>P10-O10-M10</f>
        <v>18</v>
      </c>
      <c r="R10">
        <f t="shared" ref="R10:R18" si="0">R9+1</f>
        <v>3</v>
      </c>
    </row>
    <row r="11" spans="1:18" x14ac:dyDescent="0.2">
      <c r="A11">
        <v>2015</v>
      </c>
      <c r="B11" t="s">
        <v>6718</v>
      </c>
      <c r="C11" t="s">
        <v>6717</v>
      </c>
      <c r="D11">
        <v>925853</v>
      </c>
      <c r="E11" t="s">
        <v>6716</v>
      </c>
      <c r="F11">
        <v>59</v>
      </c>
      <c r="G11">
        <v>2</v>
      </c>
      <c r="H11">
        <v>1</v>
      </c>
      <c r="I11">
        <v>4</v>
      </c>
      <c r="J11">
        <v>1</v>
      </c>
      <c r="K11">
        <v>3</v>
      </c>
      <c r="L11">
        <v>6</v>
      </c>
      <c r="M11">
        <v>9</v>
      </c>
      <c r="N11">
        <v>23</v>
      </c>
      <c r="O11">
        <v>0</v>
      </c>
      <c r="P11">
        <v>24</v>
      </c>
      <c r="Q11">
        <f>P11-O11-M11</f>
        <v>15</v>
      </c>
      <c r="R11">
        <f t="shared" si="0"/>
        <v>4</v>
      </c>
    </row>
    <row r="12" spans="1:18" x14ac:dyDescent="0.2">
      <c r="A12">
        <v>2014</v>
      </c>
      <c r="B12" t="s">
        <v>6671</v>
      </c>
      <c r="C12" t="s">
        <v>6670</v>
      </c>
      <c r="D12">
        <v>3005771</v>
      </c>
      <c r="E12" t="s">
        <v>731</v>
      </c>
      <c r="F12">
        <v>43</v>
      </c>
      <c r="G12">
        <v>2</v>
      </c>
      <c r="H12">
        <v>2</v>
      </c>
      <c r="I12">
        <v>3</v>
      </c>
      <c r="J12">
        <v>1</v>
      </c>
      <c r="K12">
        <v>5</v>
      </c>
      <c r="L12">
        <v>3</v>
      </c>
      <c r="M12">
        <v>3</v>
      </c>
      <c r="N12">
        <v>15</v>
      </c>
      <c r="O12">
        <v>0</v>
      </c>
      <c r="P12">
        <v>17</v>
      </c>
      <c r="Q12">
        <f>P12-O12-M12</f>
        <v>14</v>
      </c>
      <c r="R12">
        <f t="shared" si="0"/>
        <v>5</v>
      </c>
    </row>
    <row r="13" spans="1:18" x14ac:dyDescent="0.2">
      <c r="A13">
        <v>2014</v>
      </c>
      <c r="B13" t="s">
        <v>6657</v>
      </c>
      <c r="C13" t="s">
        <v>6656</v>
      </c>
      <c r="D13">
        <v>1650327</v>
      </c>
      <c r="E13" t="s">
        <v>230</v>
      </c>
      <c r="F13" t="s">
        <v>6655</v>
      </c>
      <c r="G13">
        <v>1</v>
      </c>
      <c r="H13">
        <v>0</v>
      </c>
      <c r="I13">
        <v>3</v>
      </c>
      <c r="J13">
        <v>3</v>
      </c>
      <c r="K13">
        <v>1</v>
      </c>
      <c r="L13">
        <v>6</v>
      </c>
      <c r="M13">
        <v>2</v>
      </c>
      <c r="N13">
        <v>15</v>
      </c>
      <c r="O13">
        <v>0</v>
      </c>
      <c r="P13">
        <v>15</v>
      </c>
      <c r="Q13">
        <f>P13-O13-M13</f>
        <v>13</v>
      </c>
      <c r="R13">
        <f t="shared" si="0"/>
        <v>6</v>
      </c>
    </row>
    <row r="14" spans="1:18" x14ac:dyDescent="0.2">
      <c r="A14">
        <v>2015</v>
      </c>
      <c r="B14" t="s">
        <v>6722</v>
      </c>
      <c r="C14" t="s">
        <v>6678</v>
      </c>
      <c r="D14">
        <v>19326203</v>
      </c>
      <c r="E14" t="s">
        <v>262</v>
      </c>
      <c r="F14">
        <v>10</v>
      </c>
      <c r="G14">
        <v>8</v>
      </c>
      <c r="H14">
        <v>0</v>
      </c>
      <c r="I14">
        <v>1</v>
      </c>
      <c r="J14">
        <v>2</v>
      </c>
      <c r="K14">
        <v>2</v>
      </c>
      <c r="L14">
        <v>4</v>
      </c>
      <c r="M14">
        <v>2</v>
      </c>
      <c r="N14">
        <v>11</v>
      </c>
      <c r="O14">
        <v>0</v>
      </c>
      <c r="P14">
        <v>11</v>
      </c>
      <c r="Q14">
        <f>P14-O14-M14</f>
        <v>9</v>
      </c>
      <c r="R14">
        <f t="shared" si="0"/>
        <v>7</v>
      </c>
    </row>
    <row r="15" spans="1:18" x14ac:dyDescent="0.2">
      <c r="A15">
        <v>2014</v>
      </c>
      <c r="B15" t="s">
        <v>6659</v>
      </c>
      <c r="C15" t="s">
        <v>6658</v>
      </c>
      <c r="D15" t="s">
        <v>729</v>
      </c>
      <c r="E15" t="s">
        <v>728</v>
      </c>
      <c r="F15">
        <v>40</v>
      </c>
      <c r="G15">
        <v>3</v>
      </c>
      <c r="H15">
        <v>2</v>
      </c>
      <c r="I15">
        <v>1</v>
      </c>
      <c r="J15">
        <v>3</v>
      </c>
      <c r="K15">
        <v>3</v>
      </c>
      <c r="L15">
        <v>0</v>
      </c>
      <c r="M15">
        <v>2</v>
      </c>
      <c r="N15">
        <v>9</v>
      </c>
      <c r="O15">
        <v>0</v>
      </c>
      <c r="P15">
        <v>11</v>
      </c>
      <c r="Q15">
        <f>P15-O15-M15</f>
        <v>9</v>
      </c>
      <c r="R15">
        <f t="shared" si="0"/>
        <v>8</v>
      </c>
    </row>
    <row r="16" spans="1:18" x14ac:dyDescent="0.2">
      <c r="A16">
        <v>2017</v>
      </c>
      <c r="B16" t="s">
        <v>6775</v>
      </c>
      <c r="C16" t="s">
        <v>6774</v>
      </c>
      <c r="D16">
        <v>10490078</v>
      </c>
      <c r="E16" t="s">
        <v>1239</v>
      </c>
      <c r="F16">
        <v>52</v>
      </c>
      <c r="G16" t="s">
        <v>13</v>
      </c>
      <c r="H16">
        <v>0</v>
      </c>
      <c r="I16">
        <v>0</v>
      </c>
      <c r="J16">
        <v>0</v>
      </c>
      <c r="K16">
        <v>1</v>
      </c>
      <c r="L16">
        <v>6</v>
      </c>
      <c r="M16">
        <v>6</v>
      </c>
      <c r="N16">
        <v>13</v>
      </c>
      <c r="O16">
        <v>0</v>
      </c>
      <c r="P16">
        <v>13</v>
      </c>
      <c r="Q16">
        <f>P16-O16-M16</f>
        <v>7</v>
      </c>
      <c r="R16">
        <f t="shared" si="0"/>
        <v>9</v>
      </c>
    </row>
    <row r="17" spans="1:18" x14ac:dyDescent="0.2">
      <c r="A17">
        <v>2015</v>
      </c>
      <c r="B17" t="s">
        <v>6702</v>
      </c>
      <c r="C17" t="s">
        <v>6701</v>
      </c>
      <c r="E17" t="s">
        <v>6700</v>
      </c>
      <c r="G17" t="s">
        <v>13</v>
      </c>
      <c r="H17">
        <v>1</v>
      </c>
      <c r="I17">
        <v>0</v>
      </c>
      <c r="J17">
        <v>1</v>
      </c>
      <c r="K17">
        <v>2</v>
      </c>
      <c r="L17">
        <v>3</v>
      </c>
      <c r="M17">
        <v>1</v>
      </c>
      <c r="N17">
        <v>7</v>
      </c>
      <c r="O17">
        <v>0</v>
      </c>
      <c r="P17">
        <v>8</v>
      </c>
      <c r="Q17">
        <f>P17-O17-M17</f>
        <v>7</v>
      </c>
      <c r="R17">
        <f t="shared" si="0"/>
        <v>10</v>
      </c>
    </row>
    <row r="18" spans="1:18" x14ac:dyDescent="0.2">
      <c r="A18">
        <v>2014</v>
      </c>
      <c r="B18" t="s">
        <v>6695</v>
      </c>
      <c r="C18" t="s">
        <v>6694</v>
      </c>
      <c r="D18">
        <v>1650327</v>
      </c>
      <c r="E18" t="s">
        <v>230</v>
      </c>
      <c r="F18">
        <v>169</v>
      </c>
      <c r="G18" t="s">
        <v>13</v>
      </c>
      <c r="H18">
        <v>1</v>
      </c>
      <c r="I18">
        <v>2</v>
      </c>
      <c r="J18">
        <v>3</v>
      </c>
      <c r="K18">
        <v>0</v>
      </c>
      <c r="L18">
        <v>1</v>
      </c>
      <c r="M18">
        <v>2</v>
      </c>
      <c r="N18">
        <v>8</v>
      </c>
      <c r="O18">
        <v>0</v>
      </c>
      <c r="P18">
        <v>9</v>
      </c>
      <c r="Q18">
        <f>P18-O18-M18</f>
        <v>7</v>
      </c>
      <c r="R18">
        <f t="shared" si="0"/>
        <v>11</v>
      </c>
    </row>
    <row r="19" spans="1:18" x14ac:dyDescent="0.2">
      <c r="A19">
        <v>2014</v>
      </c>
      <c r="B19" t="s">
        <v>6673</v>
      </c>
      <c r="C19" t="s">
        <v>6672</v>
      </c>
      <c r="D19">
        <v>8891583</v>
      </c>
      <c r="E19" t="s">
        <v>2153</v>
      </c>
      <c r="F19">
        <v>34</v>
      </c>
      <c r="G19" t="s">
        <v>13</v>
      </c>
      <c r="H19">
        <v>0</v>
      </c>
      <c r="I19">
        <v>1</v>
      </c>
      <c r="J19">
        <v>1</v>
      </c>
      <c r="K19">
        <v>1</v>
      </c>
      <c r="L19">
        <v>3</v>
      </c>
      <c r="M19">
        <v>0</v>
      </c>
      <c r="N19">
        <v>6</v>
      </c>
      <c r="O19">
        <v>0</v>
      </c>
      <c r="P19">
        <v>6</v>
      </c>
      <c r="Q19">
        <f>P19-O19-M19</f>
        <v>6</v>
      </c>
    </row>
    <row r="20" spans="1:18" x14ac:dyDescent="0.2">
      <c r="A20">
        <v>2018</v>
      </c>
      <c r="B20" t="s">
        <v>6781</v>
      </c>
      <c r="C20" t="s">
        <v>6780</v>
      </c>
      <c r="D20">
        <v>9512748</v>
      </c>
      <c r="E20" t="s">
        <v>748</v>
      </c>
      <c r="F20">
        <v>31</v>
      </c>
      <c r="G20">
        <v>3</v>
      </c>
      <c r="H20">
        <v>0</v>
      </c>
      <c r="I20">
        <v>0</v>
      </c>
      <c r="J20">
        <v>0</v>
      </c>
      <c r="K20">
        <v>2</v>
      </c>
      <c r="L20">
        <v>3</v>
      </c>
      <c r="M20">
        <v>5</v>
      </c>
      <c r="N20">
        <v>10</v>
      </c>
      <c r="O20">
        <v>0</v>
      </c>
      <c r="P20">
        <v>10</v>
      </c>
      <c r="Q20">
        <f>P20-O20-M20</f>
        <v>5</v>
      </c>
    </row>
    <row r="21" spans="1:18" x14ac:dyDescent="0.2">
      <c r="A21">
        <v>2016</v>
      </c>
      <c r="B21" t="s">
        <v>6745</v>
      </c>
      <c r="C21" t="s">
        <v>6744</v>
      </c>
      <c r="D21" t="s">
        <v>6194</v>
      </c>
      <c r="E21" t="s">
        <v>6195</v>
      </c>
      <c r="F21">
        <v>70</v>
      </c>
      <c r="G21">
        <v>11</v>
      </c>
      <c r="H21">
        <v>0</v>
      </c>
      <c r="I21">
        <v>0</v>
      </c>
      <c r="J21">
        <v>2</v>
      </c>
      <c r="K21">
        <v>0</v>
      </c>
      <c r="L21">
        <v>3</v>
      </c>
      <c r="M21">
        <v>3</v>
      </c>
      <c r="N21">
        <v>8</v>
      </c>
      <c r="O21">
        <v>0</v>
      </c>
      <c r="P21">
        <v>8</v>
      </c>
      <c r="Q21">
        <f>P21-O21-M21</f>
        <v>5</v>
      </c>
    </row>
    <row r="22" spans="1:18" x14ac:dyDescent="0.2">
      <c r="A22">
        <v>2014</v>
      </c>
      <c r="B22" t="s">
        <v>6681</v>
      </c>
      <c r="C22" t="s">
        <v>6675</v>
      </c>
      <c r="E22" t="s">
        <v>6680</v>
      </c>
      <c r="G22" t="s">
        <v>13</v>
      </c>
      <c r="H22">
        <v>0</v>
      </c>
      <c r="I22">
        <v>2</v>
      </c>
      <c r="J22">
        <v>3</v>
      </c>
      <c r="K22">
        <v>0</v>
      </c>
      <c r="L22">
        <v>0</v>
      </c>
      <c r="M22">
        <v>0</v>
      </c>
      <c r="N22">
        <v>5</v>
      </c>
      <c r="O22">
        <v>0</v>
      </c>
      <c r="P22">
        <v>5</v>
      </c>
      <c r="Q22">
        <f>P22-O22-M22</f>
        <v>5</v>
      </c>
    </row>
    <row r="23" spans="1:18" x14ac:dyDescent="0.2">
      <c r="A23">
        <v>2014</v>
      </c>
      <c r="B23" t="s">
        <v>6679</v>
      </c>
      <c r="C23" t="s">
        <v>6678</v>
      </c>
      <c r="D23">
        <v>19366574</v>
      </c>
      <c r="E23" t="s">
        <v>6677</v>
      </c>
      <c r="F23">
        <v>7</v>
      </c>
      <c r="G23">
        <v>3</v>
      </c>
      <c r="H23">
        <v>1</v>
      </c>
      <c r="I23">
        <v>0</v>
      </c>
      <c r="J23">
        <v>1</v>
      </c>
      <c r="K23">
        <v>0</v>
      </c>
      <c r="L23">
        <v>3</v>
      </c>
      <c r="M23">
        <v>5</v>
      </c>
      <c r="N23">
        <v>9</v>
      </c>
      <c r="O23">
        <v>0</v>
      </c>
      <c r="P23">
        <v>10</v>
      </c>
      <c r="Q23">
        <f>P23-O23-M23</f>
        <v>5</v>
      </c>
    </row>
    <row r="24" spans="1:18" x14ac:dyDescent="0.2">
      <c r="A24">
        <v>2016</v>
      </c>
      <c r="B24" t="s">
        <v>6736</v>
      </c>
      <c r="C24" t="s">
        <v>6663</v>
      </c>
      <c r="D24">
        <v>9385428</v>
      </c>
      <c r="E24" t="s">
        <v>6735</v>
      </c>
      <c r="F24">
        <v>27</v>
      </c>
      <c r="G24">
        <v>1</v>
      </c>
      <c r="H24">
        <v>0</v>
      </c>
      <c r="I24">
        <v>0</v>
      </c>
      <c r="J24">
        <v>1</v>
      </c>
      <c r="K24">
        <v>3</v>
      </c>
      <c r="L24">
        <v>0</v>
      </c>
      <c r="M24">
        <v>0</v>
      </c>
      <c r="N24">
        <v>4</v>
      </c>
      <c r="O24">
        <v>0</v>
      </c>
      <c r="P24">
        <v>4</v>
      </c>
      <c r="Q24">
        <f>P24-O24-M24</f>
        <v>4</v>
      </c>
    </row>
    <row r="25" spans="1:18" x14ac:dyDescent="0.2">
      <c r="A25">
        <v>2015</v>
      </c>
      <c r="B25" t="s">
        <v>6725</v>
      </c>
      <c r="C25" t="s">
        <v>6724</v>
      </c>
      <c r="D25">
        <v>19314973</v>
      </c>
      <c r="E25" t="s">
        <v>6723</v>
      </c>
      <c r="F25">
        <v>10</v>
      </c>
      <c r="G25" t="s">
        <v>13</v>
      </c>
      <c r="H25">
        <v>0</v>
      </c>
      <c r="I25">
        <v>0</v>
      </c>
      <c r="J25">
        <v>1</v>
      </c>
      <c r="K25">
        <v>3</v>
      </c>
      <c r="L25">
        <v>0</v>
      </c>
      <c r="M25">
        <v>0</v>
      </c>
      <c r="N25">
        <v>4</v>
      </c>
      <c r="O25">
        <v>0</v>
      </c>
      <c r="P25">
        <v>4</v>
      </c>
      <c r="Q25">
        <f>P25-O25-M25</f>
        <v>4</v>
      </c>
    </row>
    <row r="26" spans="1:18" x14ac:dyDescent="0.2">
      <c r="A26">
        <v>2015</v>
      </c>
      <c r="B26" t="s">
        <v>6715</v>
      </c>
      <c r="C26" t="s">
        <v>6713</v>
      </c>
      <c r="E26" t="s">
        <v>6710</v>
      </c>
      <c r="G26" t="s">
        <v>13</v>
      </c>
      <c r="H26">
        <v>0</v>
      </c>
      <c r="I26">
        <v>0</v>
      </c>
      <c r="J26">
        <v>0</v>
      </c>
      <c r="K26">
        <v>3</v>
      </c>
      <c r="L26">
        <v>1</v>
      </c>
      <c r="M26">
        <v>0</v>
      </c>
      <c r="N26">
        <v>4</v>
      </c>
      <c r="O26">
        <v>0</v>
      </c>
      <c r="P26">
        <v>4</v>
      </c>
      <c r="Q26">
        <f>P26-O26-M26</f>
        <v>4</v>
      </c>
    </row>
    <row r="27" spans="1:18" x14ac:dyDescent="0.2">
      <c r="A27">
        <v>2015</v>
      </c>
      <c r="B27" t="s">
        <v>6707</v>
      </c>
      <c r="C27" t="s">
        <v>6706</v>
      </c>
      <c r="D27">
        <v>9680802</v>
      </c>
      <c r="E27" t="s">
        <v>3167</v>
      </c>
      <c r="F27">
        <v>23</v>
      </c>
      <c r="G27">
        <v>2</v>
      </c>
      <c r="H27">
        <v>0</v>
      </c>
      <c r="I27">
        <v>0</v>
      </c>
      <c r="J27">
        <v>1</v>
      </c>
      <c r="K27">
        <v>2</v>
      </c>
      <c r="L27">
        <v>1</v>
      </c>
      <c r="M27">
        <v>0</v>
      </c>
      <c r="N27">
        <v>4</v>
      </c>
      <c r="O27">
        <v>0</v>
      </c>
      <c r="P27">
        <v>4</v>
      </c>
      <c r="Q27">
        <f>P27-O27-M27</f>
        <v>4</v>
      </c>
    </row>
    <row r="28" spans="1:18" x14ac:dyDescent="0.2">
      <c r="A28">
        <v>2014</v>
      </c>
      <c r="B28" t="s">
        <v>6664</v>
      </c>
      <c r="C28" t="s">
        <v>6663</v>
      </c>
      <c r="D28">
        <v>205893</v>
      </c>
      <c r="E28" t="s">
        <v>6662</v>
      </c>
      <c r="F28">
        <v>63</v>
      </c>
      <c r="G28">
        <v>1</v>
      </c>
      <c r="H28">
        <v>1</v>
      </c>
      <c r="I28">
        <v>1</v>
      </c>
      <c r="J28">
        <v>0</v>
      </c>
      <c r="K28">
        <v>2</v>
      </c>
      <c r="L28">
        <v>0</v>
      </c>
      <c r="M28">
        <v>0</v>
      </c>
      <c r="N28">
        <v>3</v>
      </c>
      <c r="O28">
        <v>0</v>
      </c>
      <c r="P28">
        <v>4</v>
      </c>
      <c r="Q28">
        <f>P28-O28-M28</f>
        <v>4</v>
      </c>
    </row>
    <row r="29" spans="1:18" x14ac:dyDescent="0.2">
      <c r="A29">
        <v>2018</v>
      </c>
      <c r="B29" t="s">
        <v>6784</v>
      </c>
      <c r="C29" t="s">
        <v>6783</v>
      </c>
      <c r="D29">
        <v>14726874</v>
      </c>
      <c r="E29" t="s">
        <v>6782</v>
      </c>
      <c r="F29">
        <v>18</v>
      </c>
      <c r="G29">
        <v>1</v>
      </c>
      <c r="H29">
        <v>0</v>
      </c>
      <c r="I29">
        <v>0</v>
      </c>
      <c r="J29">
        <v>0</v>
      </c>
      <c r="K29">
        <v>0</v>
      </c>
      <c r="L29">
        <v>3</v>
      </c>
      <c r="M29">
        <v>2</v>
      </c>
      <c r="N29">
        <v>5</v>
      </c>
      <c r="O29">
        <v>0</v>
      </c>
      <c r="P29">
        <v>5</v>
      </c>
      <c r="Q29">
        <f>P29-O29-M29</f>
        <v>3</v>
      </c>
    </row>
    <row r="30" spans="1:18" x14ac:dyDescent="0.2">
      <c r="A30">
        <v>2017</v>
      </c>
      <c r="B30" t="s">
        <v>6769</v>
      </c>
      <c r="C30" t="s">
        <v>6768</v>
      </c>
      <c r="D30">
        <v>13639196</v>
      </c>
      <c r="E30" t="s">
        <v>6767</v>
      </c>
      <c r="F30">
        <v>21</v>
      </c>
      <c r="G30">
        <v>4</v>
      </c>
      <c r="H30">
        <v>0</v>
      </c>
      <c r="I30">
        <v>0</v>
      </c>
      <c r="J30">
        <v>0</v>
      </c>
      <c r="K30">
        <v>0</v>
      </c>
      <c r="L30">
        <v>3</v>
      </c>
      <c r="M30">
        <v>1</v>
      </c>
      <c r="N30">
        <v>4</v>
      </c>
      <c r="O30">
        <v>0</v>
      </c>
      <c r="P30">
        <v>4</v>
      </c>
      <c r="Q30">
        <f>P30-O30-M30</f>
        <v>3</v>
      </c>
    </row>
    <row r="31" spans="1:18" x14ac:dyDescent="0.2">
      <c r="A31">
        <v>2016</v>
      </c>
      <c r="B31" t="s">
        <v>6746</v>
      </c>
      <c r="C31" t="s">
        <v>6678</v>
      </c>
      <c r="D31">
        <v>2779536</v>
      </c>
      <c r="E31" t="s">
        <v>638</v>
      </c>
      <c r="F31">
        <v>159</v>
      </c>
      <c r="G31" t="s">
        <v>13</v>
      </c>
      <c r="H31">
        <v>0</v>
      </c>
      <c r="I31">
        <v>0</v>
      </c>
      <c r="J31">
        <v>0</v>
      </c>
      <c r="K31">
        <v>1</v>
      </c>
      <c r="L31">
        <v>2</v>
      </c>
      <c r="M31">
        <v>0</v>
      </c>
      <c r="N31">
        <v>3</v>
      </c>
      <c r="O31">
        <v>0</v>
      </c>
      <c r="P31">
        <v>3</v>
      </c>
      <c r="Q31">
        <f>P31-O31-M31</f>
        <v>3</v>
      </c>
    </row>
    <row r="32" spans="1:18" x14ac:dyDescent="0.2">
      <c r="A32">
        <v>2015</v>
      </c>
      <c r="B32" t="s">
        <v>6727</v>
      </c>
      <c r="C32" t="s">
        <v>6726</v>
      </c>
      <c r="D32" t="s">
        <v>1887</v>
      </c>
      <c r="E32" t="s">
        <v>1886</v>
      </c>
      <c r="F32">
        <v>6</v>
      </c>
      <c r="G32" t="s">
        <v>13</v>
      </c>
      <c r="H32">
        <v>0</v>
      </c>
      <c r="I32">
        <v>0</v>
      </c>
      <c r="J32">
        <v>1</v>
      </c>
      <c r="K32">
        <v>2</v>
      </c>
      <c r="L32">
        <v>0</v>
      </c>
      <c r="M32">
        <v>1</v>
      </c>
      <c r="N32">
        <v>4</v>
      </c>
      <c r="O32">
        <v>0</v>
      </c>
      <c r="P32">
        <v>4</v>
      </c>
      <c r="Q32">
        <f>P32-O32-M32</f>
        <v>3</v>
      </c>
    </row>
    <row r="33" spans="1:17" x14ac:dyDescent="0.2">
      <c r="A33">
        <v>2014</v>
      </c>
      <c r="B33" t="s">
        <v>6683</v>
      </c>
      <c r="C33" t="s">
        <v>6665</v>
      </c>
      <c r="D33">
        <v>15695239</v>
      </c>
      <c r="E33" t="s">
        <v>6682</v>
      </c>
      <c r="F33">
        <v>12</v>
      </c>
      <c r="G33">
        <v>4</v>
      </c>
      <c r="H33">
        <v>1</v>
      </c>
      <c r="I33">
        <v>1</v>
      </c>
      <c r="J33">
        <v>0</v>
      </c>
      <c r="K33">
        <v>1</v>
      </c>
      <c r="L33">
        <v>0</v>
      </c>
      <c r="M33">
        <v>0</v>
      </c>
      <c r="N33">
        <v>2</v>
      </c>
      <c r="O33">
        <v>0</v>
      </c>
      <c r="P33">
        <v>3</v>
      </c>
      <c r="Q33">
        <f>P33-O33-M33</f>
        <v>3</v>
      </c>
    </row>
    <row r="34" spans="1:17" x14ac:dyDescent="0.2">
      <c r="A34">
        <v>2018</v>
      </c>
      <c r="B34" t="s">
        <v>6794</v>
      </c>
      <c r="C34" t="s">
        <v>6793</v>
      </c>
      <c r="D34">
        <v>2779536</v>
      </c>
      <c r="E34" t="s">
        <v>638</v>
      </c>
      <c r="F34">
        <v>219</v>
      </c>
      <c r="G34" t="s">
        <v>13</v>
      </c>
      <c r="H34">
        <v>0</v>
      </c>
      <c r="I34">
        <v>0</v>
      </c>
      <c r="J34">
        <v>0</v>
      </c>
      <c r="K34">
        <v>0</v>
      </c>
      <c r="L34">
        <v>2</v>
      </c>
      <c r="M34">
        <v>7</v>
      </c>
      <c r="N34">
        <v>9</v>
      </c>
      <c r="O34">
        <v>0</v>
      </c>
      <c r="P34">
        <v>9</v>
      </c>
      <c r="Q34">
        <f>P34-O34-M34</f>
        <v>2</v>
      </c>
    </row>
    <row r="35" spans="1:17" x14ac:dyDescent="0.2">
      <c r="A35">
        <v>2018</v>
      </c>
      <c r="B35" t="s">
        <v>6779</v>
      </c>
      <c r="C35" t="s">
        <v>6778</v>
      </c>
      <c r="D35">
        <v>10490078</v>
      </c>
      <c r="E35" t="s">
        <v>1239</v>
      </c>
      <c r="F35">
        <v>55</v>
      </c>
      <c r="G35" t="s">
        <v>13</v>
      </c>
      <c r="H35">
        <v>0</v>
      </c>
      <c r="I35">
        <v>0</v>
      </c>
      <c r="J35">
        <v>0</v>
      </c>
      <c r="K35">
        <v>1</v>
      </c>
      <c r="L35">
        <v>1</v>
      </c>
      <c r="M35">
        <v>1</v>
      </c>
      <c r="N35">
        <v>3</v>
      </c>
      <c r="O35">
        <v>0</v>
      </c>
      <c r="P35">
        <v>3</v>
      </c>
      <c r="Q35">
        <f>P35-O35-M35</f>
        <v>2</v>
      </c>
    </row>
    <row r="36" spans="1:17" x14ac:dyDescent="0.2">
      <c r="A36">
        <v>2018</v>
      </c>
      <c r="B36" t="s">
        <v>6777</v>
      </c>
      <c r="C36" t="s">
        <v>6776</v>
      </c>
      <c r="D36">
        <v>472727</v>
      </c>
      <c r="E36" t="s">
        <v>566</v>
      </c>
      <c r="F36">
        <v>157</v>
      </c>
      <c r="G36" t="s">
        <v>13</v>
      </c>
      <c r="H36">
        <v>0</v>
      </c>
      <c r="I36">
        <v>0</v>
      </c>
      <c r="J36">
        <v>0</v>
      </c>
      <c r="K36">
        <v>0</v>
      </c>
      <c r="L36">
        <v>2</v>
      </c>
      <c r="M36">
        <v>1</v>
      </c>
      <c r="N36">
        <v>3</v>
      </c>
      <c r="O36">
        <v>0</v>
      </c>
      <c r="P36">
        <v>3</v>
      </c>
      <c r="Q36">
        <f>P36-O36-M36</f>
        <v>2</v>
      </c>
    </row>
    <row r="37" spans="1:17" x14ac:dyDescent="0.2">
      <c r="A37">
        <v>2017</v>
      </c>
      <c r="B37" t="s">
        <v>6761</v>
      </c>
      <c r="C37" t="s">
        <v>6760</v>
      </c>
      <c r="D37">
        <v>1651765</v>
      </c>
      <c r="E37" t="s">
        <v>281</v>
      </c>
      <c r="F37">
        <v>151</v>
      </c>
      <c r="G37" t="s">
        <v>13</v>
      </c>
      <c r="H37">
        <v>0</v>
      </c>
      <c r="I37">
        <v>0</v>
      </c>
      <c r="J37">
        <v>0</v>
      </c>
      <c r="K37">
        <v>1</v>
      </c>
      <c r="L37">
        <v>1</v>
      </c>
      <c r="M37">
        <v>1</v>
      </c>
      <c r="N37">
        <v>3</v>
      </c>
      <c r="O37">
        <v>0</v>
      </c>
      <c r="P37">
        <v>3</v>
      </c>
      <c r="Q37">
        <f>P37-O37-M37</f>
        <v>2</v>
      </c>
    </row>
    <row r="38" spans="1:17" x14ac:dyDescent="0.2">
      <c r="A38">
        <v>2016</v>
      </c>
      <c r="B38" t="s">
        <v>6759</v>
      </c>
      <c r="C38" t="s">
        <v>6758</v>
      </c>
      <c r="D38">
        <v>129976</v>
      </c>
      <c r="E38" t="s">
        <v>680</v>
      </c>
      <c r="F38">
        <v>51</v>
      </c>
      <c r="G38">
        <v>51</v>
      </c>
      <c r="H38">
        <v>0</v>
      </c>
      <c r="I38">
        <v>0</v>
      </c>
      <c r="J38">
        <v>0</v>
      </c>
      <c r="K38">
        <v>0</v>
      </c>
      <c r="L38">
        <v>2</v>
      </c>
      <c r="M38">
        <v>1</v>
      </c>
      <c r="N38">
        <v>3</v>
      </c>
      <c r="O38">
        <v>0</v>
      </c>
      <c r="P38">
        <v>3</v>
      </c>
      <c r="Q38">
        <f>P38-O38-M38</f>
        <v>2</v>
      </c>
    </row>
    <row r="39" spans="1:17" x14ac:dyDescent="0.2">
      <c r="A39">
        <v>2014</v>
      </c>
      <c r="B39" t="s">
        <v>6693</v>
      </c>
      <c r="C39" t="s">
        <v>6692</v>
      </c>
      <c r="D39">
        <v>18826695</v>
      </c>
      <c r="E39" t="s">
        <v>6689</v>
      </c>
      <c r="F39">
        <v>6</v>
      </c>
      <c r="G39" t="s">
        <v>13</v>
      </c>
      <c r="H39">
        <v>1</v>
      </c>
      <c r="I39">
        <v>0</v>
      </c>
      <c r="J39">
        <v>1</v>
      </c>
      <c r="K39">
        <v>0</v>
      </c>
      <c r="L39">
        <v>0</v>
      </c>
      <c r="M39">
        <v>0</v>
      </c>
      <c r="N39">
        <v>1</v>
      </c>
      <c r="O39">
        <v>0</v>
      </c>
      <c r="P39">
        <v>2</v>
      </c>
      <c r="Q39">
        <f>P39-O39-M39</f>
        <v>2</v>
      </c>
    </row>
    <row r="40" spans="1:17" x14ac:dyDescent="0.2">
      <c r="A40">
        <v>2014</v>
      </c>
      <c r="B40" t="s">
        <v>6685</v>
      </c>
      <c r="C40" t="s">
        <v>6684</v>
      </c>
      <c r="D40">
        <v>13504851</v>
      </c>
      <c r="E40" t="s">
        <v>2148</v>
      </c>
      <c r="F40">
        <v>21</v>
      </c>
      <c r="G40">
        <v>16</v>
      </c>
      <c r="H40">
        <v>1</v>
      </c>
      <c r="I40">
        <v>1</v>
      </c>
      <c r="J40">
        <v>0</v>
      </c>
      <c r="K40">
        <v>0</v>
      </c>
      <c r="L40">
        <v>0</v>
      </c>
      <c r="M40">
        <v>0</v>
      </c>
      <c r="N40">
        <v>1</v>
      </c>
      <c r="O40">
        <v>0</v>
      </c>
      <c r="P40">
        <v>2</v>
      </c>
      <c r="Q40">
        <f>P40-O40-M40</f>
        <v>2</v>
      </c>
    </row>
    <row r="41" spans="1:17" x14ac:dyDescent="0.2">
      <c r="A41">
        <v>2014</v>
      </c>
      <c r="B41" t="s">
        <v>6666</v>
      </c>
      <c r="C41" t="s">
        <v>6665</v>
      </c>
      <c r="D41">
        <v>220388</v>
      </c>
      <c r="E41" t="s">
        <v>1378</v>
      </c>
      <c r="F41">
        <v>50</v>
      </c>
      <c r="G41">
        <v>4</v>
      </c>
      <c r="H41">
        <v>0</v>
      </c>
      <c r="I41">
        <v>0</v>
      </c>
      <c r="J41">
        <v>1</v>
      </c>
      <c r="K41">
        <v>0</v>
      </c>
      <c r="L41">
        <v>1</v>
      </c>
      <c r="M41">
        <v>0</v>
      </c>
      <c r="N41">
        <v>2</v>
      </c>
      <c r="O41">
        <v>0</v>
      </c>
      <c r="P41">
        <v>2</v>
      </c>
      <c r="Q41">
        <f>P41-O41-M41</f>
        <v>2</v>
      </c>
    </row>
    <row r="42" spans="1:17" x14ac:dyDescent="0.2">
      <c r="A42">
        <v>2018</v>
      </c>
      <c r="B42" t="s">
        <v>6795</v>
      </c>
      <c r="C42" t="s">
        <v>6780</v>
      </c>
      <c r="D42">
        <v>22338659</v>
      </c>
      <c r="E42" t="s">
        <v>815</v>
      </c>
      <c r="F42">
        <v>21</v>
      </c>
      <c r="G42">
        <v>4</v>
      </c>
      <c r="H42">
        <v>0</v>
      </c>
      <c r="I42">
        <v>0</v>
      </c>
      <c r="J42">
        <v>0</v>
      </c>
      <c r="K42">
        <v>0</v>
      </c>
      <c r="L42">
        <v>1</v>
      </c>
      <c r="M42">
        <v>3</v>
      </c>
      <c r="N42">
        <v>4</v>
      </c>
      <c r="O42">
        <v>0</v>
      </c>
      <c r="P42">
        <v>4</v>
      </c>
      <c r="Q42">
        <f>P42-O42-M42</f>
        <v>1</v>
      </c>
    </row>
    <row r="43" spans="1:17" x14ac:dyDescent="0.2">
      <c r="A43">
        <v>2017</v>
      </c>
      <c r="B43" t="s">
        <v>6766</v>
      </c>
      <c r="C43" t="s">
        <v>6765</v>
      </c>
      <c r="D43">
        <v>13513958</v>
      </c>
      <c r="E43" t="s">
        <v>1031</v>
      </c>
      <c r="F43">
        <v>31</v>
      </c>
      <c r="G43">
        <v>1</v>
      </c>
      <c r="H43">
        <v>0</v>
      </c>
      <c r="I43">
        <v>0</v>
      </c>
      <c r="J43">
        <v>0</v>
      </c>
      <c r="K43">
        <v>1</v>
      </c>
      <c r="L43">
        <v>0</v>
      </c>
      <c r="M43">
        <v>0</v>
      </c>
      <c r="N43">
        <v>1</v>
      </c>
      <c r="O43">
        <v>0</v>
      </c>
      <c r="P43">
        <v>1</v>
      </c>
      <c r="Q43">
        <f>P43-O43-M43</f>
        <v>1</v>
      </c>
    </row>
    <row r="44" spans="1:17" x14ac:dyDescent="0.2">
      <c r="A44">
        <v>2016</v>
      </c>
      <c r="B44" t="s">
        <v>6757</v>
      </c>
      <c r="C44" t="s">
        <v>6756</v>
      </c>
      <c r="D44">
        <v>7398859</v>
      </c>
      <c r="E44" t="s">
        <v>6755</v>
      </c>
      <c r="F44">
        <v>59</v>
      </c>
      <c r="G44" t="s">
        <v>13</v>
      </c>
      <c r="H44">
        <v>0</v>
      </c>
      <c r="I44">
        <v>0</v>
      </c>
      <c r="J44">
        <v>1</v>
      </c>
      <c r="K44">
        <v>0</v>
      </c>
      <c r="L44">
        <v>0</v>
      </c>
      <c r="M44">
        <v>0</v>
      </c>
      <c r="N44">
        <v>1</v>
      </c>
      <c r="O44">
        <v>0</v>
      </c>
      <c r="P44">
        <v>1</v>
      </c>
      <c r="Q44">
        <f>P44-O44-M44</f>
        <v>1</v>
      </c>
    </row>
    <row r="45" spans="1:17" x14ac:dyDescent="0.2">
      <c r="A45">
        <v>2016</v>
      </c>
      <c r="B45" t="s">
        <v>6754</v>
      </c>
      <c r="C45" t="s">
        <v>6753</v>
      </c>
      <c r="D45">
        <v>220388</v>
      </c>
      <c r="E45" t="s">
        <v>1378</v>
      </c>
      <c r="F45">
        <v>52</v>
      </c>
      <c r="G45">
        <v>10</v>
      </c>
      <c r="H45">
        <v>0</v>
      </c>
      <c r="I45">
        <v>0</v>
      </c>
      <c r="J45">
        <v>0</v>
      </c>
      <c r="K45">
        <v>0</v>
      </c>
      <c r="L45">
        <v>1</v>
      </c>
      <c r="M45">
        <v>3</v>
      </c>
      <c r="N45">
        <v>4</v>
      </c>
      <c r="O45">
        <v>0</v>
      </c>
      <c r="P45">
        <v>4</v>
      </c>
      <c r="Q45">
        <f>P45-O45-M45</f>
        <v>1</v>
      </c>
    </row>
    <row r="46" spans="1:17" x14ac:dyDescent="0.2">
      <c r="A46">
        <v>2016</v>
      </c>
      <c r="B46" t="s">
        <v>6748</v>
      </c>
      <c r="C46" t="s">
        <v>6747</v>
      </c>
      <c r="D46">
        <v>13513958</v>
      </c>
      <c r="E46" t="s">
        <v>1031</v>
      </c>
      <c r="F46">
        <v>30</v>
      </c>
      <c r="G46">
        <v>2</v>
      </c>
      <c r="H46">
        <v>0</v>
      </c>
      <c r="I46">
        <v>0</v>
      </c>
      <c r="J46">
        <v>0</v>
      </c>
      <c r="K46">
        <v>0</v>
      </c>
      <c r="L46">
        <v>1</v>
      </c>
      <c r="M46">
        <v>0</v>
      </c>
      <c r="N46">
        <v>1</v>
      </c>
      <c r="O46">
        <v>0</v>
      </c>
      <c r="P46">
        <v>1</v>
      </c>
      <c r="Q46">
        <f>P46-O46-M46</f>
        <v>1</v>
      </c>
    </row>
    <row r="47" spans="1:17" x14ac:dyDescent="0.2">
      <c r="A47">
        <v>2016</v>
      </c>
      <c r="B47" t="s">
        <v>6743</v>
      </c>
      <c r="C47" t="s">
        <v>6742</v>
      </c>
      <c r="E47" t="s">
        <v>6741</v>
      </c>
      <c r="G47" t="s">
        <v>13</v>
      </c>
      <c r="H47">
        <v>0</v>
      </c>
      <c r="I47">
        <v>0</v>
      </c>
      <c r="J47">
        <v>0</v>
      </c>
      <c r="K47">
        <v>0</v>
      </c>
      <c r="L47">
        <v>1</v>
      </c>
      <c r="M47">
        <v>0</v>
      </c>
      <c r="N47">
        <v>1</v>
      </c>
      <c r="O47">
        <v>0</v>
      </c>
      <c r="P47">
        <v>1</v>
      </c>
      <c r="Q47">
        <f>P47-O47-M47</f>
        <v>1</v>
      </c>
    </row>
    <row r="48" spans="1:17" x14ac:dyDescent="0.2">
      <c r="A48">
        <v>2016</v>
      </c>
      <c r="B48" t="s">
        <v>6734</v>
      </c>
      <c r="C48" t="s">
        <v>6663</v>
      </c>
      <c r="E48" t="s">
        <v>6728</v>
      </c>
      <c r="G48" t="s">
        <v>13</v>
      </c>
      <c r="H48">
        <v>0</v>
      </c>
      <c r="I48">
        <v>1</v>
      </c>
      <c r="J48">
        <v>0</v>
      </c>
      <c r="K48">
        <v>0</v>
      </c>
      <c r="L48">
        <v>0</v>
      </c>
      <c r="M48">
        <v>0</v>
      </c>
      <c r="N48">
        <v>1</v>
      </c>
      <c r="O48">
        <v>0</v>
      </c>
      <c r="P48">
        <v>1</v>
      </c>
      <c r="Q48">
        <f>P48-O48-M48</f>
        <v>1</v>
      </c>
    </row>
    <row r="49" spans="1:17" x14ac:dyDescent="0.2">
      <c r="A49">
        <v>2015</v>
      </c>
      <c r="B49" t="s">
        <v>6714</v>
      </c>
      <c r="C49" t="s">
        <v>6713</v>
      </c>
      <c r="E49" t="s">
        <v>6710</v>
      </c>
      <c r="G49" t="s">
        <v>13</v>
      </c>
      <c r="H49">
        <v>1</v>
      </c>
      <c r="I49">
        <v>0</v>
      </c>
      <c r="J49">
        <v>0</v>
      </c>
      <c r="K49">
        <v>0</v>
      </c>
      <c r="L49">
        <v>0</v>
      </c>
      <c r="M49">
        <v>4</v>
      </c>
      <c r="N49">
        <v>4</v>
      </c>
      <c r="O49">
        <v>0</v>
      </c>
      <c r="P49">
        <v>5</v>
      </c>
      <c r="Q49">
        <f>P49-O49-M49</f>
        <v>1</v>
      </c>
    </row>
    <row r="50" spans="1:17" x14ac:dyDescent="0.2">
      <c r="A50">
        <v>2015</v>
      </c>
      <c r="B50" t="s">
        <v>6712</v>
      </c>
      <c r="C50" t="s">
        <v>6711</v>
      </c>
      <c r="E50" t="s">
        <v>6710</v>
      </c>
      <c r="G50" t="s">
        <v>13</v>
      </c>
      <c r="H50">
        <v>1</v>
      </c>
      <c r="I50">
        <v>0</v>
      </c>
      <c r="J50">
        <v>0</v>
      </c>
      <c r="K50">
        <v>0</v>
      </c>
      <c r="L50">
        <v>0</v>
      </c>
      <c r="M50">
        <v>1</v>
      </c>
      <c r="N50">
        <v>1</v>
      </c>
      <c r="O50">
        <v>0</v>
      </c>
      <c r="P50">
        <v>2</v>
      </c>
      <c r="Q50">
        <f>P50-O50-M50</f>
        <v>1</v>
      </c>
    </row>
    <row r="51" spans="1:17" x14ac:dyDescent="0.2">
      <c r="A51">
        <v>2015</v>
      </c>
      <c r="B51" t="s">
        <v>6709</v>
      </c>
      <c r="C51" t="s">
        <v>6708</v>
      </c>
      <c r="D51">
        <v>36846</v>
      </c>
      <c r="E51" t="s">
        <v>1679</v>
      </c>
      <c r="F51">
        <v>47</v>
      </c>
      <c r="G51">
        <v>22</v>
      </c>
      <c r="H51">
        <v>0</v>
      </c>
      <c r="I51">
        <v>0</v>
      </c>
      <c r="J51">
        <v>1</v>
      </c>
      <c r="K51">
        <v>0</v>
      </c>
      <c r="L51">
        <v>0</v>
      </c>
      <c r="M51">
        <v>0</v>
      </c>
      <c r="N51">
        <v>1</v>
      </c>
      <c r="O51">
        <v>0</v>
      </c>
      <c r="P51">
        <v>1</v>
      </c>
      <c r="Q51">
        <f>P51-O51-M51</f>
        <v>1</v>
      </c>
    </row>
    <row r="52" spans="1:17" x14ac:dyDescent="0.2">
      <c r="A52">
        <v>2014</v>
      </c>
      <c r="B52" t="s">
        <v>6691</v>
      </c>
      <c r="C52" t="s">
        <v>6690</v>
      </c>
      <c r="D52">
        <v>18826695</v>
      </c>
      <c r="E52" t="s">
        <v>6689</v>
      </c>
      <c r="F52">
        <v>6</v>
      </c>
      <c r="G52" t="s">
        <v>13</v>
      </c>
      <c r="H52">
        <v>1</v>
      </c>
      <c r="I52">
        <v>0</v>
      </c>
      <c r="J52">
        <v>0</v>
      </c>
      <c r="K52">
        <v>0</v>
      </c>
      <c r="L52">
        <v>0</v>
      </c>
      <c r="M52">
        <v>0</v>
      </c>
      <c r="N52">
        <v>0</v>
      </c>
      <c r="O52">
        <v>0</v>
      </c>
      <c r="P52">
        <v>1</v>
      </c>
      <c r="Q52">
        <f>P52-O52-M52</f>
        <v>1</v>
      </c>
    </row>
    <row r="53" spans="1:17" x14ac:dyDescent="0.2">
      <c r="A53">
        <v>2014</v>
      </c>
      <c r="B53" t="s">
        <v>6661</v>
      </c>
      <c r="C53" t="s">
        <v>6660</v>
      </c>
      <c r="D53">
        <v>17550483</v>
      </c>
      <c r="E53" t="s">
        <v>3671</v>
      </c>
      <c r="F53">
        <v>7</v>
      </c>
      <c r="G53">
        <v>1</v>
      </c>
      <c r="H53">
        <v>1</v>
      </c>
      <c r="I53">
        <v>0</v>
      </c>
      <c r="J53">
        <v>0</v>
      </c>
      <c r="K53">
        <v>0</v>
      </c>
      <c r="L53">
        <v>0</v>
      </c>
      <c r="M53">
        <v>0</v>
      </c>
      <c r="N53">
        <v>0</v>
      </c>
      <c r="O53">
        <v>0</v>
      </c>
      <c r="P53">
        <v>1</v>
      </c>
      <c r="Q53">
        <f>P53-O53-M53</f>
        <v>1</v>
      </c>
    </row>
    <row r="54" spans="1:17" x14ac:dyDescent="0.2">
      <c r="A54">
        <v>2018</v>
      </c>
      <c r="B54" t="s">
        <v>6792</v>
      </c>
      <c r="C54" t="s">
        <v>6791</v>
      </c>
      <c r="D54">
        <v>19371888</v>
      </c>
      <c r="E54" t="s">
        <v>3010</v>
      </c>
      <c r="F54">
        <v>79</v>
      </c>
      <c r="G54">
        <v>4</v>
      </c>
      <c r="H54">
        <v>0</v>
      </c>
      <c r="I54">
        <v>0</v>
      </c>
      <c r="J54">
        <v>0</v>
      </c>
      <c r="K54">
        <v>0</v>
      </c>
      <c r="L54">
        <v>0</v>
      </c>
      <c r="M54">
        <v>0</v>
      </c>
      <c r="N54">
        <v>0</v>
      </c>
      <c r="O54">
        <v>0</v>
      </c>
      <c r="P54">
        <v>0</v>
      </c>
      <c r="Q54">
        <f>P54-O54-M54</f>
        <v>0</v>
      </c>
    </row>
    <row r="55" spans="1:17" x14ac:dyDescent="0.2">
      <c r="A55">
        <v>2018</v>
      </c>
      <c r="B55" t="s">
        <v>6790</v>
      </c>
      <c r="C55" t="s">
        <v>6789</v>
      </c>
      <c r="D55" t="s">
        <v>1358</v>
      </c>
      <c r="E55" t="s">
        <v>1357</v>
      </c>
      <c r="F55">
        <v>64</v>
      </c>
      <c r="G55">
        <v>2</v>
      </c>
      <c r="H55">
        <v>0</v>
      </c>
      <c r="I55">
        <v>0</v>
      </c>
      <c r="J55">
        <v>0</v>
      </c>
      <c r="K55">
        <v>0</v>
      </c>
      <c r="L55">
        <v>0</v>
      </c>
      <c r="M55">
        <v>0</v>
      </c>
      <c r="N55">
        <v>0</v>
      </c>
      <c r="O55">
        <v>0</v>
      </c>
      <c r="P55">
        <v>0</v>
      </c>
      <c r="Q55">
        <f>P55-O55-M55</f>
        <v>0</v>
      </c>
    </row>
    <row r="56" spans="1:17" x14ac:dyDescent="0.2">
      <c r="A56">
        <v>2018</v>
      </c>
      <c r="B56" t="s">
        <v>6788</v>
      </c>
      <c r="C56" t="s">
        <v>6780</v>
      </c>
      <c r="D56">
        <v>14681099</v>
      </c>
      <c r="E56" t="s">
        <v>2604</v>
      </c>
      <c r="F56">
        <v>19</v>
      </c>
      <c r="G56">
        <v>2</v>
      </c>
      <c r="H56">
        <v>0</v>
      </c>
      <c r="I56">
        <v>0</v>
      </c>
      <c r="J56">
        <v>0</v>
      </c>
      <c r="K56">
        <v>0</v>
      </c>
      <c r="L56">
        <v>0</v>
      </c>
      <c r="M56">
        <v>0</v>
      </c>
      <c r="N56">
        <v>0</v>
      </c>
      <c r="O56">
        <v>0</v>
      </c>
      <c r="P56">
        <v>0</v>
      </c>
      <c r="Q56">
        <f>P56-O56-M56</f>
        <v>0</v>
      </c>
    </row>
    <row r="57" spans="1:17" x14ac:dyDescent="0.2">
      <c r="A57">
        <v>2018</v>
      </c>
      <c r="B57" t="s">
        <v>6787</v>
      </c>
      <c r="C57" t="s">
        <v>6786</v>
      </c>
      <c r="E57" t="s">
        <v>6785</v>
      </c>
      <c r="G57" t="s">
        <v>13</v>
      </c>
      <c r="H57">
        <v>0</v>
      </c>
      <c r="I57">
        <v>0</v>
      </c>
      <c r="J57">
        <v>0</v>
      </c>
      <c r="K57">
        <v>0</v>
      </c>
      <c r="L57">
        <v>0</v>
      </c>
      <c r="M57">
        <v>0</v>
      </c>
      <c r="N57">
        <v>0</v>
      </c>
      <c r="O57">
        <v>0</v>
      </c>
      <c r="P57">
        <v>0</v>
      </c>
      <c r="Q57">
        <f>P57-O57-M57</f>
        <v>0</v>
      </c>
    </row>
    <row r="58" spans="1:17" x14ac:dyDescent="0.2">
      <c r="A58">
        <v>2017</v>
      </c>
      <c r="B58" t="s">
        <v>6771</v>
      </c>
      <c r="C58" t="s">
        <v>6770</v>
      </c>
      <c r="D58">
        <v>13513958</v>
      </c>
      <c r="E58" t="s">
        <v>1031</v>
      </c>
      <c r="F58">
        <v>31</v>
      </c>
      <c r="G58">
        <v>2</v>
      </c>
      <c r="H58">
        <v>0</v>
      </c>
      <c r="I58">
        <v>0</v>
      </c>
      <c r="J58">
        <v>0</v>
      </c>
      <c r="K58">
        <v>0</v>
      </c>
      <c r="L58">
        <v>0</v>
      </c>
      <c r="M58">
        <v>1</v>
      </c>
      <c r="N58">
        <v>1</v>
      </c>
      <c r="O58">
        <v>0</v>
      </c>
      <c r="P58">
        <v>1</v>
      </c>
      <c r="Q58">
        <f>P58-O58-M58</f>
        <v>0</v>
      </c>
    </row>
    <row r="59" spans="1:17" x14ac:dyDescent="0.2">
      <c r="A59">
        <v>2017</v>
      </c>
      <c r="B59" t="s">
        <v>6764</v>
      </c>
      <c r="C59" t="s">
        <v>6763</v>
      </c>
      <c r="E59" t="s">
        <v>6762</v>
      </c>
      <c r="G59" t="s">
        <v>13</v>
      </c>
      <c r="H59">
        <v>0</v>
      </c>
      <c r="I59">
        <v>0</v>
      </c>
      <c r="J59">
        <v>0</v>
      </c>
      <c r="K59">
        <v>0</v>
      </c>
      <c r="L59">
        <v>0</v>
      </c>
      <c r="M59">
        <v>0</v>
      </c>
      <c r="N59">
        <v>0</v>
      </c>
      <c r="O59">
        <v>0</v>
      </c>
      <c r="P59">
        <v>0</v>
      </c>
      <c r="Q59">
        <f>P59-O59-M59</f>
        <v>0</v>
      </c>
    </row>
    <row r="60" spans="1:17" x14ac:dyDescent="0.2">
      <c r="A60">
        <v>2016</v>
      </c>
      <c r="B60" t="s">
        <v>6752</v>
      </c>
      <c r="C60" t="s">
        <v>6751</v>
      </c>
      <c r="D60">
        <v>19351682</v>
      </c>
      <c r="E60" t="s">
        <v>2646</v>
      </c>
      <c r="F60">
        <v>16</v>
      </c>
      <c r="G60">
        <v>3</v>
      </c>
      <c r="H60">
        <v>0</v>
      </c>
      <c r="I60">
        <v>0</v>
      </c>
      <c r="J60">
        <v>0</v>
      </c>
      <c r="K60">
        <v>0</v>
      </c>
      <c r="L60">
        <v>0</v>
      </c>
      <c r="M60">
        <v>0</v>
      </c>
      <c r="N60">
        <v>0</v>
      </c>
      <c r="O60">
        <v>0</v>
      </c>
      <c r="P60">
        <v>0</v>
      </c>
      <c r="Q60">
        <f>P60-O60-M60</f>
        <v>0</v>
      </c>
    </row>
    <row r="61" spans="1:17" x14ac:dyDescent="0.2">
      <c r="A61">
        <v>2016</v>
      </c>
      <c r="B61" t="s">
        <v>6750</v>
      </c>
      <c r="C61" t="s">
        <v>6675</v>
      </c>
      <c r="E61" t="s">
        <v>6749</v>
      </c>
      <c r="F61">
        <v>4</v>
      </c>
      <c r="G61" t="s">
        <v>13</v>
      </c>
      <c r="H61">
        <v>0</v>
      </c>
      <c r="I61">
        <v>0</v>
      </c>
      <c r="J61">
        <v>0</v>
      </c>
      <c r="K61">
        <v>0</v>
      </c>
      <c r="L61">
        <v>0</v>
      </c>
      <c r="M61">
        <v>0</v>
      </c>
      <c r="N61">
        <v>0</v>
      </c>
      <c r="O61">
        <v>0</v>
      </c>
      <c r="P61">
        <v>0</v>
      </c>
      <c r="Q61">
        <f>P61-O61-M61</f>
        <v>0</v>
      </c>
    </row>
    <row r="62" spans="1:17" x14ac:dyDescent="0.2">
      <c r="A62">
        <v>2016</v>
      </c>
      <c r="B62" t="s">
        <v>6740</v>
      </c>
      <c r="C62" t="s">
        <v>6738</v>
      </c>
      <c r="E62" t="s">
        <v>6737</v>
      </c>
      <c r="G62" t="s">
        <v>13</v>
      </c>
      <c r="H62">
        <v>0</v>
      </c>
      <c r="I62">
        <v>0</v>
      </c>
      <c r="J62">
        <v>0</v>
      </c>
      <c r="K62">
        <v>0</v>
      </c>
      <c r="L62">
        <v>0</v>
      </c>
      <c r="M62">
        <v>0</v>
      </c>
      <c r="N62">
        <v>0</v>
      </c>
      <c r="O62">
        <v>0</v>
      </c>
      <c r="P62">
        <v>0</v>
      </c>
      <c r="Q62">
        <f>P62-O62-M62</f>
        <v>0</v>
      </c>
    </row>
    <row r="63" spans="1:17" x14ac:dyDescent="0.2">
      <c r="A63">
        <v>2016</v>
      </c>
      <c r="B63" t="s">
        <v>6739</v>
      </c>
      <c r="C63" t="s">
        <v>6738</v>
      </c>
      <c r="E63" t="s">
        <v>6737</v>
      </c>
      <c r="G63" t="s">
        <v>13</v>
      </c>
      <c r="H63">
        <v>0</v>
      </c>
      <c r="I63">
        <v>0</v>
      </c>
      <c r="J63">
        <v>0</v>
      </c>
      <c r="K63">
        <v>0</v>
      </c>
      <c r="L63">
        <v>0</v>
      </c>
      <c r="M63">
        <v>0</v>
      </c>
      <c r="N63">
        <v>0</v>
      </c>
      <c r="O63">
        <v>0</v>
      </c>
      <c r="P63">
        <v>0</v>
      </c>
      <c r="Q63">
        <f>P63-O63-M63</f>
        <v>0</v>
      </c>
    </row>
    <row r="64" spans="1:17" x14ac:dyDescent="0.2">
      <c r="A64">
        <v>2016</v>
      </c>
      <c r="B64" t="s">
        <v>6733</v>
      </c>
      <c r="C64" t="s">
        <v>6731</v>
      </c>
      <c r="E64" t="s">
        <v>6730</v>
      </c>
      <c r="G64" t="s">
        <v>13</v>
      </c>
      <c r="H64">
        <v>0</v>
      </c>
      <c r="I64">
        <v>0</v>
      </c>
      <c r="J64">
        <v>0</v>
      </c>
      <c r="K64">
        <v>0</v>
      </c>
      <c r="L64">
        <v>0</v>
      </c>
      <c r="M64">
        <v>0</v>
      </c>
      <c r="N64">
        <v>0</v>
      </c>
      <c r="O64">
        <v>0</v>
      </c>
      <c r="P64">
        <v>0</v>
      </c>
      <c r="Q64">
        <f>P64-O64-M64</f>
        <v>0</v>
      </c>
    </row>
    <row r="65" spans="1:17" x14ac:dyDescent="0.2">
      <c r="A65">
        <v>2016</v>
      </c>
      <c r="B65" t="s">
        <v>6732</v>
      </c>
      <c r="C65" t="s">
        <v>6731</v>
      </c>
      <c r="E65" t="s">
        <v>6730</v>
      </c>
      <c r="G65" t="s">
        <v>13</v>
      </c>
      <c r="H65">
        <v>0</v>
      </c>
      <c r="I65">
        <v>0</v>
      </c>
      <c r="J65">
        <v>0</v>
      </c>
      <c r="K65">
        <v>0</v>
      </c>
      <c r="L65">
        <v>0</v>
      </c>
      <c r="M65">
        <v>1</v>
      </c>
      <c r="N65">
        <v>1</v>
      </c>
      <c r="O65">
        <v>0</v>
      </c>
      <c r="P65">
        <v>1</v>
      </c>
      <c r="Q65">
        <f>P65-O65-M65</f>
        <v>0</v>
      </c>
    </row>
    <row r="66" spans="1:17" x14ac:dyDescent="0.2">
      <c r="A66">
        <v>2016</v>
      </c>
      <c r="B66" t="s">
        <v>6729</v>
      </c>
      <c r="C66" t="s">
        <v>6663</v>
      </c>
      <c r="E66" t="s">
        <v>6728</v>
      </c>
      <c r="G66" t="s">
        <v>13</v>
      </c>
      <c r="H66">
        <v>0</v>
      </c>
      <c r="I66">
        <v>0</v>
      </c>
      <c r="J66">
        <v>0</v>
      </c>
      <c r="K66">
        <v>0</v>
      </c>
      <c r="L66">
        <v>0</v>
      </c>
      <c r="M66">
        <v>1</v>
      </c>
      <c r="N66">
        <v>1</v>
      </c>
      <c r="O66">
        <v>0</v>
      </c>
      <c r="P66">
        <v>1</v>
      </c>
      <c r="Q66">
        <f>P66-O66-M66</f>
        <v>0</v>
      </c>
    </row>
    <row r="67" spans="1:17" x14ac:dyDescent="0.2">
      <c r="A67">
        <v>2015</v>
      </c>
      <c r="B67" t="s">
        <v>6721</v>
      </c>
      <c r="C67" t="s">
        <v>6720</v>
      </c>
      <c r="D67">
        <v>17457289</v>
      </c>
      <c r="E67" t="s">
        <v>6719</v>
      </c>
      <c r="F67">
        <v>25</v>
      </c>
      <c r="G67">
        <v>2</v>
      </c>
      <c r="H67">
        <v>0</v>
      </c>
      <c r="I67">
        <v>0</v>
      </c>
      <c r="J67">
        <v>0</v>
      </c>
      <c r="K67">
        <v>0</v>
      </c>
      <c r="L67">
        <v>0</v>
      </c>
      <c r="M67">
        <v>1</v>
      </c>
      <c r="N67">
        <v>1</v>
      </c>
      <c r="O67">
        <v>0</v>
      </c>
      <c r="P67">
        <v>1</v>
      </c>
      <c r="Q67">
        <f>P67-O67-M67</f>
        <v>0</v>
      </c>
    </row>
    <row r="68" spans="1:17" x14ac:dyDescent="0.2">
      <c r="A68">
        <v>2015</v>
      </c>
      <c r="B68" t="s">
        <v>6705</v>
      </c>
      <c r="C68" t="s">
        <v>6704</v>
      </c>
      <c r="E68" t="s">
        <v>6703</v>
      </c>
      <c r="G68" t="s">
        <v>13</v>
      </c>
      <c r="H68">
        <v>0</v>
      </c>
      <c r="I68">
        <v>0</v>
      </c>
      <c r="J68">
        <v>0</v>
      </c>
      <c r="K68">
        <v>0</v>
      </c>
      <c r="L68">
        <v>0</v>
      </c>
      <c r="M68">
        <v>0</v>
      </c>
      <c r="N68">
        <v>0</v>
      </c>
      <c r="O68">
        <v>0</v>
      </c>
      <c r="P68">
        <v>0</v>
      </c>
      <c r="Q68">
        <f>P68-O68-M68</f>
        <v>0</v>
      </c>
    </row>
    <row r="69" spans="1:17" x14ac:dyDescent="0.2">
      <c r="A69">
        <v>2014</v>
      </c>
      <c r="B69" t="s">
        <v>6688</v>
      </c>
      <c r="C69" t="s">
        <v>6687</v>
      </c>
      <c r="E69" t="s">
        <v>6686</v>
      </c>
      <c r="G69" t="s">
        <v>13</v>
      </c>
      <c r="H69">
        <v>0</v>
      </c>
      <c r="I69">
        <v>0</v>
      </c>
      <c r="J69">
        <v>0</v>
      </c>
      <c r="K69">
        <v>0</v>
      </c>
      <c r="L69">
        <v>0</v>
      </c>
      <c r="M69">
        <v>0</v>
      </c>
      <c r="N69">
        <v>0</v>
      </c>
      <c r="O69">
        <v>0</v>
      </c>
      <c r="P69">
        <v>0</v>
      </c>
      <c r="Q69">
        <f>P69-O69-M69</f>
        <v>0</v>
      </c>
    </row>
    <row r="70" spans="1:17" x14ac:dyDescent="0.2">
      <c r="A70">
        <v>2014</v>
      </c>
      <c r="B70" t="s">
        <v>6676</v>
      </c>
      <c r="C70" t="s">
        <v>6675</v>
      </c>
      <c r="D70">
        <v>13439006</v>
      </c>
      <c r="E70" t="s">
        <v>6674</v>
      </c>
      <c r="F70">
        <v>21</v>
      </c>
      <c r="G70">
        <v>1</v>
      </c>
      <c r="H70">
        <v>0</v>
      </c>
      <c r="I70">
        <v>0</v>
      </c>
      <c r="J70">
        <v>0</v>
      </c>
      <c r="K70">
        <v>0</v>
      </c>
      <c r="L70">
        <v>0</v>
      </c>
      <c r="M70">
        <v>0</v>
      </c>
      <c r="N70">
        <v>0</v>
      </c>
      <c r="O70">
        <v>0</v>
      </c>
      <c r="P70">
        <v>0</v>
      </c>
      <c r="Q70">
        <f>P70-O70-M70</f>
        <v>0</v>
      </c>
    </row>
    <row r="71" spans="1:17" x14ac:dyDescent="0.2">
      <c r="A71">
        <v>2014</v>
      </c>
      <c r="B71" t="s">
        <v>6669</v>
      </c>
      <c r="C71" t="s">
        <v>6668</v>
      </c>
      <c r="D71">
        <v>9516298</v>
      </c>
      <c r="E71" t="s">
        <v>6667</v>
      </c>
      <c r="F71">
        <v>26</v>
      </c>
      <c r="G71">
        <v>2</v>
      </c>
      <c r="H71">
        <v>0</v>
      </c>
      <c r="I71">
        <v>0</v>
      </c>
      <c r="J71">
        <v>0</v>
      </c>
      <c r="K71">
        <v>0</v>
      </c>
      <c r="L71">
        <v>0</v>
      </c>
      <c r="M71">
        <v>1</v>
      </c>
      <c r="N71">
        <v>1</v>
      </c>
      <c r="O71">
        <v>0</v>
      </c>
      <c r="P71">
        <v>1</v>
      </c>
      <c r="Q71">
        <f>P71-O71-M71</f>
        <v>0</v>
      </c>
    </row>
  </sheetData>
  <sortState xmlns:xlrd2="http://schemas.microsoft.com/office/spreadsheetml/2017/richdata2" ref="A8:Q72">
    <sortCondition descending="1" ref="Q8:Q72"/>
  </sortState>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74"/>
  <sheetViews>
    <sheetView topLeftCell="C1" workbookViewId="0">
      <pane ySplit="2360" activePane="bottomLeft"/>
      <selection activeCell="N1" sqref="N1"/>
      <selection pane="bottomLeft" activeCell="M5" sqref="M5"/>
    </sheetView>
  </sheetViews>
  <sheetFormatPr baseColWidth="10" defaultRowHeight="16" x14ac:dyDescent="0.2"/>
  <cols>
    <col min="5" max="5" width="21.1640625" customWidth="1"/>
  </cols>
  <sheetData>
    <row r="1" spans="1:20" x14ac:dyDescent="0.2">
      <c r="B1" t="s">
        <v>4133</v>
      </c>
      <c r="M1" t="s">
        <v>5526</v>
      </c>
      <c r="N1" s="3">
        <f>AVERAGE(N8:N74)</f>
        <v>5.3582089552238807</v>
      </c>
    </row>
    <row r="2" spans="1:20" x14ac:dyDescent="0.2">
      <c r="M2" t="s">
        <v>5527</v>
      </c>
      <c r="N2" s="3">
        <f>STDEV(N8:N74)/SQRT(COUNT(N8:N74))</f>
        <v>2.2272216501394695</v>
      </c>
    </row>
    <row r="3" spans="1:20" x14ac:dyDescent="0.2">
      <c r="B3" t="s">
        <v>4132</v>
      </c>
      <c r="M3" t="s">
        <v>5528</v>
      </c>
      <c r="N3">
        <f>SUM(N8:N74)</f>
        <v>359</v>
      </c>
    </row>
    <row r="4" spans="1:20" x14ac:dyDescent="0.2">
      <c r="M4" t="s">
        <v>6870</v>
      </c>
      <c r="N4">
        <v>13</v>
      </c>
    </row>
    <row r="5" spans="1:20" x14ac:dyDescent="0.2">
      <c r="M5" t="s">
        <v>5724</v>
      </c>
      <c r="N5">
        <f>COUNT(N8:N74)</f>
        <v>67</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177</v>
      </c>
      <c r="I7">
        <v>56</v>
      </c>
      <c r="J7">
        <v>76</v>
      </c>
      <c r="K7">
        <v>163</v>
      </c>
      <c r="L7">
        <v>266</v>
      </c>
      <c r="M7">
        <v>936</v>
      </c>
      <c r="N7">
        <v>1536</v>
      </c>
      <c r="O7">
        <v>1598</v>
      </c>
      <c r="P7">
        <v>4631</v>
      </c>
      <c r="Q7">
        <v>21</v>
      </c>
      <c r="R7">
        <v>4829</v>
      </c>
    </row>
    <row r="8" spans="1:20" x14ac:dyDescent="0.2">
      <c r="A8">
        <v>2015</v>
      </c>
      <c r="B8" t="s">
        <v>4037</v>
      </c>
      <c r="C8" t="s">
        <v>6857</v>
      </c>
      <c r="D8">
        <v>280836</v>
      </c>
      <c r="E8" t="s">
        <v>730</v>
      </c>
      <c r="F8">
        <v>524</v>
      </c>
      <c r="G8">
        <v>7565</v>
      </c>
      <c r="H8">
        <v>0</v>
      </c>
      <c r="I8">
        <v>0</v>
      </c>
      <c r="J8">
        <v>4</v>
      </c>
      <c r="K8">
        <v>63</v>
      </c>
      <c r="L8">
        <v>96</v>
      </c>
      <c r="M8">
        <v>138</v>
      </c>
      <c r="N8">
        <v>148</v>
      </c>
      <c r="O8">
        <v>105</v>
      </c>
      <c r="P8">
        <v>554</v>
      </c>
      <c r="Q8">
        <v>7</v>
      </c>
      <c r="R8">
        <v>561</v>
      </c>
      <c r="S8">
        <f>R8-Q8-O8</f>
        <v>449</v>
      </c>
      <c r="T8">
        <v>1</v>
      </c>
    </row>
    <row r="9" spans="1:20" x14ac:dyDescent="0.2">
      <c r="A9">
        <v>2015</v>
      </c>
      <c r="B9" t="s">
        <v>4034</v>
      </c>
      <c r="C9" t="s">
        <v>4033</v>
      </c>
      <c r="D9">
        <v>16807316</v>
      </c>
      <c r="E9" t="s">
        <v>4032</v>
      </c>
      <c r="F9">
        <v>15</v>
      </c>
      <c r="G9">
        <v>10</v>
      </c>
      <c r="H9">
        <v>0</v>
      </c>
      <c r="I9">
        <v>0</v>
      </c>
      <c r="J9">
        <v>1</v>
      </c>
      <c r="K9">
        <v>11</v>
      </c>
      <c r="L9">
        <v>18</v>
      </c>
      <c r="M9">
        <v>22</v>
      </c>
      <c r="N9">
        <v>18</v>
      </c>
      <c r="O9">
        <v>15</v>
      </c>
      <c r="P9">
        <v>85</v>
      </c>
      <c r="Q9">
        <v>2</v>
      </c>
      <c r="R9">
        <v>87</v>
      </c>
      <c r="S9">
        <f>R9-Q9-O9</f>
        <v>70</v>
      </c>
      <c r="T9">
        <f>T8+1</f>
        <v>2</v>
      </c>
    </row>
    <row r="10" spans="1:20" x14ac:dyDescent="0.2">
      <c r="A10">
        <v>2014</v>
      </c>
      <c r="B10" t="s">
        <v>4006</v>
      </c>
      <c r="C10" t="s">
        <v>4005</v>
      </c>
      <c r="D10">
        <v>2782715</v>
      </c>
      <c r="E10" t="s">
        <v>4004</v>
      </c>
      <c r="F10">
        <v>33</v>
      </c>
      <c r="G10">
        <v>3</v>
      </c>
      <c r="H10">
        <v>0</v>
      </c>
      <c r="I10">
        <v>3</v>
      </c>
      <c r="J10">
        <v>4</v>
      </c>
      <c r="K10">
        <v>6</v>
      </c>
      <c r="L10">
        <v>11</v>
      </c>
      <c r="M10">
        <v>9</v>
      </c>
      <c r="N10">
        <v>8</v>
      </c>
      <c r="O10">
        <v>8</v>
      </c>
      <c r="P10">
        <v>49</v>
      </c>
      <c r="Q10">
        <v>0</v>
      </c>
      <c r="R10">
        <v>49</v>
      </c>
      <c r="S10">
        <f>R10-Q10-O10</f>
        <v>41</v>
      </c>
      <c r="T10">
        <f t="shared" ref="T10:T22" si="0">T9+1</f>
        <v>3</v>
      </c>
    </row>
    <row r="11" spans="1:20" x14ac:dyDescent="0.2">
      <c r="A11">
        <v>2014</v>
      </c>
      <c r="B11" t="s">
        <v>4001</v>
      </c>
      <c r="C11" t="s">
        <v>4000</v>
      </c>
      <c r="D11">
        <v>20724292</v>
      </c>
      <c r="E11" t="s">
        <v>498</v>
      </c>
      <c r="F11">
        <v>6</v>
      </c>
      <c r="G11">
        <v>10</v>
      </c>
      <c r="H11">
        <v>0</v>
      </c>
      <c r="I11">
        <v>0</v>
      </c>
      <c r="J11">
        <v>4</v>
      </c>
      <c r="K11">
        <v>1</v>
      </c>
      <c r="L11">
        <v>9</v>
      </c>
      <c r="M11">
        <v>9</v>
      </c>
      <c r="N11">
        <v>8</v>
      </c>
      <c r="O11">
        <v>5</v>
      </c>
      <c r="P11">
        <v>36</v>
      </c>
      <c r="Q11">
        <v>1</v>
      </c>
      <c r="R11">
        <v>37</v>
      </c>
      <c r="S11">
        <f>R11-Q11-O11</f>
        <v>31</v>
      </c>
      <c r="T11">
        <f t="shared" si="0"/>
        <v>4</v>
      </c>
    </row>
    <row r="12" spans="1:20" x14ac:dyDescent="0.2">
      <c r="A12">
        <v>2014</v>
      </c>
      <c r="B12" t="s">
        <v>3985</v>
      </c>
      <c r="C12" t="s">
        <v>3984</v>
      </c>
      <c r="D12">
        <v>1973975</v>
      </c>
      <c r="E12" t="s">
        <v>43</v>
      </c>
      <c r="F12">
        <v>44</v>
      </c>
      <c r="G12" t="s">
        <v>13</v>
      </c>
      <c r="H12">
        <v>0</v>
      </c>
      <c r="I12">
        <v>0</v>
      </c>
      <c r="J12">
        <v>2</v>
      </c>
      <c r="K12">
        <v>6</v>
      </c>
      <c r="L12">
        <v>7</v>
      </c>
      <c r="M12">
        <v>9</v>
      </c>
      <c r="N12">
        <v>5</v>
      </c>
      <c r="O12">
        <v>17</v>
      </c>
      <c r="P12">
        <v>46</v>
      </c>
      <c r="Q12">
        <v>0</v>
      </c>
      <c r="R12">
        <v>46</v>
      </c>
      <c r="S12">
        <f>R12-Q12-O12</f>
        <v>29</v>
      </c>
      <c r="T12">
        <f t="shared" si="0"/>
        <v>5</v>
      </c>
    </row>
    <row r="13" spans="1:20" x14ac:dyDescent="0.2">
      <c r="A13">
        <v>2017</v>
      </c>
      <c r="B13" t="s">
        <v>4078</v>
      </c>
      <c r="C13" t="s">
        <v>4077</v>
      </c>
      <c r="D13">
        <v>10020063</v>
      </c>
      <c r="E13" t="s">
        <v>2589</v>
      </c>
      <c r="F13">
        <v>27</v>
      </c>
      <c r="G13">
        <v>4</v>
      </c>
      <c r="H13">
        <v>0</v>
      </c>
      <c r="I13">
        <v>0</v>
      </c>
      <c r="J13">
        <v>0</v>
      </c>
      <c r="K13">
        <v>0</v>
      </c>
      <c r="L13">
        <v>0</v>
      </c>
      <c r="M13">
        <v>14</v>
      </c>
      <c r="N13">
        <v>13</v>
      </c>
      <c r="O13">
        <v>25</v>
      </c>
      <c r="P13">
        <v>52</v>
      </c>
      <c r="Q13">
        <v>1</v>
      </c>
      <c r="R13">
        <v>53</v>
      </c>
      <c r="S13">
        <f>R13-Q13-O13</f>
        <v>27</v>
      </c>
      <c r="T13">
        <f t="shared" si="0"/>
        <v>6</v>
      </c>
    </row>
    <row r="14" spans="1:20" x14ac:dyDescent="0.2">
      <c r="A14">
        <v>2017</v>
      </c>
      <c r="B14" t="s">
        <v>4067</v>
      </c>
      <c r="C14" t="s">
        <v>4066</v>
      </c>
      <c r="D14">
        <v>278424</v>
      </c>
      <c r="E14" t="s">
        <v>236</v>
      </c>
      <c r="F14">
        <v>114</v>
      </c>
      <c r="G14">
        <v>19</v>
      </c>
      <c r="H14">
        <v>0</v>
      </c>
      <c r="I14">
        <v>0</v>
      </c>
      <c r="J14">
        <v>0</v>
      </c>
      <c r="K14">
        <v>0</v>
      </c>
      <c r="L14">
        <v>1</v>
      </c>
      <c r="M14">
        <v>10</v>
      </c>
      <c r="N14">
        <v>15</v>
      </c>
      <c r="O14">
        <v>14</v>
      </c>
      <c r="P14">
        <v>40</v>
      </c>
      <c r="Q14">
        <v>0</v>
      </c>
      <c r="R14">
        <v>40</v>
      </c>
      <c r="S14">
        <f>R14-Q14-O14</f>
        <v>26</v>
      </c>
      <c r="T14">
        <f t="shared" si="0"/>
        <v>7</v>
      </c>
    </row>
    <row r="15" spans="1:20" x14ac:dyDescent="0.2">
      <c r="A15">
        <v>2017</v>
      </c>
      <c r="B15" t="s">
        <v>4069</v>
      </c>
      <c r="C15" t="s">
        <v>4068</v>
      </c>
      <c r="D15">
        <v>1692046</v>
      </c>
      <c r="E15" t="s">
        <v>2529</v>
      </c>
      <c r="F15">
        <v>162</v>
      </c>
      <c r="G15" t="s">
        <v>13</v>
      </c>
      <c r="H15">
        <v>0</v>
      </c>
      <c r="I15">
        <v>0</v>
      </c>
      <c r="J15">
        <v>0</v>
      </c>
      <c r="K15">
        <v>0</v>
      </c>
      <c r="L15">
        <v>1</v>
      </c>
      <c r="M15">
        <v>10</v>
      </c>
      <c r="N15">
        <v>11</v>
      </c>
      <c r="O15">
        <v>15</v>
      </c>
      <c r="P15">
        <v>37</v>
      </c>
      <c r="Q15">
        <v>0</v>
      </c>
      <c r="R15">
        <v>37</v>
      </c>
      <c r="S15">
        <f>R15-Q15-O15</f>
        <v>22</v>
      </c>
      <c r="T15">
        <f t="shared" si="0"/>
        <v>8</v>
      </c>
    </row>
    <row r="16" spans="1:20" x14ac:dyDescent="0.2">
      <c r="A16">
        <v>2018</v>
      </c>
      <c r="B16" t="s">
        <v>4112</v>
      </c>
      <c r="C16" t="s">
        <v>4111</v>
      </c>
      <c r="D16">
        <v>9596526</v>
      </c>
      <c r="E16" t="s">
        <v>167</v>
      </c>
      <c r="F16">
        <v>190</v>
      </c>
      <c r="G16" t="s">
        <v>13</v>
      </c>
      <c r="H16">
        <v>0</v>
      </c>
      <c r="I16">
        <v>0</v>
      </c>
      <c r="J16">
        <v>0</v>
      </c>
      <c r="K16">
        <v>0</v>
      </c>
      <c r="L16">
        <v>0</v>
      </c>
      <c r="M16">
        <v>1</v>
      </c>
      <c r="N16">
        <v>20</v>
      </c>
      <c r="O16">
        <v>21</v>
      </c>
      <c r="P16">
        <v>42</v>
      </c>
      <c r="Q16">
        <v>0</v>
      </c>
      <c r="R16">
        <v>42</v>
      </c>
      <c r="S16">
        <f>R16-Q16-O16</f>
        <v>21</v>
      </c>
      <c r="T16">
        <f t="shared" si="0"/>
        <v>9</v>
      </c>
    </row>
    <row r="17" spans="1:20" x14ac:dyDescent="0.2">
      <c r="A17">
        <v>2015</v>
      </c>
      <c r="B17" t="s">
        <v>4023</v>
      </c>
      <c r="C17" t="s">
        <v>4022</v>
      </c>
      <c r="D17">
        <v>2782715</v>
      </c>
      <c r="E17" t="s">
        <v>4004</v>
      </c>
      <c r="F17">
        <v>34</v>
      </c>
      <c r="G17">
        <v>10</v>
      </c>
      <c r="H17">
        <v>0</v>
      </c>
      <c r="I17">
        <v>0</v>
      </c>
      <c r="J17">
        <v>0</v>
      </c>
      <c r="K17">
        <v>2</v>
      </c>
      <c r="L17">
        <v>4</v>
      </c>
      <c r="M17">
        <v>6</v>
      </c>
      <c r="N17">
        <v>8</v>
      </c>
      <c r="O17">
        <v>6</v>
      </c>
      <c r="P17">
        <v>26</v>
      </c>
      <c r="Q17">
        <v>0</v>
      </c>
      <c r="R17">
        <v>26</v>
      </c>
      <c r="S17">
        <f>R17-Q17-O17</f>
        <v>20</v>
      </c>
      <c r="T17">
        <f t="shared" si="0"/>
        <v>10</v>
      </c>
    </row>
    <row r="18" spans="1:20" x14ac:dyDescent="0.2">
      <c r="A18">
        <v>2015</v>
      </c>
      <c r="B18" t="s">
        <v>4028</v>
      </c>
      <c r="C18" t="s">
        <v>4027</v>
      </c>
      <c r="D18">
        <v>2642751</v>
      </c>
      <c r="E18" t="s">
        <v>58</v>
      </c>
      <c r="F18">
        <v>42</v>
      </c>
      <c r="G18" t="s">
        <v>13</v>
      </c>
      <c r="H18">
        <v>0</v>
      </c>
      <c r="I18">
        <v>0</v>
      </c>
      <c r="J18">
        <v>1</v>
      </c>
      <c r="K18">
        <v>3</v>
      </c>
      <c r="L18">
        <v>7</v>
      </c>
      <c r="M18">
        <v>2</v>
      </c>
      <c r="N18">
        <v>4</v>
      </c>
      <c r="O18">
        <v>2</v>
      </c>
      <c r="P18">
        <v>19</v>
      </c>
      <c r="Q18">
        <v>0</v>
      </c>
      <c r="R18">
        <v>19</v>
      </c>
      <c r="S18">
        <f>R18-Q18-O18</f>
        <v>17</v>
      </c>
      <c r="T18">
        <f t="shared" si="0"/>
        <v>11</v>
      </c>
    </row>
    <row r="19" spans="1:20" x14ac:dyDescent="0.2">
      <c r="A19">
        <v>2017</v>
      </c>
      <c r="B19" t="s">
        <v>4071</v>
      </c>
      <c r="C19" t="s">
        <v>4070</v>
      </c>
      <c r="D19">
        <v>2642751</v>
      </c>
      <c r="E19" t="s">
        <v>58</v>
      </c>
      <c r="F19">
        <v>66</v>
      </c>
      <c r="G19" t="s">
        <v>13</v>
      </c>
      <c r="H19">
        <v>0</v>
      </c>
      <c r="I19">
        <v>0</v>
      </c>
      <c r="J19">
        <v>0</v>
      </c>
      <c r="K19">
        <v>0</v>
      </c>
      <c r="L19">
        <v>0</v>
      </c>
      <c r="M19">
        <v>5</v>
      </c>
      <c r="N19">
        <v>9</v>
      </c>
      <c r="O19">
        <v>5</v>
      </c>
      <c r="P19">
        <v>19</v>
      </c>
      <c r="Q19">
        <v>0</v>
      </c>
      <c r="R19">
        <v>19</v>
      </c>
      <c r="S19">
        <f>R19-Q19-O19</f>
        <v>14</v>
      </c>
      <c r="T19">
        <f t="shared" si="0"/>
        <v>12</v>
      </c>
    </row>
    <row r="20" spans="1:20" x14ac:dyDescent="0.2">
      <c r="A20">
        <v>2018</v>
      </c>
      <c r="B20" t="s">
        <v>4101</v>
      </c>
      <c r="C20" t="s">
        <v>4100</v>
      </c>
      <c r="D20">
        <v>13619209</v>
      </c>
      <c r="E20" t="s">
        <v>548</v>
      </c>
      <c r="F20">
        <v>59</v>
      </c>
      <c r="G20" t="s">
        <v>13</v>
      </c>
      <c r="H20">
        <v>0</v>
      </c>
      <c r="I20">
        <v>0</v>
      </c>
      <c r="J20">
        <v>0</v>
      </c>
      <c r="K20">
        <v>0</v>
      </c>
      <c r="L20">
        <v>0</v>
      </c>
      <c r="M20">
        <v>2</v>
      </c>
      <c r="N20">
        <v>11</v>
      </c>
      <c r="O20">
        <v>19</v>
      </c>
      <c r="P20">
        <v>32</v>
      </c>
      <c r="Q20">
        <v>0</v>
      </c>
      <c r="R20">
        <v>32</v>
      </c>
      <c r="S20">
        <f>R20-Q20-O20</f>
        <v>13</v>
      </c>
      <c r="T20">
        <f t="shared" si="0"/>
        <v>13</v>
      </c>
    </row>
    <row r="21" spans="1:20" x14ac:dyDescent="0.2">
      <c r="A21">
        <v>2017</v>
      </c>
      <c r="B21" t="s">
        <v>4076</v>
      </c>
      <c r="C21" t="s">
        <v>4075</v>
      </c>
      <c r="D21">
        <v>18791</v>
      </c>
      <c r="E21" t="s">
        <v>4074</v>
      </c>
      <c r="F21">
        <v>101</v>
      </c>
      <c r="G21" t="s">
        <v>13</v>
      </c>
      <c r="H21">
        <v>0</v>
      </c>
      <c r="I21">
        <v>0</v>
      </c>
      <c r="J21">
        <v>0</v>
      </c>
      <c r="K21">
        <v>0</v>
      </c>
      <c r="L21">
        <v>2</v>
      </c>
      <c r="M21">
        <v>5</v>
      </c>
      <c r="N21">
        <v>6</v>
      </c>
      <c r="O21">
        <v>6</v>
      </c>
      <c r="P21">
        <v>19</v>
      </c>
      <c r="Q21">
        <v>0</v>
      </c>
      <c r="R21">
        <v>19</v>
      </c>
      <c r="S21">
        <f>R21-Q21-O21</f>
        <v>13</v>
      </c>
      <c r="T21">
        <f t="shared" si="0"/>
        <v>14</v>
      </c>
    </row>
    <row r="22" spans="1:20" x14ac:dyDescent="0.2">
      <c r="A22">
        <v>2016</v>
      </c>
      <c r="B22" t="s">
        <v>4045</v>
      </c>
      <c r="C22" t="s">
        <v>4044</v>
      </c>
      <c r="D22">
        <v>20711050</v>
      </c>
      <c r="E22" t="s">
        <v>111</v>
      </c>
      <c r="F22">
        <v>8</v>
      </c>
      <c r="G22">
        <v>12</v>
      </c>
      <c r="H22">
        <v>0</v>
      </c>
      <c r="I22">
        <v>0</v>
      </c>
      <c r="J22">
        <v>0</v>
      </c>
      <c r="K22">
        <v>0</v>
      </c>
      <c r="L22">
        <v>1</v>
      </c>
      <c r="M22">
        <v>6</v>
      </c>
      <c r="N22">
        <v>6</v>
      </c>
      <c r="O22">
        <v>5</v>
      </c>
      <c r="P22">
        <v>18</v>
      </c>
      <c r="Q22">
        <v>0</v>
      </c>
      <c r="R22">
        <v>18</v>
      </c>
      <c r="S22">
        <f>R22-Q22-O22</f>
        <v>13</v>
      </c>
      <c r="T22">
        <f t="shared" si="0"/>
        <v>15</v>
      </c>
    </row>
    <row r="23" spans="1:20" x14ac:dyDescent="0.2">
      <c r="A23">
        <v>2014</v>
      </c>
      <c r="B23" t="s">
        <v>4018</v>
      </c>
      <c r="C23" t="s">
        <v>4017</v>
      </c>
      <c r="D23">
        <v>19391404</v>
      </c>
      <c r="E23" t="s">
        <v>4016</v>
      </c>
      <c r="F23">
        <v>7</v>
      </c>
      <c r="G23">
        <v>10</v>
      </c>
      <c r="H23">
        <v>0</v>
      </c>
      <c r="I23">
        <v>0</v>
      </c>
      <c r="J23">
        <v>0</v>
      </c>
      <c r="K23">
        <v>0</v>
      </c>
      <c r="L23">
        <v>6</v>
      </c>
      <c r="M23">
        <v>2</v>
      </c>
      <c r="N23">
        <v>5</v>
      </c>
      <c r="O23">
        <v>4</v>
      </c>
      <c r="P23">
        <v>17</v>
      </c>
      <c r="Q23">
        <v>1</v>
      </c>
      <c r="R23">
        <v>18</v>
      </c>
      <c r="S23">
        <f>R23-Q23-O23</f>
        <v>13</v>
      </c>
    </row>
    <row r="24" spans="1:20" x14ac:dyDescent="0.2">
      <c r="A24">
        <v>2015</v>
      </c>
      <c r="B24" t="s">
        <v>4036</v>
      </c>
      <c r="C24" t="s">
        <v>4035</v>
      </c>
      <c r="D24">
        <v>16807316</v>
      </c>
      <c r="E24" t="s">
        <v>4032</v>
      </c>
      <c r="F24">
        <v>15</v>
      </c>
      <c r="G24">
        <v>12</v>
      </c>
      <c r="H24">
        <v>0</v>
      </c>
      <c r="I24">
        <v>0</v>
      </c>
      <c r="J24">
        <v>0</v>
      </c>
      <c r="K24">
        <v>0</v>
      </c>
      <c r="L24">
        <v>1</v>
      </c>
      <c r="M24">
        <v>3</v>
      </c>
      <c r="N24">
        <v>4</v>
      </c>
      <c r="O24">
        <v>1</v>
      </c>
      <c r="P24">
        <v>9</v>
      </c>
      <c r="Q24">
        <v>0</v>
      </c>
      <c r="R24">
        <v>9</v>
      </c>
      <c r="S24">
        <f>R24-Q24-O24</f>
        <v>8</v>
      </c>
    </row>
    <row r="25" spans="1:20" x14ac:dyDescent="0.2">
      <c r="A25">
        <v>2017</v>
      </c>
      <c r="B25" t="s">
        <v>4060</v>
      </c>
      <c r="C25" t="s">
        <v>4059</v>
      </c>
      <c r="D25">
        <v>16802012</v>
      </c>
      <c r="E25" t="s">
        <v>151</v>
      </c>
      <c r="F25">
        <v>17</v>
      </c>
      <c r="G25">
        <v>1</v>
      </c>
      <c r="H25">
        <v>0</v>
      </c>
      <c r="I25">
        <v>0</v>
      </c>
      <c r="J25">
        <v>0</v>
      </c>
      <c r="K25">
        <v>0</v>
      </c>
      <c r="L25">
        <v>2</v>
      </c>
      <c r="M25">
        <v>3</v>
      </c>
      <c r="N25">
        <v>3</v>
      </c>
      <c r="O25">
        <v>1</v>
      </c>
      <c r="P25">
        <v>9</v>
      </c>
      <c r="Q25">
        <v>0</v>
      </c>
      <c r="R25">
        <v>9</v>
      </c>
      <c r="S25">
        <f>R25-Q25-O25</f>
        <v>8</v>
      </c>
    </row>
    <row r="26" spans="1:20" x14ac:dyDescent="0.2">
      <c r="A26">
        <v>2018</v>
      </c>
      <c r="B26" t="s">
        <v>4110</v>
      </c>
      <c r="C26" t="s">
        <v>4109</v>
      </c>
      <c r="D26">
        <v>23812346</v>
      </c>
      <c r="E26" t="s">
        <v>245</v>
      </c>
      <c r="F26">
        <v>3</v>
      </c>
      <c r="G26">
        <v>3</v>
      </c>
      <c r="H26">
        <v>0</v>
      </c>
      <c r="I26">
        <v>0</v>
      </c>
      <c r="J26">
        <v>0</v>
      </c>
      <c r="K26">
        <v>0</v>
      </c>
      <c r="L26">
        <v>0</v>
      </c>
      <c r="M26">
        <v>0</v>
      </c>
      <c r="N26">
        <v>7</v>
      </c>
      <c r="O26">
        <v>2</v>
      </c>
      <c r="P26">
        <v>9</v>
      </c>
      <c r="Q26">
        <v>0</v>
      </c>
      <c r="R26">
        <v>9</v>
      </c>
      <c r="S26">
        <f>R26-Q26-O26</f>
        <v>7</v>
      </c>
    </row>
    <row r="27" spans="1:20" x14ac:dyDescent="0.2">
      <c r="A27">
        <v>2014</v>
      </c>
      <c r="B27" t="s">
        <v>4008</v>
      </c>
      <c r="C27" t="s">
        <v>4007</v>
      </c>
      <c r="D27">
        <v>3755444</v>
      </c>
      <c r="E27" t="s">
        <v>3977</v>
      </c>
      <c r="F27">
        <v>69</v>
      </c>
      <c r="G27">
        <v>4</v>
      </c>
      <c r="H27">
        <v>0</v>
      </c>
      <c r="I27">
        <v>0</v>
      </c>
      <c r="J27">
        <v>1</v>
      </c>
      <c r="K27">
        <v>1</v>
      </c>
      <c r="L27">
        <v>2</v>
      </c>
      <c r="M27">
        <v>1</v>
      </c>
      <c r="N27">
        <v>2</v>
      </c>
      <c r="O27">
        <v>3</v>
      </c>
      <c r="P27">
        <v>10</v>
      </c>
      <c r="Q27">
        <v>0</v>
      </c>
      <c r="R27">
        <v>10</v>
      </c>
      <c r="S27">
        <f>R27-Q27-O27</f>
        <v>7</v>
      </c>
    </row>
    <row r="28" spans="1:20" x14ac:dyDescent="0.2">
      <c r="A28">
        <v>2014</v>
      </c>
      <c r="B28" t="s">
        <v>3983</v>
      </c>
      <c r="C28" t="s">
        <v>3982</v>
      </c>
      <c r="D28">
        <v>13845748</v>
      </c>
      <c r="E28" t="s">
        <v>3981</v>
      </c>
      <c r="F28">
        <v>51</v>
      </c>
      <c r="G28">
        <v>3</v>
      </c>
      <c r="H28">
        <v>0</v>
      </c>
      <c r="I28">
        <v>0</v>
      </c>
      <c r="J28">
        <v>0</v>
      </c>
      <c r="K28">
        <v>2</v>
      </c>
      <c r="L28">
        <v>1</v>
      </c>
      <c r="M28">
        <v>2</v>
      </c>
      <c r="N28">
        <v>2</v>
      </c>
      <c r="O28">
        <v>1</v>
      </c>
      <c r="P28">
        <v>8</v>
      </c>
      <c r="Q28">
        <v>0</v>
      </c>
      <c r="R28">
        <v>8</v>
      </c>
      <c r="S28">
        <f>R28-Q28-O28</f>
        <v>7</v>
      </c>
    </row>
    <row r="29" spans="1:20" x14ac:dyDescent="0.2">
      <c r="A29">
        <v>2016</v>
      </c>
      <c r="B29" t="s">
        <v>4051</v>
      </c>
      <c r="C29" t="s">
        <v>4050</v>
      </c>
      <c r="D29">
        <v>10579230</v>
      </c>
      <c r="E29" t="s">
        <v>366</v>
      </c>
      <c r="F29">
        <v>25</v>
      </c>
      <c r="G29">
        <v>6</v>
      </c>
      <c r="H29">
        <v>0</v>
      </c>
      <c r="I29">
        <v>0</v>
      </c>
      <c r="J29">
        <v>0</v>
      </c>
      <c r="K29">
        <v>1</v>
      </c>
      <c r="L29">
        <v>2</v>
      </c>
      <c r="M29">
        <v>3</v>
      </c>
      <c r="N29">
        <v>1</v>
      </c>
      <c r="O29">
        <v>5</v>
      </c>
      <c r="P29">
        <v>12</v>
      </c>
      <c r="Q29">
        <v>0</v>
      </c>
      <c r="R29">
        <v>12</v>
      </c>
      <c r="S29">
        <f>R29-Q29-O29</f>
        <v>7</v>
      </c>
    </row>
    <row r="30" spans="1:20" x14ac:dyDescent="0.2">
      <c r="A30">
        <v>2015</v>
      </c>
      <c r="B30" t="s">
        <v>4039</v>
      </c>
      <c r="C30" t="s">
        <v>4038</v>
      </c>
      <c r="D30">
        <v>14712318</v>
      </c>
      <c r="E30" t="s">
        <v>193</v>
      </c>
      <c r="F30">
        <v>15</v>
      </c>
      <c r="G30">
        <v>1</v>
      </c>
      <c r="H30">
        <v>0</v>
      </c>
      <c r="I30">
        <v>0</v>
      </c>
      <c r="J30">
        <v>0</v>
      </c>
      <c r="K30">
        <v>0</v>
      </c>
      <c r="L30">
        <v>3</v>
      </c>
      <c r="M30">
        <v>3</v>
      </c>
      <c r="N30">
        <v>1</v>
      </c>
      <c r="O30">
        <v>2</v>
      </c>
      <c r="P30">
        <v>9</v>
      </c>
      <c r="Q30">
        <v>0</v>
      </c>
      <c r="R30">
        <v>9</v>
      </c>
      <c r="S30">
        <f>R30-Q30-O30</f>
        <v>7</v>
      </c>
    </row>
    <row r="31" spans="1:20" x14ac:dyDescent="0.2">
      <c r="A31">
        <v>2017</v>
      </c>
      <c r="B31" t="s">
        <v>4073</v>
      </c>
      <c r="C31" t="s">
        <v>4072</v>
      </c>
      <c r="D31">
        <v>3755444</v>
      </c>
      <c r="E31" t="s">
        <v>3977</v>
      </c>
      <c r="F31">
        <v>72</v>
      </c>
      <c r="G31">
        <v>7</v>
      </c>
      <c r="H31">
        <v>0</v>
      </c>
      <c r="I31">
        <v>0</v>
      </c>
      <c r="J31">
        <v>0</v>
      </c>
      <c r="K31">
        <v>0</v>
      </c>
      <c r="L31">
        <v>0</v>
      </c>
      <c r="M31">
        <v>3</v>
      </c>
      <c r="N31">
        <v>3</v>
      </c>
      <c r="O31">
        <v>3</v>
      </c>
      <c r="P31">
        <v>9</v>
      </c>
      <c r="Q31">
        <v>0</v>
      </c>
      <c r="R31">
        <v>9</v>
      </c>
      <c r="S31">
        <f>R31-Q31-O31</f>
        <v>6</v>
      </c>
    </row>
    <row r="32" spans="1:20" x14ac:dyDescent="0.2">
      <c r="A32">
        <v>2014</v>
      </c>
      <c r="B32" t="s">
        <v>3995</v>
      </c>
      <c r="C32" t="s">
        <v>3994</v>
      </c>
      <c r="D32">
        <v>2673037</v>
      </c>
      <c r="E32" t="s">
        <v>312</v>
      </c>
      <c r="F32">
        <v>29</v>
      </c>
      <c r="G32">
        <v>8</v>
      </c>
      <c r="H32">
        <v>0</v>
      </c>
      <c r="I32">
        <v>0</v>
      </c>
      <c r="J32">
        <v>0</v>
      </c>
      <c r="K32">
        <v>1</v>
      </c>
      <c r="L32">
        <v>0</v>
      </c>
      <c r="M32">
        <v>2</v>
      </c>
      <c r="N32">
        <v>3</v>
      </c>
      <c r="O32">
        <v>3</v>
      </c>
      <c r="P32">
        <v>9</v>
      </c>
      <c r="Q32">
        <v>0</v>
      </c>
      <c r="R32">
        <v>9</v>
      </c>
      <c r="S32">
        <f>R32-Q32-O32</f>
        <v>6</v>
      </c>
    </row>
    <row r="33" spans="1:19" x14ac:dyDescent="0.2">
      <c r="A33">
        <v>2014</v>
      </c>
      <c r="B33" t="s">
        <v>4003</v>
      </c>
      <c r="C33" t="s">
        <v>4002</v>
      </c>
      <c r="D33">
        <v>3043878</v>
      </c>
      <c r="E33" t="s">
        <v>693</v>
      </c>
      <c r="F33">
        <v>107</v>
      </c>
      <c r="G33" t="s">
        <v>13</v>
      </c>
      <c r="H33">
        <v>0</v>
      </c>
      <c r="I33">
        <v>0</v>
      </c>
      <c r="J33">
        <v>0</v>
      </c>
      <c r="K33">
        <v>0</v>
      </c>
      <c r="L33">
        <v>1</v>
      </c>
      <c r="M33">
        <v>3</v>
      </c>
      <c r="N33">
        <v>2</v>
      </c>
      <c r="O33">
        <v>1</v>
      </c>
      <c r="P33">
        <v>7</v>
      </c>
      <c r="Q33">
        <v>0</v>
      </c>
      <c r="R33">
        <v>7</v>
      </c>
      <c r="S33">
        <f>R33-Q33-O33</f>
        <v>6</v>
      </c>
    </row>
    <row r="34" spans="1:19" x14ac:dyDescent="0.2">
      <c r="A34">
        <v>2014</v>
      </c>
      <c r="B34" t="s">
        <v>3997</v>
      </c>
      <c r="C34" t="s">
        <v>3996</v>
      </c>
      <c r="D34">
        <v>10020063</v>
      </c>
      <c r="E34" t="s">
        <v>2589</v>
      </c>
      <c r="F34">
        <v>24</v>
      </c>
      <c r="G34">
        <v>6</v>
      </c>
      <c r="H34">
        <v>0</v>
      </c>
      <c r="I34">
        <v>2</v>
      </c>
      <c r="J34">
        <v>0</v>
      </c>
      <c r="K34">
        <v>0</v>
      </c>
      <c r="L34">
        <v>1</v>
      </c>
      <c r="M34">
        <v>1</v>
      </c>
      <c r="N34">
        <v>2</v>
      </c>
      <c r="O34">
        <v>4</v>
      </c>
      <c r="P34">
        <v>10</v>
      </c>
      <c r="Q34">
        <v>0</v>
      </c>
      <c r="R34">
        <v>10</v>
      </c>
      <c r="S34">
        <f>R34-Q34-O34</f>
        <v>6</v>
      </c>
    </row>
    <row r="35" spans="1:19" x14ac:dyDescent="0.2">
      <c r="A35">
        <v>2017</v>
      </c>
      <c r="B35" t="s">
        <v>4065</v>
      </c>
      <c r="C35" t="s">
        <v>4064</v>
      </c>
      <c r="D35">
        <v>2615177</v>
      </c>
      <c r="E35" t="s">
        <v>4063</v>
      </c>
      <c r="F35">
        <v>59</v>
      </c>
      <c r="G35" t="s">
        <v>13</v>
      </c>
      <c r="H35">
        <v>0</v>
      </c>
      <c r="I35">
        <v>0</v>
      </c>
      <c r="J35">
        <v>0</v>
      </c>
      <c r="K35">
        <v>0</v>
      </c>
      <c r="L35">
        <v>3</v>
      </c>
      <c r="M35">
        <v>2</v>
      </c>
      <c r="N35">
        <v>1</v>
      </c>
      <c r="O35">
        <v>6</v>
      </c>
      <c r="P35">
        <v>12</v>
      </c>
      <c r="Q35">
        <v>0</v>
      </c>
      <c r="R35">
        <v>12</v>
      </c>
      <c r="S35">
        <f>R35-Q35-O35</f>
        <v>6</v>
      </c>
    </row>
    <row r="36" spans="1:19" x14ac:dyDescent="0.2">
      <c r="A36">
        <v>2018</v>
      </c>
      <c r="B36" t="s">
        <v>4103</v>
      </c>
      <c r="C36" t="s">
        <v>4048</v>
      </c>
      <c r="D36">
        <v>16740750</v>
      </c>
      <c r="E36" t="s">
        <v>4102</v>
      </c>
      <c r="F36">
        <v>11</v>
      </c>
      <c r="G36">
        <v>1</v>
      </c>
      <c r="H36">
        <v>0</v>
      </c>
      <c r="I36">
        <v>0</v>
      </c>
      <c r="J36">
        <v>0</v>
      </c>
      <c r="K36">
        <v>0</v>
      </c>
      <c r="L36">
        <v>0</v>
      </c>
      <c r="M36">
        <v>0</v>
      </c>
      <c r="N36">
        <v>5</v>
      </c>
      <c r="O36">
        <v>10</v>
      </c>
      <c r="P36">
        <v>15</v>
      </c>
      <c r="Q36">
        <v>0</v>
      </c>
      <c r="R36">
        <v>15</v>
      </c>
      <c r="S36">
        <f>R36-Q36-O36</f>
        <v>5</v>
      </c>
    </row>
    <row r="37" spans="1:19" x14ac:dyDescent="0.2">
      <c r="A37">
        <v>2014</v>
      </c>
      <c r="B37" t="s">
        <v>3980</v>
      </c>
      <c r="C37" t="s">
        <v>3979</v>
      </c>
      <c r="D37">
        <v>16878132</v>
      </c>
      <c r="E37" t="s">
        <v>3978</v>
      </c>
      <c r="F37">
        <v>2014</v>
      </c>
      <c r="G37" t="s">
        <v>13</v>
      </c>
      <c r="H37">
        <v>0</v>
      </c>
      <c r="I37">
        <v>0</v>
      </c>
      <c r="J37">
        <v>1</v>
      </c>
      <c r="K37">
        <v>2</v>
      </c>
      <c r="L37">
        <v>0</v>
      </c>
      <c r="M37">
        <v>0</v>
      </c>
      <c r="N37">
        <v>2</v>
      </c>
      <c r="O37">
        <v>0</v>
      </c>
      <c r="P37">
        <v>5</v>
      </c>
      <c r="Q37">
        <v>0</v>
      </c>
      <c r="R37">
        <v>5</v>
      </c>
      <c r="S37">
        <f>R37-Q37-O37</f>
        <v>5</v>
      </c>
    </row>
    <row r="38" spans="1:19" x14ac:dyDescent="0.2">
      <c r="A38">
        <v>2014</v>
      </c>
      <c r="B38" t="s">
        <v>3999</v>
      </c>
      <c r="C38" t="s">
        <v>3998</v>
      </c>
      <c r="D38">
        <v>10020063</v>
      </c>
      <c r="E38" t="s">
        <v>2589</v>
      </c>
      <c r="F38">
        <v>24</v>
      </c>
      <c r="G38">
        <v>5</v>
      </c>
      <c r="H38">
        <v>0</v>
      </c>
      <c r="I38">
        <v>0</v>
      </c>
      <c r="J38">
        <v>1</v>
      </c>
      <c r="K38">
        <v>2</v>
      </c>
      <c r="L38">
        <v>0</v>
      </c>
      <c r="M38">
        <v>2</v>
      </c>
      <c r="N38">
        <v>0</v>
      </c>
      <c r="O38">
        <v>1</v>
      </c>
      <c r="P38">
        <v>6</v>
      </c>
      <c r="Q38">
        <v>0</v>
      </c>
      <c r="R38">
        <v>6</v>
      </c>
      <c r="S38">
        <f>R38-Q38-O38</f>
        <v>5</v>
      </c>
    </row>
    <row r="39" spans="1:19" x14ac:dyDescent="0.2">
      <c r="A39">
        <v>2018</v>
      </c>
      <c r="B39" t="s">
        <v>4088</v>
      </c>
      <c r="C39" t="s">
        <v>4087</v>
      </c>
      <c r="D39" t="s">
        <v>4086</v>
      </c>
      <c r="E39" t="s">
        <v>4085</v>
      </c>
      <c r="F39">
        <v>14</v>
      </c>
      <c r="G39">
        <v>3</v>
      </c>
      <c r="H39">
        <v>0</v>
      </c>
      <c r="I39">
        <v>0</v>
      </c>
      <c r="J39">
        <v>0</v>
      </c>
      <c r="K39">
        <v>0</v>
      </c>
      <c r="L39">
        <v>0</v>
      </c>
      <c r="M39">
        <v>2</v>
      </c>
      <c r="N39">
        <v>2</v>
      </c>
      <c r="O39">
        <v>0</v>
      </c>
      <c r="P39">
        <v>4</v>
      </c>
      <c r="Q39">
        <v>0</v>
      </c>
      <c r="R39">
        <v>4</v>
      </c>
      <c r="S39">
        <f>R39-Q39-O39</f>
        <v>4</v>
      </c>
    </row>
    <row r="40" spans="1:19" x14ac:dyDescent="0.2">
      <c r="A40">
        <v>2014</v>
      </c>
      <c r="B40" t="s">
        <v>3989</v>
      </c>
      <c r="C40" t="s">
        <v>3988</v>
      </c>
      <c r="D40">
        <v>1973975</v>
      </c>
      <c r="E40" t="s">
        <v>43</v>
      </c>
      <c r="F40">
        <v>44</v>
      </c>
      <c r="G40" t="s">
        <v>13</v>
      </c>
      <c r="H40">
        <v>0</v>
      </c>
      <c r="I40">
        <v>0</v>
      </c>
      <c r="J40">
        <v>0</v>
      </c>
      <c r="K40">
        <v>0</v>
      </c>
      <c r="L40">
        <v>1</v>
      </c>
      <c r="M40">
        <v>1</v>
      </c>
      <c r="N40">
        <v>2</v>
      </c>
      <c r="O40">
        <v>1</v>
      </c>
      <c r="P40">
        <v>5</v>
      </c>
      <c r="Q40">
        <v>1</v>
      </c>
      <c r="R40">
        <v>6</v>
      </c>
      <c r="S40">
        <f>R40-Q40-O40</f>
        <v>4</v>
      </c>
    </row>
    <row r="41" spans="1:19" x14ac:dyDescent="0.2">
      <c r="A41">
        <v>2016</v>
      </c>
      <c r="B41" t="s">
        <v>4053</v>
      </c>
      <c r="C41" t="s">
        <v>4052</v>
      </c>
      <c r="D41">
        <v>1973975</v>
      </c>
      <c r="E41" t="s">
        <v>43</v>
      </c>
      <c r="F41">
        <v>56</v>
      </c>
      <c r="G41" t="s">
        <v>13</v>
      </c>
      <c r="H41">
        <v>0</v>
      </c>
      <c r="I41">
        <v>0</v>
      </c>
      <c r="J41">
        <v>0</v>
      </c>
      <c r="K41">
        <v>0</v>
      </c>
      <c r="L41">
        <v>1</v>
      </c>
      <c r="M41">
        <v>2</v>
      </c>
      <c r="N41">
        <v>1</v>
      </c>
      <c r="O41">
        <v>6</v>
      </c>
      <c r="P41">
        <v>10</v>
      </c>
      <c r="Q41">
        <v>0</v>
      </c>
      <c r="R41">
        <v>10</v>
      </c>
      <c r="S41">
        <f>R41-Q41-O41</f>
        <v>4</v>
      </c>
    </row>
    <row r="42" spans="1:19" x14ac:dyDescent="0.2">
      <c r="A42">
        <v>2014</v>
      </c>
      <c r="B42" t="s">
        <v>3993</v>
      </c>
      <c r="C42" t="s">
        <v>3992</v>
      </c>
      <c r="D42" t="s">
        <v>3991</v>
      </c>
      <c r="E42" t="s">
        <v>3990</v>
      </c>
      <c r="F42">
        <v>24</v>
      </c>
      <c r="G42">
        <v>6</v>
      </c>
      <c r="H42">
        <v>0</v>
      </c>
      <c r="I42">
        <v>0</v>
      </c>
      <c r="J42">
        <v>0</v>
      </c>
      <c r="K42">
        <v>1</v>
      </c>
      <c r="L42">
        <v>1</v>
      </c>
      <c r="M42">
        <v>1</v>
      </c>
      <c r="N42">
        <v>1</v>
      </c>
      <c r="O42">
        <v>4</v>
      </c>
      <c r="P42">
        <v>8</v>
      </c>
      <c r="Q42">
        <v>0</v>
      </c>
      <c r="R42">
        <v>8</v>
      </c>
      <c r="S42">
        <f>R42-Q42-O42</f>
        <v>4</v>
      </c>
    </row>
    <row r="43" spans="1:19" x14ac:dyDescent="0.2">
      <c r="A43">
        <v>2014</v>
      </c>
      <c r="B43" t="s">
        <v>4013</v>
      </c>
      <c r="C43" t="s">
        <v>4012</v>
      </c>
      <c r="D43">
        <v>3755444</v>
      </c>
      <c r="E43" t="s">
        <v>3977</v>
      </c>
      <c r="F43">
        <v>69</v>
      </c>
      <c r="G43">
        <v>6</v>
      </c>
      <c r="H43">
        <v>0</v>
      </c>
      <c r="I43">
        <v>0</v>
      </c>
      <c r="J43">
        <v>0</v>
      </c>
      <c r="K43">
        <v>0</v>
      </c>
      <c r="L43">
        <v>2</v>
      </c>
      <c r="M43">
        <v>2</v>
      </c>
      <c r="N43">
        <v>0</v>
      </c>
      <c r="O43">
        <v>1</v>
      </c>
      <c r="P43">
        <v>5</v>
      </c>
      <c r="Q43">
        <v>0</v>
      </c>
      <c r="R43">
        <v>5</v>
      </c>
      <c r="S43">
        <f>R43-Q43-O43</f>
        <v>4</v>
      </c>
    </row>
    <row r="44" spans="1:19" x14ac:dyDescent="0.2">
      <c r="A44">
        <v>2018</v>
      </c>
      <c r="B44" t="s">
        <v>3459</v>
      </c>
      <c r="C44" t="s">
        <v>3458</v>
      </c>
      <c r="D44">
        <v>17485983</v>
      </c>
      <c r="E44" t="s">
        <v>247</v>
      </c>
      <c r="F44">
        <v>12</v>
      </c>
      <c r="G44">
        <v>4</v>
      </c>
      <c r="H44">
        <v>0</v>
      </c>
      <c r="I44">
        <v>0</v>
      </c>
      <c r="J44">
        <v>0</v>
      </c>
      <c r="K44">
        <v>0</v>
      </c>
      <c r="L44">
        <v>0</v>
      </c>
      <c r="M44">
        <v>0</v>
      </c>
      <c r="N44">
        <v>3</v>
      </c>
      <c r="O44">
        <v>5</v>
      </c>
      <c r="P44">
        <v>8</v>
      </c>
      <c r="Q44">
        <v>0</v>
      </c>
      <c r="R44">
        <v>8</v>
      </c>
      <c r="S44">
        <f>R44-Q44-O44</f>
        <v>3</v>
      </c>
    </row>
    <row r="45" spans="1:19" x14ac:dyDescent="0.2">
      <c r="A45">
        <v>2018</v>
      </c>
      <c r="B45" t="s">
        <v>4081</v>
      </c>
      <c r="C45" t="s">
        <v>4080</v>
      </c>
      <c r="D45">
        <v>76813</v>
      </c>
      <c r="E45" t="s">
        <v>4079</v>
      </c>
      <c r="F45">
        <v>61</v>
      </c>
      <c r="G45">
        <v>1</v>
      </c>
      <c r="H45">
        <v>0</v>
      </c>
      <c r="I45">
        <v>0</v>
      </c>
      <c r="J45">
        <v>0</v>
      </c>
      <c r="K45">
        <v>0</v>
      </c>
      <c r="L45">
        <v>0</v>
      </c>
      <c r="M45">
        <v>1</v>
      </c>
      <c r="N45">
        <v>2</v>
      </c>
      <c r="O45">
        <v>2</v>
      </c>
      <c r="P45">
        <v>5</v>
      </c>
      <c r="Q45">
        <v>0</v>
      </c>
      <c r="R45">
        <v>5</v>
      </c>
      <c r="S45">
        <f>R45-Q45-O45</f>
        <v>3</v>
      </c>
    </row>
    <row r="46" spans="1:19" x14ac:dyDescent="0.2">
      <c r="A46">
        <v>2015</v>
      </c>
      <c r="B46" t="s">
        <v>4041</v>
      </c>
      <c r="C46" t="s">
        <v>4040</v>
      </c>
      <c r="D46">
        <v>3755444</v>
      </c>
      <c r="E46" t="s">
        <v>3977</v>
      </c>
      <c r="F46">
        <v>70</v>
      </c>
      <c r="G46">
        <v>12</v>
      </c>
      <c r="H46">
        <v>0</v>
      </c>
      <c r="I46">
        <v>0</v>
      </c>
      <c r="J46">
        <v>0</v>
      </c>
      <c r="K46">
        <v>0</v>
      </c>
      <c r="L46">
        <v>0</v>
      </c>
      <c r="M46">
        <v>1</v>
      </c>
      <c r="N46">
        <v>2</v>
      </c>
      <c r="O46">
        <v>0</v>
      </c>
      <c r="P46">
        <v>3</v>
      </c>
      <c r="Q46">
        <v>0</v>
      </c>
      <c r="R46">
        <v>3</v>
      </c>
      <c r="S46">
        <f>R46-Q46-O46</f>
        <v>3</v>
      </c>
    </row>
    <row r="47" spans="1:19" x14ac:dyDescent="0.2">
      <c r="A47">
        <v>2017</v>
      </c>
      <c r="B47" t="s">
        <v>433</v>
      </c>
      <c r="C47" t="s">
        <v>432</v>
      </c>
      <c r="D47">
        <v>71234</v>
      </c>
      <c r="E47" t="s">
        <v>431</v>
      </c>
      <c r="F47">
        <v>47</v>
      </c>
      <c r="G47">
        <v>1</v>
      </c>
      <c r="H47">
        <v>0</v>
      </c>
      <c r="I47">
        <v>0</v>
      </c>
      <c r="J47">
        <v>0</v>
      </c>
      <c r="K47">
        <v>1</v>
      </c>
      <c r="L47">
        <v>0</v>
      </c>
      <c r="M47">
        <v>1</v>
      </c>
      <c r="N47">
        <v>1</v>
      </c>
      <c r="O47">
        <v>2</v>
      </c>
      <c r="P47">
        <v>5</v>
      </c>
      <c r="Q47">
        <v>0</v>
      </c>
      <c r="R47">
        <v>5</v>
      </c>
      <c r="S47">
        <f>R47-Q47-O47</f>
        <v>3</v>
      </c>
    </row>
    <row r="48" spans="1:19" x14ac:dyDescent="0.2">
      <c r="A48">
        <v>2016</v>
      </c>
      <c r="B48" t="s">
        <v>4043</v>
      </c>
      <c r="C48" t="s">
        <v>4042</v>
      </c>
      <c r="D48">
        <v>7496753</v>
      </c>
      <c r="E48" t="s">
        <v>25</v>
      </c>
      <c r="F48">
        <v>31</v>
      </c>
      <c r="G48">
        <v>1</v>
      </c>
      <c r="H48">
        <v>0</v>
      </c>
      <c r="I48">
        <v>0</v>
      </c>
      <c r="J48">
        <v>0</v>
      </c>
      <c r="K48">
        <v>1</v>
      </c>
      <c r="L48">
        <v>0</v>
      </c>
      <c r="M48">
        <v>1</v>
      </c>
      <c r="N48">
        <v>1</v>
      </c>
      <c r="O48">
        <v>1</v>
      </c>
      <c r="P48">
        <v>4</v>
      </c>
      <c r="Q48">
        <v>0</v>
      </c>
      <c r="R48">
        <v>4</v>
      </c>
      <c r="S48">
        <f>R48-Q48-O48</f>
        <v>3</v>
      </c>
    </row>
    <row r="49" spans="1:19" x14ac:dyDescent="0.2">
      <c r="A49">
        <v>2014</v>
      </c>
      <c r="B49" t="s">
        <v>3987</v>
      </c>
      <c r="C49" t="s">
        <v>3986</v>
      </c>
      <c r="D49" t="s">
        <v>338</v>
      </c>
      <c r="E49" t="s">
        <v>337</v>
      </c>
      <c r="F49">
        <v>8</v>
      </c>
      <c r="G49">
        <v>1</v>
      </c>
      <c r="H49">
        <v>0</v>
      </c>
      <c r="I49">
        <v>1</v>
      </c>
      <c r="J49">
        <v>0</v>
      </c>
      <c r="K49">
        <v>0</v>
      </c>
      <c r="L49">
        <v>0</v>
      </c>
      <c r="M49">
        <v>1</v>
      </c>
      <c r="N49">
        <v>1</v>
      </c>
      <c r="O49">
        <v>0</v>
      </c>
      <c r="P49">
        <v>3</v>
      </c>
      <c r="Q49">
        <v>0</v>
      </c>
      <c r="R49">
        <v>3</v>
      </c>
      <c r="S49">
        <f>R49-Q49-O49</f>
        <v>3</v>
      </c>
    </row>
    <row r="50" spans="1:19" x14ac:dyDescent="0.2">
      <c r="A50">
        <v>2015</v>
      </c>
      <c r="B50" t="s">
        <v>4026</v>
      </c>
      <c r="C50" t="s">
        <v>4025</v>
      </c>
      <c r="E50" t="s">
        <v>4024</v>
      </c>
      <c r="G50" t="s">
        <v>13</v>
      </c>
      <c r="H50">
        <v>3</v>
      </c>
      <c r="I50">
        <v>0</v>
      </c>
      <c r="J50">
        <v>0</v>
      </c>
      <c r="K50">
        <v>0</v>
      </c>
      <c r="L50">
        <v>0</v>
      </c>
      <c r="M50">
        <v>0</v>
      </c>
      <c r="N50">
        <v>0</v>
      </c>
      <c r="O50">
        <v>0</v>
      </c>
      <c r="P50">
        <v>0</v>
      </c>
      <c r="Q50">
        <v>0</v>
      </c>
      <c r="R50">
        <v>3</v>
      </c>
      <c r="S50">
        <f>R50-Q50-O50</f>
        <v>3</v>
      </c>
    </row>
    <row r="51" spans="1:19" x14ac:dyDescent="0.2">
      <c r="A51">
        <v>2018</v>
      </c>
      <c r="B51" t="s">
        <v>4117</v>
      </c>
      <c r="C51" t="s">
        <v>4116</v>
      </c>
      <c r="D51">
        <v>9639969</v>
      </c>
      <c r="E51" t="s">
        <v>4115</v>
      </c>
      <c r="F51">
        <v>111</v>
      </c>
      <c r="G51" t="s">
        <v>13</v>
      </c>
      <c r="H51">
        <v>0</v>
      </c>
      <c r="I51">
        <v>0</v>
      </c>
      <c r="J51">
        <v>0</v>
      </c>
      <c r="K51">
        <v>0</v>
      </c>
      <c r="L51">
        <v>0</v>
      </c>
      <c r="M51">
        <v>0</v>
      </c>
      <c r="N51">
        <v>2</v>
      </c>
      <c r="O51">
        <v>2</v>
      </c>
      <c r="P51">
        <v>4</v>
      </c>
      <c r="Q51">
        <v>0</v>
      </c>
      <c r="R51">
        <v>4</v>
      </c>
      <c r="S51">
        <f>R51-Q51-O51</f>
        <v>2</v>
      </c>
    </row>
    <row r="52" spans="1:19" x14ac:dyDescent="0.2">
      <c r="A52">
        <v>2018</v>
      </c>
      <c r="B52" t="s">
        <v>4108</v>
      </c>
      <c r="C52" t="s">
        <v>4107</v>
      </c>
      <c r="D52">
        <v>20531680</v>
      </c>
      <c r="E52" t="s">
        <v>4106</v>
      </c>
      <c r="F52">
        <v>5</v>
      </c>
      <c r="G52">
        <v>3</v>
      </c>
      <c r="H52">
        <v>0</v>
      </c>
      <c r="I52">
        <v>0</v>
      </c>
      <c r="J52">
        <v>0</v>
      </c>
      <c r="K52">
        <v>0</v>
      </c>
      <c r="L52">
        <v>0</v>
      </c>
      <c r="M52">
        <v>0</v>
      </c>
      <c r="N52">
        <v>2</v>
      </c>
      <c r="O52">
        <v>3</v>
      </c>
      <c r="P52">
        <v>5</v>
      </c>
      <c r="Q52">
        <v>0</v>
      </c>
      <c r="R52">
        <v>5</v>
      </c>
      <c r="S52">
        <f>R52-Q52-O52</f>
        <v>2</v>
      </c>
    </row>
    <row r="53" spans="1:19" x14ac:dyDescent="0.2">
      <c r="A53">
        <v>2018</v>
      </c>
      <c r="B53" t="s">
        <v>4125</v>
      </c>
      <c r="C53" t="s">
        <v>4124</v>
      </c>
      <c r="D53">
        <v>20711050</v>
      </c>
      <c r="E53" t="s">
        <v>111</v>
      </c>
      <c r="F53">
        <v>10</v>
      </c>
      <c r="G53">
        <v>12</v>
      </c>
      <c r="H53">
        <v>0</v>
      </c>
      <c r="I53">
        <v>0</v>
      </c>
      <c r="J53">
        <v>0</v>
      </c>
      <c r="K53">
        <v>0</v>
      </c>
      <c r="L53">
        <v>0</v>
      </c>
      <c r="M53">
        <v>1</v>
      </c>
      <c r="N53">
        <v>1</v>
      </c>
      <c r="O53">
        <v>3</v>
      </c>
      <c r="P53">
        <v>5</v>
      </c>
      <c r="Q53">
        <v>0</v>
      </c>
      <c r="R53">
        <v>5</v>
      </c>
      <c r="S53">
        <f>R53-Q53-O53</f>
        <v>2</v>
      </c>
    </row>
    <row r="54" spans="1:19" x14ac:dyDescent="0.2">
      <c r="A54">
        <v>2014</v>
      </c>
      <c r="B54" t="s">
        <v>4011</v>
      </c>
      <c r="C54" t="s">
        <v>4010</v>
      </c>
      <c r="D54">
        <v>9552367</v>
      </c>
      <c r="E54" t="s">
        <v>4009</v>
      </c>
      <c r="F54">
        <v>24</v>
      </c>
      <c r="G54">
        <v>2</v>
      </c>
      <c r="H54">
        <v>0</v>
      </c>
      <c r="I54">
        <v>0</v>
      </c>
      <c r="J54">
        <v>0</v>
      </c>
      <c r="K54">
        <v>0</v>
      </c>
      <c r="L54">
        <v>0</v>
      </c>
      <c r="M54">
        <v>1</v>
      </c>
      <c r="N54">
        <v>1</v>
      </c>
      <c r="O54">
        <v>0</v>
      </c>
      <c r="P54">
        <v>2</v>
      </c>
      <c r="Q54">
        <v>0</v>
      </c>
      <c r="R54">
        <v>2</v>
      </c>
      <c r="S54">
        <f>R54-Q54-O54</f>
        <v>2</v>
      </c>
    </row>
    <row r="55" spans="1:19" x14ac:dyDescent="0.2">
      <c r="A55">
        <v>2018</v>
      </c>
      <c r="B55" t="s">
        <v>4123</v>
      </c>
      <c r="C55" t="s">
        <v>4122</v>
      </c>
      <c r="D55">
        <v>20711050</v>
      </c>
      <c r="E55" t="s">
        <v>111</v>
      </c>
      <c r="F55">
        <v>10</v>
      </c>
      <c r="G55">
        <v>12</v>
      </c>
      <c r="H55">
        <v>0</v>
      </c>
      <c r="I55">
        <v>0</v>
      </c>
      <c r="J55">
        <v>0</v>
      </c>
      <c r="K55">
        <v>0</v>
      </c>
      <c r="L55">
        <v>0</v>
      </c>
      <c r="M55">
        <v>0</v>
      </c>
      <c r="N55">
        <v>1</v>
      </c>
      <c r="O55">
        <v>1</v>
      </c>
      <c r="P55">
        <v>2</v>
      </c>
      <c r="Q55">
        <v>0</v>
      </c>
      <c r="R55">
        <v>2</v>
      </c>
      <c r="S55">
        <f>R55-Q55-O55</f>
        <v>1</v>
      </c>
    </row>
    <row r="56" spans="1:19" x14ac:dyDescent="0.2">
      <c r="A56">
        <v>2018</v>
      </c>
      <c r="B56" t="s">
        <v>4097</v>
      </c>
      <c r="C56" t="s">
        <v>4096</v>
      </c>
      <c r="D56">
        <v>10006788</v>
      </c>
      <c r="E56" t="s">
        <v>16</v>
      </c>
      <c r="F56">
        <v>38</v>
      </c>
      <c r="G56">
        <v>2</v>
      </c>
      <c r="H56">
        <v>0</v>
      </c>
      <c r="I56">
        <v>0</v>
      </c>
      <c r="J56">
        <v>0</v>
      </c>
      <c r="K56">
        <v>0</v>
      </c>
      <c r="L56">
        <v>0</v>
      </c>
      <c r="M56">
        <v>0</v>
      </c>
      <c r="N56">
        <v>1</v>
      </c>
      <c r="O56">
        <v>0</v>
      </c>
      <c r="P56">
        <v>1</v>
      </c>
      <c r="Q56">
        <v>0</v>
      </c>
      <c r="R56">
        <v>1</v>
      </c>
      <c r="S56">
        <f>R56-Q56-O56</f>
        <v>1</v>
      </c>
    </row>
    <row r="57" spans="1:19" x14ac:dyDescent="0.2">
      <c r="A57">
        <v>2018</v>
      </c>
      <c r="B57" t="s">
        <v>4091</v>
      </c>
      <c r="C57" t="s">
        <v>4090</v>
      </c>
      <c r="D57">
        <v>18641385</v>
      </c>
      <c r="E57" t="s">
        <v>4089</v>
      </c>
      <c r="F57">
        <v>12</v>
      </c>
      <c r="G57" t="s">
        <v>13</v>
      </c>
      <c r="H57">
        <v>0</v>
      </c>
      <c r="I57">
        <v>0</v>
      </c>
      <c r="J57">
        <v>0</v>
      </c>
      <c r="K57">
        <v>0</v>
      </c>
      <c r="L57">
        <v>0</v>
      </c>
      <c r="M57">
        <v>0</v>
      </c>
      <c r="N57">
        <v>1</v>
      </c>
      <c r="O57">
        <v>0</v>
      </c>
      <c r="P57">
        <v>1</v>
      </c>
      <c r="Q57">
        <v>0</v>
      </c>
      <c r="R57">
        <v>1</v>
      </c>
      <c r="S57">
        <f>R57-Q57-O57</f>
        <v>1</v>
      </c>
    </row>
    <row r="58" spans="1:19" x14ac:dyDescent="0.2">
      <c r="A58">
        <v>2016</v>
      </c>
      <c r="B58" t="s">
        <v>4047</v>
      </c>
      <c r="C58" t="s">
        <v>4046</v>
      </c>
      <c r="D58">
        <v>2529203</v>
      </c>
      <c r="E58" t="s">
        <v>563</v>
      </c>
      <c r="F58">
        <v>37</v>
      </c>
      <c r="G58">
        <v>1</v>
      </c>
      <c r="H58">
        <v>0</v>
      </c>
      <c r="I58">
        <v>0</v>
      </c>
      <c r="J58">
        <v>0</v>
      </c>
      <c r="K58">
        <v>0</v>
      </c>
      <c r="L58">
        <v>0</v>
      </c>
      <c r="M58">
        <v>0</v>
      </c>
      <c r="N58">
        <v>1</v>
      </c>
      <c r="O58">
        <v>1</v>
      </c>
      <c r="P58">
        <v>2</v>
      </c>
      <c r="Q58">
        <v>0</v>
      </c>
      <c r="R58">
        <v>2</v>
      </c>
      <c r="S58">
        <f>R58-Q58-O58</f>
        <v>1</v>
      </c>
    </row>
    <row r="59" spans="1:19" x14ac:dyDescent="0.2">
      <c r="A59">
        <v>2016</v>
      </c>
      <c r="B59" t="s">
        <v>4055</v>
      </c>
      <c r="C59" t="s">
        <v>4054</v>
      </c>
      <c r="D59">
        <v>3023427</v>
      </c>
      <c r="E59" t="s">
        <v>644</v>
      </c>
      <c r="F59">
        <v>43</v>
      </c>
      <c r="G59">
        <v>4</v>
      </c>
      <c r="H59">
        <v>0</v>
      </c>
      <c r="I59">
        <v>0</v>
      </c>
      <c r="J59">
        <v>0</v>
      </c>
      <c r="K59">
        <v>1</v>
      </c>
      <c r="L59">
        <v>0</v>
      </c>
      <c r="M59">
        <v>0</v>
      </c>
      <c r="N59">
        <v>0</v>
      </c>
      <c r="O59">
        <v>1</v>
      </c>
      <c r="P59">
        <v>2</v>
      </c>
      <c r="Q59">
        <v>0</v>
      </c>
      <c r="R59">
        <v>2</v>
      </c>
      <c r="S59">
        <f>R59-Q59-O59</f>
        <v>1</v>
      </c>
    </row>
    <row r="60" spans="1:19" x14ac:dyDescent="0.2">
      <c r="A60">
        <v>2016</v>
      </c>
      <c r="B60" t="s">
        <v>4049</v>
      </c>
      <c r="C60" t="s">
        <v>4048</v>
      </c>
      <c r="D60">
        <v>23812346</v>
      </c>
      <c r="E60" t="s">
        <v>245</v>
      </c>
      <c r="F60">
        <v>1</v>
      </c>
      <c r="G60">
        <v>1</v>
      </c>
      <c r="H60">
        <v>0</v>
      </c>
      <c r="I60">
        <v>0</v>
      </c>
      <c r="J60">
        <v>0</v>
      </c>
      <c r="K60">
        <v>0</v>
      </c>
      <c r="L60">
        <v>0</v>
      </c>
      <c r="M60">
        <v>1</v>
      </c>
      <c r="N60">
        <v>0</v>
      </c>
      <c r="O60">
        <v>0</v>
      </c>
      <c r="P60">
        <v>1</v>
      </c>
      <c r="Q60">
        <v>0</v>
      </c>
      <c r="R60">
        <v>1</v>
      </c>
      <c r="S60">
        <f>R60-Q60-O60</f>
        <v>1</v>
      </c>
    </row>
    <row r="61" spans="1:19" x14ac:dyDescent="0.2">
      <c r="A61">
        <v>2015</v>
      </c>
      <c r="B61" t="s">
        <v>4031</v>
      </c>
      <c r="C61" t="s">
        <v>4030</v>
      </c>
      <c r="D61">
        <v>15387216</v>
      </c>
      <c r="E61" t="s">
        <v>4029</v>
      </c>
      <c r="F61">
        <v>56</v>
      </c>
      <c r="G61">
        <v>3</v>
      </c>
      <c r="H61">
        <v>0</v>
      </c>
      <c r="I61">
        <v>0</v>
      </c>
      <c r="J61">
        <v>0</v>
      </c>
      <c r="K61">
        <v>0</v>
      </c>
      <c r="L61">
        <v>1</v>
      </c>
      <c r="M61">
        <v>0</v>
      </c>
      <c r="N61">
        <v>0</v>
      </c>
      <c r="O61">
        <v>1</v>
      </c>
      <c r="P61">
        <v>2</v>
      </c>
      <c r="Q61">
        <v>0</v>
      </c>
      <c r="R61">
        <v>2</v>
      </c>
      <c r="S61">
        <f>R61-Q61-O61</f>
        <v>1</v>
      </c>
    </row>
    <row r="62" spans="1:19" x14ac:dyDescent="0.2">
      <c r="A62">
        <v>2015</v>
      </c>
      <c r="B62" t="s">
        <v>4021</v>
      </c>
      <c r="C62" t="s">
        <v>4020</v>
      </c>
      <c r="D62">
        <v>2772248</v>
      </c>
      <c r="E62" t="s">
        <v>4019</v>
      </c>
      <c r="F62">
        <v>97</v>
      </c>
      <c r="G62" t="s">
        <v>418</v>
      </c>
      <c r="H62">
        <v>0</v>
      </c>
      <c r="I62">
        <v>0</v>
      </c>
      <c r="J62">
        <v>0</v>
      </c>
      <c r="K62">
        <v>0</v>
      </c>
      <c r="L62">
        <v>1</v>
      </c>
      <c r="M62">
        <v>0</v>
      </c>
      <c r="N62">
        <v>0</v>
      </c>
      <c r="O62">
        <v>2</v>
      </c>
      <c r="P62">
        <v>3</v>
      </c>
      <c r="Q62">
        <v>0</v>
      </c>
      <c r="R62">
        <v>3</v>
      </c>
      <c r="S62">
        <f>R62-Q62-O62</f>
        <v>1</v>
      </c>
    </row>
    <row r="63" spans="1:19" x14ac:dyDescent="0.2">
      <c r="A63">
        <v>2018</v>
      </c>
      <c r="B63" t="s">
        <v>4128</v>
      </c>
      <c r="C63" t="s">
        <v>4127</v>
      </c>
      <c r="D63">
        <v>10031243</v>
      </c>
      <c r="E63" t="s">
        <v>4126</v>
      </c>
      <c r="F63">
        <v>37</v>
      </c>
      <c r="G63">
        <v>12</v>
      </c>
      <c r="H63">
        <v>0</v>
      </c>
      <c r="I63">
        <v>0</v>
      </c>
      <c r="J63">
        <v>0</v>
      </c>
      <c r="K63">
        <v>0</v>
      </c>
      <c r="L63">
        <v>0</v>
      </c>
      <c r="M63">
        <v>0</v>
      </c>
      <c r="N63">
        <v>0</v>
      </c>
      <c r="O63">
        <v>0</v>
      </c>
      <c r="P63">
        <v>0</v>
      </c>
      <c r="Q63">
        <v>0</v>
      </c>
      <c r="R63">
        <v>0</v>
      </c>
      <c r="S63">
        <f>R63-Q63-O63</f>
        <v>0</v>
      </c>
    </row>
    <row r="64" spans="1:19" x14ac:dyDescent="0.2">
      <c r="A64">
        <v>2018</v>
      </c>
      <c r="B64" t="s">
        <v>4121</v>
      </c>
      <c r="C64" t="s">
        <v>4120</v>
      </c>
      <c r="D64">
        <v>4798023</v>
      </c>
      <c r="E64" t="s">
        <v>3761</v>
      </c>
      <c r="F64">
        <v>54</v>
      </c>
      <c r="G64">
        <v>6</v>
      </c>
      <c r="H64">
        <v>0</v>
      </c>
      <c r="I64">
        <v>0</v>
      </c>
      <c r="J64">
        <v>0</v>
      </c>
      <c r="K64">
        <v>0</v>
      </c>
      <c r="L64">
        <v>0</v>
      </c>
      <c r="M64">
        <v>0</v>
      </c>
      <c r="N64">
        <v>0</v>
      </c>
      <c r="O64">
        <v>1</v>
      </c>
      <c r="P64">
        <v>1</v>
      </c>
      <c r="Q64">
        <v>0</v>
      </c>
      <c r="R64">
        <v>1</v>
      </c>
      <c r="S64">
        <f>R64-Q64-O64</f>
        <v>0</v>
      </c>
    </row>
    <row r="65" spans="1:19" x14ac:dyDescent="0.2">
      <c r="A65">
        <v>2018</v>
      </c>
      <c r="B65" t="s">
        <v>4119</v>
      </c>
      <c r="C65" t="s">
        <v>4118</v>
      </c>
      <c r="D65">
        <v>17585880</v>
      </c>
      <c r="E65" t="s">
        <v>1364</v>
      </c>
      <c r="F65">
        <v>9</v>
      </c>
      <c r="G65">
        <v>4</v>
      </c>
      <c r="H65">
        <v>0</v>
      </c>
      <c r="I65">
        <v>0</v>
      </c>
      <c r="J65">
        <v>0</v>
      </c>
      <c r="K65">
        <v>0</v>
      </c>
      <c r="L65">
        <v>0</v>
      </c>
      <c r="M65">
        <v>0</v>
      </c>
      <c r="N65">
        <v>0</v>
      </c>
      <c r="O65">
        <v>1</v>
      </c>
      <c r="P65">
        <v>1</v>
      </c>
      <c r="Q65">
        <v>0</v>
      </c>
      <c r="R65">
        <v>1</v>
      </c>
      <c r="S65">
        <f>R65-Q65-O65</f>
        <v>0</v>
      </c>
    </row>
    <row r="66" spans="1:19" x14ac:dyDescent="0.2">
      <c r="A66">
        <v>2018</v>
      </c>
      <c r="B66" t="s">
        <v>4114</v>
      </c>
      <c r="C66" t="s">
        <v>4113</v>
      </c>
      <c r="D66">
        <v>20711050</v>
      </c>
      <c r="E66" t="s">
        <v>111</v>
      </c>
      <c r="F66">
        <v>10</v>
      </c>
      <c r="G66">
        <v>9</v>
      </c>
      <c r="H66">
        <v>0</v>
      </c>
      <c r="I66">
        <v>0</v>
      </c>
      <c r="J66">
        <v>0</v>
      </c>
      <c r="K66">
        <v>0</v>
      </c>
      <c r="L66">
        <v>0</v>
      </c>
      <c r="M66">
        <v>0</v>
      </c>
      <c r="N66">
        <v>0</v>
      </c>
      <c r="O66">
        <v>0</v>
      </c>
      <c r="P66">
        <v>0</v>
      </c>
      <c r="Q66">
        <v>0</v>
      </c>
      <c r="R66">
        <v>0</v>
      </c>
      <c r="S66">
        <f>R66-Q66-O66</f>
        <v>0</v>
      </c>
    </row>
    <row r="67" spans="1:19" x14ac:dyDescent="0.2">
      <c r="A67">
        <v>2018</v>
      </c>
      <c r="B67" t="s">
        <v>4105</v>
      </c>
      <c r="C67" t="s">
        <v>4104</v>
      </c>
      <c r="D67">
        <v>16641078</v>
      </c>
      <c r="E67" t="s">
        <v>696</v>
      </c>
      <c r="F67">
        <v>9</v>
      </c>
      <c r="G67" t="s">
        <v>13</v>
      </c>
      <c r="H67">
        <v>0</v>
      </c>
      <c r="I67">
        <v>0</v>
      </c>
      <c r="J67">
        <v>0</v>
      </c>
      <c r="K67">
        <v>0</v>
      </c>
      <c r="L67">
        <v>0</v>
      </c>
      <c r="M67">
        <v>0</v>
      </c>
      <c r="N67">
        <v>0</v>
      </c>
      <c r="O67">
        <v>4</v>
      </c>
      <c r="P67">
        <v>4</v>
      </c>
      <c r="Q67">
        <v>0</v>
      </c>
      <c r="R67">
        <v>4</v>
      </c>
      <c r="S67">
        <f>R67-Q67-O67</f>
        <v>0</v>
      </c>
    </row>
    <row r="68" spans="1:19" x14ac:dyDescent="0.2">
      <c r="A68">
        <v>2018</v>
      </c>
      <c r="B68" t="s">
        <v>4099</v>
      </c>
      <c r="C68" t="s">
        <v>4098</v>
      </c>
      <c r="D68">
        <v>20711050</v>
      </c>
      <c r="E68" t="s">
        <v>111</v>
      </c>
      <c r="F68">
        <v>10</v>
      </c>
      <c r="G68">
        <v>3</v>
      </c>
      <c r="H68">
        <v>0</v>
      </c>
      <c r="I68">
        <v>0</v>
      </c>
      <c r="J68">
        <v>0</v>
      </c>
      <c r="K68">
        <v>0</v>
      </c>
      <c r="L68">
        <v>0</v>
      </c>
      <c r="M68">
        <v>0</v>
      </c>
      <c r="N68">
        <v>0</v>
      </c>
      <c r="O68">
        <v>2</v>
      </c>
      <c r="P68">
        <v>2</v>
      </c>
      <c r="Q68">
        <v>0</v>
      </c>
      <c r="R68">
        <v>2</v>
      </c>
      <c r="S68">
        <f>R68-Q68-O68</f>
        <v>0</v>
      </c>
    </row>
    <row r="69" spans="1:19" x14ac:dyDescent="0.2">
      <c r="A69">
        <v>2018</v>
      </c>
      <c r="B69" t="s">
        <v>4095</v>
      </c>
      <c r="C69" t="s">
        <v>4090</v>
      </c>
      <c r="D69">
        <v>3023427</v>
      </c>
      <c r="E69" t="s">
        <v>644</v>
      </c>
      <c r="F69">
        <v>45</v>
      </c>
      <c r="G69">
        <v>1</v>
      </c>
      <c r="H69">
        <v>0</v>
      </c>
      <c r="I69">
        <v>0</v>
      </c>
      <c r="J69">
        <v>0</v>
      </c>
      <c r="K69">
        <v>0</v>
      </c>
      <c r="L69">
        <v>0</v>
      </c>
      <c r="M69">
        <v>0</v>
      </c>
      <c r="N69">
        <v>0</v>
      </c>
      <c r="O69">
        <v>3</v>
      </c>
      <c r="P69">
        <v>3</v>
      </c>
      <c r="Q69">
        <v>0</v>
      </c>
      <c r="R69">
        <v>3</v>
      </c>
      <c r="S69">
        <f>R69-Q69-O69</f>
        <v>0</v>
      </c>
    </row>
    <row r="70" spans="1:19" x14ac:dyDescent="0.2">
      <c r="A70">
        <v>2018</v>
      </c>
      <c r="B70" t="s">
        <v>4094</v>
      </c>
      <c r="C70" t="s">
        <v>4093</v>
      </c>
      <c r="D70">
        <v>1655515</v>
      </c>
      <c r="E70" t="s">
        <v>4092</v>
      </c>
      <c r="F70">
        <v>44</v>
      </c>
      <c r="G70">
        <v>1</v>
      </c>
      <c r="H70">
        <v>0</v>
      </c>
      <c r="I70">
        <v>0</v>
      </c>
      <c r="J70">
        <v>0</v>
      </c>
      <c r="K70">
        <v>0</v>
      </c>
      <c r="L70">
        <v>0</v>
      </c>
      <c r="M70">
        <v>0</v>
      </c>
      <c r="N70">
        <v>0</v>
      </c>
      <c r="O70">
        <v>0</v>
      </c>
      <c r="P70">
        <v>0</v>
      </c>
      <c r="Q70">
        <v>0</v>
      </c>
      <c r="R70">
        <v>0</v>
      </c>
      <c r="S70">
        <f>R70-Q70-O70</f>
        <v>0</v>
      </c>
    </row>
    <row r="71" spans="1:19" x14ac:dyDescent="0.2">
      <c r="A71">
        <v>2018</v>
      </c>
      <c r="B71" t="s">
        <v>4084</v>
      </c>
      <c r="C71" t="s">
        <v>4083</v>
      </c>
      <c r="D71">
        <v>19430779</v>
      </c>
      <c r="E71" t="s">
        <v>4082</v>
      </c>
      <c r="F71">
        <v>10</v>
      </c>
      <c r="G71">
        <v>1</v>
      </c>
      <c r="H71">
        <v>0</v>
      </c>
      <c r="I71">
        <v>0</v>
      </c>
      <c r="J71">
        <v>0</v>
      </c>
      <c r="K71">
        <v>0</v>
      </c>
      <c r="L71">
        <v>0</v>
      </c>
      <c r="M71">
        <v>0</v>
      </c>
      <c r="N71">
        <v>0</v>
      </c>
      <c r="O71">
        <v>0</v>
      </c>
      <c r="P71">
        <v>0</v>
      </c>
      <c r="Q71">
        <v>0</v>
      </c>
      <c r="R71">
        <v>0</v>
      </c>
      <c r="S71">
        <f>R71-Q71-O71</f>
        <v>0</v>
      </c>
    </row>
    <row r="72" spans="1:19" x14ac:dyDescent="0.2">
      <c r="A72">
        <v>2017</v>
      </c>
      <c r="B72" t="s">
        <v>4062</v>
      </c>
      <c r="C72" t="s">
        <v>4061</v>
      </c>
      <c r="D72">
        <v>23812346</v>
      </c>
      <c r="E72" t="s">
        <v>245</v>
      </c>
      <c r="F72">
        <v>2</v>
      </c>
      <c r="G72">
        <v>1</v>
      </c>
      <c r="H72">
        <v>0</v>
      </c>
      <c r="I72">
        <v>0</v>
      </c>
      <c r="J72">
        <v>0</v>
      </c>
      <c r="K72">
        <v>0</v>
      </c>
      <c r="L72">
        <v>0</v>
      </c>
      <c r="M72">
        <v>0</v>
      </c>
      <c r="N72">
        <v>0</v>
      </c>
      <c r="O72">
        <v>1</v>
      </c>
      <c r="P72">
        <v>1</v>
      </c>
      <c r="Q72">
        <v>0</v>
      </c>
      <c r="R72">
        <v>1</v>
      </c>
      <c r="S72">
        <f>R72-Q72-O72</f>
        <v>0</v>
      </c>
    </row>
    <row r="73" spans="1:19" x14ac:dyDescent="0.2">
      <c r="A73">
        <v>2016</v>
      </c>
      <c r="B73" t="s">
        <v>4058</v>
      </c>
      <c r="C73" t="s">
        <v>4057</v>
      </c>
      <c r="D73">
        <v>10000054</v>
      </c>
      <c r="E73" t="s">
        <v>4056</v>
      </c>
      <c r="F73">
        <v>56</v>
      </c>
      <c r="G73">
        <v>10</v>
      </c>
      <c r="H73">
        <v>0</v>
      </c>
      <c r="I73">
        <v>0</v>
      </c>
      <c r="J73">
        <v>0</v>
      </c>
      <c r="K73">
        <v>0</v>
      </c>
      <c r="L73">
        <v>0</v>
      </c>
      <c r="M73">
        <v>0</v>
      </c>
      <c r="N73">
        <v>0</v>
      </c>
      <c r="O73">
        <v>2</v>
      </c>
      <c r="P73">
        <v>2</v>
      </c>
      <c r="Q73">
        <v>0</v>
      </c>
      <c r="R73">
        <v>2</v>
      </c>
      <c r="S73">
        <f>R73-Q73-O73</f>
        <v>0</v>
      </c>
    </row>
    <row r="74" spans="1:19" x14ac:dyDescent="0.2">
      <c r="A74">
        <v>2014</v>
      </c>
      <c r="B74" t="s">
        <v>4015</v>
      </c>
      <c r="C74" t="s">
        <v>291</v>
      </c>
      <c r="E74" t="s">
        <v>4014</v>
      </c>
      <c r="G74" t="s">
        <v>13</v>
      </c>
      <c r="H74">
        <v>0</v>
      </c>
      <c r="I74">
        <v>0</v>
      </c>
      <c r="J74">
        <v>0</v>
      </c>
      <c r="K74">
        <v>0</v>
      </c>
      <c r="L74">
        <v>0</v>
      </c>
      <c r="M74">
        <v>0</v>
      </c>
      <c r="N74">
        <v>0</v>
      </c>
      <c r="O74">
        <v>0</v>
      </c>
      <c r="P74">
        <v>0</v>
      </c>
      <c r="Q74">
        <v>0</v>
      </c>
      <c r="R74">
        <v>0</v>
      </c>
      <c r="S74">
        <f>R74-Q74-O74</f>
        <v>0</v>
      </c>
    </row>
  </sheetData>
  <sortState xmlns:xlrd2="http://schemas.microsoft.com/office/spreadsheetml/2017/richdata2" ref="A8:S74">
    <sortCondition descending="1" ref="S8:S74"/>
  </sortState>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90"/>
  <sheetViews>
    <sheetView topLeftCell="C1" workbookViewId="0">
      <selection activeCell="M5" sqref="M5"/>
    </sheetView>
  </sheetViews>
  <sheetFormatPr baseColWidth="10" defaultRowHeight="16" x14ac:dyDescent="0.2"/>
  <cols>
    <col min="2" max="2" width="28" customWidth="1"/>
  </cols>
  <sheetData>
    <row r="1" spans="1:20" x14ac:dyDescent="0.2">
      <c r="A1" s="1"/>
      <c r="B1" t="s">
        <v>272</v>
      </c>
      <c r="M1" t="s">
        <v>5526</v>
      </c>
      <c r="N1" s="3">
        <f>AVERAGE(N8:N90)</f>
        <v>3.1686746987951806</v>
      </c>
    </row>
    <row r="2" spans="1:20" x14ac:dyDescent="0.2">
      <c r="M2" t="s">
        <v>5527</v>
      </c>
      <c r="N2" s="3">
        <f>STDEV(N8:N90)/SQRT(COUNT(N8:N90))</f>
        <v>0.4410001446330743</v>
      </c>
    </row>
    <row r="3" spans="1:20" x14ac:dyDescent="0.2">
      <c r="B3" t="s">
        <v>271</v>
      </c>
      <c r="M3" t="s">
        <v>5528</v>
      </c>
      <c r="N3">
        <f>SUM(N8:N90)</f>
        <v>263</v>
      </c>
    </row>
    <row r="4" spans="1:20" x14ac:dyDescent="0.2">
      <c r="M4" t="s">
        <v>6870</v>
      </c>
      <c r="N4">
        <v>13</v>
      </c>
    </row>
    <row r="5" spans="1:20" x14ac:dyDescent="0.2">
      <c r="M5" t="s">
        <v>5724</v>
      </c>
      <c r="N5">
        <f>COUNT(N8:N90)</f>
        <v>83</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13</v>
      </c>
      <c r="I7">
        <v>15</v>
      </c>
      <c r="J7">
        <v>29</v>
      </c>
      <c r="K7">
        <v>48</v>
      </c>
      <c r="L7">
        <v>82</v>
      </c>
      <c r="M7">
        <v>189</v>
      </c>
      <c r="N7">
        <v>319</v>
      </c>
      <c r="O7">
        <v>484</v>
      </c>
      <c r="P7">
        <v>1166</v>
      </c>
      <c r="Q7">
        <v>15</v>
      </c>
      <c r="R7">
        <v>1194</v>
      </c>
    </row>
    <row r="8" spans="1:20" x14ac:dyDescent="0.2">
      <c r="A8">
        <v>2014</v>
      </c>
      <c r="B8" t="s">
        <v>24</v>
      </c>
      <c r="C8" t="s">
        <v>23</v>
      </c>
      <c r="D8">
        <v>2648377</v>
      </c>
      <c r="E8" t="s">
        <v>22</v>
      </c>
      <c r="F8">
        <v>40</v>
      </c>
      <c r="G8" t="s">
        <v>13</v>
      </c>
      <c r="H8">
        <v>0</v>
      </c>
      <c r="I8">
        <v>1</v>
      </c>
      <c r="J8">
        <v>1</v>
      </c>
      <c r="K8">
        <v>5</v>
      </c>
      <c r="L8">
        <v>7</v>
      </c>
      <c r="M8">
        <v>13</v>
      </c>
      <c r="N8">
        <v>17</v>
      </c>
      <c r="O8">
        <v>17</v>
      </c>
      <c r="P8">
        <v>61</v>
      </c>
      <c r="Q8">
        <v>0</v>
      </c>
      <c r="R8">
        <v>61</v>
      </c>
      <c r="S8">
        <f>R8-Q8-O8</f>
        <v>44</v>
      </c>
      <c r="T8">
        <v>1</v>
      </c>
    </row>
    <row r="9" spans="1:20" x14ac:dyDescent="0.2">
      <c r="A9">
        <v>2015</v>
      </c>
      <c r="B9" t="s">
        <v>66</v>
      </c>
      <c r="C9" t="s">
        <v>65</v>
      </c>
      <c r="D9">
        <v>1482963</v>
      </c>
      <c r="E9" t="s">
        <v>64</v>
      </c>
      <c r="F9">
        <v>68</v>
      </c>
      <c r="G9">
        <v>6</v>
      </c>
      <c r="H9">
        <v>0</v>
      </c>
      <c r="I9">
        <v>0</v>
      </c>
      <c r="J9">
        <v>2</v>
      </c>
      <c r="K9">
        <v>2</v>
      </c>
      <c r="L9">
        <v>2</v>
      </c>
      <c r="M9">
        <v>13</v>
      </c>
      <c r="N9">
        <v>15</v>
      </c>
      <c r="O9">
        <v>10</v>
      </c>
      <c r="P9">
        <v>44</v>
      </c>
      <c r="Q9">
        <v>0</v>
      </c>
      <c r="R9">
        <v>44</v>
      </c>
      <c r="S9">
        <f>R9-Q9-O9</f>
        <v>34</v>
      </c>
      <c r="T9">
        <f>T8+1</f>
        <v>2</v>
      </c>
    </row>
    <row r="10" spans="1:20" x14ac:dyDescent="0.2">
      <c r="A10">
        <v>2016</v>
      </c>
      <c r="B10" t="s">
        <v>68</v>
      </c>
      <c r="C10" t="s">
        <v>67</v>
      </c>
      <c r="D10">
        <v>2642751</v>
      </c>
      <c r="E10" t="s">
        <v>58</v>
      </c>
      <c r="F10">
        <v>51</v>
      </c>
      <c r="G10" t="s">
        <v>13</v>
      </c>
      <c r="H10">
        <v>0</v>
      </c>
      <c r="I10">
        <v>0</v>
      </c>
      <c r="J10">
        <v>0</v>
      </c>
      <c r="K10">
        <v>1</v>
      </c>
      <c r="L10">
        <v>3</v>
      </c>
      <c r="M10">
        <v>13</v>
      </c>
      <c r="N10">
        <v>8</v>
      </c>
      <c r="O10">
        <v>6</v>
      </c>
      <c r="P10">
        <v>31</v>
      </c>
      <c r="Q10">
        <v>1</v>
      </c>
      <c r="R10">
        <v>32</v>
      </c>
      <c r="S10">
        <f>R10-Q10-O10</f>
        <v>25</v>
      </c>
      <c r="T10">
        <f t="shared" ref="T10:T26" si="0">T9+1</f>
        <v>3</v>
      </c>
    </row>
    <row r="11" spans="1:20" x14ac:dyDescent="0.2">
      <c r="A11">
        <v>2015</v>
      </c>
      <c r="B11" t="s">
        <v>45</v>
      </c>
      <c r="C11" t="s">
        <v>44</v>
      </c>
      <c r="D11">
        <v>1973975</v>
      </c>
      <c r="E11" t="s">
        <v>43</v>
      </c>
      <c r="F11">
        <v>45</v>
      </c>
      <c r="G11">
        <v>2</v>
      </c>
      <c r="H11">
        <v>0</v>
      </c>
      <c r="I11">
        <v>0</v>
      </c>
      <c r="J11">
        <v>2</v>
      </c>
      <c r="K11">
        <v>3</v>
      </c>
      <c r="L11">
        <v>3</v>
      </c>
      <c r="M11">
        <v>7</v>
      </c>
      <c r="N11">
        <v>8</v>
      </c>
      <c r="O11">
        <v>9</v>
      </c>
      <c r="P11">
        <v>32</v>
      </c>
      <c r="Q11">
        <v>1</v>
      </c>
      <c r="R11">
        <v>33</v>
      </c>
      <c r="S11">
        <f>R11-Q11-O11</f>
        <v>23</v>
      </c>
      <c r="T11">
        <f t="shared" si="0"/>
        <v>4</v>
      </c>
    </row>
    <row r="12" spans="1:20" x14ac:dyDescent="0.2">
      <c r="A12">
        <v>2016</v>
      </c>
      <c r="B12" t="s">
        <v>100</v>
      </c>
      <c r="C12" t="s">
        <v>99</v>
      </c>
      <c r="D12">
        <v>3069192</v>
      </c>
      <c r="E12" t="s">
        <v>98</v>
      </c>
      <c r="F12">
        <v>63</v>
      </c>
      <c r="G12" t="s">
        <v>13</v>
      </c>
      <c r="H12">
        <v>0</v>
      </c>
      <c r="I12">
        <v>0</v>
      </c>
      <c r="J12">
        <v>0</v>
      </c>
      <c r="K12">
        <v>0</v>
      </c>
      <c r="L12">
        <v>0</v>
      </c>
      <c r="M12">
        <v>5</v>
      </c>
      <c r="N12">
        <v>17</v>
      </c>
      <c r="O12">
        <v>11</v>
      </c>
      <c r="P12">
        <v>33</v>
      </c>
      <c r="Q12">
        <v>1</v>
      </c>
      <c r="R12">
        <v>34</v>
      </c>
      <c r="S12">
        <f>R12-Q12-O12</f>
        <v>22</v>
      </c>
      <c r="T12">
        <f t="shared" si="0"/>
        <v>5</v>
      </c>
    </row>
    <row r="13" spans="1:20" x14ac:dyDescent="0.2">
      <c r="A13">
        <v>2018</v>
      </c>
      <c r="B13" t="s">
        <v>201</v>
      </c>
      <c r="C13" t="s">
        <v>200</v>
      </c>
      <c r="D13">
        <v>3062619</v>
      </c>
      <c r="E13" t="s">
        <v>199</v>
      </c>
      <c r="F13">
        <v>217</v>
      </c>
      <c r="G13" t="s">
        <v>13</v>
      </c>
      <c r="H13">
        <v>0</v>
      </c>
      <c r="I13">
        <v>0</v>
      </c>
      <c r="J13">
        <v>0</v>
      </c>
      <c r="K13">
        <v>0</v>
      </c>
      <c r="L13">
        <v>0</v>
      </c>
      <c r="M13">
        <v>6</v>
      </c>
      <c r="N13">
        <v>14</v>
      </c>
      <c r="O13">
        <v>12</v>
      </c>
      <c r="P13">
        <v>32</v>
      </c>
      <c r="Q13">
        <v>3</v>
      </c>
      <c r="R13">
        <v>35</v>
      </c>
      <c r="S13">
        <f>R13-Q13-O13</f>
        <v>20</v>
      </c>
      <c r="T13">
        <f t="shared" si="0"/>
        <v>6</v>
      </c>
    </row>
    <row r="14" spans="1:20" x14ac:dyDescent="0.2">
      <c r="A14">
        <v>2014</v>
      </c>
      <c r="B14" t="s">
        <v>40</v>
      </c>
      <c r="C14" t="s">
        <v>39</v>
      </c>
      <c r="D14" t="s">
        <v>38</v>
      </c>
      <c r="E14" t="s">
        <v>37</v>
      </c>
      <c r="F14">
        <v>30</v>
      </c>
      <c r="G14" t="s">
        <v>13</v>
      </c>
      <c r="H14">
        <v>0</v>
      </c>
      <c r="I14">
        <v>1</v>
      </c>
      <c r="J14">
        <v>3</v>
      </c>
      <c r="K14">
        <v>2</v>
      </c>
      <c r="L14">
        <v>5</v>
      </c>
      <c r="M14">
        <v>3</v>
      </c>
      <c r="N14">
        <v>5</v>
      </c>
      <c r="O14">
        <v>3</v>
      </c>
      <c r="P14">
        <v>22</v>
      </c>
      <c r="Q14">
        <v>0</v>
      </c>
      <c r="R14">
        <v>22</v>
      </c>
      <c r="S14">
        <f>R14-Q14-O14</f>
        <v>19</v>
      </c>
      <c r="T14">
        <f t="shared" si="0"/>
        <v>7</v>
      </c>
    </row>
    <row r="15" spans="1:20" x14ac:dyDescent="0.2">
      <c r="A15">
        <v>2018</v>
      </c>
      <c r="B15" t="s">
        <v>222</v>
      </c>
      <c r="C15" t="s">
        <v>221</v>
      </c>
      <c r="D15">
        <v>9596526</v>
      </c>
      <c r="E15" t="s">
        <v>167</v>
      </c>
      <c r="F15">
        <v>192</v>
      </c>
      <c r="G15" t="s">
        <v>13</v>
      </c>
      <c r="H15">
        <v>0</v>
      </c>
      <c r="I15">
        <v>0</v>
      </c>
      <c r="J15">
        <v>0</v>
      </c>
      <c r="K15">
        <v>0</v>
      </c>
      <c r="L15">
        <v>0</v>
      </c>
      <c r="M15">
        <v>0</v>
      </c>
      <c r="N15">
        <v>18</v>
      </c>
      <c r="O15">
        <v>15</v>
      </c>
      <c r="P15">
        <v>33</v>
      </c>
      <c r="Q15">
        <v>1</v>
      </c>
      <c r="R15">
        <v>34</v>
      </c>
      <c r="S15">
        <f>R15-Q15-O15</f>
        <v>18</v>
      </c>
      <c r="T15">
        <f t="shared" si="0"/>
        <v>8</v>
      </c>
    </row>
    <row r="16" spans="1:20" x14ac:dyDescent="0.2">
      <c r="A16">
        <v>2014</v>
      </c>
      <c r="B16" t="s">
        <v>27</v>
      </c>
      <c r="C16" t="s">
        <v>26</v>
      </c>
      <c r="D16">
        <v>7496753</v>
      </c>
      <c r="E16" t="s">
        <v>25</v>
      </c>
      <c r="F16">
        <v>29</v>
      </c>
      <c r="G16">
        <v>2</v>
      </c>
      <c r="H16">
        <v>0</v>
      </c>
      <c r="I16">
        <v>1</v>
      </c>
      <c r="J16">
        <v>1</v>
      </c>
      <c r="K16">
        <v>2</v>
      </c>
      <c r="L16">
        <v>3</v>
      </c>
      <c r="M16">
        <v>4</v>
      </c>
      <c r="N16">
        <v>7</v>
      </c>
      <c r="O16">
        <v>5</v>
      </c>
      <c r="P16">
        <v>23</v>
      </c>
      <c r="Q16">
        <v>0</v>
      </c>
      <c r="R16">
        <v>23</v>
      </c>
      <c r="S16">
        <f>R16-Q16-O16</f>
        <v>18</v>
      </c>
      <c r="T16">
        <f t="shared" si="0"/>
        <v>9</v>
      </c>
    </row>
    <row r="17" spans="1:20" x14ac:dyDescent="0.2">
      <c r="A17">
        <v>2014</v>
      </c>
      <c r="B17" t="s">
        <v>29</v>
      </c>
      <c r="C17" t="s">
        <v>28</v>
      </c>
      <c r="D17">
        <v>2648377</v>
      </c>
      <c r="E17" t="s">
        <v>22</v>
      </c>
      <c r="F17">
        <v>41</v>
      </c>
      <c r="G17" t="s">
        <v>13</v>
      </c>
      <c r="H17">
        <v>0</v>
      </c>
      <c r="I17">
        <v>0</v>
      </c>
      <c r="J17">
        <v>0</v>
      </c>
      <c r="K17">
        <v>0</v>
      </c>
      <c r="L17">
        <v>2</v>
      </c>
      <c r="M17">
        <v>8</v>
      </c>
      <c r="N17">
        <v>7</v>
      </c>
      <c r="O17">
        <v>6</v>
      </c>
      <c r="P17">
        <v>23</v>
      </c>
      <c r="Q17">
        <v>0</v>
      </c>
      <c r="R17">
        <v>23</v>
      </c>
      <c r="S17">
        <f>R17-Q17-O17</f>
        <v>17</v>
      </c>
      <c r="T17">
        <f t="shared" si="0"/>
        <v>10</v>
      </c>
    </row>
    <row r="18" spans="1:20" x14ac:dyDescent="0.2">
      <c r="A18">
        <v>2016</v>
      </c>
      <c r="B18" t="s">
        <v>107</v>
      </c>
      <c r="C18" t="s">
        <v>106</v>
      </c>
      <c r="D18">
        <v>14777266</v>
      </c>
      <c r="E18" t="s">
        <v>14</v>
      </c>
      <c r="F18">
        <v>30</v>
      </c>
      <c r="G18">
        <v>5</v>
      </c>
      <c r="H18">
        <v>0</v>
      </c>
      <c r="I18">
        <v>0</v>
      </c>
      <c r="J18">
        <v>0</v>
      </c>
      <c r="K18">
        <v>4</v>
      </c>
      <c r="L18">
        <v>3</v>
      </c>
      <c r="M18">
        <v>4</v>
      </c>
      <c r="N18">
        <v>4</v>
      </c>
      <c r="O18">
        <v>2</v>
      </c>
      <c r="P18">
        <v>17</v>
      </c>
      <c r="Q18">
        <v>0</v>
      </c>
      <c r="R18">
        <v>17</v>
      </c>
      <c r="S18">
        <f>R18-Q18-O18</f>
        <v>15</v>
      </c>
      <c r="T18">
        <f t="shared" si="0"/>
        <v>11</v>
      </c>
    </row>
    <row r="19" spans="1:20" x14ac:dyDescent="0.2">
      <c r="A19">
        <v>2017</v>
      </c>
      <c r="B19" t="s">
        <v>160</v>
      </c>
      <c r="C19" t="s">
        <v>159</v>
      </c>
      <c r="D19">
        <v>10994300</v>
      </c>
      <c r="E19" t="s">
        <v>158</v>
      </c>
      <c r="F19">
        <v>19</v>
      </c>
      <c r="G19">
        <v>11</v>
      </c>
      <c r="H19">
        <v>0</v>
      </c>
      <c r="I19">
        <v>0</v>
      </c>
      <c r="J19">
        <v>0</v>
      </c>
      <c r="K19">
        <v>0</v>
      </c>
      <c r="L19">
        <v>0</v>
      </c>
      <c r="M19">
        <v>5</v>
      </c>
      <c r="N19">
        <v>9</v>
      </c>
      <c r="O19">
        <v>5</v>
      </c>
      <c r="P19">
        <v>19</v>
      </c>
      <c r="Q19">
        <v>0</v>
      </c>
      <c r="R19">
        <v>19</v>
      </c>
      <c r="S19">
        <f>R19-Q19-O19</f>
        <v>14</v>
      </c>
      <c r="T19">
        <f t="shared" si="0"/>
        <v>12</v>
      </c>
    </row>
    <row r="20" spans="1:20" x14ac:dyDescent="0.2">
      <c r="A20">
        <v>2016</v>
      </c>
      <c r="B20" t="s">
        <v>105</v>
      </c>
      <c r="C20" t="s">
        <v>104</v>
      </c>
      <c r="D20">
        <v>14777266</v>
      </c>
      <c r="E20" t="s">
        <v>14</v>
      </c>
      <c r="F20">
        <v>30</v>
      </c>
      <c r="G20">
        <v>5</v>
      </c>
      <c r="H20">
        <v>0</v>
      </c>
      <c r="I20">
        <v>0</v>
      </c>
      <c r="J20">
        <v>0</v>
      </c>
      <c r="K20">
        <v>4</v>
      </c>
      <c r="L20">
        <v>1</v>
      </c>
      <c r="M20">
        <v>1</v>
      </c>
      <c r="N20">
        <v>8</v>
      </c>
      <c r="O20">
        <v>3</v>
      </c>
      <c r="P20">
        <v>17</v>
      </c>
      <c r="Q20">
        <v>0</v>
      </c>
      <c r="R20">
        <v>17</v>
      </c>
      <c r="S20">
        <f>R20-Q20-O20</f>
        <v>14</v>
      </c>
      <c r="T20">
        <f t="shared" si="0"/>
        <v>13</v>
      </c>
    </row>
    <row r="21" spans="1:20" x14ac:dyDescent="0.2">
      <c r="A21">
        <v>2017</v>
      </c>
      <c r="B21" t="s">
        <v>123</v>
      </c>
      <c r="C21" t="s">
        <v>122</v>
      </c>
      <c r="D21">
        <v>2642751</v>
      </c>
      <c r="E21" t="s">
        <v>58</v>
      </c>
      <c r="F21">
        <v>60</v>
      </c>
      <c r="G21" t="s">
        <v>13</v>
      </c>
      <c r="H21">
        <v>0</v>
      </c>
      <c r="I21">
        <v>0</v>
      </c>
      <c r="J21">
        <v>0</v>
      </c>
      <c r="K21">
        <v>0</v>
      </c>
      <c r="L21">
        <v>2</v>
      </c>
      <c r="M21">
        <v>4</v>
      </c>
      <c r="N21">
        <v>6</v>
      </c>
      <c r="O21">
        <v>15</v>
      </c>
      <c r="P21">
        <v>27</v>
      </c>
      <c r="Q21">
        <v>0</v>
      </c>
      <c r="R21">
        <v>27</v>
      </c>
      <c r="S21">
        <f>R21-Q21-O21</f>
        <v>12</v>
      </c>
      <c r="T21">
        <f t="shared" si="0"/>
        <v>14</v>
      </c>
    </row>
    <row r="22" spans="1:20" x14ac:dyDescent="0.2">
      <c r="A22">
        <v>2016</v>
      </c>
      <c r="B22" t="s">
        <v>93</v>
      </c>
      <c r="C22" t="s">
        <v>92</v>
      </c>
      <c r="D22">
        <v>333298</v>
      </c>
      <c r="E22" t="s">
        <v>91</v>
      </c>
      <c r="F22">
        <v>94</v>
      </c>
      <c r="G22">
        <v>2</v>
      </c>
      <c r="H22">
        <v>0</v>
      </c>
      <c r="I22">
        <v>0</v>
      </c>
      <c r="J22">
        <v>0</v>
      </c>
      <c r="K22">
        <v>2</v>
      </c>
      <c r="L22">
        <v>2</v>
      </c>
      <c r="M22">
        <v>4</v>
      </c>
      <c r="N22">
        <v>4</v>
      </c>
      <c r="O22">
        <v>10</v>
      </c>
      <c r="P22">
        <v>22</v>
      </c>
      <c r="Q22">
        <v>0</v>
      </c>
      <c r="R22">
        <v>22</v>
      </c>
      <c r="S22">
        <f>R22-Q22-O22</f>
        <v>12</v>
      </c>
      <c r="T22">
        <f t="shared" si="0"/>
        <v>15</v>
      </c>
    </row>
    <row r="23" spans="1:20" x14ac:dyDescent="0.2">
      <c r="A23">
        <v>2014</v>
      </c>
      <c r="B23" t="s">
        <v>42</v>
      </c>
      <c r="C23" t="s">
        <v>41</v>
      </c>
      <c r="D23" t="s">
        <v>38</v>
      </c>
      <c r="E23" t="s">
        <v>37</v>
      </c>
      <c r="F23">
        <v>30</v>
      </c>
      <c r="G23" t="s">
        <v>13</v>
      </c>
      <c r="H23">
        <v>0</v>
      </c>
      <c r="I23">
        <v>0</v>
      </c>
      <c r="J23">
        <v>0</v>
      </c>
      <c r="K23">
        <v>4</v>
      </c>
      <c r="L23">
        <v>1</v>
      </c>
      <c r="M23">
        <v>1</v>
      </c>
      <c r="N23">
        <v>5</v>
      </c>
      <c r="O23">
        <v>4</v>
      </c>
      <c r="P23">
        <v>15</v>
      </c>
      <c r="Q23">
        <v>0</v>
      </c>
      <c r="R23">
        <v>15</v>
      </c>
      <c r="S23">
        <f>R23-Q23-O23</f>
        <v>11</v>
      </c>
      <c r="T23">
        <f t="shared" si="0"/>
        <v>16</v>
      </c>
    </row>
    <row r="24" spans="1:20" x14ac:dyDescent="0.2">
      <c r="A24">
        <v>2017</v>
      </c>
      <c r="B24" t="s">
        <v>126</v>
      </c>
      <c r="C24" t="s">
        <v>125</v>
      </c>
      <c r="D24">
        <v>9666923</v>
      </c>
      <c r="E24" t="s">
        <v>124</v>
      </c>
      <c r="F24">
        <v>59</v>
      </c>
      <c r="G24" t="s">
        <v>13</v>
      </c>
      <c r="H24">
        <v>0</v>
      </c>
      <c r="I24">
        <v>0</v>
      </c>
      <c r="J24">
        <v>0</v>
      </c>
      <c r="K24">
        <v>0</v>
      </c>
      <c r="L24">
        <v>0</v>
      </c>
      <c r="M24">
        <v>2</v>
      </c>
      <c r="N24">
        <v>8</v>
      </c>
      <c r="O24">
        <v>10</v>
      </c>
      <c r="P24">
        <v>20</v>
      </c>
      <c r="Q24">
        <v>0</v>
      </c>
      <c r="R24">
        <v>20</v>
      </c>
      <c r="S24">
        <f>R24-Q24-O24</f>
        <v>10</v>
      </c>
      <c r="T24">
        <f t="shared" si="0"/>
        <v>17</v>
      </c>
    </row>
    <row r="25" spans="1:20" x14ac:dyDescent="0.2">
      <c r="A25">
        <v>2016</v>
      </c>
      <c r="B25" t="s">
        <v>82</v>
      </c>
      <c r="C25" t="s">
        <v>81</v>
      </c>
      <c r="D25" t="s">
        <v>38</v>
      </c>
      <c r="E25" t="s">
        <v>37</v>
      </c>
      <c r="F25">
        <v>38</v>
      </c>
      <c r="G25" t="s">
        <v>13</v>
      </c>
      <c r="H25">
        <v>0</v>
      </c>
      <c r="I25">
        <v>0</v>
      </c>
      <c r="J25">
        <v>0</v>
      </c>
      <c r="K25">
        <v>0</v>
      </c>
      <c r="L25">
        <v>3</v>
      </c>
      <c r="M25">
        <v>4</v>
      </c>
      <c r="N25">
        <v>3</v>
      </c>
      <c r="O25">
        <v>4</v>
      </c>
      <c r="P25">
        <v>14</v>
      </c>
      <c r="Q25">
        <v>0</v>
      </c>
      <c r="R25">
        <v>14</v>
      </c>
      <c r="S25">
        <f>R25-Q25-O25</f>
        <v>10</v>
      </c>
      <c r="T25">
        <f t="shared" si="0"/>
        <v>18</v>
      </c>
    </row>
    <row r="26" spans="1:20" x14ac:dyDescent="0.2">
      <c r="A26">
        <v>2015</v>
      </c>
      <c r="B26" t="s">
        <v>60</v>
      </c>
      <c r="C26" t="s">
        <v>59</v>
      </c>
      <c r="D26">
        <v>2642751</v>
      </c>
      <c r="E26" t="s">
        <v>58</v>
      </c>
      <c r="F26">
        <v>43</v>
      </c>
      <c r="G26" t="s">
        <v>13</v>
      </c>
      <c r="H26">
        <v>0</v>
      </c>
      <c r="I26">
        <v>0</v>
      </c>
      <c r="J26">
        <v>0</v>
      </c>
      <c r="K26">
        <v>1</v>
      </c>
      <c r="L26">
        <v>3</v>
      </c>
      <c r="M26">
        <v>5</v>
      </c>
      <c r="N26">
        <v>0</v>
      </c>
      <c r="O26">
        <v>6</v>
      </c>
      <c r="P26">
        <v>15</v>
      </c>
      <c r="Q26">
        <v>0</v>
      </c>
      <c r="R26">
        <v>15</v>
      </c>
      <c r="S26">
        <f>R26-Q26-O26</f>
        <v>9</v>
      </c>
      <c r="T26">
        <f t="shared" si="0"/>
        <v>19</v>
      </c>
    </row>
    <row r="27" spans="1:20" x14ac:dyDescent="0.2">
      <c r="A27">
        <v>2017</v>
      </c>
      <c r="B27" t="s">
        <v>157</v>
      </c>
      <c r="C27" t="s">
        <v>156</v>
      </c>
      <c r="D27">
        <v>2648377</v>
      </c>
      <c r="E27" t="s">
        <v>22</v>
      </c>
      <c r="F27">
        <v>68</v>
      </c>
      <c r="G27" t="s">
        <v>13</v>
      </c>
      <c r="H27">
        <v>0</v>
      </c>
      <c r="I27">
        <v>0</v>
      </c>
      <c r="J27">
        <v>0</v>
      </c>
      <c r="K27">
        <v>0</v>
      </c>
      <c r="L27">
        <v>0</v>
      </c>
      <c r="M27">
        <v>4</v>
      </c>
      <c r="N27">
        <v>4</v>
      </c>
      <c r="O27">
        <v>11</v>
      </c>
      <c r="P27">
        <v>19</v>
      </c>
      <c r="Q27">
        <v>0</v>
      </c>
      <c r="R27">
        <v>19</v>
      </c>
      <c r="S27">
        <f>R27-Q27-O27</f>
        <v>8</v>
      </c>
    </row>
    <row r="28" spans="1:20" x14ac:dyDescent="0.2">
      <c r="A28">
        <v>2016</v>
      </c>
      <c r="B28" t="s">
        <v>71</v>
      </c>
      <c r="C28" t="s">
        <v>70</v>
      </c>
      <c r="D28">
        <v>18777058</v>
      </c>
      <c r="E28" t="s">
        <v>69</v>
      </c>
      <c r="F28">
        <v>137</v>
      </c>
      <c r="G28" t="s">
        <v>13</v>
      </c>
      <c r="H28">
        <v>0</v>
      </c>
      <c r="I28">
        <v>0</v>
      </c>
      <c r="J28">
        <v>0</v>
      </c>
      <c r="K28">
        <v>0</v>
      </c>
      <c r="L28">
        <v>0</v>
      </c>
      <c r="M28">
        <v>4</v>
      </c>
      <c r="N28">
        <v>4</v>
      </c>
      <c r="O28">
        <v>2</v>
      </c>
      <c r="P28">
        <v>10</v>
      </c>
      <c r="Q28">
        <v>0</v>
      </c>
      <c r="R28">
        <v>10</v>
      </c>
      <c r="S28">
        <f>R28-Q28-O28</f>
        <v>8</v>
      </c>
    </row>
    <row r="29" spans="1:20" x14ac:dyDescent="0.2">
      <c r="A29">
        <v>2015</v>
      </c>
      <c r="B29" t="s">
        <v>51</v>
      </c>
      <c r="C29" t="s">
        <v>50</v>
      </c>
      <c r="D29">
        <v>3003930</v>
      </c>
      <c r="E29" t="s">
        <v>49</v>
      </c>
      <c r="F29">
        <v>41</v>
      </c>
      <c r="G29">
        <v>4</v>
      </c>
      <c r="H29">
        <v>0</v>
      </c>
      <c r="I29">
        <v>0</v>
      </c>
      <c r="J29">
        <v>0</v>
      </c>
      <c r="K29">
        <v>2</v>
      </c>
      <c r="L29">
        <v>1</v>
      </c>
      <c r="M29">
        <v>2</v>
      </c>
      <c r="N29">
        <v>3</v>
      </c>
      <c r="O29">
        <v>0</v>
      </c>
      <c r="P29">
        <v>8</v>
      </c>
      <c r="Q29">
        <v>0</v>
      </c>
      <c r="R29">
        <v>8</v>
      </c>
      <c r="S29">
        <f>R29-Q29-O29</f>
        <v>8</v>
      </c>
    </row>
    <row r="30" spans="1:20" x14ac:dyDescent="0.2">
      <c r="A30">
        <v>2018</v>
      </c>
      <c r="B30" t="s">
        <v>189</v>
      </c>
      <c r="C30" t="s">
        <v>188</v>
      </c>
      <c r="D30">
        <v>16617827</v>
      </c>
      <c r="E30" t="s">
        <v>187</v>
      </c>
      <c r="F30">
        <v>15</v>
      </c>
      <c r="G30">
        <v>4</v>
      </c>
      <c r="H30">
        <v>0</v>
      </c>
      <c r="I30">
        <v>0</v>
      </c>
      <c r="J30">
        <v>0</v>
      </c>
      <c r="K30">
        <v>0</v>
      </c>
      <c r="L30">
        <v>0</v>
      </c>
      <c r="M30">
        <v>2</v>
      </c>
      <c r="N30">
        <v>5</v>
      </c>
      <c r="O30">
        <v>5</v>
      </c>
      <c r="P30">
        <v>12</v>
      </c>
      <c r="Q30">
        <v>0</v>
      </c>
      <c r="R30">
        <v>12</v>
      </c>
      <c r="S30">
        <f>R30-Q30-O30</f>
        <v>7</v>
      </c>
    </row>
    <row r="31" spans="1:20" x14ac:dyDescent="0.2">
      <c r="A31">
        <v>2017</v>
      </c>
      <c r="B31" t="s">
        <v>164</v>
      </c>
      <c r="C31" t="s">
        <v>92</v>
      </c>
      <c r="D31">
        <v>10806954</v>
      </c>
      <c r="E31" t="s">
        <v>163</v>
      </c>
      <c r="F31">
        <v>22</v>
      </c>
      <c r="G31">
        <v>4</v>
      </c>
      <c r="H31">
        <v>0</v>
      </c>
      <c r="I31">
        <v>0</v>
      </c>
      <c r="J31">
        <v>0</v>
      </c>
      <c r="K31">
        <v>0</v>
      </c>
      <c r="L31">
        <v>2</v>
      </c>
      <c r="M31">
        <v>2</v>
      </c>
      <c r="N31">
        <v>3</v>
      </c>
      <c r="O31">
        <v>3</v>
      </c>
      <c r="P31">
        <v>10</v>
      </c>
      <c r="Q31">
        <v>0</v>
      </c>
      <c r="R31">
        <v>10</v>
      </c>
      <c r="S31">
        <f>R31-Q31-O31</f>
        <v>7</v>
      </c>
    </row>
    <row r="32" spans="1:20" x14ac:dyDescent="0.2">
      <c r="A32">
        <v>2016</v>
      </c>
      <c r="B32" t="s">
        <v>80</v>
      </c>
      <c r="C32" t="s">
        <v>79</v>
      </c>
      <c r="D32">
        <v>1973975</v>
      </c>
      <c r="E32" t="s">
        <v>43</v>
      </c>
      <c r="F32">
        <v>51</v>
      </c>
      <c r="G32" t="s">
        <v>13</v>
      </c>
      <c r="H32">
        <v>0</v>
      </c>
      <c r="I32">
        <v>0</v>
      </c>
      <c r="J32">
        <v>0</v>
      </c>
      <c r="K32">
        <v>0</v>
      </c>
      <c r="L32">
        <v>1</v>
      </c>
      <c r="M32">
        <v>5</v>
      </c>
      <c r="N32">
        <v>1</v>
      </c>
      <c r="O32">
        <v>1</v>
      </c>
      <c r="P32">
        <v>8</v>
      </c>
      <c r="Q32">
        <v>0</v>
      </c>
      <c r="R32">
        <v>8</v>
      </c>
      <c r="S32">
        <f>R32-Q32-O32</f>
        <v>7</v>
      </c>
    </row>
    <row r="33" spans="1:19" x14ac:dyDescent="0.2">
      <c r="A33">
        <v>2018</v>
      </c>
      <c r="B33" t="s">
        <v>172</v>
      </c>
      <c r="C33" t="s">
        <v>171</v>
      </c>
      <c r="D33">
        <v>2750740</v>
      </c>
      <c r="E33" t="s">
        <v>170</v>
      </c>
      <c r="F33">
        <v>48</v>
      </c>
      <c r="G33">
        <v>2</v>
      </c>
      <c r="H33">
        <v>0</v>
      </c>
      <c r="I33">
        <v>0</v>
      </c>
      <c r="J33">
        <v>0</v>
      </c>
      <c r="K33">
        <v>0</v>
      </c>
      <c r="L33">
        <v>0</v>
      </c>
      <c r="M33">
        <v>2</v>
      </c>
      <c r="N33">
        <v>4</v>
      </c>
      <c r="O33">
        <v>6</v>
      </c>
      <c r="P33">
        <v>12</v>
      </c>
      <c r="Q33">
        <v>0</v>
      </c>
      <c r="R33">
        <v>12</v>
      </c>
      <c r="S33">
        <f>R33-Q33-O33</f>
        <v>6</v>
      </c>
    </row>
    <row r="34" spans="1:19" x14ac:dyDescent="0.2">
      <c r="A34">
        <v>2017</v>
      </c>
      <c r="B34" t="s">
        <v>144</v>
      </c>
      <c r="C34" t="s">
        <v>143</v>
      </c>
      <c r="D34">
        <v>20711050</v>
      </c>
      <c r="E34" t="s">
        <v>111</v>
      </c>
      <c r="F34">
        <v>9</v>
      </c>
      <c r="G34">
        <v>8</v>
      </c>
      <c r="H34">
        <v>0</v>
      </c>
      <c r="I34">
        <v>0</v>
      </c>
      <c r="J34">
        <v>0</v>
      </c>
      <c r="K34">
        <v>0</v>
      </c>
      <c r="L34">
        <v>1</v>
      </c>
      <c r="M34">
        <v>2</v>
      </c>
      <c r="N34">
        <v>3</v>
      </c>
      <c r="O34">
        <v>1</v>
      </c>
      <c r="P34">
        <v>7</v>
      </c>
      <c r="Q34">
        <v>0</v>
      </c>
      <c r="R34">
        <v>7</v>
      </c>
      <c r="S34">
        <f>R34-Q34-O34</f>
        <v>6</v>
      </c>
    </row>
    <row r="35" spans="1:19" x14ac:dyDescent="0.2">
      <c r="A35">
        <v>2015</v>
      </c>
      <c r="B35" t="s">
        <v>48</v>
      </c>
      <c r="C35" t="s">
        <v>47</v>
      </c>
      <c r="D35">
        <v>19357893</v>
      </c>
      <c r="E35" t="s">
        <v>46</v>
      </c>
      <c r="F35">
        <v>9</v>
      </c>
      <c r="G35">
        <v>2</v>
      </c>
      <c r="H35">
        <v>0</v>
      </c>
      <c r="I35">
        <v>0</v>
      </c>
      <c r="J35">
        <v>0</v>
      </c>
      <c r="K35">
        <v>1</v>
      </c>
      <c r="L35">
        <v>2</v>
      </c>
      <c r="M35">
        <v>1</v>
      </c>
      <c r="N35">
        <v>2</v>
      </c>
      <c r="O35">
        <v>6</v>
      </c>
      <c r="P35">
        <v>12</v>
      </c>
      <c r="Q35">
        <v>0</v>
      </c>
      <c r="R35">
        <v>12</v>
      </c>
      <c r="S35">
        <f>R35-Q35-O35</f>
        <v>6</v>
      </c>
    </row>
    <row r="36" spans="1:19" x14ac:dyDescent="0.2">
      <c r="A36">
        <v>2018</v>
      </c>
      <c r="B36" t="s">
        <v>240</v>
      </c>
      <c r="C36" t="s">
        <v>239</v>
      </c>
      <c r="D36">
        <v>20711050</v>
      </c>
      <c r="E36" t="s">
        <v>111</v>
      </c>
      <c r="F36">
        <v>11</v>
      </c>
      <c r="G36">
        <v>1</v>
      </c>
      <c r="H36">
        <v>0</v>
      </c>
      <c r="I36">
        <v>0</v>
      </c>
      <c r="J36">
        <v>0</v>
      </c>
      <c r="K36">
        <v>0</v>
      </c>
      <c r="L36">
        <v>0</v>
      </c>
      <c r="M36">
        <v>0</v>
      </c>
      <c r="N36">
        <v>5</v>
      </c>
      <c r="O36">
        <v>7</v>
      </c>
      <c r="P36">
        <v>12</v>
      </c>
      <c r="Q36">
        <v>0</v>
      </c>
      <c r="R36">
        <v>12</v>
      </c>
      <c r="S36">
        <f>R36-Q36-O36</f>
        <v>5</v>
      </c>
    </row>
    <row r="37" spans="1:19" x14ac:dyDescent="0.2">
      <c r="A37">
        <v>2017</v>
      </c>
      <c r="B37" t="s">
        <v>139</v>
      </c>
      <c r="C37" t="s">
        <v>138</v>
      </c>
      <c r="D37">
        <v>16712234</v>
      </c>
      <c r="E37" t="s">
        <v>137</v>
      </c>
      <c r="F37">
        <v>25</v>
      </c>
      <c r="G37">
        <v>4</v>
      </c>
      <c r="H37">
        <v>0</v>
      </c>
      <c r="I37">
        <v>0</v>
      </c>
      <c r="J37">
        <v>0</v>
      </c>
      <c r="K37">
        <v>0</v>
      </c>
      <c r="L37">
        <v>1</v>
      </c>
      <c r="M37">
        <v>2</v>
      </c>
      <c r="N37">
        <v>2</v>
      </c>
      <c r="O37">
        <v>2</v>
      </c>
      <c r="P37">
        <v>7</v>
      </c>
      <c r="Q37">
        <v>0</v>
      </c>
      <c r="R37">
        <v>7</v>
      </c>
      <c r="S37">
        <f>R37-Q37-O37</f>
        <v>5</v>
      </c>
    </row>
    <row r="38" spans="1:19" x14ac:dyDescent="0.2">
      <c r="A38">
        <v>2017</v>
      </c>
      <c r="B38" t="s">
        <v>134</v>
      </c>
      <c r="C38" t="s">
        <v>133</v>
      </c>
      <c r="D38">
        <v>3038300</v>
      </c>
      <c r="E38" t="s">
        <v>132</v>
      </c>
      <c r="F38">
        <v>132</v>
      </c>
      <c r="G38">
        <v>2</v>
      </c>
      <c r="H38">
        <v>0</v>
      </c>
      <c r="I38">
        <v>0</v>
      </c>
      <c r="J38">
        <v>0</v>
      </c>
      <c r="K38">
        <v>0</v>
      </c>
      <c r="L38">
        <v>0</v>
      </c>
      <c r="M38">
        <v>3</v>
      </c>
      <c r="N38">
        <v>2</v>
      </c>
      <c r="O38">
        <v>6</v>
      </c>
      <c r="P38">
        <v>11</v>
      </c>
      <c r="Q38">
        <v>0</v>
      </c>
      <c r="R38">
        <v>11</v>
      </c>
      <c r="S38">
        <f>R38-Q38-O38</f>
        <v>5</v>
      </c>
    </row>
    <row r="39" spans="1:19" x14ac:dyDescent="0.2">
      <c r="A39">
        <v>2015</v>
      </c>
      <c r="B39" t="s">
        <v>57</v>
      </c>
      <c r="C39" t="s">
        <v>56</v>
      </c>
      <c r="D39">
        <v>13547860</v>
      </c>
      <c r="E39" t="s">
        <v>55</v>
      </c>
      <c r="F39">
        <v>20</v>
      </c>
      <c r="G39">
        <v>4</v>
      </c>
      <c r="H39">
        <v>0</v>
      </c>
      <c r="I39">
        <v>0</v>
      </c>
      <c r="J39">
        <v>0</v>
      </c>
      <c r="K39">
        <v>0</v>
      </c>
      <c r="L39">
        <v>2</v>
      </c>
      <c r="M39">
        <v>1</v>
      </c>
      <c r="N39">
        <v>2</v>
      </c>
      <c r="O39">
        <v>3</v>
      </c>
      <c r="P39">
        <v>8</v>
      </c>
      <c r="Q39">
        <v>0</v>
      </c>
      <c r="R39">
        <v>8</v>
      </c>
      <c r="S39">
        <f>R39-Q39-O39</f>
        <v>5</v>
      </c>
    </row>
    <row r="40" spans="1:19" x14ac:dyDescent="0.2">
      <c r="A40">
        <v>2017</v>
      </c>
      <c r="B40" t="s">
        <v>129</v>
      </c>
      <c r="C40" t="s">
        <v>92</v>
      </c>
      <c r="D40">
        <v>333298</v>
      </c>
      <c r="E40" t="s">
        <v>91</v>
      </c>
      <c r="F40">
        <v>95</v>
      </c>
      <c r="G40">
        <v>1</v>
      </c>
      <c r="H40">
        <v>0</v>
      </c>
      <c r="I40">
        <v>0</v>
      </c>
      <c r="J40">
        <v>0</v>
      </c>
      <c r="K40">
        <v>0</v>
      </c>
      <c r="L40">
        <v>0</v>
      </c>
      <c r="M40">
        <v>4</v>
      </c>
      <c r="N40">
        <v>1</v>
      </c>
      <c r="O40">
        <v>8</v>
      </c>
      <c r="P40">
        <v>13</v>
      </c>
      <c r="Q40">
        <v>0</v>
      </c>
      <c r="R40">
        <v>13</v>
      </c>
      <c r="S40">
        <f>R40-Q40-O40</f>
        <v>5</v>
      </c>
    </row>
    <row r="41" spans="1:19" x14ac:dyDescent="0.2">
      <c r="A41">
        <v>2018</v>
      </c>
      <c r="B41" t="s">
        <v>198</v>
      </c>
      <c r="C41" t="s">
        <v>197</v>
      </c>
      <c r="D41">
        <v>14759276</v>
      </c>
      <c r="E41" t="s">
        <v>196</v>
      </c>
      <c r="F41">
        <v>17</v>
      </c>
      <c r="G41">
        <v>1</v>
      </c>
      <c r="H41">
        <v>0</v>
      </c>
      <c r="I41">
        <v>0</v>
      </c>
      <c r="J41">
        <v>0</v>
      </c>
      <c r="K41">
        <v>0</v>
      </c>
      <c r="L41">
        <v>0</v>
      </c>
      <c r="M41">
        <v>0</v>
      </c>
      <c r="N41">
        <v>4</v>
      </c>
      <c r="O41">
        <v>0</v>
      </c>
      <c r="P41">
        <v>4</v>
      </c>
      <c r="Q41">
        <v>0</v>
      </c>
      <c r="R41">
        <v>4</v>
      </c>
      <c r="S41">
        <f>R41-Q41-O41</f>
        <v>4</v>
      </c>
    </row>
    <row r="42" spans="1:19" x14ac:dyDescent="0.2">
      <c r="A42">
        <v>2018</v>
      </c>
      <c r="B42" t="s">
        <v>192</v>
      </c>
      <c r="C42" t="s">
        <v>191</v>
      </c>
      <c r="D42">
        <v>19961073</v>
      </c>
      <c r="E42" t="s">
        <v>190</v>
      </c>
      <c r="F42">
        <v>11</v>
      </c>
      <c r="G42">
        <v>4</v>
      </c>
      <c r="H42">
        <v>0</v>
      </c>
      <c r="I42">
        <v>0</v>
      </c>
      <c r="J42">
        <v>0</v>
      </c>
      <c r="K42">
        <v>0</v>
      </c>
      <c r="L42">
        <v>0</v>
      </c>
      <c r="M42">
        <v>1</v>
      </c>
      <c r="N42">
        <v>3</v>
      </c>
      <c r="O42">
        <v>4</v>
      </c>
      <c r="P42">
        <v>8</v>
      </c>
      <c r="Q42">
        <v>1</v>
      </c>
      <c r="R42">
        <v>9</v>
      </c>
      <c r="S42">
        <f>R42-Q42-O42</f>
        <v>4</v>
      </c>
    </row>
    <row r="43" spans="1:19" x14ac:dyDescent="0.2">
      <c r="A43">
        <v>2018</v>
      </c>
      <c r="B43" t="s">
        <v>186</v>
      </c>
      <c r="C43" t="s">
        <v>185</v>
      </c>
      <c r="D43">
        <v>1973975</v>
      </c>
      <c r="E43" t="s">
        <v>43</v>
      </c>
      <c r="F43">
        <v>73</v>
      </c>
      <c r="G43" t="s">
        <v>13</v>
      </c>
      <c r="H43">
        <v>0</v>
      </c>
      <c r="I43">
        <v>0</v>
      </c>
      <c r="J43">
        <v>0</v>
      </c>
      <c r="K43">
        <v>0</v>
      </c>
      <c r="L43">
        <v>0</v>
      </c>
      <c r="M43">
        <v>1</v>
      </c>
      <c r="N43">
        <v>3</v>
      </c>
      <c r="O43">
        <v>8</v>
      </c>
      <c r="P43">
        <v>12</v>
      </c>
      <c r="Q43">
        <v>0</v>
      </c>
      <c r="R43">
        <v>12</v>
      </c>
      <c r="S43">
        <f>R43-Q43-O43</f>
        <v>4</v>
      </c>
    </row>
    <row r="44" spans="1:19" x14ac:dyDescent="0.2">
      <c r="A44">
        <v>2018</v>
      </c>
      <c r="B44" t="s">
        <v>169</v>
      </c>
      <c r="C44" t="s">
        <v>168</v>
      </c>
      <c r="D44">
        <v>9596526</v>
      </c>
      <c r="E44" t="s">
        <v>167</v>
      </c>
      <c r="F44">
        <v>170</v>
      </c>
      <c r="G44" t="s">
        <v>13</v>
      </c>
      <c r="H44">
        <v>0</v>
      </c>
      <c r="I44">
        <v>0</v>
      </c>
      <c r="J44">
        <v>0</v>
      </c>
      <c r="K44">
        <v>0</v>
      </c>
      <c r="L44">
        <v>0</v>
      </c>
      <c r="M44">
        <v>1</v>
      </c>
      <c r="N44">
        <v>3</v>
      </c>
      <c r="O44">
        <v>7</v>
      </c>
      <c r="P44">
        <v>11</v>
      </c>
      <c r="Q44">
        <v>0</v>
      </c>
      <c r="R44">
        <v>11</v>
      </c>
      <c r="S44">
        <f>R44-Q44-O44</f>
        <v>4</v>
      </c>
    </row>
    <row r="45" spans="1:19" x14ac:dyDescent="0.2">
      <c r="A45">
        <v>2017</v>
      </c>
      <c r="B45" t="s">
        <v>152</v>
      </c>
      <c r="C45" t="s">
        <v>50</v>
      </c>
      <c r="D45">
        <v>16802012</v>
      </c>
      <c r="E45" t="s">
        <v>151</v>
      </c>
      <c r="F45">
        <v>17</v>
      </c>
      <c r="G45">
        <v>3</v>
      </c>
      <c r="H45">
        <v>0</v>
      </c>
      <c r="I45">
        <v>0</v>
      </c>
      <c r="J45">
        <v>0</v>
      </c>
      <c r="K45">
        <v>0</v>
      </c>
      <c r="L45">
        <v>0</v>
      </c>
      <c r="M45">
        <v>1</v>
      </c>
      <c r="N45">
        <v>3</v>
      </c>
      <c r="O45">
        <v>1</v>
      </c>
      <c r="P45">
        <v>5</v>
      </c>
      <c r="Q45">
        <v>0</v>
      </c>
      <c r="R45">
        <v>5</v>
      </c>
      <c r="S45">
        <f>R45-Q45-O45</f>
        <v>4</v>
      </c>
    </row>
    <row r="46" spans="1:19" x14ac:dyDescent="0.2">
      <c r="A46">
        <v>2017</v>
      </c>
      <c r="B46" t="s">
        <v>128</v>
      </c>
      <c r="C46" t="s">
        <v>92</v>
      </c>
      <c r="D46">
        <v>14719037</v>
      </c>
      <c r="E46" t="s">
        <v>127</v>
      </c>
      <c r="F46">
        <v>19</v>
      </c>
      <c r="G46">
        <v>2</v>
      </c>
      <c r="H46">
        <v>0</v>
      </c>
      <c r="I46">
        <v>0</v>
      </c>
      <c r="J46">
        <v>0</v>
      </c>
      <c r="K46">
        <v>0</v>
      </c>
      <c r="L46">
        <v>1</v>
      </c>
      <c r="M46">
        <v>0</v>
      </c>
      <c r="N46">
        <v>3</v>
      </c>
      <c r="O46">
        <v>3</v>
      </c>
      <c r="P46">
        <v>7</v>
      </c>
      <c r="Q46">
        <v>0</v>
      </c>
      <c r="R46">
        <v>7</v>
      </c>
      <c r="S46">
        <f>R46-Q46-O46</f>
        <v>4</v>
      </c>
    </row>
    <row r="47" spans="1:19" x14ac:dyDescent="0.2">
      <c r="A47">
        <v>2017</v>
      </c>
      <c r="B47" t="s">
        <v>150</v>
      </c>
      <c r="C47" t="s">
        <v>149</v>
      </c>
      <c r="D47" t="s">
        <v>148</v>
      </c>
      <c r="E47" t="s">
        <v>147</v>
      </c>
      <c r="F47">
        <v>37</v>
      </c>
      <c r="G47">
        <v>9</v>
      </c>
      <c r="H47">
        <v>0</v>
      </c>
      <c r="I47">
        <v>0</v>
      </c>
      <c r="J47">
        <v>0</v>
      </c>
      <c r="K47">
        <v>0</v>
      </c>
      <c r="L47">
        <v>2</v>
      </c>
      <c r="M47">
        <v>1</v>
      </c>
      <c r="N47">
        <v>1</v>
      </c>
      <c r="O47">
        <v>4</v>
      </c>
      <c r="P47">
        <v>8</v>
      </c>
      <c r="Q47">
        <v>0</v>
      </c>
      <c r="R47">
        <v>8</v>
      </c>
      <c r="S47">
        <f>R47-Q47-O47</f>
        <v>4</v>
      </c>
    </row>
    <row r="48" spans="1:19" x14ac:dyDescent="0.2">
      <c r="A48">
        <v>2016</v>
      </c>
      <c r="B48" t="s">
        <v>113</v>
      </c>
      <c r="C48" t="s">
        <v>112</v>
      </c>
      <c r="D48">
        <v>20711050</v>
      </c>
      <c r="E48" t="s">
        <v>111</v>
      </c>
      <c r="F48">
        <v>8</v>
      </c>
      <c r="G48">
        <v>9</v>
      </c>
      <c r="H48">
        <v>0</v>
      </c>
      <c r="I48">
        <v>0</v>
      </c>
      <c r="J48">
        <v>0</v>
      </c>
      <c r="K48">
        <v>0</v>
      </c>
      <c r="L48">
        <v>1</v>
      </c>
      <c r="M48">
        <v>2</v>
      </c>
      <c r="N48">
        <v>1</v>
      </c>
      <c r="O48">
        <v>5</v>
      </c>
      <c r="P48">
        <v>9</v>
      </c>
      <c r="Q48">
        <v>0</v>
      </c>
      <c r="R48">
        <v>9</v>
      </c>
      <c r="S48">
        <f>R48-Q48-O48</f>
        <v>4</v>
      </c>
    </row>
    <row r="49" spans="1:19" x14ac:dyDescent="0.2">
      <c r="A49">
        <v>2015</v>
      </c>
      <c r="B49" t="s">
        <v>54</v>
      </c>
      <c r="C49" t="s">
        <v>53</v>
      </c>
      <c r="D49">
        <v>10444068</v>
      </c>
      <c r="E49" t="s">
        <v>52</v>
      </c>
      <c r="F49">
        <v>26</v>
      </c>
      <c r="G49">
        <v>3</v>
      </c>
      <c r="H49">
        <v>0</v>
      </c>
      <c r="I49">
        <v>0</v>
      </c>
      <c r="J49">
        <v>0</v>
      </c>
      <c r="K49">
        <v>0</v>
      </c>
      <c r="L49">
        <v>0</v>
      </c>
      <c r="M49">
        <v>3</v>
      </c>
      <c r="N49">
        <v>1</v>
      </c>
      <c r="O49">
        <v>0</v>
      </c>
      <c r="P49">
        <v>4</v>
      </c>
      <c r="Q49">
        <v>0</v>
      </c>
      <c r="R49">
        <v>4</v>
      </c>
      <c r="S49">
        <f>R49-Q49-O49</f>
        <v>4</v>
      </c>
    </row>
    <row r="50" spans="1:19" x14ac:dyDescent="0.2">
      <c r="A50">
        <v>2014</v>
      </c>
      <c r="B50" t="s">
        <v>36</v>
      </c>
      <c r="C50" t="s">
        <v>35</v>
      </c>
      <c r="E50" t="s">
        <v>34</v>
      </c>
      <c r="G50" t="s">
        <v>13</v>
      </c>
      <c r="H50">
        <v>0</v>
      </c>
      <c r="I50">
        <v>0</v>
      </c>
      <c r="J50">
        <v>0</v>
      </c>
      <c r="K50">
        <v>1</v>
      </c>
      <c r="L50">
        <v>2</v>
      </c>
      <c r="M50">
        <v>0</v>
      </c>
      <c r="N50">
        <v>1</v>
      </c>
      <c r="O50">
        <v>1</v>
      </c>
      <c r="P50">
        <v>5</v>
      </c>
      <c r="Q50">
        <v>0</v>
      </c>
      <c r="R50">
        <v>5</v>
      </c>
      <c r="S50">
        <f>R50-Q50-O50</f>
        <v>4</v>
      </c>
    </row>
    <row r="51" spans="1:19" x14ac:dyDescent="0.2">
      <c r="A51">
        <v>2016</v>
      </c>
      <c r="B51" t="s">
        <v>85</v>
      </c>
      <c r="C51" t="s">
        <v>84</v>
      </c>
      <c r="D51">
        <v>410020</v>
      </c>
      <c r="E51" t="s">
        <v>83</v>
      </c>
      <c r="F51">
        <v>87</v>
      </c>
      <c r="G51">
        <v>3</v>
      </c>
      <c r="H51">
        <v>0</v>
      </c>
      <c r="I51">
        <v>0</v>
      </c>
      <c r="J51">
        <v>0</v>
      </c>
      <c r="K51">
        <v>0</v>
      </c>
      <c r="L51">
        <v>2</v>
      </c>
      <c r="M51">
        <v>2</v>
      </c>
      <c r="N51">
        <v>0</v>
      </c>
      <c r="O51">
        <v>6</v>
      </c>
      <c r="P51">
        <v>10</v>
      </c>
      <c r="Q51">
        <v>0</v>
      </c>
      <c r="R51">
        <v>10</v>
      </c>
      <c r="S51">
        <f>R51-Q51-O51</f>
        <v>4</v>
      </c>
    </row>
    <row r="52" spans="1:19" x14ac:dyDescent="0.2">
      <c r="A52">
        <v>2018</v>
      </c>
      <c r="B52" t="s">
        <v>184</v>
      </c>
      <c r="C52" t="s">
        <v>183</v>
      </c>
      <c r="D52">
        <v>2642751</v>
      </c>
      <c r="E52" t="s">
        <v>58</v>
      </c>
      <c r="F52">
        <v>73</v>
      </c>
      <c r="G52" t="s">
        <v>13</v>
      </c>
      <c r="H52">
        <v>0</v>
      </c>
      <c r="I52">
        <v>0</v>
      </c>
      <c r="J52">
        <v>0</v>
      </c>
      <c r="K52">
        <v>0</v>
      </c>
      <c r="L52">
        <v>0</v>
      </c>
      <c r="M52">
        <v>0</v>
      </c>
      <c r="N52">
        <v>3</v>
      </c>
      <c r="O52">
        <v>0</v>
      </c>
      <c r="P52">
        <v>3</v>
      </c>
      <c r="Q52">
        <v>0</v>
      </c>
      <c r="R52">
        <v>3</v>
      </c>
      <c r="S52">
        <f>R52-Q52-O52</f>
        <v>3</v>
      </c>
    </row>
    <row r="53" spans="1:19" x14ac:dyDescent="0.2">
      <c r="A53">
        <v>2018</v>
      </c>
      <c r="B53" t="s">
        <v>212</v>
      </c>
      <c r="C53" t="s">
        <v>211</v>
      </c>
      <c r="D53">
        <v>10026819</v>
      </c>
      <c r="E53" t="s">
        <v>210</v>
      </c>
      <c r="F53">
        <v>34</v>
      </c>
      <c r="G53">
        <v>11</v>
      </c>
      <c r="H53">
        <v>0</v>
      </c>
      <c r="I53">
        <v>0</v>
      </c>
      <c r="J53">
        <v>0</v>
      </c>
      <c r="K53">
        <v>0</v>
      </c>
      <c r="L53">
        <v>0</v>
      </c>
      <c r="M53">
        <v>1</v>
      </c>
      <c r="N53">
        <v>2</v>
      </c>
      <c r="O53">
        <v>0</v>
      </c>
      <c r="P53">
        <v>3</v>
      </c>
      <c r="Q53">
        <v>0</v>
      </c>
      <c r="R53">
        <v>3</v>
      </c>
      <c r="S53">
        <f>R53-Q53-O53</f>
        <v>3</v>
      </c>
    </row>
    <row r="54" spans="1:19" x14ac:dyDescent="0.2">
      <c r="A54">
        <v>2016</v>
      </c>
      <c r="B54" t="s">
        <v>87</v>
      </c>
      <c r="C54" t="s">
        <v>86</v>
      </c>
      <c r="D54">
        <v>410020</v>
      </c>
      <c r="E54" t="s">
        <v>83</v>
      </c>
      <c r="F54">
        <v>87</v>
      </c>
      <c r="G54">
        <v>3</v>
      </c>
      <c r="H54">
        <v>0</v>
      </c>
      <c r="I54">
        <v>0</v>
      </c>
      <c r="J54">
        <v>0</v>
      </c>
      <c r="K54">
        <v>0</v>
      </c>
      <c r="L54">
        <v>1</v>
      </c>
      <c r="M54">
        <v>0</v>
      </c>
      <c r="N54">
        <v>2</v>
      </c>
      <c r="O54">
        <v>3</v>
      </c>
      <c r="P54">
        <v>6</v>
      </c>
      <c r="Q54">
        <v>0</v>
      </c>
      <c r="R54">
        <v>6</v>
      </c>
      <c r="S54">
        <f>R54-Q54-O54</f>
        <v>3</v>
      </c>
    </row>
    <row r="55" spans="1:19" x14ac:dyDescent="0.2">
      <c r="A55">
        <v>2016</v>
      </c>
      <c r="B55" t="s">
        <v>74</v>
      </c>
      <c r="C55" t="s">
        <v>73</v>
      </c>
      <c r="D55">
        <v>20463162</v>
      </c>
      <c r="E55" t="s">
        <v>72</v>
      </c>
      <c r="F55">
        <v>5</v>
      </c>
      <c r="G55">
        <v>4</v>
      </c>
      <c r="H55">
        <v>0</v>
      </c>
      <c r="I55">
        <v>0</v>
      </c>
      <c r="J55">
        <v>0</v>
      </c>
      <c r="K55">
        <v>0</v>
      </c>
      <c r="L55">
        <v>0</v>
      </c>
      <c r="M55">
        <v>1</v>
      </c>
      <c r="N55">
        <v>2</v>
      </c>
      <c r="O55">
        <v>0</v>
      </c>
      <c r="P55">
        <v>3</v>
      </c>
      <c r="Q55">
        <v>0</v>
      </c>
      <c r="R55">
        <v>3</v>
      </c>
      <c r="S55">
        <f>R55-Q55-O55</f>
        <v>3</v>
      </c>
    </row>
    <row r="56" spans="1:19" x14ac:dyDescent="0.2">
      <c r="A56">
        <v>2015</v>
      </c>
      <c r="B56" t="s">
        <v>63</v>
      </c>
      <c r="C56" t="s">
        <v>62</v>
      </c>
      <c r="E56" t="s">
        <v>61</v>
      </c>
      <c r="G56" t="s">
        <v>13</v>
      </c>
      <c r="H56">
        <v>0</v>
      </c>
      <c r="I56">
        <v>0</v>
      </c>
      <c r="J56">
        <v>0</v>
      </c>
      <c r="K56">
        <v>0</v>
      </c>
      <c r="L56">
        <v>1</v>
      </c>
      <c r="M56">
        <v>0</v>
      </c>
      <c r="N56">
        <v>2</v>
      </c>
      <c r="O56">
        <v>0</v>
      </c>
      <c r="P56">
        <v>3</v>
      </c>
      <c r="Q56">
        <v>0</v>
      </c>
      <c r="R56">
        <v>3</v>
      </c>
      <c r="S56">
        <f>R56-Q56-O56</f>
        <v>3</v>
      </c>
    </row>
    <row r="57" spans="1:19" x14ac:dyDescent="0.2">
      <c r="A57">
        <v>2017</v>
      </c>
      <c r="B57" t="s">
        <v>118</v>
      </c>
      <c r="C57" t="s">
        <v>117</v>
      </c>
      <c r="D57">
        <v>13547860</v>
      </c>
      <c r="E57" t="s">
        <v>55</v>
      </c>
      <c r="F57">
        <v>22</v>
      </c>
      <c r="G57">
        <v>1</v>
      </c>
      <c r="H57">
        <v>0</v>
      </c>
      <c r="I57">
        <v>0</v>
      </c>
      <c r="J57">
        <v>0</v>
      </c>
      <c r="K57">
        <v>0</v>
      </c>
      <c r="L57">
        <v>0</v>
      </c>
      <c r="M57">
        <v>2</v>
      </c>
      <c r="N57">
        <v>1</v>
      </c>
      <c r="O57">
        <v>1</v>
      </c>
      <c r="P57">
        <v>4</v>
      </c>
      <c r="Q57">
        <v>0</v>
      </c>
      <c r="R57">
        <v>4</v>
      </c>
      <c r="S57">
        <f>R57-Q57-O57</f>
        <v>3</v>
      </c>
    </row>
    <row r="58" spans="1:19" x14ac:dyDescent="0.2">
      <c r="A58">
        <v>2016</v>
      </c>
      <c r="B58" t="s">
        <v>97</v>
      </c>
      <c r="C58" t="s">
        <v>96</v>
      </c>
      <c r="E58" t="s">
        <v>95</v>
      </c>
      <c r="F58" t="s">
        <v>94</v>
      </c>
      <c r="G58" t="s">
        <v>13</v>
      </c>
      <c r="H58">
        <v>0</v>
      </c>
      <c r="I58">
        <v>0</v>
      </c>
      <c r="J58">
        <v>0</v>
      </c>
      <c r="K58">
        <v>0</v>
      </c>
      <c r="L58">
        <v>0</v>
      </c>
      <c r="M58">
        <v>3</v>
      </c>
      <c r="N58">
        <v>0</v>
      </c>
      <c r="O58">
        <v>1</v>
      </c>
      <c r="P58">
        <v>4</v>
      </c>
      <c r="Q58">
        <v>0</v>
      </c>
      <c r="R58">
        <v>4</v>
      </c>
      <c r="S58">
        <f>R58-Q58-O58</f>
        <v>3</v>
      </c>
    </row>
    <row r="59" spans="1:19" x14ac:dyDescent="0.2">
      <c r="A59">
        <v>2018</v>
      </c>
      <c r="B59" t="s">
        <v>235</v>
      </c>
      <c r="C59" t="s">
        <v>234</v>
      </c>
      <c r="D59">
        <v>9596526</v>
      </c>
      <c r="E59" t="s">
        <v>167</v>
      </c>
      <c r="F59">
        <v>199</v>
      </c>
      <c r="G59" t="s">
        <v>13</v>
      </c>
      <c r="H59">
        <v>0</v>
      </c>
      <c r="I59">
        <v>0</v>
      </c>
      <c r="J59">
        <v>0</v>
      </c>
      <c r="K59">
        <v>0</v>
      </c>
      <c r="L59">
        <v>0</v>
      </c>
      <c r="M59">
        <v>0</v>
      </c>
      <c r="N59">
        <v>2</v>
      </c>
      <c r="O59">
        <v>6</v>
      </c>
      <c r="P59">
        <v>8</v>
      </c>
      <c r="Q59">
        <v>0</v>
      </c>
      <c r="R59">
        <v>8</v>
      </c>
      <c r="S59">
        <f>R59-Q59-O59</f>
        <v>2</v>
      </c>
    </row>
    <row r="60" spans="1:19" x14ac:dyDescent="0.2">
      <c r="A60">
        <v>2018</v>
      </c>
      <c r="B60" t="s">
        <v>217</v>
      </c>
      <c r="C60" t="s">
        <v>216</v>
      </c>
      <c r="D60">
        <v>1907409</v>
      </c>
      <c r="E60" t="s">
        <v>215</v>
      </c>
      <c r="F60">
        <v>91</v>
      </c>
      <c r="G60" t="s">
        <v>13</v>
      </c>
      <c r="H60">
        <v>0</v>
      </c>
      <c r="I60">
        <v>0</v>
      </c>
      <c r="J60">
        <v>0</v>
      </c>
      <c r="K60">
        <v>0</v>
      </c>
      <c r="L60">
        <v>0</v>
      </c>
      <c r="M60">
        <v>0</v>
      </c>
      <c r="N60">
        <v>2</v>
      </c>
      <c r="O60">
        <v>8</v>
      </c>
      <c r="P60">
        <v>10</v>
      </c>
      <c r="Q60">
        <v>0</v>
      </c>
      <c r="R60">
        <v>10</v>
      </c>
      <c r="S60">
        <f>R60-Q60-O60</f>
        <v>2</v>
      </c>
    </row>
    <row r="61" spans="1:19" x14ac:dyDescent="0.2">
      <c r="A61">
        <v>2018</v>
      </c>
      <c r="B61" t="s">
        <v>209</v>
      </c>
      <c r="C61" t="s">
        <v>208</v>
      </c>
      <c r="D61">
        <v>18422845</v>
      </c>
      <c r="E61" t="s">
        <v>207</v>
      </c>
      <c r="F61">
        <v>14</v>
      </c>
      <c r="G61" t="s">
        <v>206</v>
      </c>
      <c r="H61">
        <v>0</v>
      </c>
      <c r="I61">
        <v>0</v>
      </c>
      <c r="J61">
        <v>0</v>
      </c>
      <c r="K61">
        <v>0</v>
      </c>
      <c r="L61">
        <v>0</v>
      </c>
      <c r="M61">
        <v>0</v>
      </c>
      <c r="N61">
        <v>2</v>
      </c>
      <c r="O61">
        <v>1</v>
      </c>
      <c r="P61">
        <v>3</v>
      </c>
      <c r="Q61">
        <v>0</v>
      </c>
      <c r="R61">
        <v>3</v>
      </c>
      <c r="S61">
        <f>R61-Q61-O61</f>
        <v>2</v>
      </c>
    </row>
    <row r="62" spans="1:19" x14ac:dyDescent="0.2">
      <c r="A62">
        <v>2018</v>
      </c>
      <c r="B62" t="s">
        <v>195</v>
      </c>
      <c r="C62" t="s">
        <v>194</v>
      </c>
      <c r="D62">
        <v>14712318</v>
      </c>
      <c r="E62" t="s">
        <v>193</v>
      </c>
      <c r="F62">
        <v>18</v>
      </c>
      <c r="G62">
        <v>1</v>
      </c>
      <c r="H62">
        <v>0</v>
      </c>
      <c r="I62">
        <v>0</v>
      </c>
      <c r="J62">
        <v>0</v>
      </c>
      <c r="K62">
        <v>0</v>
      </c>
      <c r="L62">
        <v>0</v>
      </c>
      <c r="M62">
        <v>0</v>
      </c>
      <c r="N62">
        <v>2</v>
      </c>
      <c r="O62">
        <v>1</v>
      </c>
      <c r="P62">
        <v>3</v>
      </c>
      <c r="Q62">
        <v>0</v>
      </c>
      <c r="R62">
        <v>3</v>
      </c>
      <c r="S62">
        <f>R62-Q62-O62</f>
        <v>2</v>
      </c>
    </row>
    <row r="63" spans="1:19" x14ac:dyDescent="0.2">
      <c r="A63">
        <v>2017</v>
      </c>
      <c r="B63" t="s">
        <v>136</v>
      </c>
      <c r="C63" t="s">
        <v>135</v>
      </c>
      <c r="D63" t="s">
        <v>38</v>
      </c>
      <c r="E63" t="s">
        <v>37</v>
      </c>
      <c r="F63">
        <v>44</v>
      </c>
      <c r="G63" t="s">
        <v>13</v>
      </c>
      <c r="H63">
        <v>0</v>
      </c>
      <c r="I63">
        <v>0</v>
      </c>
      <c r="J63">
        <v>0</v>
      </c>
      <c r="K63">
        <v>0</v>
      </c>
      <c r="L63">
        <v>0</v>
      </c>
      <c r="M63">
        <v>0</v>
      </c>
      <c r="N63">
        <v>2</v>
      </c>
      <c r="O63">
        <v>1</v>
      </c>
      <c r="P63">
        <v>3</v>
      </c>
      <c r="Q63">
        <v>0</v>
      </c>
      <c r="R63">
        <v>3</v>
      </c>
      <c r="S63">
        <f>R63-Q63-O63</f>
        <v>2</v>
      </c>
    </row>
    <row r="64" spans="1:19" x14ac:dyDescent="0.2">
      <c r="A64">
        <v>2017</v>
      </c>
      <c r="B64" t="s">
        <v>121</v>
      </c>
      <c r="C64" t="s">
        <v>120</v>
      </c>
      <c r="D64">
        <v>1431161</v>
      </c>
      <c r="E64" t="s">
        <v>119</v>
      </c>
      <c r="F64">
        <v>38</v>
      </c>
      <c r="G64">
        <v>2</v>
      </c>
      <c r="H64">
        <v>0</v>
      </c>
      <c r="I64">
        <v>0</v>
      </c>
      <c r="J64">
        <v>0</v>
      </c>
      <c r="K64">
        <v>0</v>
      </c>
      <c r="L64">
        <v>0</v>
      </c>
      <c r="M64">
        <v>0</v>
      </c>
      <c r="N64">
        <v>2</v>
      </c>
      <c r="O64">
        <v>2</v>
      </c>
      <c r="P64">
        <v>4</v>
      </c>
      <c r="Q64">
        <v>0</v>
      </c>
      <c r="R64">
        <v>4</v>
      </c>
      <c r="S64">
        <f>R64-Q64-O64</f>
        <v>2</v>
      </c>
    </row>
    <row r="65" spans="1:19" x14ac:dyDescent="0.2">
      <c r="A65">
        <v>2016</v>
      </c>
      <c r="B65" t="s">
        <v>90</v>
      </c>
      <c r="C65" t="s">
        <v>89</v>
      </c>
      <c r="D65">
        <v>9585192</v>
      </c>
      <c r="E65" t="s">
        <v>88</v>
      </c>
      <c r="F65">
        <v>27</v>
      </c>
      <c r="G65">
        <v>10</v>
      </c>
      <c r="H65">
        <v>0</v>
      </c>
      <c r="I65">
        <v>0</v>
      </c>
      <c r="J65">
        <v>0</v>
      </c>
      <c r="K65">
        <v>0</v>
      </c>
      <c r="L65">
        <v>0</v>
      </c>
      <c r="M65">
        <v>0</v>
      </c>
      <c r="N65">
        <v>2</v>
      </c>
      <c r="O65">
        <v>1</v>
      </c>
      <c r="P65">
        <v>3</v>
      </c>
      <c r="Q65">
        <v>0</v>
      </c>
      <c r="R65">
        <v>3</v>
      </c>
      <c r="S65">
        <f>R65-Q65-O65</f>
        <v>2</v>
      </c>
    </row>
    <row r="66" spans="1:19" x14ac:dyDescent="0.2">
      <c r="A66">
        <v>2018</v>
      </c>
      <c r="B66" t="s">
        <v>233</v>
      </c>
      <c r="C66" t="s">
        <v>96</v>
      </c>
      <c r="D66">
        <v>14719037</v>
      </c>
      <c r="E66" t="s">
        <v>127</v>
      </c>
      <c r="F66">
        <v>20</v>
      </c>
      <c r="G66">
        <v>10</v>
      </c>
      <c r="H66">
        <v>1</v>
      </c>
      <c r="I66">
        <v>0</v>
      </c>
      <c r="J66">
        <v>0</v>
      </c>
      <c r="K66">
        <v>0</v>
      </c>
      <c r="L66">
        <v>0</v>
      </c>
      <c r="M66">
        <v>0</v>
      </c>
      <c r="N66">
        <v>1</v>
      </c>
      <c r="O66">
        <v>4</v>
      </c>
      <c r="P66">
        <v>5</v>
      </c>
      <c r="Q66">
        <v>0</v>
      </c>
      <c r="R66">
        <v>6</v>
      </c>
      <c r="S66">
        <f>R66-Q66-O66</f>
        <v>2</v>
      </c>
    </row>
    <row r="67" spans="1:19" x14ac:dyDescent="0.2">
      <c r="A67">
        <v>2018</v>
      </c>
      <c r="B67" t="s">
        <v>232</v>
      </c>
      <c r="C67" t="s">
        <v>231</v>
      </c>
      <c r="D67">
        <v>1650327</v>
      </c>
      <c r="E67" t="s">
        <v>230</v>
      </c>
      <c r="F67">
        <v>237</v>
      </c>
      <c r="G67" t="s">
        <v>13</v>
      </c>
      <c r="H67">
        <v>0</v>
      </c>
      <c r="I67">
        <v>0</v>
      </c>
      <c r="J67">
        <v>0</v>
      </c>
      <c r="K67">
        <v>0</v>
      </c>
      <c r="L67">
        <v>0</v>
      </c>
      <c r="M67">
        <v>1</v>
      </c>
      <c r="N67">
        <v>1</v>
      </c>
      <c r="O67">
        <v>8</v>
      </c>
      <c r="P67">
        <v>10</v>
      </c>
      <c r="Q67">
        <v>0</v>
      </c>
      <c r="R67">
        <v>10</v>
      </c>
      <c r="S67">
        <f>R67-Q67-O67</f>
        <v>2</v>
      </c>
    </row>
    <row r="68" spans="1:19" x14ac:dyDescent="0.2">
      <c r="A68">
        <v>2017</v>
      </c>
      <c r="B68" t="s">
        <v>155</v>
      </c>
      <c r="C68" t="s">
        <v>154</v>
      </c>
      <c r="D68">
        <v>21620555</v>
      </c>
      <c r="E68" t="s">
        <v>153</v>
      </c>
      <c r="F68">
        <v>49</v>
      </c>
      <c r="G68">
        <v>4</v>
      </c>
      <c r="H68">
        <v>0</v>
      </c>
      <c r="I68">
        <v>0</v>
      </c>
      <c r="J68">
        <v>0</v>
      </c>
      <c r="K68">
        <v>0</v>
      </c>
      <c r="L68">
        <v>0</v>
      </c>
      <c r="M68">
        <v>1</v>
      </c>
      <c r="N68">
        <v>1</v>
      </c>
      <c r="O68">
        <v>3</v>
      </c>
      <c r="P68">
        <v>5</v>
      </c>
      <c r="Q68">
        <v>0</v>
      </c>
      <c r="R68">
        <v>5</v>
      </c>
      <c r="S68">
        <f>R68-Q68-O68</f>
        <v>2</v>
      </c>
    </row>
    <row r="69" spans="1:19" x14ac:dyDescent="0.2">
      <c r="A69">
        <v>2017</v>
      </c>
      <c r="B69" t="s">
        <v>142</v>
      </c>
      <c r="C69" t="s">
        <v>141</v>
      </c>
      <c r="D69">
        <v>10079572</v>
      </c>
      <c r="E69" t="s">
        <v>140</v>
      </c>
      <c r="F69">
        <v>20</v>
      </c>
      <c r="G69">
        <v>22</v>
      </c>
      <c r="H69">
        <v>0</v>
      </c>
      <c r="I69">
        <v>0</v>
      </c>
      <c r="J69">
        <v>0</v>
      </c>
      <c r="K69">
        <v>0</v>
      </c>
      <c r="L69">
        <v>0</v>
      </c>
      <c r="M69">
        <v>1</v>
      </c>
      <c r="N69">
        <v>1</v>
      </c>
      <c r="O69">
        <v>0</v>
      </c>
      <c r="P69">
        <v>2</v>
      </c>
      <c r="Q69">
        <v>0</v>
      </c>
      <c r="R69">
        <v>2</v>
      </c>
      <c r="S69">
        <f>R69-Q69-O69</f>
        <v>2</v>
      </c>
    </row>
    <row r="70" spans="1:19" x14ac:dyDescent="0.2">
      <c r="A70">
        <v>2014</v>
      </c>
      <c r="B70" t="s">
        <v>33</v>
      </c>
      <c r="C70" t="s">
        <v>32</v>
      </c>
      <c r="D70">
        <v>3012212</v>
      </c>
      <c r="E70" t="s">
        <v>18</v>
      </c>
      <c r="F70">
        <v>42</v>
      </c>
      <c r="G70">
        <v>4</v>
      </c>
      <c r="H70">
        <v>0</v>
      </c>
      <c r="I70">
        <v>0</v>
      </c>
      <c r="J70">
        <v>0</v>
      </c>
      <c r="K70">
        <v>0</v>
      </c>
      <c r="L70">
        <v>2</v>
      </c>
      <c r="M70">
        <v>0</v>
      </c>
      <c r="N70">
        <v>0</v>
      </c>
      <c r="O70">
        <v>2</v>
      </c>
      <c r="P70">
        <v>4</v>
      </c>
      <c r="Q70">
        <v>0</v>
      </c>
      <c r="R70">
        <v>4</v>
      </c>
      <c r="S70">
        <f>R70-Q70-O70</f>
        <v>2</v>
      </c>
    </row>
    <row r="71" spans="1:19" x14ac:dyDescent="0.2">
      <c r="A71">
        <v>2018</v>
      </c>
      <c r="B71" t="s">
        <v>242</v>
      </c>
      <c r="C71" t="s">
        <v>241</v>
      </c>
      <c r="D71">
        <v>2642751</v>
      </c>
      <c r="E71" t="s">
        <v>58</v>
      </c>
      <c r="F71">
        <v>83</v>
      </c>
      <c r="G71" t="s">
        <v>13</v>
      </c>
      <c r="H71">
        <v>0</v>
      </c>
      <c r="I71">
        <v>0</v>
      </c>
      <c r="J71">
        <v>0</v>
      </c>
      <c r="K71">
        <v>0</v>
      </c>
      <c r="L71">
        <v>0</v>
      </c>
      <c r="M71">
        <v>0</v>
      </c>
      <c r="N71">
        <v>1</v>
      </c>
      <c r="O71">
        <v>0</v>
      </c>
      <c r="P71">
        <v>1</v>
      </c>
      <c r="Q71">
        <v>0</v>
      </c>
      <c r="R71">
        <v>1</v>
      </c>
      <c r="S71">
        <f>R71-Q71-O71</f>
        <v>1</v>
      </c>
    </row>
    <row r="72" spans="1:19" x14ac:dyDescent="0.2">
      <c r="A72">
        <v>2018</v>
      </c>
      <c r="B72" t="s">
        <v>225</v>
      </c>
      <c r="C72" t="s">
        <v>224</v>
      </c>
      <c r="D72">
        <v>2683946</v>
      </c>
      <c r="E72" t="s">
        <v>223</v>
      </c>
      <c r="F72">
        <v>33</v>
      </c>
      <c r="G72">
        <v>6</v>
      </c>
      <c r="H72">
        <v>0</v>
      </c>
      <c r="I72">
        <v>0</v>
      </c>
      <c r="J72">
        <v>0</v>
      </c>
      <c r="K72">
        <v>0</v>
      </c>
      <c r="L72">
        <v>0</v>
      </c>
      <c r="M72">
        <v>0</v>
      </c>
      <c r="N72">
        <v>1</v>
      </c>
      <c r="O72">
        <v>6</v>
      </c>
      <c r="P72">
        <v>7</v>
      </c>
      <c r="Q72">
        <v>0</v>
      </c>
      <c r="R72">
        <v>7</v>
      </c>
      <c r="S72">
        <f>R72-Q72-O72</f>
        <v>1</v>
      </c>
    </row>
    <row r="73" spans="1:19" x14ac:dyDescent="0.2">
      <c r="A73">
        <v>2018</v>
      </c>
      <c r="B73" t="s">
        <v>220</v>
      </c>
      <c r="C73" t="s">
        <v>219</v>
      </c>
      <c r="D73">
        <v>1436228</v>
      </c>
      <c r="E73" t="s">
        <v>218</v>
      </c>
      <c r="F73">
        <v>97</v>
      </c>
      <c r="G73" t="s">
        <v>13</v>
      </c>
      <c r="H73">
        <v>0</v>
      </c>
      <c r="I73">
        <v>0</v>
      </c>
      <c r="J73">
        <v>0</v>
      </c>
      <c r="K73">
        <v>0</v>
      </c>
      <c r="L73">
        <v>0</v>
      </c>
      <c r="M73">
        <v>0</v>
      </c>
      <c r="N73">
        <v>1</v>
      </c>
      <c r="O73">
        <v>1</v>
      </c>
      <c r="P73">
        <v>2</v>
      </c>
      <c r="Q73">
        <v>0</v>
      </c>
      <c r="R73">
        <v>2</v>
      </c>
      <c r="S73">
        <f>R73-Q73-O73</f>
        <v>1</v>
      </c>
    </row>
    <row r="74" spans="1:19" x14ac:dyDescent="0.2">
      <c r="A74">
        <v>2018</v>
      </c>
      <c r="B74" t="s">
        <v>214</v>
      </c>
      <c r="C74" t="s">
        <v>213</v>
      </c>
      <c r="D74">
        <v>10026819</v>
      </c>
      <c r="E74" t="s">
        <v>210</v>
      </c>
      <c r="F74">
        <v>34</v>
      </c>
      <c r="G74">
        <v>11</v>
      </c>
      <c r="H74">
        <v>0</v>
      </c>
      <c r="I74">
        <v>0</v>
      </c>
      <c r="J74">
        <v>0</v>
      </c>
      <c r="K74">
        <v>0</v>
      </c>
      <c r="L74">
        <v>0</v>
      </c>
      <c r="M74">
        <v>0</v>
      </c>
      <c r="N74">
        <v>1</v>
      </c>
      <c r="O74">
        <v>0</v>
      </c>
      <c r="P74">
        <v>1</v>
      </c>
      <c r="Q74">
        <v>0</v>
      </c>
      <c r="R74">
        <v>1</v>
      </c>
      <c r="S74">
        <f>R74-Q74-O74</f>
        <v>1</v>
      </c>
    </row>
    <row r="75" spans="1:19" x14ac:dyDescent="0.2">
      <c r="A75">
        <v>2018</v>
      </c>
      <c r="B75" t="s">
        <v>182</v>
      </c>
      <c r="C75" t="s">
        <v>181</v>
      </c>
      <c r="D75">
        <v>14445921</v>
      </c>
      <c r="E75" t="s">
        <v>180</v>
      </c>
      <c r="F75">
        <v>24</v>
      </c>
      <c r="G75">
        <v>2</v>
      </c>
      <c r="H75">
        <v>0</v>
      </c>
      <c r="I75">
        <v>0</v>
      </c>
      <c r="J75">
        <v>0</v>
      </c>
      <c r="K75">
        <v>0</v>
      </c>
      <c r="L75">
        <v>0</v>
      </c>
      <c r="M75">
        <v>0</v>
      </c>
      <c r="N75">
        <v>1</v>
      </c>
      <c r="O75">
        <v>0</v>
      </c>
      <c r="P75">
        <v>1</v>
      </c>
      <c r="Q75">
        <v>0</v>
      </c>
      <c r="R75">
        <v>1</v>
      </c>
      <c r="S75">
        <f>R75-Q75-O75</f>
        <v>1</v>
      </c>
    </row>
    <row r="76" spans="1:19" x14ac:dyDescent="0.2">
      <c r="A76">
        <v>2017</v>
      </c>
      <c r="B76" t="s">
        <v>131</v>
      </c>
      <c r="C76" t="s">
        <v>92</v>
      </c>
      <c r="D76">
        <v>20954816</v>
      </c>
      <c r="E76" t="s">
        <v>130</v>
      </c>
      <c r="F76">
        <v>5</v>
      </c>
      <c r="G76">
        <v>2</v>
      </c>
      <c r="H76">
        <v>0</v>
      </c>
      <c r="I76">
        <v>0</v>
      </c>
      <c r="J76">
        <v>0</v>
      </c>
      <c r="K76">
        <v>0</v>
      </c>
      <c r="L76">
        <v>0</v>
      </c>
      <c r="M76">
        <v>0</v>
      </c>
      <c r="N76">
        <v>1</v>
      </c>
      <c r="O76">
        <v>0</v>
      </c>
      <c r="P76">
        <v>1</v>
      </c>
      <c r="Q76">
        <v>0</v>
      </c>
      <c r="R76">
        <v>1</v>
      </c>
      <c r="S76">
        <f>R76-Q76-O76</f>
        <v>1</v>
      </c>
    </row>
    <row r="77" spans="1:19" x14ac:dyDescent="0.2">
      <c r="A77">
        <v>2018</v>
      </c>
      <c r="B77" t="s">
        <v>238</v>
      </c>
      <c r="C77" t="s">
        <v>237</v>
      </c>
      <c r="D77">
        <v>278424</v>
      </c>
      <c r="E77" t="s">
        <v>236</v>
      </c>
      <c r="F77">
        <v>115</v>
      </c>
      <c r="G77">
        <v>49</v>
      </c>
      <c r="H77">
        <v>0</v>
      </c>
      <c r="I77">
        <v>0</v>
      </c>
      <c r="J77">
        <v>0</v>
      </c>
      <c r="K77">
        <v>0</v>
      </c>
      <c r="L77">
        <v>0</v>
      </c>
      <c r="M77">
        <v>1</v>
      </c>
      <c r="N77">
        <v>0</v>
      </c>
      <c r="O77">
        <v>3</v>
      </c>
      <c r="P77">
        <v>4</v>
      </c>
      <c r="Q77">
        <v>0</v>
      </c>
      <c r="R77">
        <v>4</v>
      </c>
      <c r="S77">
        <f>R77-Q77-O77</f>
        <v>1</v>
      </c>
    </row>
    <row r="78" spans="1:19" x14ac:dyDescent="0.2">
      <c r="A78">
        <v>2018</v>
      </c>
      <c r="B78" t="s">
        <v>229</v>
      </c>
      <c r="C78" t="s">
        <v>228</v>
      </c>
      <c r="D78" t="s">
        <v>227</v>
      </c>
      <c r="E78" t="s">
        <v>226</v>
      </c>
      <c r="F78">
        <v>38</v>
      </c>
      <c r="G78">
        <v>3</v>
      </c>
      <c r="H78">
        <v>0</v>
      </c>
      <c r="I78">
        <v>0</v>
      </c>
      <c r="J78">
        <v>0</v>
      </c>
      <c r="K78">
        <v>0</v>
      </c>
      <c r="L78">
        <v>0</v>
      </c>
      <c r="M78">
        <v>1</v>
      </c>
      <c r="N78">
        <v>0</v>
      </c>
      <c r="O78">
        <v>1</v>
      </c>
      <c r="P78">
        <v>2</v>
      </c>
      <c r="Q78">
        <v>0</v>
      </c>
      <c r="R78">
        <v>2</v>
      </c>
      <c r="S78">
        <f>R78-Q78-O78</f>
        <v>1</v>
      </c>
    </row>
    <row r="79" spans="1:19" x14ac:dyDescent="0.2">
      <c r="A79">
        <v>2018</v>
      </c>
      <c r="B79" t="s">
        <v>205</v>
      </c>
      <c r="C79" t="s">
        <v>204</v>
      </c>
      <c r="D79" t="s">
        <v>203</v>
      </c>
      <c r="E79" t="s">
        <v>202</v>
      </c>
      <c r="F79">
        <v>92</v>
      </c>
      <c r="G79">
        <v>2</v>
      </c>
      <c r="H79">
        <v>0</v>
      </c>
      <c r="I79">
        <v>0</v>
      </c>
      <c r="J79">
        <v>0</v>
      </c>
      <c r="K79">
        <v>0</v>
      </c>
      <c r="L79">
        <v>0</v>
      </c>
      <c r="M79">
        <v>1</v>
      </c>
      <c r="N79">
        <v>0</v>
      </c>
      <c r="O79">
        <v>0</v>
      </c>
      <c r="P79">
        <v>1</v>
      </c>
      <c r="Q79">
        <v>0</v>
      </c>
      <c r="R79">
        <v>1</v>
      </c>
      <c r="S79">
        <f>R79-Q79-O79</f>
        <v>1</v>
      </c>
    </row>
    <row r="80" spans="1:19" x14ac:dyDescent="0.2">
      <c r="A80">
        <v>2018</v>
      </c>
      <c r="B80" t="s">
        <v>179</v>
      </c>
      <c r="C80" t="s">
        <v>92</v>
      </c>
      <c r="D80">
        <v>25121812</v>
      </c>
      <c r="E80" t="s">
        <v>178</v>
      </c>
      <c r="F80">
        <v>29</v>
      </c>
      <c r="G80" t="s">
        <v>13</v>
      </c>
      <c r="H80">
        <v>0</v>
      </c>
      <c r="I80">
        <v>0</v>
      </c>
      <c r="J80">
        <v>0</v>
      </c>
      <c r="K80">
        <v>0</v>
      </c>
      <c r="L80">
        <v>0</v>
      </c>
      <c r="M80">
        <v>0</v>
      </c>
      <c r="N80">
        <v>0</v>
      </c>
      <c r="O80">
        <v>0</v>
      </c>
      <c r="P80">
        <v>0</v>
      </c>
      <c r="Q80">
        <v>0</v>
      </c>
      <c r="R80">
        <v>0</v>
      </c>
      <c r="S80">
        <f>R80-Q80-O80</f>
        <v>0</v>
      </c>
    </row>
    <row r="81" spans="1:19" x14ac:dyDescent="0.2">
      <c r="A81">
        <v>2018</v>
      </c>
      <c r="B81" t="s">
        <v>177</v>
      </c>
      <c r="C81" t="s">
        <v>176</v>
      </c>
      <c r="E81" t="s">
        <v>175</v>
      </c>
      <c r="G81" t="s">
        <v>13</v>
      </c>
      <c r="H81">
        <v>0</v>
      </c>
      <c r="I81">
        <v>0</v>
      </c>
      <c r="J81">
        <v>0</v>
      </c>
      <c r="K81">
        <v>0</v>
      </c>
      <c r="L81">
        <v>0</v>
      </c>
      <c r="M81">
        <v>0</v>
      </c>
      <c r="N81">
        <v>0</v>
      </c>
      <c r="O81">
        <v>0</v>
      </c>
      <c r="P81">
        <v>0</v>
      </c>
      <c r="Q81">
        <v>0</v>
      </c>
      <c r="R81">
        <v>0</v>
      </c>
      <c r="S81">
        <f>R81-Q81-O81</f>
        <v>0</v>
      </c>
    </row>
    <row r="82" spans="1:19" x14ac:dyDescent="0.2">
      <c r="A82">
        <v>2018</v>
      </c>
      <c r="B82" t="s">
        <v>174</v>
      </c>
      <c r="C82" t="s">
        <v>173</v>
      </c>
      <c r="D82">
        <v>10079572</v>
      </c>
      <c r="E82" t="s">
        <v>140</v>
      </c>
      <c r="F82">
        <v>21</v>
      </c>
      <c r="G82">
        <v>1</v>
      </c>
      <c r="H82">
        <v>0</v>
      </c>
      <c r="I82">
        <v>0</v>
      </c>
      <c r="J82">
        <v>0</v>
      </c>
      <c r="K82">
        <v>0</v>
      </c>
      <c r="L82">
        <v>0</v>
      </c>
      <c r="M82">
        <v>0</v>
      </c>
      <c r="N82">
        <v>0</v>
      </c>
      <c r="O82">
        <v>3</v>
      </c>
      <c r="P82">
        <v>3</v>
      </c>
      <c r="Q82">
        <v>0</v>
      </c>
      <c r="R82">
        <v>3</v>
      </c>
      <c r="S82">
        <f>R82-Q82-O82</f>
        <v>0</v>
      </c>
    </row>
    <row r="83" spans="1:19" x14ac:dyDescent="0.2">
      <c r="A83">
        <v>2018</v>
      </c>
      <c r="B83" t="s">
        <v>166</v>
      </c>
      <c r="C83" t="s">
        <v>77</v>
      </c>
      <c r="D83">
        <v>18761100</v>
      </c>
      <c r="E83" t="s">
        <v>165</v>
      </c>
      <c r="F83">
        <v>419</v>
      </c>
      <c r="G83" t="s">
        <v>13</v>
      </c>
      <c r="H83">
        <v>0</v>
      </c>
      <c r="I83">
        <v>0</v>
      </c>
      <c r="J83">
        <v>0</v>
      </c>
      <c r="K83">
        <v>0</v>
      </c>
      <c r="L83">
        <v>0</v>
      </c>
      <c r="M83">
        <v>0</v>
      </c>
      <c r="N83">
        <v>0</v>
      </c>
      <c r="O83">
        <v>0</v>
      </c>
      <c r="P83">
        <v>0</v>
      </c>
      <c r="Q83">
        <v>0</v>
      </c>
      <c r="R83">
        <v>0</v>
      </c>
      <c r="S83">
        <f>R83-Q83-O83</f>
        <v>0</v>
      </c>
    </row>
    <row r="84" spans="1:19" x14ac:dyDescent="0.2">
      <c r="A84">
        <v>2017</v>
      </c>
      <c r="B84" t="s">
        <v>162</v>
      </c>
      <c r="C84" t="s">
        <v>161</v>
      </c>
      <c r="D84" t="s">
        <v>21</v>
      </c>
      <c r="E84" t="s">
        <v>20</v>
      </c>
      <c r="F84">
        <v>23</v>
      </c>
      <c r="G84">
        <v>4</v>
      </c>
      <c r="H84">
        <v>0</v>
      </c>
      <c r="I84">
        <v>0</v>
      </c>
      <c r="J84">
        <v>0</v>
      </c>
      <c r="K84">
        <v>0</v>
      </c>
      <c r="L84">
        <v>0</v>
      </c>
      <c r="M84">
        <v>0</v>
      </c>
      <c r="N84">
        <v>0</v>
      </c>
      <c r="O84">
        <v>1</v>
      </c>
      <c r="P84">
        <v>1</v>
      </c>
      <c r="Q84">
        <v>0</v>
      </c>
      <c r="R84">
        <v>1</v>
      </c>
      <c r="S84">
        <f>R84-Q84-O84</f>
        <v>0</v>
      </c>
    </row>
    <row r="85" spans="1:19" x14ac:dyDescent="0.2">
      <c r="A85">
        <v>2017</v>
      </c>
      <c r="B85" t="s">
        <v>146</v>
      </c>
      <c r="C85" t="s">
        <v>145</v>
      </c>
      <c r="D85">
        <v>2185377</v>
      </c>
      <c r="E85" t="s">
        <v>17</v>
      </c>
      <c r="F85">
        <v>25</v>
      </c>
      <c r="G85">
        <v>3</v>
      </c>
      <c r="H85">
        <v>0</v>
      </c>
      <c r="I85">
        <v>0</v>
      </c>
      <c r="J85">
        <v>0</v>
      </c>
      <c r="K85">
        <v>0</v>
      </c>
      <c r="L85">
        <v>0</v>
      </c>
      <c r="M85">
        <v>0</v>
      </c>
      <c r="N85">
        <v>0</v>
      </c>
      <c r="O85">
        <v>1</v>
      </c>
      <c r="P85">
        <v>1</v>
      </c>
      <c r="Q85">
        <v>0</v>
      </c>
      <c r="R85">
        <v>1</v>
      </c>
      <c r="S85">
        <f>R85-Q85-O85</f>
        <v>0</v>
      </c>
    </row>
    <row r="86" spans="1:19" x14ac:dyDescent="0.2">
      <c r="A86">
        <v>2016</v>
      </c>
      <c r="B86" t="s">
        <v>116</v>
      </c>
      <c r="C86" t="s">
        <v>115</v>
      </c>
      <c r="D86">
        <v>10010645</v>
      </c>
      <c r="E86" t="s">
        <v>114</v>
      </c>
      <c r="F86">
        <v>36</v>
      </c>
      <c r="G86">
        <v>12</v>
      </c>
      <c r="H86">
        <v>0</v>
      </c>
      <c r="I86">
        <v>0</v>
      </c>
      <c r="J86">
        <v>0</v>
      </c>
      <c r="K86">
        <v>0</v>
      </c>
      <c r="L86">
        <v>0</v>
      </c>
      <c r="M86">
        <v>0</v>
      </c>
      <c r="N86">
        <v>0</v>
      </c>
      <c r="O86">
        <v>0</v>
      </c>
      <c r="P86">
        <v>0</v>
      </c>
      <c r="Q86">
        <v>0</v>
      </c>
      <c r="R86">
        <v>0</v>
      </c>
      <c r="S86">
        <f>R86-Q86-O86</f>
        <v>0</v>
      </c>
    </row>
    <row r="87" spans="1:19" x14ac:dyDescent="0.2">
      <c r="A87">
        <v>2016</v>
      </c>
      <c r="B87" t="s">
        <v>110</v>
      </c>
      <c r="C87" t="s">
        <v>109</v>
      </c>
      <c r="D87">
        <v>94609</v>
      </c>
      <c r="E87" t="s">
        <v>108</v>
      </c>
      <c r="F87">
        <v>48</v>
      </c>
      <c r="G87">
        <v>5</v>
      </c>
      <c r="H87">
        <v>0</v>
      </c>
      <c r="I87">
        <v>0</v>
      </c>
      <c r="J87">
        <v>0</v>
      </c>
      <c r="K87">
        <v>0</v>
      </c>
      <c r="L87">
        <v>0</v>
      </c>
      <c r="M87">
        <v>0</v>
      </c>
      <c r="N87">
        <v>0</v>
      </c>
      <c r="O87">
        <v>0</v>
      </c>
      <c r="P87">
        <v>0</v>
      </c>
      <c r="Q87">
        <v>0</v>
      </c>
      <c r="R87">
        <v>0</v>
      </c>
      <c r="S87">
        <f>R87-Q87-O87</f>
        <v>0</v>
      </c>
    </row>
    <row r="88" spans="1:19" x14ac:dyDescent="0.2">
      <c r="A88">
        <v>2016</v>
      </c>
      <c r="B88" t="s">
        <v>103</v>
      </c>
      <c r="C88" t="s">
        <v>102</v>
      </c>
      <c r="D88">
        <v>20956045</v>
      </c>
      <c r="E88" t="s">
        <v>101</v>
      </c>
      <c r="F88">
        <v>41</v>
      </c>
      <c r="G88">
        <v>4</v>
      </c>
      <c r="H88">
        <v>0</v>
      </c>
      <c r="I88">
        <v>0</v>
      </c>
      <c r="J88">
        <v>0</v>
      </c>
      <c r="K88">
        <v>0</v>
      </c>
      <c r="L88">
        <v>0</v>
      </c>
      <c r="M88">
        <v>0</v>
      </c>
      <c r="N88">
        <v>0</v>
      </c>
      <c r="O88">
        <v>0</v>
      </c>
      <c r="P88">
        <v>0</v>
      </c>
      <c r="Q88">
        <v>0</v>
      </c>
      <c r="R88">
        <v>0</v>
      </c>
      <c r="S88">
        <f>R88-Q88-O88</f>
        <v>0</v>
      </c>
    </row>
    <row r="89" spans="1:19" x14ac:dyDescent="0.2">
      <c r="A89">
        <v>2016</v>
      </c>
      <c r="B89" t="s">
        <v>78</v>
      </c>
      <c r="C89" t="s">
        <v>77</v>
      </c>
      <c r="D89" t="s">
        <v>76</v>
      </c>
      <c r="E89" t="s">
        <v>75</v>
      </c>
      <c r="F89">
        <v>10033</v>
      </c>
      <c r="G89" t="s">
        <v>13</v>
      </c>
      <c r="H89">
        <v>0</v>
      </c>
      <c r="I89">
        <v>0</v>
      </c>
      <c r="J89">
        <v>0</v>
      </c>
      <c r="K89">
        <v>0</v>
      </c>
      <c r="L89">
        <v>0</v>
      </c>
      <c r="M89">
        <v>0</v>
      </c>
      <c r="N89">
        <v>0</v>
      </c>
      <c r="O89">
        <v>0</v>
      </c>
      <c r="P89">
        <v>0</v>
      </c>
      <c r="Q89">
        <v>0</v>
      </c>
      <c r="R89">
        <v>0</v>
      </c>
      <c r="S89">
        <f>R89-Q89-O89</f>
        <v>0</v>
      </c>
    </row>
    <row r="90" spans="1:19" x14ac:dyDescent="0.2">
      <c r="A90">
        <v>2014</v>
      </c>
      <c r="B90" t="s">
        <v>31</v>
      </c>
      <c r="C90" t="s">
        <v>30</v>
      </c>
      <c r="D90">
        <v>21551847</v>
      </c>
      <c r="E90" t="s">
        <v>15</v>
      </c>
      <c r="G90" t="s">
        <v>13</v>
      </c>
      <c r="H90">
        <v>0</v>
      </c>
      <c r="I90">
        <v>0</v>
      </c>
      <c r="J90">
        <v>0</v>
      </c>
      <c r="K90">
        <v>0</v>
      </c>
      <c r="L90">
        <v>0</v>
      </c>
      <c r="M90">
        <v>0</v>
      </c>
      <c r="N90">
        <v>0</v>
      </c>
      <c r="O90">
        <v>0</v>
      </c>
      <c r="P90">
        <v>0</v>
      </c>
      <c r="Q90">
        <v>0</v>
      </c>
      <c r="R90">
        <v>0</v>
      </c>
      <c r="S90">
        <f>R90-Q90-O90</f>
        <v>0</v>
      </c>
    </row>
  </sheetData>
  <sortState xmlns:xlrd2="http://schemas.microsoft.com/office/spreadsheetml/2017/richdata2" ref="A8:S91">
    <sortCondition descending="1" ref="S8:S91"/>
  </sortState>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10"/>
  <sheetViews>
    <sheetView workbookViewId="0">
      <selection activeCell="M5" sqref="M5"/>
    </sheetView>
  </sheetViews>
  <sheetFormatPr baseColWidth="10" defaultRowHeight="16" x14ac:dyDescent="0.2"/>
  <sheetData>
    <row r="1" spans="1:18" x14ac:dyDescent="0.2">
      <c r="B1" t="s">
        <v>3976</v>
      </c>
      <c r="M1" t="s">
        <v>5526</v>
      </c>
      <c r="N1" s="3">
        <f>AVERAGE(N8:N10)</f>
        <v>0.66666666666666663</v>
      </c>
    </row>
    <row r="2" spans="1:18" x14ac:dyDescent="0.2">
      <c r="M2" t="s">
        <v>5527</v>
      </c>
      <c r="N2" s="3">
        <f>STDEV(N8:N10)/SQRT(COUNT(N8:N10))</f>
        <v>0.66666666666666674</v>
      </c>
    </row>
    <row r="3" spans="1:18" x14ac:dyDescent="0.2">
      <c r="B3" t="s">
        <v>3975</v>
      </c>
      <c r="M3" t="s">
        <v>5528</v>
      </c>
      <c r="N3">
        <f>SUM(N8:N10)</f>
        <v>2</v>
      </c>
    </row>
    <row r="4" spans="1:18" x14ac:dyDescent="0.2">
      <c r="M4" t="s">
        <v>6870</v>
      </c>
      <c r="N4">
        <v>1</v>
      </c>
    </row>
    <row r="5" spans="1:18" x14ac:dyDescent="0.2">
      <c r="M5" t="s">
        <v>5724</v>
      </c>
      <c r="N5">
        <f>COUNT(N8:N10)</f>
        <v>3</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0</v>
      </c>
      <c r="I7">
        <v>4</v>
      </c>
      <c r="J7">
        <v>2</v>
      </c>
      <c r="K7">
        <v>5</v>
      </c>
      <c r="L7">
        <v>4</v>
      </c>
      <c r="M7">
        <v>6</v>
      </c>
      <c r="N7">
        <v>6</v>
      </c>
      <c r="O7">
        <v>12</v>
      </c>
      <c r="P7">
        <v>39</v>
      </c>
      <c r="Q7">
        <v>5</v>
      </c>
      <c r="R7">
        <v>44</v>
      </c>
    </row>
    <row r="8" spans="1:18" x14ac:dyDescent="0.2">
      <c r="A8">
        <v>2018</v>
      </c>
      <c r="B8" t="s">
        <v>3974</v>
      </c>
      <c r="C8" t="s">
        <v>3973</v>
      </c>
      <c r="D8">
        <v>17551307</v>
      </c>
      <c r="E8" t="s">
        <v>2590</v>
      </c>
      <c r="F8">
        <v>106</v>
      </c>
      <c r="G8">
        <v>1</v>
      </c>
      <c r="H8">
        <v>0</v>
      </c>
      <c r="I8">
        <v>0</v>
      </c>
      <c r="J8">
        <v>0</v>
      </c>
      <c r="K8">
        <v>0</v>
      </c>
      <c r="L8">
        <v>0</v>
      </c>
      <c r="M8">
        <v>0</v>
      </c>
      <c r="N8">
        <v>2</v>
      </c>
      <c r="O8">
        <v>0</v>
      </c>
      <c r="P8">
        <v>2</v>
      </c>
      <c r="Q8">
        <v>0</v>
      </c>
      <c r="R8">
        <v>2</v>
      </c>
    </row>
    <row r="9" spans="1:18" x14ac:dyDescent="0.2">
      <c r="A9">
        <v>2017</v>
      </c>
      <c r="B9" t="s">
        <v>3972</v>
      </c>
      <c r="C9" t="s">
        <v>3968</v>
      </c>
      <c r="E9" t="s">
        <v>3971</v>
      </c>
      <c r="G9" t="s">
        <v>13</v>
      </c>
      <c r="H9">
        <v>0</v>
      </c>
      <c r="I9">
        <v>0</v>
      </c>
      <c r="J9">
        <v>0</v>
      </c>
      <c r="K9">
        <v>0</v>
      </c>
      <c r="L9">
        <v>0</v>
      </c>
      <c r="M9">
        <v>0</v>
      </c>
      <c r="N9">
        <v>0</v>
      </c>
      <c r="O9">
        <v>0</v>
      </c>
      <c r="P9">
        <v>0</v>
      </c>
      <c r="Q9">
        <v>0</v>
      </c>
      <c r="R9">
        <v>0</v>
      </c>
    </row>
    <row r="10" spans="1:18" x14ac:dyDescent="0.2">
      <c r="A10">
        <v>2014</v>
      </c>
      <c r="B10" t="s">
        <v>3970</v>
      </c>
      <c r="C10" t="s">
        <v>3968</v>
      </c>
      <c r="E10" t="s">
        <v>3969</v>
      </c>
      <c r="G10" t="s">
        <v>13</v>
      </c>
      <c r="H10">
        <v>0</v>
      </c>
      <c r="I10">
        <v>0</v>
      </c>
      <c r="J10">
        <v>0</v>
      </c>
      <c r="K10">
        <v>0</v>
      </c>
      <c r="L10">
        <v>0</v>
      </c>
      <c r="M10">
        <v>0</v>
      </c>
      <c r="N10">
        <v>0</v>
      </c>
      <c r="O10">
        <v>0</v>
      </c>
      <c r="P10">
        <v>0</v>
      </c>
      <c r="Q10">
        <v>0</v>
      </c>
      <c r="R10">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108"/>
  <sheetViews>
    <sheetView topLeftCell="E1" workbookViewId="0">
      <selection activeCell="M5" sqref="M5"/>
    </sheetView>
  </sheetViews>
  <sheetFormatPr baseColWidth="10" defaultRowHeight="16" x14ac:dyDescent="0.2"/>
  <cols>
    <col min="2" max="2" width="38.5" customWidth="1"/>
    <col min="5" max="5" width="29.6640625" customWidth="1"/>
  </cols>
  <sheetData>
    <row r="1" spans="1:20" x14ac:dyDescent="0.2">
      <c r="B1" t="s">
        <v>2902</v>
      </c>
      <c r="M1" t="s">
        <v>5526</v>
      </c>
      <c r="N1" s="3">
        <f>AVERAGE(N8:N108)</f>
        <v>3.8415841584158414</v>
      </c>
    </row>
    <row r="2" spans="1:20" x14ac:dyDescent="0.2">
      <c r="M2" t="s">
        <v>5527</v>
      </c>
      <c r="N2" s="3">
        <f>STDEV(N8:N108)/SQRT(COUNT(N8:N108))</f>
        <v>0.83259497400957527</v>
      </c>
    </row>
    <row r="3" spans="1:20" x14ac:dyDescent="0.2">
      <c r="B3" t="s">
        <v>2901</v>
      </c>
      <c r="M3" t="s">
        <v>5528</v>
      </c>
      <c r="N3">
        <f>SUM(N8:N108)</f>
        <v>388</v>
      </c>
    </row>
    <row r="4" spans="1:20" x14ac:dyDescent="0.2">
      <c r="M4" t="s">
        <v>6870</v>
      </c>
      <c r="N4">
        <v>21</v>
      </c>
    </row>
    <row r="5" spans="1:20" x14ac:dyDescent="0.2">
      <c r="M5" t="s">
        <v>5724</v>
      </c>
      <c r="N5">
        <f>COUNT(N8:N108)</f>
        <v>101</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13</v>
      </c>
      <c r="I7">
        <v>70</v>
      </c>
      <c r="J7">
        <v>181</v>
      </c>
      <c r="K7">
        <v>279</v>
      </c>
      <c r="L7">
        <v>349</v>
      </c>
      <c r="M7">
        <v>470</v>
      </c>
      <c r="N7">
        <v>468</v>
      </c>
      <c r="O7">
        <v>473</v>
      </c>
      <c r="P7">
        <v>2290</v>
      </c>
      <c r="Q7">
        <v>7</v>
      </c>
      <c r="R7">
        <v>2310</v>
      </c>
    </row>
    <row r="8" spans="1:20" x14ac:dyDescent="0.2">
      <c r="A8">
        <v>2015</v>
      </c>
      <c r="B8" t="s">
        <v>2762</v>
      </c>
      <c r="C8" t="s">
        <v>2761</v>
      </c>
      <c r="D8" t="s">
        <v>2760</v>
      </c>
      <c r="E8" t="s">
        <v>2759</v>
      </c>
      <c r="F8">
        <v>24</v>
      </c>
      <c r="G8">
        <v>3</v>
      </c>
      <c r="H8">
        <v>0</v>
      </c>
      <c r="I8">
        <v>0</v>
      </c>
      <c r="J8">
        <v>13</v>
      </c>
      <c r="K8">
        <v>27</v>
      </c>
      <c r="L8">
        <v>53</v>
      </c>
      <c r="M8">
        <v>69</v>
      </c>
      <c r="N8">
        <v>73</v>
      </c>
      <c r="O8">
        <v>67</v>
      </c>
      <c r="P8">
        <v>302</v>
      </c>
      <c r="Q8">
        <v>1</v>
      </c>
      <c r="R8">
        <v>303</v>
      </c>
      <c r="S8">
        <f>R8-Q8-O8</f>
        <v>235</v>
      </c>
      <c r="T8">
        <v>1</v>
      </c>
    </row>
    <row r="9" spans="1:20" x14ac:dyDescent="0.2">
      <c r="A9">
        <v>2014</v>
      </c>
      <c r="B9" t="s">
        <v>2750</v>
      </c>
      <c r="C9" t="s">
        <v>2749</v>
      </c>
      <c r="D9">
        <v>3014797</v>
      </c>
      <c r="E9" t="s">
        <v>270</v>
      </c>
      <c r="F9">
        <v>144</v>
      </c>
      <c r="G9" t="s">
        <v>13</v>
      </c>
      <c r="H9">
        <v>0</v>
      </c>
      <c r="I9">
        <v>1</v>
      </c>
      <c r="J9">
        <v>10</v>
      </c>
      <c r="K9">
        <v>24</v>
      </c>
      <c r="L9">
        <v>19</v>
      </c>
      <c r="M9">
        <v>27</v>
      </c>
      <c r="N9">
        <v>31</v>
      </c>
      <c r="O9">
        <v>27</v>
      </c>
      <c r="P9">
        <v>139</v>
      </c>
      <c r="Q9">
        <v>0</v>
      </c>
      <c r="R9">
        <v>139</v>
      </c>
      <c r="S9">
        <f>R9-Q9-O9</f>
        <v>112</v>
      </c>
      <c r="T9">
        <f>T8+1</f>
        <v>2</v>
      </c>
    </row>
    <row r="10" spans="1:20" x14ac:dyDescent="0.2">
      <c r="A10">
        <v>2014</v>
      </c>
      <c r="B10" t="s">
        <v>2678</v>
      </c>
      <c r="C10" t="s">
        <v>2677</v>
      </c>
      <c r="D10">
        <v>8888892</v>
      </c>
      <c r="E10" t="s">
        <v>2239</v>
      </c>
      <c r="F10">
        <v>28</v>
      </c>
      <c r="G10">
        <v>3</v>
      </c>
      <c r="H10">
        <v>0</v>
      </c>
      <c r="I10">
        <v>4</v>
      </c>
      <c r="J10">
        <v>12</v>
      </c>
      <c r="K10">
        <v>12</v>
      </c>
      <c r="L10">
        <v>17</v>
      </c>
      <c r="M10">
        <v>17</v>
      </c>
      <c r="N10">
        <v>11</v>
      </c>
      <c r="O10">
        <v>8</v>
      </c>
      <c r="P10">
        <v>81</v>
      </c>
      <c r="Q10">
        <v>1</v>
      </c>
      <c r="R10">
        <v>82</v>
      </c>
      <c r="S10">
        <f>R10-Q10-O10</f>
        <v>73</v>
      </c>
      <c r="T10">
        <f t="shared" ref="T10:T31" si="0">T9+1</f>
        <v>3</v>
      </c>
    </row>
    <row r="11" spans="1:20" x14ac:dyDescent="0.2">
      <c r="A11">
        <v>2015</v>
      </c>
      <c r="B11" t="s">
        <v>2769</v>
      </c>
      <c r="C11" t="s">
        <v>2768</v>
      </c>
      <c r="D11">
        <v>218901</v>
      </c>
      <c r="E11" t="s">
        <v>2533</v>
      </c>
      <c r="F11">
        <v>52</v>
      </c>
      <c r="G11">
        <v>2</v>
      </c>
      <c r="H11">
        <v>0</v>
      </c>
      <c r="I11">
        <v>0</v>
      </c>
      <c r="J11">
        <v>11</v>
      </c>
      <c r="K11">
        <v>10</v>
      </c>
      <c r="L11">
        <v>15</v>
      </c>
      <c r="M11">
        <v>24</v>
      </c>
      <c r="N11">
        <v>9</v>
      </c>
      <c r="O11">
        <v>9</v>
      </c>
      <c r="P11">
        <v>78</v>
      </c>
      <c r="Q11">
        <v>0</v>
      </c>
      <c r="R11">
        <v>78</v>
      </c>
      <c r="S11">
        <f>R11-Q11-O11</f>
        <v>69</v>
      </c>
      <c r="T11">
        <f t="shared" si="0"/>
        <v>4</v>
      </c>
    </row>
    <row r="12" spans="1:20" x14ac:dyDescent="0.2">
      <c r="A12">
        <v>2014</v>
      </c>
      <c r="B12" t="s">
        <v>2685</v>
      </c>
      <c r="C12" t="s">
        <v>2684</v>
      </c>
      <c r="D12">
        <v>8888892</v>
      </c>
      <c r="E12" t="s">
        <v>2239</v>
      </c>
      <c r="F12">
        <v>28</v>
      </c>
      <c r="G12">
        <v>4</v>
      </c>
      <c r="H12">
        <v>0</v>
      </c>
      <c r="I12">
        <v>5</v>
      </c>
      <c r="J12">
        <v>7</v>
      </c>
      <c r="K12">
        <v>9</v>
      </c>
      <c r="L12">
        <v>16</v>
      </c>
      <c r="M12">
        <v>14</v>
      </c>
      <c r="N12">
        <v>10</v>
      </c>
      <c r="O12">
        <v>5</v>
      </c>
      <c r="P12">
        <v>66</v>
      </c>
      <c r="Q12">
        <v>0</v>
      </c>
      <c r="R12">
        <v>66</v>
      </c>
      <c r="S12">
        <f>R12-Q12-O12</f>
        <v>61</v>
      </c>
      <c r="T12">
        <f t="shared" si="0"/>
        <v>5</v>
      </c>
    </row>
    <row r="13" spans="1:20" x14ac:dyDescent="0.2">
      <c r="A13">
        <v>2015</v>
      </c>
      <c r="B13" t="s">
        <v>2837</v>
      </c>
      <c r="C13" t="s">
        <v>2836</v>
      </c>
      <c r="D13">
        <v>280836</v>
      </c>
      <c r="E13" t="s">
        <v>730</v>
      </c>
      <c r="F13">
        <v>523</v>
      </c>
      <c r="G13">
        <v>7561</v>
      </c>
      <c r="H13">
        <v>0</v>
      </c>
      <c r="I13">
        <v>1</v>
      </c>
      <c r="J13">
        <v>0</v>
      </c>
      <c r="K13">
        <v>11</v>
      </c>
      <c r="L13">
        <v>17</v>
      </c>
      <c r="M13">
        <v>21</v>
      </c>
      <c r="N13">
        <v>5</v>
      </c>
      <c r="O13">
        <v>5</v>
      </c>
      <c r="P13">
        <v>60</v>
      </c>
      <c r="Q13">
        <v>0</v>
      </c>
      <c r="R13">
        <v>60</v>
      </c>
      <c r="S13">
        <f>R13-Q13-O13</f>
        <v>55</v>
      </c>
      <c r="T13">
        <f t="shared" si="0"/>
        <v>6</v>
      </c>
    </row>
    <row r="14" spans="1:20" x14ac:dyDescent="0.2">
      <c r="A14">
        <v>2015</v>
      </c>
      <c r="B14" t="s">
        <v>2835</v>
      </c>
      <c r="C14" t="s">
        <v>2834</v>
      </c>
      <c r="D14">
        <v>63207</v>
      </c>
      <c r="E14" t="s">
        <v>2751</v>
      </c>
      <c r="F14">
        <v>187</v>
      </c>
      <c r="G14" t="s">
        <v>13</v>
      </c>
      <c r="H14">
        <v>0</v>
      </c>
      <c r="I14">
        <v>0</v>
      </c>
      <c r="J14">
        <v>0</v>
      </c>
      <c r="K14">
        <v>9</v>
      </c>
      <c r="L14">
        <v>12</v>
      </c>
      <c r="M14">
        <v>16</v>
      </c>
      <c r="N14">
        <v>17</v>
      </c>
      <c r="O14">
        <v>26</v>
      </c>
      <c r="P14">
        <v>80</v>
      </c>
      <c r="Q14">
        <v>0</v>
      </c>
      <c r="R14">
        <v>80</v>
      </c>
      <c r="S14">
        <f>R14-Q14-O14</f>
        <v>54</v>
      </c>
      <c r="T14">
        <f t="shared" si="0"/>
        <v>7</v>
      </c>
    </row>
    <row r="15" spans="1:20" x14ac:dyDescent="0.2">
      <c r="A15">
        <v>2015</v>
      </c>
      <c r="B15" t="s">
        <v>2817</v>
      </c>
      <c r="C15" t="s">
        <v>2816</v>
      </c>
      <c r="D15">
        <v>18773435</v>
      </c>
      <c r="E15" t="s">
        <v>2815</v>
      </c>
      <c r="F15">
        <v>12</v>
      </c>
      <c r="G15" t="s">
        <v>13</v>
      </c>
      <c r="H15">
        <v>0</v>
      </c>
      <c r="I15">
        <v>0</v>
      </c>
      <c r="J15">
        <v>3</v>
      </c>
      <c r="K15">
        <v>11</v>
      </c>
      <c r="L15">
        <v>9</v>
      </c>
      <c r="M15">
        <v>14</v>
      </c>
      <c r="N15">
        <v>14</v>
      </c>
      <c r="O15">
        <v>13</v>
      </c>
      <c r="P15">
        <v>64</v>
      </c>
      <c r="Q15">
        <v>0</v>
      </c>
      <c r="R15">
        <v>64</v>
      </c>
      <c r="S15">
        <f>R15-Q15-O15</f>
        <v>51</v>
      </c>
      <c r="T15">
        <f t="shared" si="0"/>
        <v>8</v>
      </c>
    </row>
    <row r="16" spans="1:20" x14ac:dyDescent="0.2">
      <c r="A16">
        <v>2014</v>
      </c>
      <c r="B16" t="s">
        <v>2746</v>
      </c>
      <c r="C16" t="s">
        <v>2745</v>
      </c>
      <c r="D16">
        <v>9613218</v>
      </c>
      <c r="E16" t="s">
        <v>2744</v>
      </c>
      <c r="F16">
        <v>42</v>
      </c>
      <c r="G16">
        <v>4</v>
      </c>
      <c r="H16">
        <v>0</v>
      </c>
      <c r="I16">
        <v>2</v>
      </c>
      <c r="J16">
        <v>7</v>
      </c>
      <c r="K16">
        <v>4</v>
      </c>
      <c r="L16">
        <v>7</v>
      </c>
      <c r="M16">
        <v>14</v>
      </c>
      <c r="N16">
        <v>9</v>
      </c>
      <c r="O16">
        <v>11</v>
      </c>
      <c r="P16">
        <v>54</v>
      </c>
      <c r="Q16">
        <v>0</v>
      </c>
      <c r="R16">
        <v>54</v>
      </c>
      <c r="S16">
        <f>R16-Q16-O16</f>
        <v>43</v>
      </c>
      <c r="T16">
        <f t="shared" si="0"/>
        <v>9</v>
      </c>
    </row>
    <row r="17" spans="1:20" x14ac:dyDescent="0.2">
      <c r="A17">
        <v>2015</v>
      </c>
      <c r="B17" t="s">
        <v>2756</v>
      </c>
      <c r="C17" t="s">
        <v>2755</v>
      </c>
      <c r="D17">
        <v>1419889</v>
      </c>
      <c r="E17" t="s">
        <v>2754</v>
      </c>
      <c r="F17">
        <v>37</v>
      </c>
      <c r="G17">
        <v>1</v>
      </c>
      <c r="H17">
        <v>0</v>
      </c>
      <c r="I17">
        <v>0</v>
      </c>
      <c r="J17">
        <v>0</v>
      </c>
      <c r="K17">
        <v>5</v>
      </c>
      <c r="L17">
        <v>12</v>
      </c>
      <c r="M17">
        <v>10</v>
      </c>
      <c r="N17">
        <v>14</v>
      </c>
      <c r="O17">
        <v>21</v>
      </c>
      <c r="P17">
        <v>62</v>
      </c>
      <c r="Q17">
        <v>1</v>
      </c>
      <c r="R17">
        <v>63</v>
      </c>
      <c r="S17">
        <f>R17-Q17-O17</f>
        <v>41</v>
      </c>
      <c r="T17">
        <f t="shared" si="0"/>
        <v>10</v>
      </c>
    </row>
    <row r="18" spans="1:20" x14ac:dyDescent="0.2">
      <c r="A18">
        <v>2014</v>
      </c>
      <c r="B18" t="s">
        <v>2676</v>
      </c>
      <c r="C18" t="s">
        <v>2675</v>
      </c>
      <c r="D18" t="s">
        <v>2537</v>
      </c>
      <c r="E18" t="s">
        <v>2536</v>
      </c>
      <c r="F18">
        <v>24</v>
      </c>
      <c r="G18">
        <v>2</v>
      </c>
      <c r="H18">
        <v>0</v>
      </c>
      <c r="I18">
        <v>0</v>
      </c>
      <c r="J18">
        <v>5</v>
      </c>
      <c r="K18">
        <v>7</v>
      </c>
      <c r="L18">
        <v>8</v>
      </c>
      <c r="M18">
        <v>6</v>
      </c>
      <c r="N18">
        <v>10</v>
      </c>
      <c r="O18">
        <v>3</v>
      </c>
      <c r="P18">
        <v>39</v>
      </c>
      <c r="Q18">
        <v>0</v>
      </c>
      <c r="R18">
        <v>39</v>
      </c>
      <c r="S18">
        <f>R18-Q18-O18</f>
        <v>36</v>
      </c>
      <c r="T18">
        <f t="shared" si="0"/>
        <v>11</v>
      </c>
    </row>
    <row r="19" spans="1:20" x14ac:dyDescent="0.2">
      <c r="A19">
        <v>2015</v>
      </c>
      <c r="B19" t="s">
        <v>2780</v>
      </c>
      <c r="C19" t="s">
        <v>2779</v>
      </c>
      <c r="D19">
        <v>20711050</v>
      </c>
      <c r="E19" t="s">
        <v>111</v>
      </c>
      <c r="F19">
        <v>7</v>
      </c>
      <c r="G19">
        <v>3</v>
      </c>
      <c r="H19">
        <v>0</v>
      </c>
      <c r="I19">
        <v>0</v>
      </c>
      <c r="J19">
        <v>2</v>
      </c>
      <c r="K19">
        <v>3</v>
      </c>
      <c r="L19">
        <v>9</v>
      </c>
      <c r="M19">
        <v>8</v>
      </c>
      <c r="N19">
        <v>13</v>
      </c>
      <c r="O19">
        <v>3</v>
      </c>
      <c r="P19">
        <v>38</v>
      </c>
      <c r="Q19">
        <v>0</v>
      </c>
      <c r="R19">
        <v>38</v>
      </c>
      <c r="S19">
        <f>R19-Q19-O19</f>
        <v>35</v>
      </c>
      <c r="T19">
        <f t="shared" si="0"/>
        <v>12</v>
      </c>
    </row>
    <row r="20" spans="1:20" x14ac:dyDescent="0.2">
      <c r="A20">
        <v>2014</v>
      </c>
      <c r="B20" t="s">
        <v>2662</v>
      </c>
      <c r="C20" t="s">
        <v>2661</v>
      </c>
      <c r="D20">
        <v>131911</v>
      </c>
      <c r="E20" t="s">
        <v>2660</v>
      </c>
      <c r="F20">
        <v>66</v>
      </c>
      <c r="G20">
        <v>1</v>
      </c>
      <c r="H20">
        <v>0</v>
      </c>
      <c r="I20">
        <v>4</v>
      </c>
      <c r="J20">
        <v>1</v>
      </c>
      <c r="K20">
        <v>3</v>
      </c>
      <c r="L20">
        <v>4</v>
      </c>
      <c r="M20">
        <v>6</v>
      </c>
      <c r="N20">
        <v>9</v>
      </c>
      <c r="O20">
        <v>5</v>
      </c>
      <c r="P20">
        <v>32</v>
      </c>
      <c r="Q20">
        <v>0</v>
      </c>
      <c r="R20">
        <v>32</v>
      </c>
      <c r="S20">
        <f>R20-Q20-O20</f>
        <v>27</v>
      </c>
      <c r="T20">
        <f t="shared" si="0"/>
        <v>13</v>
      </c>
    </row>
    <row r="21" spans="1:20" x14ac:dyDescent="0.2">
      <c r="A21">
        <v>2016</v>
      </c>
      <c r="B21" t="s">
        <v>2873</v>
      </c>
      <c r="C21" t="s">
        <v>2872</v>
      </c>
      <c r="D21">
        <v>9596526</v>
      </c>
      <c r="E21" t="s">
        <v>167</v>
      </c>
      <c r="F21">
        <v>136</v>
      </c>
      <c r="G21" t="s">
        <v>13</v>
      </c>
      <c r="H21">
        <v>0</v>
      </c>
      <c r="I21">
        <v>0</v>
      </c>
      <c r="J21">
        <v>0</v>
      </c>
      <c r="K21">
        <v>3</v>
      </c>
      <c r="L21">
        <v>4</v>
      </c>
      <c r="M21">
        <v>11</v>
      </c>
      <c r="N21">
        <v>8</v>
      </c>
      <c r="O21">
        <v>10</v>
      </c>
      <c r="P21">
        <v>36</v>
      </c>
      <c r="Q21">
        <v>0</v>
      </c>
      <c r="R21">
        <v>36</v>
      </c>
      <c r="S21">
        <f>R21-Q21-O21</f>
        <v>26</v>
      </c>
      <c r="T21">
        <f t="shared" si="0"/>
        <v>14</v>
      </c>
    </row>
    <row r="22" spans="1:20" x14ac:dyDescent="0.2">
      <c r="A22">
        <v>2015</v>
      </c>
      <c r="B22" t="s">
        <v>2786</v>
      </c>
      <c r="C22" t="s">
        <v>2785</v>
      </c>
      <c r="D22">
        <v>14616718</v>
      </c>
      <c r="E22" t="s">
        <v>2652</v>
      </c>
      <c r="F22">
        <v>15</v>
      </c>
      <c r="G22">
        <v>2</v>
      </c>
      <c r="H22">
        <v>0</v>
      </c>
      <c r="I22">
        <v>0</v>
      </c>
      <c r="J22">
        <v>2</v>
      </c>
      <c r="K22">
        <v>2</v>
      </c>
      <c r="L22">
        <v>3</v>
      </c>
      <c r="M22">
        <v>6</v>
      </c>
      <c r="N22">
        <v>12</v>
      </c>
      <c r="O22">
        <v>4</v>
      </c>
      <c r="P22">
        <v>29</v>
      </c>
      <c r="Q22">
        <v>0</v>
      </c>
      <c r="R22">
        <v>29</v>
      </c>
      <c r="S22">
        <f>R22-Q22-O22</f>
        <v>25</v>
      </c>
      <c r="T22">
        <f t="shared" si="0"/>
        <v>15</v>
      </c>
    </row>
    <row r="23" spans="1:20" x14ac:dyDescent="0.2">
      <c r="A23">
        <v>2014</v>
      </c>
      <c r="B23" t="s">
        <v>2691</v>
      </c>
      <c r="C23" t="s">
        <v>2690</v>
      </c>
      <c r="D23" t="s">
        <v>2689</v>
      </c>
      <c r="E23" t="s">
        <v>2688</v>
      </c>
      <c r="F23">
        <v>32</v>
      </c>
      <c r="G23">
        <v>4</v>
      </c>
      <c r="H23">
        <v>0</v>
      </c>
      <c r="I23">
        <v>2</v>
      </c>
      <c r="J23">
        <v>5</v>
      </c>
      <c r="K23">
        <v>4</v>
      </c>
      <c r="L23">
        <v>1</v>
      </c>
      <c r="M23">
        <v>7</v>
      </c>
      <c r="N23">
        <v>6</v>
      </c>
      <c r="O23">
        <v>8</v>
      </c>
      <c r="P23">
        <v>33</v>
      </c>
      <c r="Q23">
        <v>1</v>
      </c>
      <c r="R23">
        <v>34</v>
      </c>
      <c r="S23">
        <f>R23-Q23-O23</f>
        <v>25</v>
      </c>
      <c r="T23">
        <f t="shared" si="0"/>
        <v>16</v>
      </c>
    </row>
    <row r="24" spans="1:20" x14ac:dyDescent="0.2">
      <c r="A24">
        <v>2015</v>
      </c>
      <c r="B24" t="s">
        <v>2829</v>
      </c>
      <c r="C24" t="s">
        <v>2828</v>
      </c>
      <c r="D24">
        <v>18773435</v>
      </c>
      <c r="E24" t="s">
        <v>2815</v>
      </c>
      <c r="F24">
        <v>14</v>
      </c>
      <c r="G24" t="s">
        <v>13</v>
      </c>
      <c r="H24">
        <v>0</v>
      </c>
      <c r="I24">
        <v>0</v>
      </c>
      <c r="J24">
        <v>1</v>
      </c>
      <c r="K24">
        <v>7</v>
      </c>
      <c r="L24">
        <v>4</v>
      </c>
      <c r="M24">
        <v>9</v>
      </c>
      <c r="N24">
        <v>4</v>
      </c>
      <c r="O24">
        <v>2</v>
      </c>
      <c r="P24">
        <v>27</v>
      </c>
      <c r="Q24">
        <v>0</v>
      </c>
      <c r="R24">
        <v>27</v>
      </c>
      <c r="S24">
        <f>R24-Q24-O24</f>
        <v>25</v>
      </c>
      <c r="T24">
        <f t="shared" si="0"/>
        <v>17</v>
      </c>
    </row>
    <row r="25" spans="1:20" x14ac:dyDescent="0.2">
      <c r="A25">
        <v>2015</v>
      </c>
      <c r="B25" t="s">
        <v>2844</v>
      </c>
      <c r="C25" t="s">
        <v>2843</v>
      </c>
      <c r="D25">
        <v>63207</v>
      </c>
      <c r="E25" t="s">
        <v>2751</v>
      </c>
      <c r="F25">
        <v>192</v>
      </c>
      <c r="G25" t="s">
        <v>13</v>
      </c>
      <c r="H25">
        <v>0</v>
      </c>
      <c r="I25">
        <v>0</v>
      </c>
      <c r="J25">
        <v>1</v>
      </c>
      <c r="K25">
        <v>4</v>
      </c>
      <c r="L25">
        <v>5</v>
      </c>
      <c r="M25">
        <v>7</v>
      </c>
      <c r="N25">
        <v>7</v>
      </c>
      <c r="O25">
        <v>9</v>
      </c>
      <c r="P25">
        <v>33</v>
      </c>
      <c r="Q25">
        <v>0</v>
      </c>
      <c r="R25">
        <v>33</v>
      </c>
      <c r="S25">
        <f>R25-Q25-O25</f>
        <v>24</v>
      </c>
      <c r="T25">
        <f t="shared" si="0"/>
        <v>18</v>
      </c>
    </row>
    <row r="26" spans="1:20" x14ac:dyDescent="0.2">
      <c r="A26">
        <v>2015</v>
      </c>
      <c r="B26" t="s">
        <v>2796</v>
      </c>
      <c r="C26" t="s">
        <v>2781</v>
      </c>
      <c r="D26">
        <v>17455863</v>
      </c>
      <c r="E26" t="s">
        <v>734</v>
      </c>
      <c r="F26">
        <v>53</v>
      </c>
      <c r="G26">
        <v>3</v>
      </c>
      <c r="H26">
        <v>0</v>
      </c>
      <c r="I26">
        <v>0</v>
      </c>
      <c r="J26">
        <v>2</v>
      </c>
      <c r="K26">
        <v>3</v>
      </c>
      <c r="L26">
        <v>4</v>
      </c>
      <c r="M26">
        <v>8</v>
      </c>
      <c r="N26">
        <v>6</v>
      </c>
      <c r="O26">
        <v>3</v>
      </c>
      <c r="P26">
        <v>26</v>
      </c>
      <c r="Q26">
        <v>0</v>
      </c>
      <c r="R26">
        <v>26</v>
      </c>
      <c r="S26">
        <f>R26-Q26-O26</f>
        <v>23</v>
      </c>
      <c r="T26">
        <f t="shared" si="0"/>
        <v>19</v>
      </c>
    </row>
    <row r="27" spans="1:20" x14ac:dyDescent="0.2">
      <c r="A27">
        <v>2014</v>
      </c>
      <c r="B27" t="s">
        <v>2736</v>
      </c>
      <c r="C27" t="s">
        <v>2735</v>
      </c>
      <c r="D27">
        <v>3787788</v>
      </c>
      <c r="E27" t="s">
        <v>2734</v>
      </c>
      <c r="F27">
        <v>70</v>
      </c>
      <c r="G27" t="s">
        <v>13</v>
      </c>
      <c r="H27">
        <v>0</v>
      </c>
      <c r="I27">
        <v>3</v>
      </c>
      <c r="J27">
        <v>6</v>
      </c>
      <c r="K27">
        <v>2</v>
      </c>
      <c r="L27">
        <v>2</v>
      </c>
      <c r="M27">
        <v>1</v>
      </c>
      <c r="N27">
        <v>7</v>
      </c>
      <c r="O27">
        <v>1</v>
      </c>
      <c r="P27">
        <v>22</v>
      </c>
      <c r="Q27">
        <v>0</v>
      </c>
      <c r="R27">
        <v>22</v>
      </c>
      <c r="S27">
        <f>R27-Q27-O27</f>
        <v>21</v>
      </c>
      <c r="T27">
        <f t="shared" si="0"/>
        <v>20</v>
      </c>
    </row>
    <row r="28" spans="1:20" x14ac:dyDescent="0.2">
      <c r="A28">
        <v>2014</v>
      </c>
      <c r="B28" t="s">
        <v>2705</v>
      </c>
      <c r="C28" t="s">
        <v>2704</v>
      </c>
      <c r="D28">
        <v>8888892</v>
      </c>
      <c r="E28" t="s">
        <v>2239</v>
      </c>
      <c r="F28">
        <v>28</v>
      </c>
      <c r="G28">
        <v>6</v>
      </c>
      <c r="H28">
        <v>0</v>
      </c>
      <c r="I28">
        <v>3</v>
      </c>
      <c r="J28">
        <v>2</v>
      </c>
      <c r="K28">
        <v>4</v>
      </c>
      <c r="L28">
        <v>5</v>
      </c>
      <c r="M28">
        <v>4</v>
      </c>
      <c r="N28">
        <v>3</v>
      </c>
      <c r="O28">
        <v>2</v>
      </c>
      <c r="P28">
        <v>23</v>
      </c>
      <c r="Q28">
        <v>0</v>
      </c>
      <c r="R28">
        <v>23</v>
      </c>
      <c r="S28">
        <f>R28-Q28-O28</f>
        <v>21</v>
      </c>
      <c r="T28">
        <f t="shared" si="0"/>
        <v>21</v>
      </c>
    </row>
    <row r="29" spans="1:20" x14ac:dyDescent="0.2">
      <c r="A29">
        <v>2015</v>
      </c>
      <c r="B29" t="s">
        <v>2798</v>
      </c>
      <c r="C29" t="s">
        <v>2797</v>
      </c>
      <c r="D29">
        <v>17455863</v>
      </c>
      <c r="E29" t="s">
        <v>734</v>
      </c>
      <c r="F29">
        <v>53</v>
      </c>
      <c r="G29">
        <v>3</v>
      </c>
      <c r="H29">
        <v>0</v>
      </c>
      <c r="I29">
        <v>0</v>
      </c>
      <c r="J29">
        <v>2</v>
      </c>
      <c r="K29">
        <v>0</v>
      </c>
      <c r="L29">
        <v>7</v>
      </c>
      <c r="M29">
        <v>4</v>
      </c>
      <c r="N29">
        <v>6</v>
      </c>
      <c r="O29">
        <v>3</v>
      </c>
      <c r="P29">
        <v>22</v>
      </c>
      <c r="Q29">
        <v>0</v>
      </c>
      <c r="R29">
        <v>22</v>
      </c>
      <c r="S29">
        <f>R29-Q29-O29</f>
        <v>19</v>
      </c>
      <c r="T29">
        <f t="shared" si="0"/>
        <v>22</v>
      </c>
    </row>
    <row r="30" spans="1:20" x14ac:dyDescent="0.2">
      <c r="A30">
        <v>2015</v>
      </c>
      <c r="B30" t="s">
        <v>2825</v>
      </c>
      <c r="C30" t="s">
        <v>2824</v>
      </c>
      <c r="D30">
        <v>9218009</v>
      </c>
      <c r="E30" t="s">
        <v>1003</v>
      </c>
      <c r="F30">
        <v>114</v>
      </c>
      <c r="G30" t="s">
        <v>13</v>
      </c>
      <c r="H30">
        <v>0</v>
      </c>
      <c r="I30">
        <v>0</v>
      </c>
      <c r="J30">
        <v>1</v>
      </c>
      <c r="K30">
        <v>2</v>
      </c>
      <c r="L30">
        <v>5</v>
      </c>
      <c r="M30">
        <v>6</v>
      </c>
      <c r="N30">
        <v>4</v>
      </c>
      <c r="O30">
        <v>3</v>
      </c>
      <c r="P30">
        <v>21</v>
      </c>
      <c r="Q30">
        <v>0</v>
      </c>
      <c r="R30">
        <v>21</v>
      </c>
      <c r="S30">
        <f>R30-Q30-O30</f>
        <v>18</v>
      </c>
      <c r="T30">
        <f t="shared" si="0"/>
        <v>23</v>
      </c>
    </row>
    <row r="31" spans="1:20" x14ac:dyDescent="0.2">
      <c r="A31">
        <v>2015</v>
      </c>
      <c r="B31" t="s">
        <v>2803</v>
      </c>
      <c r="C31" t="s">
        <v>2802</v>
      </c>
      <c r="D31">
        <v>17450101</v>
      </c>
      <c r="E31" t="s">
        <v>2801</v>
      </c>
      <c r="F31">
        <v>10</v>
      </c>
      <c r="G31">
        <v>4</v>
      </c>
      <c r="H31">
        <v>0</v>
      </c>
      <c r="I31">
        <v>0</v>
      </c>
      <c r="J31">
        <v>1</v>
      </c>
      <c r="K31">
        <v>3</v>
      </c>
      <c r="L31">
        <v>4</v>
      </c>
      <c r="M31">
        <v>3</v>
      </c>
      <c r="N31">
        <v>6</v>
      </c>
      <c r="O31">
        <v>3</v>
      </c>
      <c r="P31">
        <v>20</v>
      </c>
      <c r="Q31">
        <v>0</v>
      </c>
      <c r="R31">
        <v>20</v>
      </c>
      <c r="S31">
        <f>R31-Q31-O31</f>
        <v>17</v>
      </c>
      <c r="T31">
        <f t="shared" si="0"/>
        <v>24</v>
      </c>
    </row>
    <row r="32" spans="1:20" x14ac:dyDescent="0.2">
      <c r="A32">
        <v>2014</v>
      </c>
      <c r="B32" t="s">
        <v>2668</v>
      </c>
      <c r="C32" t="s">
        <v>2667</v>
      </c>
      <c r="D32">
        <v>14649357</v>
      </c>
      <c r="E32" t="s">
        <v>2666</v>
      </c>
      <c r="F32">
        <v>15</v>
      </c>
      <c r="G32">
        <v>1</v>
      </c>
      <c r="H32">
        <v>0</v>
      </c>
      <c r="I32">
        <v>0</v>
      </c>
      <c r="J32">
        <v>2</v>
      </c>
      <c r="K32">
        <v>7</v>
      </c>
      <c r="L32">
        <v>1</v>
      </c>
      <c r="M32">
        <v>0</v>
      </c>
      <c r="N32">
        <v>5</v>
      </c>
      <c r="O32">
        <v>1</v>
      </c>
      <c r="P32">
        <v>16</v>
      </c>
      <c r="Q32">
        <v>0</v>
      </c>
      <c r="R32">
        <v>16</v>
      </c>
      <c r="S32">
        <f>R32-Q32-O32</f>
        <v>15</v>
      </c>
    </row>
    <row r="33" spans="1:19" x14ac:dyDescent="0.2">
      <c r="A33">
        <v>2015</v>
      </c>
      <c r="B33" t="s">
        <v>2819</v>
      </c>
      <c r="C33" t="s">
        <v>2818</v>
      </c>
      <c r="D33">
        <v>8888892</v>
      </c>
      <c r="E33" t="s">
        <v>2239</v>
      </c>
      <c r="F33">
        <v>29</v>
      </c>
      <c r="G33">
        <v>1</v>
      </c>
      <c r="H33">
        <v>0</v>
      </c>
      <c r="I33">
        <v>0</v>
      </c>
      <c r="J33">
        <v>2</v>
      </c>
      <c r="K33">
        <v>3</v>
      </c>
      <c r="L33">
        <v>3</v>
      </c>
      <c r="M33">
        <v>4</v>
      </c>
      <c r="N33">
        <v>3</v>
      </c>
      <c r="O33">
        <v>4</v>
      </c>
      <c r="P33">
        <v>19</v>
      </c>
      <c r="Q33">
        <v>0</v>
      </c>
      <c r="R33">
        <v>19</v>
      </c>
      <c r="S33">
        <f>R33-Q33-O33</f>
        <v>15</v>
      </c>
    </row>
    <row r="34" spans="1:19" x14ac:dyDescent="0.2">
      <c r="A34">
        <v>2015</v>
      </c>
      <c r="B34" t="s">
        <v>2842</v>
      </c>
      <c r="C34" t="s">
        <v>2841</v>
      </c>
      <c r="D34">
        <v>22120955</v>
      </c>
      <c r="E34" t="s">
        <v>2840</v>
      </c>
      <c r="F34">
        <v>14</v>
      </c>
      <c r="G34" t="s">
        <v>13</v>
      </c>
      <c r="H34">
        <v>0</v>
      </c>
      <c r="I34">
        <v>0</v>
      </c>
      <c r="J34">
        <v>0</v>
      </c>
      <c r="K34">
        <v>1</v>
      </c>
      <c r="L34">
        <v>7</v>
      </c>
      <c r="M34">
        <v>6</v>
      </c>
      <c r="N34">
        <v>1</v>
      </c>
      <c r="O34">
        <v>2</v>
      </c>
      <c r="P34">
        <v>17</v>
      </c>
      <c r="Q34">
        <v>0</v>
      </c>
      <c r="R34">
        <v>17</v>
      </c>
      <c r="S34">
        <f>R34-Q34-O34</f>
        <v>15</v>
      </c>
    </row>
    <row r="35" spans="1:19" x14ac:dyDescent="0.2">
      <c r="A35">
        <v>2014</v>
      </c>
      <c r="B35" t="s">
        <v>2656</v>
      </c>
      <c r="C35" t="s">
        <v>2655</v>
      </c>
      <c r="D35">
        <v>7293682</v>
      </c>
      <c r="E35" t="s">
        <v>1727</v>
      </c>
      <c r="F35">
        <v>51</v>
      </c>
      <c r="G35">
        <v>1</v>
      </c>
      <c r="H35">
        <v>0</v>
      </c>
      <c r="I35">
        <v>1</v>
      </c>
      <c r="J35">
        <v>2</v>
      </c>
      <c r="K35">
        <v>2</v>
      </c>
      <c r="L35">
        <v>1</v>
      </c>
      <c r="M35">
        <v>5</v>
      </c>
      <c r="N35">
        <v>3</v>
      </c>
      <c r="O35">
        <v>1</v>
      </c>
      <c r="P35">
        <v>15</v>
      </c>
      <c r="Q35">
        <v>0</v>
      </c>
      <c r="R35">
        <v>15</v>
      </c>
      <c r="S35">
        <f>R35-Q35-O35</f>
        <v>14</v>
      </c>
    </row>
    <row r="36" spans="1:19" x14ac:dyDescent="0.2">
      <c r="A36">
        <v>2014</v>
      </c>
      <c r="B36" t="s">
        <v>2672</v>
      </c>
      <c r="C36" t="s">
        <v>2671</v>
      </c>
      <c r="D36">
        <v>7293682</v>
      </c>
      <c r="E36" t="s">
        <v>1727</v>
      </c>
      <c r="F36">
        <v>51</v>
      </c>
      <c r="G36">
        <v>2</v>
      </c>
      <c r="H36">
        <v>0</v>
      </c>
      <c r="I36">
        <v>0</v>
      </c>
      <c r="J36">
        <v>3</v>
      </c>
      <c r="K36">
        <v>4</v>
      </c>
      <c r="L36">
        <v>1</v>
      </c>
      <c r="M36">
        <v>5</v>
      </c>
      <c r="N36">
        <v>1</v>
      </c>
      <c r="O36">
        <v>1</v>
      </c>
      <c r="P36">
        <v>15</v>
      </c>
      <c r="Q36">
        <v>0</v>
      </c>
      <c r="R36">
        <v>15</v>
      </c>
      <c r="S36">
        <f>R36-Q36-O36</f>
        <v>14</v>
      </c>
    </row>
    <row r="37" spans="1:19" x14ac:dyDescent="0.2">
      <c r="A37">
        <v>2016</v>
      </c>
      <c r="B37" t="s">
        <v>2863</v>
      </c>
      <c r="C37" t="s">
        <v>2862</v>
      </c>
      <c r="D37">
        <v>14629011</v>
      </c>
      <c r="E37" t="s">
        <v>571</v>
      </c>
      <c r="F37">
        <v>61</v>
      </c>
      <c r="G37" t="s">
        <v>13</v>
      </c>
      <c r="H37">
        <v>0</v>
      </c>
      <c r="I37">
        <v>0</v>
      </c>
      <c r="J37">
        <v>0</v>
      </c>
      <c r="K37">
        <v>0</v>
      </c>
      <c r="L37">
        <v>4</v>
      </c>
      <c r="M37">
        <v>4</v>
      </c>
      <c r="N37">
        <v>4</v>
      </c>
      <c r="O37">
        <v>8</v>
      </c>
      <c r="P37">
        <v>20</v>
      </c>
      <c r="Q37">
        <v>0</v>
      </c>
      <c r="R37">
        <v>20</v>
      </c>
      <c r="S37">
        <f>R37-Q37-O37</f>
        <v>12</v>
      </c>
    </row>
    <row r="38" spans="1:19" x14ac:dyDescent="0.2">
      <c r="A38">
        <v>2015</v>
      </c>
      <c r="B38" t="s">
        <v>2839</v>
      </c>
      <c r="C38" t="s">
        <v>2838</v>
      </c>
      <c r="D38">
        <v>2648377</v>
      </c>
      <c r="E38" t="s">
        <v>22</v>
      </c>
      <c r="F38">
        <v>47</v>
      </c>
      <c r="G38" t="s">
        <v>13</v>
      </c>
      <c r="H38">
        <v>0</v>
      </c>
      <c r="I38">
        <v>0</v>
      </c>
      <c r="J38">
        <v>0</v>
      </c>
      <c r="K38">
        <v>0</v>
      </c>
      <c r="L38">
        <v>3</v>
      </c>
      <c r="M38">
        <v>5</v>
      </c>
      <c r="N38">
        <v>4</v>
      </c>
      <c r="O38">
        <v>3</v>
      </c>
      <c r="P38">
        <v>15</v>
      </c>
      <c r="Q38">
        <v>0</v>
      </c>
      <c r="R38">
        <v>15</v>
      </c>
      <c r="S38">
        <f>R38-Q38-O38</f>
        <v>12</v>
      </c>
    </row>
    <row r="39" spans="1:19" x14ac:dyDescent="0.2">
      <c r="A39">
        <v>2014</v>
      </c>
      <c r="B39" t="s">
        <v>2680</v>
      </c>
      <c r="C39" t="s">
        <v>2679</v>
      </c>
      <c r="D39">
        <v>14616718</v>
      </c>
      <c r="E39" t="s">
        <v>2652</v>
      </c>
      <c r="F39">
        <v>14</v>
      </c>
      <c r="G39">
        <v>2</v>
      </c>
      <c r="H39">
        <v>0</v>
      </c>
      <c r="I39">
        <v>0</v>
      </c>
      <c r="J39">
        <v>2</v>
      </c>
      <c r="K39">
        <v>3</v>
      </c>
      <c r="L39">
        <v>1</v>
      </c>
      <c r="M39">
        <v>1</v>
      </c>
      <c r="N39">
        <v>4</v>
      </c>
      <c r="O39">
        <v>0</v>
      </c>
      <c r="P39">
        <v>11</v>
      </c>
      <c r="Q39">
        <v>0</v>
      </c>
      <c r="R39">
        <v>11</v>
      </c>
      <c r="S39">
        <f>R39-Q39-O39</f>
        <v>11</v>
      </c>
    </row>
    <row r="40" spans="1:19" x14ac:dyDescent="0.2">
      <c r="A40">
        <v>2014</v>
      </c>
      <c r="B40" t="s">
        <v>2665</v>
      </c>
      <c r="C40" t="s">
        <v>2664</v>
      </c>
      <c r="D40">
        <v>2697459</v>
      </c>
      <c r="E40" t="s">
        <v>2663</v>
      </c>
      <c r="F40">
        <v>29</v>
      </c>
      <c r="G40">
        <v>1</v>
      </c>
      <c r="H40">
        <v>0</v>
      </c>
      <c r="I40">
        <v>3</v>
      </c>
      <c r="J40">
        <v>1</v>
      </c>
      <c r="K40">
        <v>4</v>
      </c>
      <c r="L40">
        <v>1</v>
      </c>
      <c r="M40">
        <v>1</v>
      </c>
      <c r="N40">
        <v>1</v>
      </c>
      <c r="O40">
        <v>2</v>
      </c>
      <c r="P40">
        <v>13</v>
      </c>
      <c r="Q40">
        <v>0</v>
      </c>
      <c r="R40">
        <v>13</v>
      </c>
      <c r="S40">
        <f>R40-Q40-O40</f>
        <v>11</v>
      </c>
    </row>
    <row r="41" spans="1:19" x14ac:dyDescent="0.2">
      <c r="A41">
        <v>2017</v>
      </c>
      <c r="B41" t="s">
        <v>2881</v>
      </c>
      <c r="C41" t="s">
        <v>2880</v>
      </c>
      <c r="D41">
        <v>20711050</v>
      </c>
      <c r="E41" t="s">
        <v>111</v>
      </c>
      <c r="F41">
        <v>9</v>
      </c>
      <c r="G41">
        <v>6</v>
      </c>
      <c r="H41">
        <v>0</v>
      </c>
      <c r="I41">
        <v>0</v>
      </c>
      <c r="J41">
        <v>0</v>
      </c>
      <c r="K41">
        <v>0</v>
      </c>
      <c r="L41">
        <v>0</v>
      </c>
      <c r="M41">
        <v>5</v>
      </c>
      <c r="N41">
        <v>5</v>
      </c>
      <c r="O41">
        <v>10</v>
      </c>
      <c r="P41">
        <v>20</v>
      </c>
      <c r="Q41">
        <v>0</v>
      </c>
      <c r="R41">
        <v>20</v>
      </c>
      <c r="S41">
        <f>R41-Q41-O41</f>
        <v>10</v>
      </c>
    </row>
    <row r="42" spans="1:19" x14ac:dyDescent="0.2">
      <c r="A42">
        <v>2015</v>
      </c>
      <c r="B42" t="s">
        <v>2758</v>
      </c>
      <c r="C42" t="s">
        <v>2757</v>
      </c>
      <c r="D42" t="s">
        <v>269</v>
      </c>
      <c r="E42" t="s">
        <v>268</v>
      </c>
      <c r="F42">
        <v>47</v>
      </c>
      <c r="G42">
        <v>1</v>
      </c>
      <c r="H42">
        <v>0</v>
      </c>
      <c r="I42">
        <v>0</v>
      </c>
      <c r="J42">
        <v>0</v>
      </c>
      <c r="K42">
        <v>1</v>
      </c>
      <c r="L42">
        <v>3</v>
      </c>
      <c r="M42">
        <v>4</v>
      </c>
      <c r="N42">
        <v>2</v>
      </c>
      <c r="O42">
        <v>1</v>
      </c>
      <c r="P42">
        <v>11</v>
      </c>
      <c r="Q42">
        <v>0</v>
      </c>
      <c r="R42">
        <v>11</v>
      </c>
      <c r="S42">
        <f>R42-Q42-O42</f>
        <v>10</v>
      </c>
    </row>
    <row r="43" spans="1:19" x14ac:dyDescent="0.2">
      <c r="A43">
        <v>2015</v>
      </c>
      <c r="B43" t="s">
        <v>2808</v>
      </c>
      <c r="C43" t="s">
        <v>2807</v>
      </c>
      <c r="D43">
        <v>453102</v>
      </c>
      <c r="E43" t="s">
        <v>2788</v>
      </c>
      <c r="F43">
        <v>45</v>
      </c>
      <c r="G43">
        <v>6</v>
      </c>
      <c r="H43">
        <v>0</v>
      </c>
      <c r="I43">
        <v>0</v>
      </c>
      <c r="J43">
        <v>0</v>
      </c>
      <c r="K43">
        <v>2</v>
      </c>
      <c r="L43">
        <v>0</v>
      </c>
      <c r="M43">
        <v>2</v>
      </c>
      <c r="N43">
        <v>5</v>
      </c>
      <c r="O43">
        <v>0</v>
      </c>
      <c r="P43">
        <v>9</v>
      </c>
      <c r="Q43">
        <v>0</v>
      </c>
      <c r="R43">
        <v>9</v>
      </c>
      <c r="S43">
        <f>R43-Q43-O43</f>
        <v>9</v>
      </c>
    </row>
    <row r="44" spans="1:19" x14ac:dyDescent="0.2">
      <c r="A44">
        <v>2015</v>
      </c>
      <c r="B44" t="s">
        <v>2830</v>
      </c>
      <c r="C44" t="s">
        <v>2679</v>
      </c>
      <c r="D44">
        <v>15664910</v>
      </c>
      <c r="E44" t="s">
        <v>485</v>
      </c>
      <c r="F44">
        <v>30</v>
      </c>
      <c r="G44">
        <v>2</v>
      </c>
      <c r="H44">
        <v>0</v>
      </c>
      <c r="I44">
        <v>0</v>
      </c>
      <c r="J44">
        <v>0</v>
      </c>
      <c r="K44">
        <v>3</v>
      </c>
      <c r="L44">
        <v>1</v>
      </c>
      <c r="M44">
        <v>2</v>
      </c>
      <c r="N44">
        <v>3</v>
      </c>
      <c r="O44">
        <v>2</v>
      </c>
      <c r="P44">
        <v>11</v>
      </c>
      <c r="Q44">
        <v>0</v>
      </c>
      <c r="R44">
        <v>11</v>
      </c>
      <c r="S44">
        <f>R44-Q44-O44</f>
        <v>9</v>
      </c>
    </row>
    <row r="45" spans="1:19" x14ac:dyDescent="0.2">
      <c r="A45">
        <v>2015</v>
      </c>
      <c r="B45" t="s">
        <v>2827</v>
      </c>
      <c r="C45" t="s">
        <v>2826</v>
      </c>
      <c r="D45">
        <v>18773435</v>
      </c>
      <c r="E45" t="s">
        <v>2815</v>
      </c>
      <c r="F45">
        <v>14</v>
      </c>
      <c r="G45" t="s">
        <v>13</v>
      </c>
      <c r="H45">
        <v>0</v>
      </c>
      <c r="I45">
        <v>0</v>
      </c>
      <c r="J45">
        <v>1</v>
      </c>
      <c r="K45">
        <v>2</v>
      </c>
      <c r="L45">
        <v>0</v>
      </c>
      <c r="M45">
        <v>3</v>
      </c>
      <c r="N45">
        <v>3</v>
      </c>
      <c r="O45">
        <v>2</v>
      </c>
      <c r="P45">
        <v>11</v>
      </c>
      <c r="Q45">
        <v>0</v>
      </c>
      <c r="R45">
        <v>11</v>
      </c>
      <c r="S45">
        <f>R45-Q45-O45</f>
        <v>9</v>
      </c>
    </row>
    <row r="46" spans="1:19" x14ac:dyDescent="0.2">
      <c r="A46">
        <v>2014</v>
      </c>
      <c r="B46" t="s">
        <v>2748</v>
      </c>
      <c r="C46" t="s">
        <v>2747</v>
      </c>
      <c r="D46">
        <v>2673843</v>
      </c>
      <c r="E46" t="s">
        <v>749</v>
      </c>
      <c r="F46">
        <v>19</v>
      </c>
      <c r="G46">
        <v>1</v>
      </c>
      <c r="H46">
        <v>0</v>
      </c>
      <c r="I46">
        <v>1</v>
      </c>
      <c r="J46">
        <v>0</v>
      </c>
      <c r="K46">
        <v>4</v>
      </c>
      <c r="L46">
        <v>0</v>
      </c>
      <c r="M46">
        <v>2</v>
      </c>
      <c r="N46">
        <v>2</v>
      </c>
      <c r="O46">
        <v>3</v>
      </c>
      <c r="P46">
        <v>12</v>
      </c>
      <c r="Q46">
        <v>0</v>
      </c>
      <c r="R46">
        <v>12</v>
      </c>
      <c r="S46">
        <f>R46-Q46-O46</f>
        <v>9</v>
      </c>
    </row>
    <row r="47" spans="1:19" x14ac:dyDescent="0.2">
      <c r="A47">
        <v>2014</v>
      </c>
      <c r="B47" t="s">
        <v>2720</v>
      </c>
      <c r="C47" t="s">
        <v>2719</v>
      </c>
      <c r="E47" t="s">
        <v>2716</v>
      </c>
      <c r="G47" t="s">
        <v>13</v>
      </c>
      <c r="H47">
        <v>0</v>
      </c>
      <c r="I47">
        <v>4</v>
      </c>
      <c r="J47">
        <v>0</v>
      </c>
      <c r="K47">
        <v>1</v>
      </c>
      <c r="L47">
        <v>3</v>
      </c>
      <c r="M47">
        <v>1</v>
      </c>
      <c r="N47">
        <v>0</v>
      </c>
      <c r="O47">
        <v>2</v>
      </c>
      <c r="P47">
        <v>11</v>
      </c>
      <c r="Q47">
        <v>0</v>
      </c>
      <c r="R47">
        <v>11</v>
      </c>
      <c r="S47">
        <f>R47-Q47-O47</f>
        <v>9</v>
      </c>
    </row>
    <row r="48" spans="1:19" x14ac:dyDescent="0.2">
      <c r="A48">
        <v>2015</v>
      </c>
      <c r="B48" t="s">
        <v>2767</v>
      </c>
      <c r="C48" t="s">
        <v>2766</v>
      </c>
      <c r="D48">
        <v>22105433</v>
      </c>
      <c r="E48" t="s">
        <v>2765</v>
      </c>
      <c r="F48">
        <v>28</v>
      </c>
      <c r="G48">
        <v>1</v>
      </c>
      <c r="H48">
        <v>0</v>
      </c>
      <c r="I48">
        <v>1</v>
      </c>
      <c r="J48">
        <v>0</v>
      </c>
      <c r="K48">
        <v>3</v>
      </c>
      <c r="L48">
        <v>2</v>
      </c>
      <c r="M48">
        <v>1</v>
      </c>
      <c r="N48">
        <v>1</v>
      </c>
      <c r="O48">
        <v>0</v>
      </c>
      <c r="P48">
        <v>8</v>
      </c>
      <c r="Q48">
        <v>0</v>
      </c>
      <c r="R48">
        <v>8</v>
      </c>
      <c r="S48">
        <f>R48-Q48-O48</f>
        <v>8</v>
      </c>
    </row>
    <row r="49" spans="1:19" x14ac:dyDescent="0.2">
      <c r="A49">
        <v>2014</v>
      </c>
      <c r="B49" t="s">
        <v>2674</v>
      </c>
      <c r="C49" t="s">
        <v>2673</v>
      </c>
      <c r="D49">
        <v>7293682</v>
      </c>
      <c r="E49" t="s">
        <v>1727</v>
      </c>
      <c r="F49">
        <v>51</v>
      </c>
      <c r="G49">
        <v>2</v>
      </c>
      <c r="H49">
        <v>0</v>
      </c>
      <c r="I49">
        <v>0</v>
      </c>
      <c r="J49">
        <v>2</v>
      </c>
      <c r="K49">
        <v>4</v>
      </c>
      <c r="L49">
        <v>0</v>
      </c>
      <c r="M49">
        <v>1</v>
      </c>
      <c r="N49">
        <v>1</v>
      </c>
      <c r="O49">
        <v>3</v>
      </c>
      <c r="P49">
        <v>11</v>
      </c>
      <c r="Q49">
        <v>0</v>
      </c>
      <c r="R49">
        <v>11</v>
      </c>
      <c r="S49">
        <f>R49-Q49-O49</f>
        <v>8</v>
      </c>
    </row>
    <row r="50" spans="1:19" x14ac:dyDescent="0.2">
      <c r="A50">
        <v>2016</v>
      </c>
      <c r="B50" t="s">
        <v>2861</v>
      </c>
      <c r="C50" t="s">
        <v>2860</v>
      </c>
      <c r="D50">
        <v>2642751</v>
      </c>
      <c r="E50" t="s">
        <v>58</v>
      </c>
      <c r="F50">
        <v>56</v>
      </c>
      <c r="G50" t="s">
        <v>13</v>
      </c>
      <c r="H50">
        <v>0</v>
      </c>
      <c r="I50">
        <v>0</v>
      </c>
      <c r="J50">
        <v>0</v>
      </c>
      <c r="K50">
        <v>0</v>
      </c>
      <c r="L50">
        <v>2</v>
      </c>
      <c r="M50">
        <v>1</v>
      </c>
      <c r="N50">
        <v>4</v>
      </c>
      <c r="O50">
        <v>3</v>
      </c>
      <c r="P50">
        <v>10</v>
      </c>
      <c r="Q50">
        <v>0</v>
      </c>
      <c r="R50">
        <v>10</v>
      </c>
      <c r="S50">
        <f>R50-Q50-O50</f>
        <v>7</v>
      </c>
    </row>
    <row r="51" spans="1:19" x14ac:dyDescent="0.2">
      <c r="A51">
        <v>2015</v>
      </c>
      <c r="B51" t="s">
        <v>2764</v>
      </c>
      <c r="C51" t="s">
        <v>2763</v>
      </c>
      <c r="D51">
        <v>14036096</v>
      </c>
      <c r="E51" t="s">
        <v>569</v>
      </c>
      <c r="F51">
        <v>32</v>
      </c>
      <c r="G51">
        <v>1</v>
      </c>
      <c r="H51">
        <v>0</v>
      </c>
      <c r="I51">
        <v>0</v>
      </c>
      <c r="J51">
        <v>2</v>
      </c>
      <c r="K51">
        <v>1</v>
      </c>
      <c r="L51">
        <v>1</v>
      </c>
      <c r="M51">
        <v>0</v>
      </c>
      <c r="N51">
        <v>3</v>
      </c>
      <c r="O51">
        <v>1</v>
      </c>
      <c r="P51">
        <v>8</v>
      </c>
      <c r="Q51">
        <v>0</v>
      </c>
      <c r="R51">
        <v>8</v>
      </c>
      <c r="S51">
        <f>R51-Q51-O51</f>
        <v>7</v>
      </c>
    </row>
    <row r="52" spans="1:19" x14ac:dyDescent="0.2">
      <c r="A52">
        <v>2015</v>
      </c>
      <c r="B52" t="s">
        <v>2753</v>
      </c>
      <c r="C52" t="s">
        <v>2752</v>
      </c>
      <c r="D52">
        <v>63207</v>
      </c>
      <c r="E52" t="s">
        <v>2751</v>
      </c>
      <c r="F52">
        <v>181</v>
      </c>
      <c r="G52" t="s">
        <v>13</v>
      </c>
      <c r="H52">
        <v>0</v>
      </c>
      <c r="I52">
        <v>0</v>
      </c>
      <c r="J52">
        <v>0</v>
      </c>
      <c r="K52">
        <v>2</v>
      </c>
      <c r="L52">
        <v>1</v>
      </c>
      <c r="M52">
        <v>2</v>
      </c>
      <c r="N52">
        <v>2</v>
      </c>
      <c r="O52">
        <v>0</v>
      </c>
      <c r="P52">
        <v>7</v>
      </c>
      <c r="Q52">
        <v>0</v>
      </c>
      <c r="R52">
        <v>7</v>
      </c>
      <c r="S52">
        <f>R52-Q52-O52</f>
        <v>7</v>
      </c>
    </row>
    <row r="53" spans="1:19" x14ac:dyDescent="0.2">
      <c r="A53">
        <v>2014</v>
      </c>
      <c r="B53" t="s">
        <v>2715</v>
      </c>
      <c r="C53" t="s">
        <v>2714</v>
      </c>
      <c r="D53" t="s">
        <v>2713</v>
      </c>
      <c r="E53" t="s">
        <v>2712</v>
      </c>
      <c r="F53">
        <v>18</v>
      </c>
      <c r="G53">
        <v>5</v>
      </c>
      <c r="H53">
        <v>0</v>
      </c>
      <c r="I53">
        <v>0</v>
      </c>
      <c r="J53">
        <v>2</v>
      </c>
      <c r="K53">
        <v>0</v>
      </c>
      <c r="L53">
        <v>3</v>
      </c>
      <c r="M53">
        <v>1</v>
      </c>
      <c r="N53">
        <v>1</v>
      </c>
      <c r="O53">
        <v>2</v>
      </c>
      <c r="P53">
        <v>9</v>
      </c>
      <c r="Q53">
        <v>0</v>
      </c>
      <c r="R53">
        <v>9</v>
      </c>
      <c r="S53">
        <f>R53-Q53-O53</f>
        <v>7</v>
      </c>
    </row>
    <row r="54" spans="1:19" x14ac:dyDescent="0.2">
      <c r="A54">
        <v>2014</v>
      </c>
      <c r="B54" t="s">
        <v>2670</v>
      </c>
      <c r="C54" t="s">
        <v>2669</v>
      </c>
      <c r="D54">
        <v>8111146</v>
      </c>
      <c r="E54" t="s">
        <v>2654</v>
      </c>
      <c r="F54">
        <v>32</v>
      </c>
      <c r="G54">
        <v>1</v>
      </c>
      <c r="H54">
        <v>0</v>
      </c>
      <c r="I54">
        <v>0</v>
      </c>
      <c r="J54">
        <v>2</v>
      </c>
      <c r="K54">
        <v>1</v>
      </c>
      <c r="L54">
        <v>1</v>
      </c>
      <c r="M54">
        <v>2</v>
      </c>
      <c r="N54">
        <v>1</v>
      </c>
      <c r="O54">
        <v>1</v>
      </c>
      <c r="P54">
        <v>8</v>
      </c>
      <c r="Q54">
        <v>0</v>
      </c>
      <c r="R54">
        <v>8</v>
      </c>
      <c r="S54">
        <f>R54-Q54-O54</f>
        <v>7</v>
      </c>
    </row>
    <row r="55" spans="1:19" x14ac:dyDescent="0.2">
      <c r="A55">
        <v>2015</v>
      </c>
      <c r="B55" t="s">
        <v>2806</v>
      </c>
      <c r="C55" t="s">
        <v>2805</v>
      </c>
      <c r="E55" t="s">
        <v>2804</v>
      </c>
      <c r="G55" t="s">
        <v>13</v>
      </c>
      <c r="H55">
        <v>0</v>
      </c>
      <c r="I55">
        <v>0</v>
      </c>
      <c r="J55">
        <v>1</v>
      </c>
      <c r="K55">
        <v>1</v>
      </c>
      <c r="L55">
        <v>1</v>
      </c>
      <c r="M55">
        <v>2</v>
      </c>
      <c r="N55">
        <v>1</v>
      </c>
      <c r="O55">
        <v>2</v>
      </c>
      <c r="P55">
        <v>8</v>
      </c>
      <c r="Q55">
        <v>0</v>
      </c>
      <c r="R55">
        <v>8</v>
      </c>
      <c r="S55">
        <f>R55-Q55-O55</f>
        <v>6</v>
      </c>
    </row>
    <row r="56" spans="1:19" x14ac:dyDescent="0.2">
      <c r="A56">
        <v>2015</v>
      </c>
      <c r="B56" t="s">
        <v>2795</v>
      </c>
      <c r="C56" t="s">
        <v>2777</v>
      </c>
      <c r="D56">
        <v>8959420</v>
      </c>
      <c r="E56" t="s">
        <v>2794</v>
      </c>
      <c r="F56">
        <v>27</v>
      </c>
      <c r="G56">
        <v>3</v>
      </c>
      <c r="H56">
        <v>0</v>
      </c>
      <c r="I56">
        <v>0</v>
      </c>
      <c r="J56">
        <v>0</v>
      </c>
      <c r="K56">
        <v>1</v>
      </c>
      <c r="L56">
        <v>2</v>
      </c>
      <c r="M56">
        <v>2</v>
      </c>
      <c r="N56">
        <v>1</v>
      </c>
      <c r="O56">
        <v>0</v>
      </c>
      <c r="P56">
        <v>6</v>
      </c>
      <c r="Q56">
        <v>0</v>
      </c>
      <c r="R56">
        <v>6</v>
      </c>
      <c r="S56">
        <f>R56-Q56-O56</f>
        <v>6</v>
      </c>
    </row>
    <row r="57" spans="1:19" x14ac:dyDescent="0.2">
      <c r="A57">
        <v>2014</v>
      </c>
      <c r="B57" t="s">
        <v>2687</v>
      </c>
      <c r="C57" t="s">
        <v>2686</v>
      </c>
      <c r="D57">
        <v>13607456</v>
      </c>
      <c r="E57" t="s">
        <v>1329</v>
      </c>
      <c r="F57">
        <v>55</v>
      </c>
      <c r="G57">
        <v>2</v>
      </c>
      <c r="H57">
        <v>0</v>
      </c>
      <c r="I57">
        <v>0</v>
      </c>
      <c r="J57">
        <v>0</v>
      </c>
      <c r="K57">
        <v>2</v>
      </c>
      <c r="L57">
        <v>3</v>
      </c>
      <c r="M57">
        <v>0</v>
      </c>
      <c r="N57">
        <v>1</v>
      </c>
      <c r="O57">
        <v>1</v>
      </c>
      <c r="P57">
        <v>7</v>
      </c>
      <c r="Q57">
        <v>0</v>
      </c>
      <c r="R57">
        <v>7</v>
      </c>
      <c r="S57">
        <f>R57-Q57-O57</f>
        <v>6</v>
      </c>
    </row>
    <row r="58" spans="1:19" x14ac:dyDescent="0.2">
      <c r="A58">
        <v>2014</v>
      </c>
      <c r="B58" t="s">
        <v>2733</v>
      </c>
      <c r="C58" t="s">
        <v>2732</v>
      </c>
      <c r="E58" t="s">
        <v>1118</v>
      </c>
      <c r="G58" t="s">
        <v>13</v>
      </c>
      <c r="H58">
        <v>0</v>
      </c>
      <c r="I58">
        <v>0</v>
      </c>
      <c r="J58">
        <v>1</v>
      </c>
      <c r="K58">
        <v>3</v>
      </c>
      <c r="L58">
        <v>0</v>
      </c>
      <c r="M58">
        <v>1</v>
      </c>
      <c r="N58">
        <v>1</v>
      </c>
      <c r="O58">
        <v>1</v>
      </c>
      <c r="P58">
        <v>7</v>
      </c>
      <c r="Q58">
        <v>0</v>
      </c>
      <c r="R58">
        <v>7</v>
      </c>
      <c r="S58">
        <f>R58-Q58-O58</f>
        <v>6</v>
      </c>
    </row>
    <row r="59" spans="1:19" x14ac:dyDescent="0.2">
      <c r="A59">
        <v>2014</v>
      </c>
      <c r="B59" t="s">
        <v>2703</v>
      </c>
      <c r="C59" t="s">
        <v>2702</v>
      </c>
      <c r="D59">
        <v>2673037</v>
      </c>
      <c r="E59" t="s">
        <v>312</v>
      </c>
      <c r="F59">
        <v>29</v>
      </c>
      <c r="G59">
        <v>8</v>
      </c>
      <c r="H59">
        <v>0</v>
      </c>
      <c r="I59">
        <v>0</v>
      </c>
      <c r="J59">
        <v>2</v>
      </c>
      <c r="K59">
        <v>1</v>
      </c>
      <c r="L59">
        <v>1</v>
      </c>
      <c r="M59">
        <v>1</v>
      </c>
      <c r="N59">
        <v>1</v>
      </c>
      <c r="O59">
        <v>1</v>
      </c>
      <c r="P59">
        <v>7</v>
      </c>
      <c r="Q59">
        <v>0</v>
      </c>
      <c r="R59">
        <v>7</v>
      </c>
      <c r="S59">
        <f>R59-Q59-O59</f>
        <v>6</v>
      </c>
    </row>
    <row r="60" spans="1:19" x14ac:dyDescent="0.2">
      <c r="A60">
        <v>2017</v>
      </c>
      <c r="B60" t="s">
        <v>2879</v>
      </c>
      <c r="C60" t="s">
        <v>2878</v>
      </c>
      <c r="D60">
        <v>7294360</v>
      </c>
      <c r="E60" t="s">
        <v>2877</v>
      </c>
      <c r="F60">
        <v>36</v>
      </c>
      <c r="G60">
        <v>3</v>
      </c>
      <c r="H60">
        <v>0</v>
      </c>
      <c r="I60">
        <v>0</v>
      </c>
      <c r="J60">
        <v>0</v>
      </c>
      <c r="K60">
        <v>0</v>
      </c>
      <c r="L60">
        <v>0</v>
      </c>
      <c r="M60">
        <v>1</v>
      </c>
      <c r="N60">
        <v>4</v>
      </c>
      <c r="O60">
        <v>9</v>
      </c>
      <c r="P60">
        <v>14</v>
      </c>
      <c r="Q60">
        <v>0</v>
      </c>
      <c r="R60">
        <v>14</v>
      </c>
      <c r="S60">
        <f>R60-Q60-O60</f>
        <v>5</v>
      </c>
    </row>
    <row r="61" spans="1:19" x14ac:dyDescent="0.2">
      <c r="A61">
        <v>2017</v>
      </c>
      <c r="B61" t="s">
        <v>2887</v>
      </c>
      <c r="C61" t="s">
        <v>2886</v>
      </c>
      <c r="D61">
        <v>14629011</v>
      </c>
      <c r="E61" t="s">
        <v>571</v>
      </c>
      <c r="F61">
        <v>77</v>
      </c>
      <c r="G61" t="s">
        <v>13</v>
      </c>
      <c r="H61">
        <v>0</v>
      </c>
      <c r="I61">
        <v>0</v>
      </c>
      <c r="J61">
        <v>0</v>
      </c>
      <c r="K61">
        <v>0</v>
      </c>
      <c r="L61">
        <v>0</v>
      </c>
      <c r="M61">
        <v>2</v>
      </c>
      <c r="N61">
        <v>3</v>
      </c>
      <c r="O61">
        <v>1</v>
      </c>
      <c r="P61">
        <v>6</v>
      </c>
      <c r="Q61">
        <v>0</v>
      </c>
      <c r="R61">
        <v>6</v>
      </c>
      <c r="S61">
        <f>R61-Q61-O61</f>
        <v>5</v>
      </c>
    </row>
    <row r="62" spans="1:19" x14ac:dyDescent="0.2">
      <c r="A62">
        <v>2014</v>
      </c>
      <c r="B62" t="s">
        <v>2731</v>
      </c>
      <c r="C62" t="s">
        <v>2730</v>
      </c>
      <c r="D62">
        <v>9275568</v>
      </c>
      <c r="E62" t="s">
        <v>2729</v>
      </c>
      <c r="F62">
        <v>22</v>
      </c>
      <c r="G62">
        <v>4</v>
      </c>
      <c r="H62">
        <v>0</v>
      </c>
      <c r="I62">
        <v>0</v>
      </c>
      <c r="J62">
        <v>1</v>
      </c>
      <c r="K62">
        <v>2</v>
      </c>
      <c r="L62">
        <v>0</v>
      </c>
      <c r="M62">
        <v>0</v>
      </c>
      <c r="N62">
        <v>2</v>
      </c>
      <c r="O62">
        <v>0</v>
      </c>
      <c r="P62">
        <v>5</v>
      </c>
      <c r="Q62">
        <v>0</v>
      </c>
      <c r="R62">
        <v>5</v>
      </c>
      <c r="S62">
        <f>R62-Q62-O62</f>
        <v>5</v>
      </c>
    </row>
    <row r="63" spans="1:19" x14ac:dyDescent="0.2">
      <c r="A63">
        <v>2016</v>
      </c>
      <c r="B63" t="s">
        <v>2865</v>
      </c>
      <c r="C63" t="s">
        <v>2864</v>
      </c>
      <c r="D63">
        <v>9640568</v>
      </c>
      <c r="E63" t="s">
        <v>512</v>
      </c>
      <c r="F63">
        <v>59</v>
      </c>
      <c r="G63">
        <v>7</v>
      </c>
      <c r="H63">
        <v>0</v>
      </c>
      <c r="I63">
        <v>0</v>
      </c>
      <c r="J63">
        <v>0</v>
      </c>
      <c r="K63">
        <v>0</v>
      </c>
      <c r="L63">
        <v>1</v>
      </c>
      <c r="M63">
        <v>3</v>
      </c>
      <c r="N63">
        <v>1</v>
      </c>
      <c r="O63">
        <v>4</v>
      </c>
      <c r="P63">
        <v>9</v>
      </c>
      <c r="Q63">
        <v>1</v>
      </c>
      <c r="R63">
        <v>10</v>
      </c>
      <c r="S63">
        <f>R63-Q63-O63</f>
        <v>5</v>
      </c>
    </row>
    <row r="64" spans="1:19" x14ac:dyDescent="0.2">
      <c r="A64">
        <v>2015</v>
      </c>
      <c r="B64" t="s">
        <v>2800</v>
      </c>
      <c r="C64" t="s">
        <v>2799</v>
      </c>
      <c r="D64">
        <v>14616718</v>
      </c>
      <c r="E64" t="s">
        <v>2652</v>
      </c>
      <c r="F64">
        <v>15</v>
      </c>
      <c r="G64">
        <v>3</v>
      </c>
      <c r="H64">
        <v>0</v>
      </c>
      <c r="I64">
        <v>0</v>
      </c>
      <c r="J64">
        <v>0</v>
      </c>
      <c r="K64">
        <v>0</v>
      </c>
      <c r="L64">
        <v>1</v>
      </c>
      <c r="M64">
        <v>3</v>
      </c>
      <c r="N64">
        <v>1</v>
      </c>
      <c r="O64">
        <v>2</v>
      </c>
      <c r="P64">
        <v>7</v>
      </c>
      <c r="Q64">
        <v>0</v>
      </c>
      <c r="R64">
        <v>7</v>
      </c>
      <c r="S64">
        <f>R64-Q64-O64</f>
        <v>5</v>
      </c>
    </row>
    <row r="65" spans="1:19" x14ac:dyDescent="0.2">
      <c r="A65">
        <v>2015</v>
      </c>
      <c r="B65" t="s">
        <v>2782</v>
      </c>
      <c r="C65" t="s">
        <v>2781</v>
      </c>
      <c r="D65" t="s">
        <v>1021</v>
      </c>
      <c r="E65" t="s">
        <v>1020</v>
      </c>
      <c r="F65">
        <v>5</v>
      </c>
      <c r="G65">
        <v>5</v>
      </c>
      <c r="H65">
        <v>0</v>
      </c>
      <c r="I65">
        <v>0</v>
      </c>
      <c r="J65">
        <v>2</v>
      </c>
      <c r="K65">
        <v>1</v>
      </c>
      <c r="L65">
        <v>2</v>
      </c>
      <c r="M65">
        <v>0</v>
      </c>
      <c r="N65">
        <v>0</v>
      </c>
      <c r="O65">
        <v>0</v>
      </c>
      <c r="P65">
        <v>5</v>
      </c>
      <c r="Q65">
        <v>0</v>
      </c>
      <c r="R65">
        <v>5</v>
      </c>
      <c r="S65">
        <f>R65-Q65-O65</f>
        <v>5</v>
      </c>
    </row>
    <row r="66" spans="1:19" x14ac:dyDescent="0.2">
      <c r="A66">
        <v>2016</v>
      </c>
      <c r="B66" t="s">
        <v>2859</v>
      </c>
      <c r="C66" t="s">
        <v>2858</v>
      </c>
      <c r="D66">
        <v>14733250</v>
      </c>
      <c r="E66" t="s">
        <v>2857</v>
      </c>
      <c r="F66">
        <v>15</v>
      </c>
      <c r="G66">
        <v>2</v>
      </c>
      <c r="H66">
        <v>0</v>
      </c>
      <c r="I66">
        <v>0</v>
      </c>
      <c r="J66">
        <v>0</v>
      </c>
      <c r="K66">
        <v>0</v>
      </c>
      <c r="L66">
        <v>0</v>
      </c>
      <c r="M66">
        <v>3</v>
      </c>
      <c r="N66">
        <v>1</v>
      </c>
      <c r="O66">
        <v>2</v>
      </c>
      <c r="P66">
        <v>6</v>
      </c>
      <c r="Q66">
        <v>0</v>
      </c>
      <c r="R66">
        <v>6</v>
      </c>
      <c r="S66">
        <f>R66-Q66-O66</f>
        <v>4</v>
      </c>
    </row>
    <row r="67" spans="1:19" x14ac:dyDescent="0.2">
      <c r="A67">
        <v>2016</v>
      </c>
      <c r="B67" t="s">
        <v>2867</v>
      </c>
      <c r="C67" t="s">
        <v>2866</v>
      </c>
      <c r="D67">
        <v>8111146</v>
      </c>
      <c r="E67" t="s">
        <v>2654</v>
      </c>
      <c r="F67">
        <v>34</v>
      </c>
      <c r="G67">
        <v>3</v>
      </c>
      <c r="H67">
        <v>0</v>
      </c>
      <c r="I67">
        <v>0</v>
      </c>
      <c r="J67">
        <v>0</v>
      </c>
      <c r="K67">
        <v>0</v>
      </c>
      <c r="L67">
        <v>4</v>
      </c>
      <c r="M67">
        <v>0</v>
      </c>
      <c r="N67">
        <v>0</v>
      </c>
      <c r="O67">
        <v>7</v>
      </c>
      <c r="P67">
        <v>11</v>
      </c>
      <c r="Q67">
        <v>0</v>
      </c>
      <c r="R67">
        <v>11</v>
      </c>
      <c r="S67">
        <f>R67-Q67-O67</f>
        <v>4</v>
      </c>
    </row>
    <row r="68" spans="1:19" x14ac:dyDescent="0.2">
      <c r="A68">
        <v>2014</v>
      </c>
      <c r="B68" t="s">
        <v>2701</v>
      </c>
      <c r="C68" t="s">
        <v>2700</v>
      </c>
      <c r="D68">
        <v>13621025</v>
      </c>
      <c r="E68" t="s">
        <v>2653</v>
      </c>
      <c r="F68">
        <v>18</v>
      </c>
      <c r="G68">
        <v>8</v>
      </c>
      <c r="H68">
        <v>0</v>
      </c>
      <c r="I68">
        <v>1</v>
      </c>
      <c r="J68">
        <v>0</v>
      </c>
      <c r="K68">
        <v>0</v>
      </c>
      <c r="L68">
        <v>1</v>
      </c>
      <c r="M68">
        <v>2</v>
      </c>
      <c r="N68">
        <v>0</v>
      </c>
      <c r="O68">
        <v>2</v>
      </c>
      <c r="P68">
        <v>6</v>
      </c>
      <c r="Q68">
        <v>0</v>
      </c>
      <c r="R68">
        <v>6</v>
      </c>
      <c r="S68">
        <f>R68-Q68-O68</f>
        <v>4</v>
      </c>
    </row>
    <row r="69" spans="1:19" x14ac:dyDescent="0.2">
      <c r="A69">
        <v>2018</v>
      </c>
      <c r="B69" t="s">
        <v>2900</v>
      </c>
      <c r="C69" t="s">
        <v>2899</v>
      </c>
      <c r="D69">
        <v>63207</v>
      </c>
      <c r="E69" t="s">
        <v>2751</v>
      </c>
      <c r="F69">
        <v>224</v>
      </c>
      <c r="G69" t="s">
        <v>13</v>
      </c>
      <c r="H69">
        <v>0</v>
      </c>
      <c r="I69">
        <v>0</v>
      </c>
      <c r="J69">
        <v>0</v>
      </c>
      <c r="K69">
        <v>0</v>
      </c>
      <c r="L69">
        <v>0</v>
      </c>
      <c r="M69">
        <v>0</v>
      </c>
      <c r="N69">
        <v>3</v>
      </c>
      <c r="O69">
        <v>3</v>
      </c>
      <c r="P69">
        <v>6</v>
      </c>
      <c r="Q69">
        <v>0</v>
      </c>
      <c r="R69">
        <v>6</v>
      </c>
      <c r="S69">
        <f>R69-Q69-O69</f>
        <v>3</v>
      </c>
    </row>
    <row r="70" spans="1:19" x14ac:dyDescent="0.2">
      <c r="A70">
        <v>2014</v>
      </c>
      <c r="B70" t="s">
        <v>2699</v>
      </c>
      <c r="C70" t="s">
        <v>2698</v>
      </c>
      <c r="D70">
        <v>14036096</v>
      </c>
      <c r="E70" t="s">
        <v>569</v>
      </c>
      <c r="F70">
        <v>31</v>
      </c>
      <c r="G70">
        <v>4</v>
      </c>
      <c r="H70">
        <v>0</v>
      </c>
      <c r="I70">
        <v>0</v>
      </c>
      <c r="J70">
        <v>0</v>
      </c>
      <c r="K70">
        <v>0</v>
      </c>
      <c r="L70">
        <v>0</v>
      </c>
      <c r="M70">
        <v>0</v>
      </c>
      <c r="N70">
        <v>3</v>
      </c>
      <c r="O70">
        <v>1</v>
      </c>
      <c r="P70">
        <v>4</v>
      </c>
      <c r="Q70">
        <v>0</v>
      </c>
      <c r="R70">
        <v>4</v>
      </c>
      <c r="S70">
        <f>R70-Q70-O70</f>
        <v>3</v>
      </c>
    </row>
    <row r="71" spans="1:19" x14ac:dyDescent="0.2">
      <c r="A71">
        <v>2015</v>
      </c>
      <c r="B71" t="s">
        <v>2793</v>
      </c>
      <c r="C71" t="s">
        <v>2792</v>
      </c>
      <c r="D71">
        <v>208728</v>
      </c>
      <c r="E71" t="s">
        <v>2791</v>
      </c>
      <c r="F71">
        <v>58</v>
      </c>
      <c r="G71">
        <v>4</v>
      </c>
      <c r="H71">
        <v>0</v>
      </c>
      <c r="I71">
        <v>0</v>
      </c>
      <c r="J71">
        <v>0</v>
      </c>
      <c r="K71">
        <v>0</v>
      </c>
      <c r="L71">
        <v>1</v>
      </c>
      <c r="M71">
        <v>0</v>
      </c>
      <c r="N71">
        <v>2</v>
      </c>
      <c r="O71">
        <v>3</v>
      </c>
      <c r="P71">
        <v>6</v>
      </c>
      <c r="Q71">
        <v>0</v>
      </c>
      <c r="R71">
        <v>6</v>
      </c>
      <c r="S71">
        <f>R71-Q71-O71</f>
        <v>3</v>
      </c>
    </row>
    <row r="72" spans="1:19" x14ac:dyDescent="0.2">
      <c r="A72">
        <v>2015</v>
      </c>
      <c r="B72" t="s">
        <v>2787</v>
      </c>
      <c r="C72" t="s">
        <v>2702</v>
      </c>
      <c r="D72">
        <v>14036096</v>
      </c>
      <c r="E72" t="s">
        <v>569</v>
      </c>
      <c r="F72">
        <v>32</v>
      </c>
      <c r="G72">
        <v>2</v>
      </c>
      <c r="H72">
        <v>0</v>
      </c>
      <c r="I72">
        <v>0</v>
      </c>
      <c r="J72">
        <v>0</v>
      </c>
      <c r="K72">
        <v>1</v>
      </c>
      <c r="L72">
        <v>1</v>
      </c>
      <c r="M72">
        <v>0</v>
      </c>
      <c r="N72">
        <v>1</v>
      </c>
      <c r="O72">
        <v>0</v>
      </c>
      <c r="P72">
        <v>3</v>
      </c>
      <c r="Q72">
        <v>0</v>
      </c>
      <c r="R72">
        <v>3</v>
      </c>
      <c r="S72">
        <f>R72-Q72-O72</f>
        <v>3</v>
      </c>
    </row>
    <row r="73" spans="1:19" x14ac:dyDescent="0.2">
      <c r="A73">
        <v>2014</v>
      </c>
      <c r="B73" t="s">
        <v>2697</v>
      </c>
      <c r="C73" t="s">
        <v>2696</v>
      </c>
      <c r="D73">
        <v>9529136</v>
      </c>
      <c r="E73" t="s">
        <v>2695</v>
      </c>
      <c r="F73">
        <v>23</v>
      </c>
      <c r="G73">
        <v>5</v>
      </c>
      <c r="H73">
        <v>0</v>
      </c>
      <c r="I73">
        <v>2</v>
      </c>
      <c r="J73">
        <v>0</v>
      </c>
      <c r="K73">
        <v>0</v>
      </c>
      <c r="L73">
        <v>0</v>
      </c>
      <c r="M73">
        <v>0</v>
      </c>
      <c r="N73">
        <v>1</v>
      </c>
      <c r="O73">
        <v>0</v>
      </c>
      <c r="P73">
        <v>3</v>
      </c>
      <c r="Q73">
        <v>0</v>
      </c>
      <c r="R73">
        <v>3</v>
      </c>
      <c r="S73">
        <f>R73-Q73-O73</f>
        <v>3</v>
      </c>
    </row>
    <row r="74" spans="1:19" x14ac:dyDescent="0.2">
      <c r="A74">
        <v>2015</v>
      </c>
      <c r="B74" t="s">
        <v>2774</v>
      </c>
      <c r="C74" t="s">
        <v>2773</v>
      </c>
      <c r="D74" t="s">
        <v>666</v>
      </c>
      <c r="E74" t="s">
        <v>665</v>
      </c>
      <c r="F74">
        <v>17</v>
      </c>
      <c r="G74">
        <v>2</v>
      </c>
      <c r="H74">
        <v>0</v>
      </c>
      <c r="I74">
        <v>0</v>
      </c>
      <c r="J74">
        <v>0</v>
      </c>
      <c r="K74">
        <v>3</v>
      </c>
      <c r="L74">
        <v>0</v>
      </c>
      <c r="M74">
        <v>0</v>
      </c>
      <c r="N74">
        <v>0</v>
      </c>
      <c r="O74">
        <v>1</v>
      </c>
      <c r="P74">
        <v>4</v>
      </c>
      <c r="Q74">
        <v>0</v>
      </c>
      <c r="R74">
        <v>4</v>
      </c>
      <c r="S74">
        <f>R74-Q74-O74</f>
        <v>3</v>
      </c>
    </row>
    <row r="75" spans="1:19" x14ac:dyDescent="0.2">
      <c r="A75">
        <v>2015</v>
      </c>
      <c r="B75" t="s">
        <v>2790</v>
      </c>
      <c r="C75" t="s">
        <v>2789</v>
      </c>
      <c r="D75">
        <v>453102</v>
      </c>
      <c r="E75" t="s">
        <v>2788</v>
      </c>
      <c r="F75">
        <v>45</v>
      </c>
      <c r="G75">
        <v>4</v>
      </c>
      <c r="H75">
        <v>0</v>
      </c>
      <c r="I75">
        <v>0</v>
      </c>
      <c r="J75">
        <v>1</v>
      </c>
      <c r="K75">
        <v>0</v>
      </c>
      <c r="L75">
        <v>1</v>
      </c>
      <c r="M75">
        <v>1</v>
      </c>
      <c r="N75">
        <v>0</v>
      </c>
      <c r="O75">
        <v>0</v>
      </c>
      <c r="P75">
        <v>3</v>
      </c>
      <c r="Q75">
        <v>0</v>
      </c>
      <c r="R75">
        <v>3</v>
      </c>
      <c r="S75">
        <f>R75-Q75-O75</f>
        <v>3</v>
      </c>
    </row>
    <row r="76" spans="1:19" x14ac:dyDescent="0.2">
      <c r="A76">
        <v>2014</v>
      </c>
      <c r="B76" t="s">
        <v>2659</v>
      </c>
      <c r="C76" t="s">
        <v>2658</v>
      </c>
      <c r="D76">
        <v>13563475</v>
      </c>
      <c r="E76" t="s">
        <v>2657</v>
      </c>
      <c r="F76">
        <v>19</v>
      </c>
      <c r="G76">
        <v>1</v>
      </c>
      <c r="H76">
        <v>0</v>
      </c>
      <c r="I76">
        <v>0</v>
      </c>
      <c r="J76">
        <v>0</v>
      </c>
      <c r="K76">
        <v>1</v>
      </c>
      <c r="L76">
        <v>1</v>
      </c>
      <c r="M76">
        <v>1</v>
      </c>
      <c r="N76">
        <v>0</v>
      </c>
      <c r="O76">
        <v>0</v>
      </c>
      <c r="P76">
        <v>3</v>
      </c>
      <c r="Q76">
        <v>0</v>
      </c>
      <c r="R76">
        <v>3</v>
      </c>
      <c r="S76">
        <f>R76-Q76-O76</f>
        <v>3</v>
      </c>
    </row>
    <row r="77" spans="1:19" x14ac:dyDescent="0.2">
      <c r="A77">
        <v>2015</v>
      </c>
      <c r="B77" t="s">
        <v>2772</v>
      </c>
      <c r="C77" t="s">
        <v>2771</v>
      </c>
      <c r="D77">
        <v>13676261</v>
      </c>
      <c r="E77" t="s">
        <v>2770</v>
      </c>
      <c r="F77">
        <v>18</v>
      </c>
      <c r="G77">
        <v>4</v>
      </c>
      <c r="H77">
        <v>0</v>
      </c>
      <c r="I77">
        <v>0</v>
      </c>
      <c r="J77">
        <v>0</v>
      </c>
      <c r="K77">
        <v>0</v>
      </c>
      <c r="L77">
        <v>1</v>
      </c>
      <c r="M77">
        <v>0</v>
      </c>
      <c r="N77">
        <v>1</v>
      </c>
      <c r="O77">
        <v>0</v>
      </c>
      <c r="P77">
        <v>2</v>
      </c>
      <c r="Q77">
        <v>0</v>
      </c>
      <c r="R77">
        <v>2</v>
      </c>
      <c r="S77">
        <f>R77-Q77-O77</f>
        <v>2</v>
      </c>
    </row>
    <row r="78" spans="1:19" x14ac:dyDescent="0.2">
      <c r="A78">
        <v>2014</v>
      </c>
      <c r="B78" t="s">
        <v>2743</v>
      </c>
      <c r="C78" t="s">
        <v>2742</v>
      </c>
      <c r="E78" t="s">
        <v>2741</v>
      </c>
      <c r="F78">
        <v>6</v>
      </c>
      <c r="G78" t="s">
        <v>13</v>
      </c>
      <c r="H78">
        <v>0</v>
      </c>
      <c r="I78">
        <v>0</v>
      </c>
      <c r="J78">
        <v>0</v>
      </c>
      <c r="K78">
        <v>1</v>
      </c>
      <c r="L78">
        <v>0</v>
      </c>
      <c r="M78">
        <v>0</v>
      </c>
      <c r="N78">
        <v>1</v>
      </c>
      <c r="O78">
        <v>1</v>
      </c>
      <c r="P78">
        <v>3</v>
      </c>
      <c r="Q78">
        <v>0</v>
      </c>
      <c r="R78">
        <v>3</v>
      </c>
      <c r="S78">
        <f>R78-Q78-O78</f>
        <v>2</v>
      </c>
    </row>
    <row r="79" spans="1:19" x14ac:dyDescent="0.2">
      <c r="A79">
        <v>2014</v>
      </c>
      <c r="B79" t="s">
        <v>2725</v>
      </c>
      <c r="C79" t="s">
        <v>2700</v>
      </c>
      <c r="E79" t="s">
        <v>2724</v>
      </c>
      <c r="G79" t="s">
        <v>13</v>
      </c>
      <c r="H79">
        <v>0</v>
      </c>
      <c r="I79">
        <v>0</v>
      </c>
      <c r="J79">
        <v>1</v>
      </c>
      <c r="K79">
        <v>0</v>
      </c>
      <c r="L79">
        <v>0</v>
      </c>
      <c r="M79">
        <v>0</v>
      </c>
      <c r="N79">
        <v>1</v>
      </c>
      <c r="O79">
        <v>0</v>
      </c>
      <c r="P79">
        <v>2</v>
      </c>
      <c r="Q79">
        <v>0</v>
      </c>
      <c r="R79">
        <v>2</v>
      </c>
      <c r="S79">
        <f>R79-Q79-O79</f>
        <v>2</v>
      </c>
    </row>
    <row r="80" spans="1:19" x14ac:dyDescent="0.2">
      <c r="A80">
        <v>2014</v>
      </c>
      <c r="B80" t="s">
        <v>2683</v>
      </c>
      <c r="C80" t="s">
        <v>2682</v>
      </c>
      <c r="D80">
        <v>19361653</v>
      </c>
      <c r="E80" t="s">
        <v>2681</v>
      </c>
      <c r="F80">
        <v>11</v>
      </c>
      <c r="G80">
        <v>3</v>
      </c>
      <c r="H80">
        <v>0</v>
      </c>
      <c r="I80">
        <v>0</v>
      </c>
      <c r="J80">
        <v>0</v>
      </c>
      <c r="K80">
        <v>0</v>
      </c>
      <c r="L80">
        <v>0</v>
      </c>
      <c r="M80">
        <v>1</v>
      </c>
      <c r="N80">
        <v>1</v>
      </c>
      <c r="O80">
        <v>0</v>
      </c>
      <c r="P80">
        <v>2</v>
      </c>
      <c r="Q80">
        <v>0</v>
      </c>
      <c r="R80">
        <v>2</v>
      </c>
      <c r="S80">
        <f>R80-Q80-O80</f>
        <v>2</v>
      </c>
    </row>
    <row r="81" spans="1:19" x14ac:dyDescent="0.2">
      <c r="A81">
        <v>2016</v>
      </c>
      <c r="B81" t="s">
        <v>2869</v>
      </c>
      <c r="C81" t="s">
        <v>2868</v>
      </c>
      <c r="D81">
        <v>7293682</v>
      </c>
      <c r="E81" t="s">
        <v>1727</v>
      </c>
      <c r="F81">
        <v>53</v>
      </c>
      <c r="G81">
        <v>4</v>
      </c>
      <c r="H81">
        <v>0</v>
      </c>
      <c r="I81">
        <v>0</v>
      </c>
      <c r="J81">
        <v>0</v>
      </c>
      <c r="K81">
        <v>0</v>
      </c>
      <c r="L81">
        <v>1</v>
      </c>
      <c r="M81">
        <v>1</v>
      </c>
      <c r="N81">
        <v>0</v>
      </c>
      <c r="O81">
        <v>1</v>
      </c>
      <c r="P81">
        <v>3</v>
      </c>
      <c r="Q81">
        <v>0</v>
      </c>
      <c r="R81">
        <v>3</v>
      </c>
      <c r="S81">
        <f>R81-Q81-O81</f>
        <v>2</v>
      </c>
    </row>
    <row r="82" spans="1:19" x14ac:dyDescent="0.2">
      <c r="A82">
        <v>2016</v>
      </c>
      <c r="B82" t="s">
        <v>2847</v>
      </c>
      <c r="C82" t="s">
        <v>2846</v>
      </c>
      <c r="E82" t="s">
        <v>2845</v>
      </c>
      <c r="G82" t="s">
        <v>13</v>
      </c>
      <c r="H82">
        <v>0</v>
      </c>
      <c r="I82">
        <v>0</v>
      </c>
      <c r="J82">
        <v>0</v>
      </c>
      <c r="K82">
        <v>0</v>
      </c>
      <c r="L82">
        <v>1</v>
      </c>
      <c r="M82">
        <v>1</v>
      </c>
      <c r="N82">
        <v>0</v>
      </c>
      <c r="O82">
        <v>0</v>
      </c>
      <c r="P82">
        <v>2</v>
      </c>
      <c r="Q82">
        <v>0</v>
      </c>
      <c r="R82">
        <v>2</v>
      </c>
      <c r="S82">
        <f>R82-Q82-O82</f>
        <v>2</v>
      </c>
    </row>
    <row r="83" spans="1:19" x14ac:dyDescent="0.2">
      <c r="A83">
        <v>2016</v>
      </c>
      <c r="B83" t="s">
        <v>2871</v>
      </c>
      <c r="C83" t="s">
        <v>2727</v>
      </c>
      <c r="D83">
        <v>9639268</v>
      </c>
      <c r="E83" t="s">
        <v>2870</v>
      </c>
      <c r="F83">
        <v>43</v>
      </c>
      <c r="G83">
        <v>4</v>
      </c>
      <c r="H83">
        <v>0</v>
      </c>
      <c r="I83">
        <v>0</v>
      </c>
      <c r="J83">
        <v>0</v>
      </c>
      <c r="K83">
        <v>0</v>
      </c>
      <c r="L83">
        <v>0</v>
      </c>
      <c r="M83">
        <v>2</v>
      </c>
      <c r="N83">
        <v>0</v>
      </c>
      <c r="O83">
        <v>0</v>
      </c>
      <c r="P83">
        <v>2</v>
      </c>
      <c r="Q83">
        <v>0</v>
      </c>
      <c r="R83">
        <v>2</v>
      </c>
      <c r="S83">
        <f>R83-Q83-O83</f>
        <v>2</v>
      </c>
    </row>
    <row r="84" spans="1:19" x14ac:dyDescent="0.2">
      <c r="A84">
        <v>2015</v>
      </c>
      <c r="B84" t="s">
        <v>2833</v>
      </c>
      <c r="C84" t="s">
        <v>2832</v>
      </c>
      <c r="E84" t="s">
        <v>2831</v>
      </c>
      <c r="G84" t="s">
        <v>13</v>
      </c>
      <c r="H84">
        <v>0</v>
      </c>
      <c r="I84">
        <v>0</v>
      </c>
      <c r="J84">
        <v>1</v>
      </c>
      <c r="K84">
        <v>0</v>
      </c>
      <c r="L84">
        <v>0</v>
      </c>
      <c r="M84">
        <v>1</v>
      </c>
      <c r="N84">
        <v>0</v>
      </c>
      <c r="O84">
        <v>0</v>
      </c>
      <c r="P84">
        <v>2</v>
      </c>
      <c r="Q84">
        <v>0</v>
      </c>
      <c r="R84">
        <v>2</v>
      </c>
      <c r="S84">
        <f>R84-Q84-O84</f>
        <v>2</v>
      </c>
    </row>
    <row r="85" spans="1:19" x14ac:dyDescent="0.2">
      <c r="A85">
        <v>2015</v>
      </c>
      <c r="B85" t="s">
        <v>2814</v>
      </c>
      <c r="C85" t="s">
        <v>2813</v>
      </c>
      <c r="E85" t="s">
        <v>2812</v>
      </c>
      <c r="G85" t="s">
        <v>13</v>
      </c>
      <c r="H85">
        <v>0</v>
      </c>
      <c r="I85">
        <v>0</v>
      </c>
      <c r="J85">
        <v>0</v>
      </c>
      <c r="K85">
        <v>1</v>
      </c>
      <c r="L85">
        <v>0</v>
      </c>
      <c r="M85">
        <v>1</v>
      </c>
      <c r="N85">
        <v>0</v>
      </c>
      <c r="O85">
        <v>0</v>
      </c>
      <c r="P85">
        <v>2</v>
      </c>
      <c r="Q85">
        <v>0</v>
      </c>
      <c r="R85">
        <v>2</v>
      </c>
      <c r="S85">
        <f>R85-Q85-O85</f>
        <v>2</v>
      </c>
    </row>
    <row r="86" spans="1:19" x14ac:dyDescent="0.2">
      <c r="A86">
        <v>2018</v>
      </c>
      <c r="B86" t="s">
        <v>2895</v>
      </c>
      <c r="C86" t="s">
        <v>2878</v>
      </c>
      <c r="E86" t="s">
        <v>2894</v>
      </c>
      <c r="G86" t="s">
        <v>13</v>
      </c>
      <c r="H86">
        <v>0</v>
      </c>
      <c r="I86">
        <v>0</v>
      </c>
      <c r="J86">
        <v>0</v>
      </c>
      <c r="K86">
        <v>0</v>
      </c>
      <c r="L86">
        <v>0</v>
      </c>
      <c r="M86">
        <v>0</v>
      </c>
      <c r="N86">
        <v>1</v>
      </c>
      <c r="O86">
        <v>0</v>
      </c>
      <c r="P86">
        <v>1</v>
      </c>
      <c r="Q86">
        <v>0</v>
      </c>
      <c r="R86">
        <v>1</v>
      </c>
      <c r="S86">
        <f>R86-Q86-O86</f>
        <v>1</v>
      </c>
    </row>
    <row r="87" spans="1:19" x14ac:dyDescent="0.2">
      <c r="A87">
        <v>2017</v>
      </c>
      <c r="B87" t="s">
        <v>2890</v>
      </c>
      <c r="C87" t="s">
        <v>2889</v>
      </c>
      <c r="D87">
        <v>48658</v>
      </c>
      <c r="E87" t="s">
        <v>2888</v>
      </c>
      <c r="F87">
        <v>50</v>
      </c>
      <c r="G87">
        <v>4</v>
      </c>
      <c r="H87">
        <v>0</v>
      </c>
      <c r="I87">
        <v>0</v>
      </c>
      <c r="J87">
        <v>0</v>
      </c>
      <c r="K87">
        <v>0</v>
      </c>
      <c r="L87">
        <v>0</v>
      </c>
      <c r="M87">
        <v>0</v>
      </c>
      <c r="N87">
        <v>1</v>
      </c>
      <c r="O87">
        <v>4</v>
      </c>
      <c r="P87">
        <v>5</v>
      </c>
      <c r="Q87">
        <v>0</v>
      </c>
      <c r="R87">
        <v>5</v>
      </c>
      <c r="S87">
        <f>R87-Q87-O87</f>
        <v>1</v>
      </c>
    </row>
    <row r="88" spans="1:19" x14ac:dyDescent="0.2">
      <c r="A88">
        <v>2017</v>
      </c>
      <c r="B88" t="s">
        <v>2883</v>
      </c>
      <c r="C88" t="s">
        <v>2882</v>
      </c>
      <c r="D88">
        <v>10361146</v>
      </c>
      <c r="E88" t="s">
        <v>1216</v>
      </c>
      <c r="F88">
        <v>52</v>
      </c>
      <c r="G88">
        <v>3</v>
      </c>
      <c r="H88">
        <v>0</v>
      </c>
      <c r="I88">
        <v>0</v>
      </c>
      <c r="J88">
        <v>0</v>
      </c>
      <c r="K88">
        <v>0</v>
      </c>
      <c r="L88">
        <v>0</v>
      </c>
      <c r="M88">
        <v>0</v>
      </c>
      <c r="N88">
        <v>1</v>
      </c>
      <c r="O88">
        <v>0</v>
      </c>
      <c r="P88">
        <v>1</v>
      </c>
      <c r="Q88">
        <v>0</v>
      </c>
      <c r="R88">
        <v>1</v>
      </c>
      <c r="S88">
        <f>R88-Q88-O88</f>
        <v>1</v>
      </c>
    </row>
    <row r="89" spans="1:19" x14ac:dyDescent="0.2">
      <c r="A89">
        <v>2014</v>
      </c>
      <c r="B89" t="s">
        <v>2728</v>
      </c>
      <c r="C89" t="s">
        <v>2727</v>
      </c>
      <c r="D89">
        <v>14649357</v>
      </c>
      <c r="E89" t="s">
        <v>2666</v>
      </c>
      <c r="F89">
        <v>15</v>
      </c>
      <c r="G89">
        <v>3</v>
      </c>
      <c r="H89">
        <v>0</v>
      </c>
      <c r="I89">
        <v>0</v>
      </c>
      <c r="J89">
        <v>0</v>
      </c>
      <c r="K89">
        <v>0</v>
      </c>
      <c r="L89">
        <v>0</v>
      </c>
      <c r="M89">
        <v>0</v>
      </c>
      <c r="N89">
        <v>1</v>
      </c>
      <c r="O89">
        <v>0</v>
      </c>
      <c r="P89">
        <v>1</v>
      </c>
      <c r="Q89">
        <v>0</v>
      </c>
      <c r="R89">
        <v>1</v>
      </c>
      <c r="S89">
        <f>R89-Q89-O89</f>
        <v>1</v>
      </c>
    </row>
    <row r="90" spans="1:19" x14ac:dyDescent="0.2">
      <c r="A90">
        <v>2017</v>
      </c>
      <c r="B90" t="s">
        <v>2885</v>
      </c>
      <c r="C90" t="s">
        <v>2884</v>
      </c>
      <c r="D90">
        <v>2697459</v>
      </c>
      <c r="E90" t="s">
        <v>2663</v>
      </c>
      <c r="G90" t="s">
        <v>13</v>
      </c>
      <c r="H90">
        <v>0</v>
      </c>
      <c r="I90">
        <v>0</v>
      </c>
      <c r="J90">
        <v>0</v>
      </c>
      <c r="K90">
        <v>0</v>
      </c>
      <c r="L90">
        <v>0</v>
      </c>
      <c r="M90">
        <v>1</v>
      </c>
      <c r="N90">
        <v>0</v>
      </c>
      <c r="O90">
        <v>0</v>
      </c>
      <c r="P90">
        <v>1</v>
      </c>
      <c r="Q90">
        <v>0</v>
      </c>
      <c r="R90">
        <v>1</v>
      </c>
      <c r="S90">
        <f>R90-Q90-O90</f>
        <v>1</v>
      </c>
    </row>
    <row r="91" spans="1:19" x14ac:dyDescent="0.2">
      <c r="A91">
        <v>2015</v>
      </c>
      <c r="B91" t="s">
        <v>2823</v>
      </c>
      <c r="C91" t="s">
        <v>2822</v>
      </c>
      <c r="D91" t="s">
        <v>2821</v>
      </c>
      <c r="E91" t="s">
        <v>2820</v>
      </c>
      <c r="F91">
        <v>48</v>
      </c>
      <c r="G91" t="s">
        <v>13</v>
      </c>
      <c r="H91">
        <v>0</v>
      </c>
      <c r="I91">
        <v>0</v>
      </c>
      <c r="J91">
        <v>0</v>
      </c>
      <c r="K91">
        <v>1</v>
      </c>
      <c r="L91">
        <v>0</v>
      </c>
      <c r="M91">
        <v>0</v>
      </c>
      <c r="N91">
        <v>0</v>
      </c>
      <c r="O91">
        <v>0</v>
      </c>
      <c r="P91">
        <v>1</v>
      </c>
      <c r="Q91">
        <v>0</v>
      </c>
      <c r="R91">
        <v>1</v>
      </c>
      <c r="S91">
        <f>R91-Q91-O91</f>
        <v>1</v>
      </c>
    </row>
    <row r="92" spans="1:19" x14ac:dyDescent="0.2">
      <c r="A92">
        <v>2015</v>
      </c>
      <c r="B92" t="s">
        <v>2784</v>
      </c>
      <c r="C92" t="s">
        <v>2650</v>
      </c>
      <c r="D92">
        <v>1988719</v>
      </c>
      <c r="E92" t="s">
        <v>2783</v>
      </c>
      <c r="F92">
        <v>28</v>
      </c>
      <c r="G92" t="s">
        <v>13</v>
      </c>
      <c r="H92">
        <v>0</v>
      </c>
      <c r="I92">
        <v>0</v>
      </c>
      <c r="J92">
        <v>0</v>
      </c>
      <c r="K92">
        <v>0</v>
      </c>
      <c r="L92">
        <v>1</v>
      </c>
      <c r="M92">
        <v>0</v>
      </c>
      <c r="N92">
        <v>0</v>
      </c>
      <c r="O92">
        <v>1</v>
      </c>
      <c r="P92">
        <v>2</v>
      </c>
      <c r="Q92">
        <v>0</v>
      </c>
      <c r="R92">
        <v>2</v>
      </c>
      <c r="S92">
        <f>R92-Q92-O92</f>
        <v>1</v>
      </c>
    </row>
    <row r="93" spans="1:19" x14ac:dyDescent="0.2">
      <c r="A93">
        <v>2014</v>
      </c>
      <c r="B93" t="s">
        <v>2740</v>
      </c>
      <c r="C93" t="s">
        <v>2739</v>
      </c>
      <c r="D93" t="s">
        <v>2738</v>
      </c>
      <c r="E93" t="s">
        <v>2737</v>
      </c>
      <c r="F93">
        <v>27</v>
      </c>
      <c r="G93">
        <v>1</v>
      </c>
      <c r="H93">
        <v>0</v>
      </c>
      <c r="I93">
        <v>0</v>
      </c>
      <c r="J93">
        <v>1</v>
      </c>
      <c r="K93">
        <v>0</v>
      </c>
      <c r="L93">
        <v>0</v>
      </c>
      <c r="M93">
        <v>0</v>
      </c>
      <c r="N93">
        <v>0</v>
      </c>
      <c r="O93">
        <v>1</v>
      </c>
      <c r="P93">
        <v>2</v>
      </c>
      <c r="Q93">
        <v>0</v>
      </c>
      <c r="R93">
        <v>2</v>
      </c>
      <c r="S93">
        <f>R93-Q93-O93</f>
        <v>1</v>
      </c>
    </row>
    <row r="94" spans="1:19" x14ac:dyDescent="0.2">
      <c r="A94">
        <v>2014</v>
      </c>
      <c r="B94" t="s">
        <v>2711</v>
      </c>
      <c r="C94" t="s">
        <v>2710</v>
      </c>
      <c r="D94">
        <v>7311613</v>
      </c>
      <c r="E94" t="s">
        <v>2709</v>
      </c>
      <c r="F94">
        <v>19</v>
      </c>
      <c r="G94">
        <v>2</v>
      </c>
      <c r="H94">
        <v>0</v>
      </c>
      <c r="I94">
        <v>0</v>
      </c>
      <c r="J94">
        <v>0</v>
      </c>
      <c r="K94">
        <v>0</v>
      </c>
      <c r="L94">
        <v>1</v>
      </c>
      <c r="M94">
        <v>0</v>
      </c>
      <c r="N94">
        <v>0</v>
      </c>
      <c r="O94">
        <v>0</v>
      </c>
      <c r="P94">
        <v>1</v>
      </c>
      <c r="Q94">
        <v>0</v>
      </c>
      <c r="R94">
        <v>1</v>
      </c>
      <c r="S94">
        <f>R94-Q94-O94</f>
        <v>1</v>
      </c>
    </row>
    <row r="95" spans="1:19" x14ac:dyDescent="0.2">
      <c r="A95">
        <v>2014</v>
      </c>
      <c r="B95" t="s">
        <v>2723</v>
      </c>
      <c r="C95" t="s">
        <v>2722</v>
      </c>
      <c r="E95" t="s">
        <v>2721</v>
      </c>
      <c r="G95" t="s">
        <v>13</v>
      </c>
      <c r="H95">
        <v>0</v>
      </c>
      <c r="I95">
        <v>0</v>
      </c>
      <c r="J95">
        <v>0</v>
      </c>
      <c r="K95">
        <v>0</v>
      </c>
      <c r="L95">
        <v>0</v>
      </c>
      <c r="M95">
        <v>1</v>
      </c>
      <c r="N95">
        <v>0</v>
      </c>
      <c r="O95">
        <v>0</v>
      </c>
      <c r="P95">
        <v>1</v>
      </c>
      <c r="Q95">
        <v>0</v>
      </c>
      <c r="R95">
        <v>1</v>
      </c>
      <c r="S95">
        <f>R95-Q95-O95</f>
        <v>1</v>
      </c>
    </row>
    <row r="96" spans="1:19" x14ac:dyDescent="0.2">
      <c r="A96">
        <v>2018</v>
      </c>
      <c r="B96" t="s">
        <v>2898</v>
      </c>
      <c r="C96" t="s">
        <v>2897</v>
      </c>
      <c r="D96">
        <v>13538292</v>
      </c>
      <c r="E96" t="s">
        <v>2896</v>
      </c>
      <c r="F96">
        <v>52</v>
      </c>
      <c r="G96" t="s">
        <v>13</v>
      </c>
      <c r="H96">
        <v>0</v>
      </c>
      <c r="I96">
        <v>0</v>
      </c>
      <c r="J96">
        <v>0</v>
      </c>
      <c r="K96">
        <v>0</v>
      </c>
      <c r="L96">
        <v>0</v>
      </c>
      <c r="M96">
        <v>0</v>
      </c>
      <c r="N96">
        <v>0</v>
      </c>
      <c r="O96">
        <v>3</v>
      </c>
      <c r="P96">
        <v>3</v>
      </c>
      <c r="Q96">
        <v>0</v>
      </c>
      <c r="R96">
        <v>3</v>
      </c>
      <c r="S96">
        <f>R96-Q96-O96</f>
        <v>0</v>
      </c>
    </row>
    <row r="97" spans="1:19" x14ac:dyDescent="0.2">
      <c r="A97">
        <v>2018</v>
      </c>
      <c r="B97" t="s">
        <v>2893</v>
      </c>
      <c r="C97" t="s">
        <v>2892</v>
      </c>
      <c r="D97">
        <v>23270047</v>
      </c>
      <c r="E97" t="s">
        <v>2891</v>
      </c>
      <c r="F97">
        <v>16</v>
      </c>
      <c r="G97" t="s">
        <v>246</v>
      </c>
      <c r="H97">
        <v>0</v>
      </c>
      <c r="I97">
        <v>0</v>
      </c>
      <c r="J97">
        <v>0</v>
      </c>
      <c r="K97">
        <v>0</v>
      </c>
      <c r="L97">
        <v>0</v>
      </c>
      <c r="M97">
        <v>0</v>
      </c>
      <c r="N97">
        <v>0</v>
      </c>
      <c r="O97">
        <v>0</v>
      </c>
      <c r="P97">
        <v>0</v>
      </c>
      <c r="Q97">
        <v>0</v>
      </c>
      <c r="R97">
        <v>0</v>
      </c>
      <c r="S97">
        <f>R97-Q97-O97</f>
        <v>0</v>
      </c>
    </row>
    <row r="98" spans="1:19" x14ac:dyDescent="0.2">
      <c r="A98">
        <v>2017</v>
      </c>
      <c r="B98" t="s">
        <v>2876</v>
      </c>
      <c r="C98" t="s">
        <v>2875</v>
      </c>
      <c r="E98" t="s">
        <v>2874</v>
      </c>
      <c r="G98" t="s">
        <v>13</v>
      </c>
      <c r="H98">
        <v>0</v>
      </c>
      <c r="I98">
        <v>0</v>
      </c>
      <c r="J98">
        <v>0</v>
      </c>
      <c r="K98">
        <v>0</v>
      </c>
      <c r="L98">
        <v>0</v>
      </c>
      <c r="M98">
        <v>0</v>
      </c>
      <c r="N98">
        <v>0</v>
      </c>
      <c r="O98">
        <v>0</v>
      </c>
      <c r="P98">
        <v>0</v>
      </c>
      <c r="Q98">
        <v>0</v>
      </c>
      <c r="R98">
        <v>0</v>
      </c>
      <c r="S98">
        <f>R98-Q98-O98</f>
        <v>0</v>
      </c>
    </row>
    <row r="99" spans="1:19" x14ac:dyDescent="0.2">
      <c r="A99">
        <v>2016</v>
      </c>
      <c r="B99" t="s">
        <v>2856</v>
      </c>
      <c r="C99" t="s">
        <v>2855</v>
      </c>
      <c r="E99" t="s">
        <v>2854</v>
      </c>
      <c r="G99" t="s">
        <v>13</v>
      </c>
      <c r="H99">
        <v>0</v>
      </c>
      <c r="I99">
        <v>0</v>
      </c>
      <c r="J99">
        <v>0</v>
      </c>
      <c r="K99">
        <v>0</v>
      </c>
      <c r="L99">
        <v>0</v>
      </c>
      <c r="M99">
        <v>0</v>
      </c>
      <c r="N99">
        <v>0</v>
      </c>
      <c r="O99">
        <v>0</v>
      </c>
      <c r="P99">
        <v>0</v>
      </c>
      <c r="Q99">
        <v>0</v>
      </c>
      <c r="R99">
        <v>0</v>
      </c>
      <c r="S99">
        <f>R99-Q99-O99</f>
        <v>0</v>
      </c>
    </row>
    <row r="100" spans="1:19" x14ac:dyDescent="0.2">
      <c r="A100">
        <v>2016</v>
      </c>
      <c r="B100" t="s">
        <v>2853</v>
      </c>
      <c r="C100" t="s">
        <v>2852</v>
      </c>
      <c r="E100" t="s">
        <v>2851</v>
      </c>
      <c r="G100" t="s">
        <v>13</v>
      </c>
      <c r="H100">
        <v>0</v>
      </c>
      <c r="I100">
        <v>0</v>
      </c>
      <c r="J100">
        <v>0</v>
      </c>
      <c r="K100">
        <v>0</v>
      </c>
      <c r="L100">
        <v>0</v>
      </c>
      <c r="M100">
        <v>0</v>
      </c>
      <c r="N100">
        <v>0</v>
      </c>
      <c r="O100">
        <v>1</v>
      </c>
      <c r="P100">
        <v>1</v>
      </c>
      <c r="Q100">
        <v>0</v>
      </c>
      <c r="R100">
        <v>1</v>
      </c>
      <c r="S100">
        <f>R100-Q100-O100</f>
        <v>0</v>
      </c>
    </row>
    <row r="101" spans="1:19" x14ac:dyDescent="0.2">
      <c r="A101">
        <v>2016</v>
      </c>
      <c r="B101" t="s">
        <v>2850</v>
      </c>
      <c r="C101" t="s">
        <v>2849</v>
      </c>
      <c r="E101" t="s">
        <v>2848</v>
      </c>
      <c r="G101" t="s">
        <v>13</v>
      </c>
      <c r="H101">
        <v>0</v>
      </c>
      <c r="I101">
        <v>0</v>
      </c>
      <c r="J101">
        <v>0</v>
      </c>
      <c r="K101">
        <v>0</v>
      </c>
      <c r="L101">
        <v>0</v>
      </c>
      <c r="M101">
        <v>0</v>
      </c>
      <c r="N101">
        <v>0</v>
      </c>
      <c r="O101">
        <v>0</v>
      </c>
      <c r="P101">
        <v>0</v>
      </c>
      <c r="Q101">
        <v>0</v>
      </c>
      <c r="R101">
        <v>0</v>
      </c>
      <c r="S101">
        <f>R101-Q101-O101</f>
        <v>0</v>
      </c>
    </row>
    <row r="102" spans="1:19" x14ac:dyDescent="0.2">
      <c r="A102">
        <v>2016</v>
      </c>
      <c r="B102" t="s">
        <v>2733</v>
      </c>
      <c r="C102" t="s">
        <v>2732</v>
      </c>
      <c r="E102" t="s">
        <v>1118</v>
      </c>
      <c r="G102" t="s">
        <v>13</v>
      </c>
      <c r="H102">
        <v>0</v>
      </c>
      <c r="I102">
        <v>0</v>
      </c>
      <c r="J102">
        <v>0</v>
      </c>
      <c r="K102">
        <v>0</v>
      </c>
      <c r="L102">
        <v>0</v>
      </c>
      <c r="M102">
        <v>0</v>
      </c>
      <c r="N102">
        <v>0</v>
      </c>
      <c r="O102">
        <v>0</v>
      </c>
      <c r="P102">
        <v>0</v>
      </c>
      <c r="Q102">
        <v>0</v>
      </c>
      <c r="R102">
        <v>0</v>
      </c>
      <c r="S102">
        <f>R102-Q102-O102</f>
        <v>0</v>
      </c>
    </row>
    <row r="103" spans="1:19" x14ac:dyDescent="0.2">
      <c r="A103">
        <v>2015</v>
      </c>
      <c r="B103" t="s">
        <v>2811</v>
      </c>
      <c r="C103" t="s">
        <v>2810</v>
      </c>
      <c r="D103">
        <v>14782103</v>
      </c>
      <c r="E103" t="s">
        <v>2809</v>
      </c>
      <c r="F103">
        <v>13</v>
      </c>
      <c r="G103">
        <v>7</v>
      </c>
      <c r="H103">
        <v>0</v>
      </c>
      <c r="I103">
        <v>0</v>
      </c>
      <c r="J103">
        <v>0</v>
      </c>
      <c r="K103">
        <v>0</v>
      </c>
      <c r="L103">
        <v>0</v>
      </c>
      <c r="M103">
        <v>0</v>
      </c>
      <c r="N103">
        <v>0</v>
      </c>
      <c r="O103">
        <v>0</v>
      </c>
      <c r="P103">
        <v>0</v>
      </c>
      <c r="Q103">
        <v>0</v>
      </c>
      <c r="R103">
        <v>0</v>
      </c>
      <c r="S103">
        <f>R103-Q103-O103</f>
        <v>0</v>
      </c>
    </row>
    <row r="104" spans="1:19" x14ac:dyDescent="0.2">
      <c r="A104">
        <v>2015</v>
      </c>
      <c r="B104" t="s">
        <v>2778</v>
      </c>
      <c r="C104" t="s">
        <v>2777</v>
      </c>
      <c r="D104" t="s">
        <v>2776</v>
      </c>
      <c r="E104" t="s">
        <v>2775</v>
      </c>
      <c r="F104">
        <v>68</v>
      </c>
      <c r="G104">
        <v>2</v>
      </c>
      <c r="H104">
        <v>0</v>
      </c>
      <c r="I104">
        <v>0</v>
      </c>
      <c r="J104">
        <v>0</v>
      </c>
      <c r="K104">
        <v>0</v>
      </c>
      <c r="L104">
        <v>0</v>
      </c>
      <c r="M104">
        <v>0</v>
      </c>
      <c r="N104">
        <v>0</v>
      </c>
      <c r="O104">
        <v>0</v>
      </c>
      <c r="P104">
        <v>0</v>
      </c>
      <c r="Q104">
        <v>0</v>
      </c>
      <c r="R104">
        <v>0</v>
      </c>
      <c r="S104">
        <f>R104-Q104-O104</f>
        <v>0</v>
      </c>
    </row>
    <row r="105" spans="1:19" x14ac:dyDescent="0.2">
      <c r="A105">
        <v>2014</v>
      </c>
      <c r="B105" t="s">
        <v>2726</v>
      </c>
      <c r="C105" t="s">
        <v>2700</v>
      </c>
      <c r="E105" t="s">
        <v>2724</v>
      </c>
      <c r="G105" t="s">
        <v>13</v>
      </c>
      <c r="H105">
        <v>0</v>
      </c>
      <c r="I105">
        <v>0</v>
      </c>
      <c r="J105">
        <v>0</v>
      </c>
      <c r="K105">
        <v>0</v>
      </c>
      <c r="L105">
        <v>0</v>
      </c>
      <c r="M105">
        <v>0</v>
      </c>
      <c r="N105">
        <v>0</v>
      </c>
      <c r="O105">
        <v>0</v>
      </c>
      <c r="P105">
        <v>0</v>
      </c>
      <c r="Q105">
        <v>0</v>
      </c>
      <c r="R105">
        <v>0</v>
      </c>
      <c r="S105">
        <f>R105-Q105-O105</f>
        <v>0</v>
      </c>
    </row>
    <row r="106" spans="1:19" x14ac:dyDescent="0.2">
      <c r="A106">
        <v>2014</v>
      </c>
      <c r="B106" t="s">
        <v>2718</v>
      </c>
      <c r="C106" t="s">
        <v>2717</v>
      </c>
      <c r="E106" t="s">
        <v>2716</v>
      </c>
      <c r="G106" t="s">
        <v>13</v>
      </c>
      <c r="H106">
        <v>0</v>
      </c>
      <c r="I106">
        <v>0</v>
      </c>
      <c r="J106">
        <v>0</v>
      </c>
      <c r="K106">
        <v>0</v>
      </c>
      <c r="L106">
        <v>0</v>
      </c>
      <c r="M106">
        <v>0</v>
      </c>
      <c r="N106">
        <v>0</v>
      </c>
      <c r="O106">
        <v>0</v>
      </c>
      <c r="P106">
        <v>0</v>
      </c>
      <c r="Q106">
        <v>0</v>
      </c>
      <c r="R106">
        <v>0</v>
      </c>
      <c r="S106">
        <f>R106-Q106-O106</f>
        <v>0</v>
      </c>
    </row>
    <row r="107" spans="1:19" x14ac:dyDescent="0.2">
      <c r="A107">
        <v>2014</v>
      </c>
      <c r="B107" t="s">
        <v>2708</v>
      </c>
      <c r="C107" t="s">
        <v>2707</v>
      </c>
      <c r="E107" t="s">
        <v>2706</v>
      </c>
      <c r="G107" t="s">
        <v>13</v>
      </c>
      <c r="H107">
        <v>0</v>
      </c>
      <c r="I107">
        <v>0</v>
      </c>
      <c r="J107">
        <v>0</v>
      </c>
      <c r="K107">
        <v>0</v>
      </c>
      <c r="L107">
        <v>0</v>
      </c>
      <c r="M107">
        <v>0</v>
      </c>
      <c r="N107">
        <v>0</v>
      </c>
      <c r="O107">
        <v>0</v>
      </c>
      <c r="P107">
        <v>0</v>
      </c>
      <c r="Q107">
        <v>0</v>
      </c>
      <c r="R107">
        <v>0</v>
      </c>
      <c r="S107">
        <f>R107-Q107-O107</f>
        <v>0</v>
      </c>
    </row>
    <row r="108" spans="1:19" x14ac:dyDescent="0.2">
      <c r="A108">
        <v>2014</v>
      </c>
      <c r="B108" t="s">
        <v>2694</v>
      </c>
      <c r="C108" t="s">
        <v>2693</v>
      </c>
      <c r="D108">
        <v>13562576</v>
      </c>
      <c r="E108" t="s">
        <v>2692</v>
      </c>
      <c r="F108">
        <v>18</v>
      </c>
      <c r="G108">
        <v>3</v>
      </c>
      <c r="H108">
        <v>0</v>
      </c>
      <c r="I108">
        <v>0</v>
      </c>
      <c r="J108">
        <v>0</v>
      </c>
      <c r="K108">
        <v>0</v>
      </c>
      <c r="L108">
        <v>0</v>
      </c>
      <c r="M108">
        <v>0</v>
      </c>
      <c r="N108">
        <v>0</v>
      </c>
      <c r="O108">
        <v>0</v>
      </c>
      <c r="P108">
        <v>0</v>
      </c>
      <c r="Q108">
        <v>0</v>
      </c>
      <c r="R108">
        <v>0</v>
      </c>
      <c r="S108">
        <f>R108-Q108-O108</f>
        <v>0</v>
      </c>
    </row>
  </sheetData>
  <sortState xmlns:xlrd2="http://schemas.microsoft.com/office/spreadsheetml/2017/richdata2" ref="A8:S108">
    <sortCondition descending="1" ref="S8:S108"/>
  </sortState>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4744-A784-9244-94FB-9D26C65F4F95}">
  <dimension ref="A1:P20"/>
  <sheetViews>
    <sheetView workbookViewId="0">
      <selection activeCell="O8" sqref="O8"/>
    </sheetView>
  </sheetViews>
  <sheetFormatPr baseColWidth="10" defaultRowHeight="16" x14ac:dyDescent="0.2"/>
  <sheetData>
    <row r="1" spans="1:16" x14ac:dyDescent="0.2">
      <c r="B1" t="s">
        <v>2918</v>
      </c>
      <c r="M1" t="s">
        <v>5526</v>
      </c>
      <c r="N1" s="3">
        <f>AVERAGE(N8:N20)</f>
        <v>1.8461538461538463</v>
      </c>
    </row>
    <row r="2" spans="1:16" x14ac:dyDescent="0.2">
      <c r="M2" t="s">
        <v>5527</v>
      </c>
      <c r="N2" s="3">
        <f>STDEV(N8:N20)/SQRT(COUNT(N8:N20))</f>
        <v>0.58666980454602835</v>
      </c>
    </row>
    <row r="3" spans="1:16" x14ac:dyDescent="0.2">
      <c r="B3" t="s">
        <v>5746</v>
      </c>
      <c r="M3" t="s">
        <v>5528</v>
      </c>
      <c r="N3">
        <f>SUM(N8:N20)</f>
        <v>24</v>
      </c>
    </row>
    <row r="4" spans="1:16" x14ac:dyDescent="0.2">
      <c r="M4" t="s">
        <v>6870</v>
      </c>
      <c r="N4">
        <v>3</v>
      </c>
    </row>
    <row r="5" spans="1:16" x14ac:dyDescent="0.2">
      <c r="M5" t="s">
        <v>5725</v>
      </c>
      <c r="N5">
        <f>COUNT(N8:N20)</f>
        <v>13</v>
      </c>
    </row>
    <row r="6" spans="1:16" x14ac:dyDescent="0.2">
      <c r="H6" t="s">
        <v>2</v>
      </c>
      <c r="I6">
        <v>2014</v>
      </c>
      <c r="J6">
        <v>2015</v>
      </c>
      <c r="K6">
        <v>2016</v>
      </c>
      <c r="L6">
        <v>2017</v>
      </c>
      <c r="M6">
        <v>2018</v>
      </c>
      <c r="N6">
        <v>2019</v>
      </c>
    </row>
    <row r="7" spans="1:16" x14ac:dyDescent="0.2">
      <c r="A7" t="s">
        <v>6</v>
      </c>
      <c r="B7" t="s">
        <v>7</v>
      </c>
      <c r="C7" t="s">
        <v>8</v>
      </c>
      <c r="D7" t="s">
        <v>9</v>
      </c>
      <c r="E7" t="s">
        <v>10</v>
      </c>
      <c r="F7" t="s">
        <v>11</v>
      </c>
      <c r="G7" t="s">
        <v>12</v>
      </c>
      <c r="H7">
        <v>0</v>
      </c>
      <c r="I7">
        <v>0</v>
      </c>
      <c r="J7">
        <v>0</v>
      </c>
      <c r="K7">
        <v>0</v>
      </c>
      <c r="L7">
        <v>0</v>
      </c>
      <c r="M7">
        <v>15</v>
      </c>
      <c r="N7">
        <v>32</v>
      </c>
    </row>
    <row r="8" spans="1:16" x14ac:dyDescent="0.2">
      <c r="A8">
        <v>2017</v>
      </c>
      <c r="B8" t="s">
        <v>5137</v>
      </c>
      <c r="C8" t="s">
        <v>5136</v>
      </c>
      <c r="D8">
        <v>13876988</v>
      </c>
      <c r="E8" t="s">
        <v>267</v>
      </c>
      <c r="F8">
        <v>19</v>
      </c>
      <c r="G8">
        <v>5</v>
      </c>
      <c r="H8">
        <v>0</v>
      </c>
      <c r="I8">
        <v>0</v>
      </c>
      <c r="J8">
        <v>0</v>
      </c>
      <c r="K8">
        <v>0</v>
      </c>
      <c r="L8">
        <v>0</v>
      </c>
      <c r="M8">
        <v>7</v>
      </c>
      <c r="N8">
        <v>5</v>
      </c>
      <c r="O8">
        <f>SUM(H8:N8)</f>
        <v>12</v>
      </c>
      <c r="P8">
        <v>1</v>
      </c>
    </row>
    <row r="9" spans="1:16" x14ac:dyDescent="0.2">
      <c r="A9">
        <v>2018</v>
      </c>
      <c r="B9" t="s">
        <v>5412</v>
      </c>
      <c r="C9" t="s">
        <v>5411</v>
      </c>
      <c r="D9">
        <v>14629011</v>
      </c>
      <c r="E9" t="s">
        <v>571</v>
      </c>
      <c r="F9">
        <v>90</v>
      </c>
      <c r="G9" t="s">
        <v>13</v>
      </c>
      <c r="H9">
        <v>0</v>
      </c>
      <c r="I9">
        <v>0</v>
      </c>
      <c r="J9">
        <v>0</v>
      </c>
      <c r="K9">
        <v>0</v>
      </c>
      <c r="L9">
        <v>0</v>
      </c>
      <c r="M9">
        <v>2</v>
      </c>
      <c r="N9">
        <v>5</v>
      </c>
      <c r="O9">
        <f>SUM(H9:N9)</f>
        <v>7</v>
      </c>
      <c r="P9">
        <v>2</v>
      </c>
    </row>
    <row r="10" spans="1:16" x14ac:dyDescent="0.2">
      <c r="A10">
        <v>2018</v>
      </c>
      <c r="B10" t="s">
        <v>5741</v>
      </c>
      <c r="C10" t="s">
        <v>5740</v>
      </c>
      <c r="D10">
        <v>3014215</v>
      </c>
      <c r="E10" t="s">
        <v>251</v>
      </c>
      <c r="F10">
        <v>120</v>
      </c>
      <c r="G10" t="s">
        <v>13</v>
      </c>
      <c r="H10">
        <v>0</v>
      </c>
      <c r="I10">
        <v>0</v>
      </c>
      <c r="J10">
        <v>0</v>
      </c>
      <c r="K10">
        <v>0</v>
      </c>
      <c r="L10">
        <v>0</v>
      </c>
      <c r="M10">
        <v>0</v>
      </c>
      <c r="N10">
        <v>6</v>
      </c>
      <c r="O10">
        <f>SUM(H10:N10)</f>
        <v>6</v>
      </c>
      <c r="P10">
        <v>3</v>
      </c>
    </row>
    <row r="11" spans="1:16" x14ac:dyDescent="0.2">
      <c r="A11">
        <v>2018</v>
      </c>
      <c r="B11" t="s">
        <v>5338</v>
      </c>
      <c r="C11" t="s">
        <v>5337</v>
      </c>
      <c r="D11">
        <v>7900627</v>
      </c>
      <c r="E11" t="s">
        <v>2169</v>
      </c>
      <c r="F11">
        <v>34</v>
      </c>
      <c r="G11">
        <v>4</v>
      </c>
      <c r="H11">
        <v>0</v>
      </c>
      <c r="I11">
        <v>0</v>
      </c>
      <c r="J11">
        <v>0</v>
      </c>
      <c r="K11">
        <v>0</v>
      </c>
      <c r="L11">
        <v>0</v>
      </c>
      <c r="M11">
        <v>3</v>
      </c>
      <c r="N11">
        <v>0</v>
      </c>
      <c r="O11">
        <f>SUM(H11:N11)</f>
        <v>3</v>
      </c>
    </row>
    <row r="12" spans="1:16" x14ac:dyDescent="0.2">
      <c r="A12">
        <v>2018</v>
      </c>
      <c r="B12" t="s">
        <v>5731</v>
      </c>
      <c r="C12" t="s">
        <v>5730</v>
      </c>
      <c r="D12">
        <v>2508060</v>
      </c>
      <c r="E12" t="s">
        <v>2603</v>
      </c>
      <c r="F12">
        <v>43</v>
      </c>
      <c r="G12">
        <v>2</v>
      </c>
      <c r="H12">
        <v>0</v>
      </c>
      <c r="I12">
        <v>0</v>
      </c>
      <c r="J12">
        <v>0</v>
      </c>
      <c r="K12">
        <v>0</v>
      </c>
      <c r="L12">
        <v>0</v>
      </c>
      <c r="M12">
        <v>2</v>
      </c>
      <c r="N12">
        <v>1</v>
      </c>
      <c r="O12">
        <f>SUM(H12:N12)</f>
        <v>3</v>
      </c>
    </row>
    <row r="13" spans="1:16" x14ac:dyDescent="0.2">
      <c r="A13">
        <v>2018</v>
      </c>
      <c r="B13" t="s">
        <v>5739</v>
      </c>
      <c r="C13" t="s">
        <v>5738</v>
      </c>
      <c r="D13" t="s">
        <v>203</v>
      </c>
      <c r="E13" t="s">
        <v>202</v>
      </c>
      <c r="F13">
        <v>93</v>
      </c>
      <c r="G13">
        <v>3</v>
      </c>
      <c r="H13">
        <v>0</v>
      </c>
      <c r="I13">
        <v>0</v>
      </c>
      <c r="J13">
        <v>0</v>
      </c>
      <c r="K13">
        <v>0</v>
      </c>
      <c r="L13">
        <v>0</v>
      </c>
      <c r="M13">
        <v>0</v>
      </c>
      <c r="N13">
        <v>2</v>
      </c>
      <c r="O13">
        <f>SUM(H13:N13)</f>
        <v>2</v>
      </c>
    </row>
    <row r="14" spans="1:16" x14ac:dyDescent="0.2">
      <c r="A14">
        <v>2018</v>
      </c>
      <c r="B14" t="s">
        <v>5735</v>
      </c>
      <c r="C14" t="s">
        <v>5734</v>
      </c>
      <c r="D14">
        <v>15679764</v>
      </c>
      <c r="E14" t="s">
        <v>2593</v>
      </c>
      <c r="F14">
        <v>18</v>
      </c>
      <c r="G14">
        <v>3</v>
      </c>
      <c r="H14">
        <v>0</v>
      </c>
      <c r="I14">
        <v>0</v>
      </c>
      <c r="J14">
        <v>0</v>
      </c>
      <c r="K14">
        <v>0</v>
      </c>
      <c r="L14">
        <v>0</v>
      </c>
      <c r="M14">
        <v>0</v>
      </c>
      <c r="N14">
        <v>2</v>
      </c>
      <c r="O14">
        <f>SUM(H14:N14)</f>
        <v>2</v>
      </c>
    </row>
    <row r="15" spans="1:16" x14ac:dyDescent="0.2">
      <c r="A15">
        <v>2018</v>
      </c>
      <c r="B15" t="s">
        <v>5733</v>
      </c>
      <c r="C15" t="s">
        <v>5732</v>
      </c>
      <c r="D15">
        <v>14363798</v>
      </c>
      <c r="E15" t="s">
        <v>2051</v>
      </c>
      <c r="F15">
        <v>18</v>
      </c>
      <c r="G15">
        <v>4</v>
      </c>
      <c r="H15">
        <v>0</v>
      </c>
      <c r="I15">
        <v>0</v>
      </c>
      <c r="J15">
        <v>0</v>
      </c>
      <c r="K15">
        <v>0</v>
      </c>
      <c r="L15">
        <v>0</v>
      </c>
      <c r="M15">
        <v>1</v>
      </c>
      <c r="N15">
        <v>1</v>
      </c>
      <c r="O15">
        <f>SUM(H15:N15)</f>
        <v>2</v>
      </c>
    </row>
    <row r="16" spans="1:16" x14ac:dyDescent="0.2">
      <c r="A16">
        <v>2018</v>
      </c>
      <c r="B16" t="s">
        <v>5737</v>
      </c>
      <c r="C16" t="s">
        <v>5736</v>
      </c>
      <c r="D16">
        <v>20711050</v>
      </c>
      <c r="E16" t="s">
        <v>111</v>
      </c>
      <c r="F16">
        <v>10</v>
      </c>
      <c r="G16">
        <v>6</v>
      </c>
      <c r="H16">
        <v>0</v>
      </c>
      <c r="I16">
        <v>0</v>
      </c>
      <c r="J16">
        <v>0</v>
      </c>
      <c r="K16">
        <v>0</v>
      </c>
      <c r="L16">
        <v>0</v>
      </c>
      <c r="M16">
        <v>0</v>
      </c>
      <c r="N16">
        <v>1</v>
      </c>
      <c r="O16">
        <f>SUM(H16:N16)</f>
        <v>1</v>
      </c>
    </row>
    <row r="17" spans="1:15" x14ac:dyDescent="0.2">
      <c r="A17">
        <v>2017</v>
      </c>
      <c r="B17" t="s">
        <v>5728</v>
      </c>
      <c r="C17" t="s">
        <v>5727</v>
      </c>
      <c r="D17">
        <v>1166514</v>
      </c>
      <c r="E17" t="s">
        <v>5726</v>
      </c>
      <c r="F17">
        <v>30</v>
      </c>
      <c r="G17" t="s">
        <v>13</v>
      </c>
      <c r="H17">
        <v>0</v>
      </c>
      <c r="I17">
        <v>0</v>
      </c>
      <c r="J17">
        <v>0</v>
      </c>
      <c r="K17">
        <v>0</v>
      </c>
      <c r="L17">
        <v>0</v>
      </c>
      <c r="M17">
        <v>0</v>
      </c>
      <c r="N17">
        <v>1</v>
      </c>
      <c r="O17">
        <f>SUM(H17:N17)</f>
        <v>1</v>
      </c>
    </row>
    <row r="18" spans="1:15" x14ac:dyDescent="0.2">
      <c r="A18">
        <v>2018</v>
      </c>
      <c r="B18" t="s">
        <v>5745</v>
      </c>
      <c r="C18" t="s">
        <v>5744</v>
      </c>
      <c r="D18">
        <v>14363798</v>
      </c>
      <c r="E18" t="s">
        <v>2051</v>
      </c>
      <c r="F18">
        <v>18</v>
      </c>
      <c r="G18">
        <v>8</v>
      </c>
      <c r="H18">
        <v>0</v>
      </c>
      <c r="I18">
        <v>0</v>
      </c>
      <c r="J18">
        <v>0</v>
      </c>
      <c r="K18">
        <v>0</v>
      </c>
      <c r="L18">
        <v>0</v>
      </c>
      <c r="M18">
        <v>0</v>
      </c>
      <c r="N18">
        <v>0</v>
      </c>
      <c r="O18">
        <f>SUM(H18:N18)</f>
        <v>0</v>
      </c>
    </row>
    <row r="19" spans="1:15" x14ac:dyDescent="0.2">
      <c r="A19">
        <v>2018</v>
      </c>
      <c r="B19" t="s">
        <v>5743</v>
      </c>
      <c r="C19" t="s">
        <v>5742</v>
      </c>
      <c r="E19" t="s">
        <v>711</v>
      </c>
      <c r="G19" t="s">
        <v>13</v>
      </c>
      <c r="H19">
        <v>0</v>
      </c>
      <c r="I19">
        <v>0</v>
      </c>
      <c r="J19">
        <v>0</v>
      </c>
      <c r="K19">
        <v>0</v>
      </c>
      <c r="L19">
        <v>0</v>
      </c>
      <c r="M19">
        <v>0</v>
      </c>
      <c r="N19">
        <v>0</v>
      </c>
      <c r="O19">
        <f>SUM(H19:N19)</f>
        <v>0</v>
      </c>
    </row>
    <row r="20" spans="1:15" x14ac:dyDescent="0.2">
      <c r="A20">
        <v>2017</v>
      </c>
      <c r="B20" t="s">
        <v>5729</v>
      </c>
      <c r="C20" t="s">
        <v>5337</v>
      </c>
      <c r="D20">
        <v>1166514</v>
      </c>
      <c r="E20" t="s">
        <v>5726</v>
      </c>
      <c r="F20">
        <v>30</v>
      </c>
      <c r="G20" t="s">
        <v>13</v>
      </c>
      <c r="H20">
        <v>0</v>
      </c>
      <c r="I20">
        <v>0</v>
      </c>
      <c r="J20">
        <v>0</v>
      </c>
      <c r="K20">
        <v>0</v>
      </c>
      <c r="L20">
        <v>0</v>
      </c>
      <c r="M20">
        <v>0</v>
      </c>
      <c r="N20">
        <v>0</v>
      </c>
      <c r="O20">
        <f>SUM(H20:N20)</f>
        <v>0</v>
      </c>
    </row>
  </sheetData>
  <sortState xmlns:xlrd2="http://schemas.microsoft.com/office/spreadsheetml/2017/richdata2" ref="A8:R20">
    <sortCondition descending="1" ref="O8:O20"/>
  </sortState>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F1EA-BA21-EA4C-9137-F18FF7DAE77C}">
  <dimension ref="A1:R9"/>
  <sheetViews>
    <sheetView workbookViewId="0">
      <selection activeCell="M5" sqref="M5"/>
    </sheetView>
  </sheetViews>
  <sheetFormatPr baseColWidth="10" defaultRowHeight="16" x14ac:dyDescent="0.2"/>
  <sheetData>
    <row r="1" spans="1:18" x14ac:dyDescent="0.2">
      <c r="B1" t="s">
        <v>6620</v>
      </c>
      <c r="M1" t="s">
        <v>5526</v>
      </c>
      <c r="N1" s="3">
        <f>AVERAGE(N8:N9)</f>
        <v>4</v>
      </c>
    </row>
    <row r="2" spans="1:18" x14ac:dyDescent="0.2">
      <c r="M2" t="s">
        <v>5527</v>
      </c>
      <c r="N2" s="3">
        <f>STDEV(N8:N9)/SQRT(COUNT(N8:N9))</f>
        <v>2</v>
      </c>
    </row>
    <row r="3" spans="1:18" x14ac:dyDescent="0.2">
      <c r="B3" t="s">
        <v>6862</v>
      </c>
      <c r="M3" t="s">
        <v>5528</v>
      </c>
      <c r="N3">
        <f>SUM(N8:N9)</f>
        <v>8</v>
      </c>
    </row>
    <row r="4" spans="1:18" x14ac:dyDescent="0.2">
      <c r="M4" t="s">
        <v>6870</v>
      </c>
      <c r="N4">
        <v>2</v>
      </c>
    </row>
    <row r="5" spans="1:18" x14ac:dyDescent="0.2">
      <c r="M5" t="s">
        <v>5724</v>
      </c>
      <c r="N5">
        <f>COUNT(N8:N9)</f>
        <v>2</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0</v>
      </c>
      <c r="I7">
        <v>0</v>
      </c>
      <c r="J7">
        <v>0</v>
      </c>
      <c r="K7">
        <v>0</v>
      </c>
      <c r="L7">
        <v>0</v>
      </c>
      <c r="M7">
        <v>6</v>
      </c>
      <c r="N7">
        <v>8</v>
      </c>
      <c r="O7">
        <v>13</v>
      </c>
      <c r="P7">
        <v>27</v>
      </c>
      <c r="Q7">
        <v>0</v>
      </c>
      <c r="R7">
        <v>27</v>
      </c>
    </row>
    <row r="8" spans="1:18" x14ac:dyDescent="0.2">
      <c r="A8">
        <v>2018</v>
      </c>
      <c r="B8" t="s">
        <v>6861</v>
      </c>
      <c r="C8" t="s">
        <v>6860</v>
      </c>
      <c r="D8">
        <v>22114645</v>
      </c>
      <c r="E8" t="s">
        <v>5368</v>
      </c>
      <c r="F8">
        <v>25</v>
      </c>
      <c r="G8" t="s">
        <v>13</v>
      </c>
      <c r="H8">
        <v>0</v>
      </c>
      <c r="I8">
        <v>0</v>
      </c>
      <c r="J8">
        <v>0</v>
      </c>
      <c r="K8">
        <v>0</v>
      </c>
      <c r="L8">
        <v>0</v>
      </c>
      <c r="M8">
        <v>2</v>
      </c>
      <c r="N8">
        <v>2</v>
      </c>
      <c r="O8">
        <v>5</v>
      </c>
      <c r="P8">
        <v>9</v>
      </c>
      <c r="Q8">
        <v>0</v>
      </c>
      <c r="R8">
        <v>9</v>
      </c>
    </row>
    <row r="9" spans="1:18" x14ac:dyDescent="0.2">
      <c r="A9">
        <v>2017</v>
      </c>
      <c r="B9" t="s">
        <v>6859</v>
      </c>
      <c r="C9" t="s">
        <v>6858</v>
      </c>
      <c r="D9">
        <v>23521864</v>
      </c>
      <c r="E9" t="s">
        <v>3205</v>
      </c>
      <c r="F9">
        <v>7</v>
      </c>
      <c r="G9" t="s">
        <v>13</v>
      </c>
      <c r="H9">
        <v>0</v>
      </c>
      <c r="I9">
        <v>0</v>
      </c>
      <c r="J9">
        <v>0</v>
      </c>
      <c r="K9">
        <v>0</v>
      </c>
      <c r="L9">
        <v>0</v>
      </c>
      <c r="M9">
        <v>4</v>
      </c>
      <c r="N9">
        <v>6</v>
      </c>
      <c r="O9">
        <v>7</v>
      </c>
      <c r="P9">
        <v>17</v>
      </c>
      <c r="Q9">
        <v>0</v>
      </c>
      <c r="R9">
        <v>17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T100"/>
  <sheetViews>
    <sheetView topLeftCell="E1" workbookViewId="0">
      <selection activeCell="M5" sqref="M5"/>
    </sheetView>
  </sheetViews>
  <sheetFormatPr baseColWidth="10" defaultRowHeight="16" x14ac:dyDescent="0.2"/>
  <cols>
    <col min="5" max="5" width="25.5" customWidth="1"/>
  </cols>
  <sheetData>
    <row r="1" spans="1:20" x14ac:dyDescent="0.2">
      <c r="B1" t="s">
        <v>3967</v>
      </c>
      <c r="M1" t="s">
        <v>5526</v>
      </c>
      <c r="N1" s="3">
        <f>AVERAGE(N8:N100)</f>
        <v>1.5053763440860215</v>
      </c>
    </row>
    <row r="2" spans="1:20" x14ac:dyDescent="0.2">
      <c r="M2" t="s">
        <v>5527</v>
      </c>
      <c r="N2" s="3">
        <f>STDEV(N8:N100)/SQRT(COUNT(N8:N100))</f>
        <v>0.21601584703373139</v>
      </c>
    </row>
    <row r="3" spans="1:20" x14ac:dyDescent="0.2">
      <c r="B3" t="s">
        <v>3966</v>
      </c>
      <c r="M3" t="s">
        <v>5528</v>
      </c>
      <c r="N3">
        <f>SUM(N8:N100)</f>
        <v>140</v>
      </c>
    </row>
    <row r="4" spans="1:20" x14ac:dyDescent="0.2">
      <c r="M4" t="s">
        <v>6870</v>
      </c>
      <c r="N4">
        <v>10</v>
      </c>
    </row>
    <row r="5" spans="1:20" x14ac:dyDescent="0.2">
      <c r="M5" t="s">
        <v>5724</v>
      </c>
      <c r="N5">
        <f>COUNT(N8:N100)</f>
        <v>93</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173</v>
      </c>
      <c r="I7">
        <v>74</v>
      </c>
      <c r="J7">
        <v>100</v>
      </c>
      <c r="K7">
        <v>107</v>
      </c>
      <c r="L7">
        <v>135</v>
      </c>
      <c r="M7">
        <v>210</v>
      </c>
      <c r="N7">
        <v>233</v>
      </c>
      <c r="O7">
        <v>298</v>
      </c>
      <c r="P7">
        <v>1157</v>
      </c>
      <c r="Q7">
        <v>1</v>
      </c>
      <c r="R7">
        <v>1331</v>
      </c>
    </row>
    <row r="8" spans="1:20" x14ac:dyDescent="0.2">
      <c r="A8">
        <v>2014</v>
      </c>
      <c r="B8" t="s">
        <v>3793</v>
      </c>
      <c r="C8" t="s">
        <v>3792</v>
      </c>
      <c r="D8" t="s">
        <v>1697</v>
      </c>
      <c r="E8" t="s">
        <v>1696</v>
      </c>
      <c r="F8">
        <v>45</v>
      </c>
      <c r="G8">
        <v>2</v>
      </c>
      <c r="H8">
        <v>0</v>
      </c>
      <c r="I8">
        <v>0</v>
      </c>
      <c r="J8">
        <v>1</v>
      </c>
      <c r="K8">
        <v>3</v>
      </c>
      <c r="L8">
        <v>8</v>
      </c>
      <c r="M8">
        <v>8</v>
      </c>
      <c r="N8">
        <v>8</v>
      </c>
      <c r="O8">
        <v>4</v>
      </c>
      <c r="P8">
        <v>32</v>
      </c>
      <c r="Q8">
        <v>0</v>
      </c>
      <c r="R8">
        <v>32</v>
      </c>
      <c r="S8">
        <f>R8-Q8-N8</f>
        <v>24</v>
      </c>
      <c r="T8">
        <v>1</v>
      </c>
    </row>
    <row r="9" spans="1:20" x14ac:dyDescent="0.2">
      <c r="A9">
        <v>2015</v>
      </c>
      <c r="B9" t="s">
        <v>3818</v>
      </c>
      <c r="C9" t="s">
        <v>3817</v>
      </c>
      <c r="D9">
        <v>323179</v>
      </c>
      <c r="E9" t="s">
        <v>3816</v>
      </c>
      <c r="F9">
        <v>86</v>
      </c>
      <c r="G9">
        <v>4</v>
      </c>
      <c r="H9">
        <v>0</v>
      </c>
      <c r="I9">
        <v>0</v>
      </c>
      <c r="J9">
        <v>0</v>
      </c>
      <c r="K9">
        <v>5</v>
      </c>
      <c r="L9">
        <v>6</v>
      </c>
      <c r="M9">
        <v>7</v>
      </c>
      <c r="N9">
        <v>9</v>
      </c>
      <c r="O9">
        <v>4</v>
      </c>
      <c r="P9">
        <v>31</v>
      </c>
      <c r="Q9">
        <v>0</v>
      </c>
      <c r="R9">
        <v>31</v>
      </c>
      <c r="S9">
        <f>R9-Q9-N9</f>
        <v>22</v>
      </c>
      <c r="T9">
        <f>T8+1</f>
        <v>2</v>
      </c>
    </row>
    <row r="10" spans="1:20" x14ac:dyDescent="0.2">
      <c r="A10">
        <v>2015</v>
      </c>
      <c r="B10" t="s">
        <v>3809</v>
      </c>
      <c r="C10" t="s">
        <v>3808</v>
      </c>
      <c r="D10">
        <v>23303131</v>
      </c>
      <c r="E10" t="s">
        <v>3807</v>
      </c>
      <c r="F10">
        <v>39</v>
      </c>
      <c r="G10">
        <v>2</v>
      </c>
      <c r="H10">
        <v>0</v>
      </c>
      <c r="I10">
        <v>0</v>
      </c>
      <c r="J10">
        <v>0</v>
      </c>
      <c r="K10">
        <v>3</v>
      </c>
      <c r="L10">
        <v>5</v>
      </c>
      <c r="M10">
        <v>2</v>
      </c>
      <c r="N10">
        <v>6</v>
      </c>
      <c r="O10">
        <v>11</v>
      </c>
      <c r="P10">
        <v>27</v>
      </c>
      <c r="Q10">
        <v>0</v>
      </c>
      <c r="R10">
        <v>27</v>
      </c>
      <c r="S10">
        <f>R10-Q10-N10</f>
        <v>21</v>
      </c>
      <c r="T10">
        <f t="shared" ref="T10:T23" si="0">T9+1</f>
        <v>3</v>
      </c>
    </row>
    <row r="11" spans="1:20" x14ac:dyDescent="0.2">
      <c r="A11">
        <v>2015</v>
      </c>
      <c r="B11" t="s">
        <v>3837</v>
      </c>
      <c r="C11" t="s">
        <v>3836</v>
      </c>
      <c r="D11">
        <v>21998531</v>
      </c>
      <c r="E11" t="s">
        <v>3835</v>
      </c>
      <c r="F11">
        <v>1</v>
      </c>
      <c r="G11">
        <v>1</v>
      </c>
      <c r="H11">
        <v>0</v>
      </c>
      <c r="I11">
        <v>0</v>
      </c>
      <c r="J11">
        <v>1</v>
      </c>
      <c r="K11">
        <v>4</v>
      </c>
      <c r="L11">
        <v>3</v>
      </c>
      <c r="M11">
        <v>7</v>
      </c>
      <c r="N11">
        <v>7</v>
      </c>
      <c r="O11">
        <v>4</v>
      </c>
      <c r="P11">
        <v>26</v>
      </c>
      <c r="Q11">
        <v>0</v>
      </c>
      <c r="R11">
        <v>26</v>
      </c>
      <c r="S11">
        <f>R11-Q11-N11</f>
        <v>19</v>
      </c>
      <c r="T11">
        <f t="shared" si="0"/>
        <v>4</v>
      </c>
    </row>
    <row r="12" spans="1:20" x14ac:dyDescent="0.2">
      <c r="A12">
        <v>2015</v>
      </c>
      <c r="B12" t="s">
        <v>3811</v>
      </c>
      <c r="C12" t="s">
        <v>3810</v>
      </c>
      <c r="D12">
        <v>910260</v>
      </c>
      <c r="E12" t="s">
        <v>3479</v>
      </c>
      <c r="F12">
        <v>44</v>
      </c>
      <c r="G12">
        <v>2</v>
      </c>
      <c r="H12">
        <v>0</v>
      </c>
      <c r="I12">
        <v>0</v>
      </c>
      <c r="J12">
        <v>0</v>
      </c>
      <c r="K12">
        <v>1</v>
      </c>
      <c r="L12">
        <v>1</v>
      </c>
      <c r="M12">
        <v>4</v>
      </c>
      <c r="N12">
        <v>6</v>
      </c>
      <c r="O12">
        <v>10</v>
      </c>
      <c r="P12">
        <v>22</v>
      </c>
      <c r="Q12">
        <v>0</v>
      </c>
      <c r="R12">
        <v>22</v>
      </c>
      <c r="S12">
        <f>R12-Q12-N12</f>
        <v>16</v>
      </c>
      <c r="T12">
        <f t="shared" si="0"/>
        <v>5</v>
      </c>
    </row>
    <row r="13" spans="1:20" x14ac:dyDescent="0.2">
      <c r="A13">
        <v>2016</v>
      </c>
      <c r="B13" t="s">
        <v>3863</v>
      </c>
      <c r="C13" t="s">
        <v>3862</v>
      </c>
      <c r="D13">
        <v>14719037</v>
      </c>
      <c r="E13" t="s">
        <v>127</v>
      </c>
      <c r="F13">
        <v>18</v>
      </c>
      <c r="G13">
        <v>6</v>
      </c>
      <c r="H13">
        <v>0</v>
      </c>
      <c r="I13">
        <v>0</v>
      </c>
      <c r="J13">
        <v>0</v>
      </c>
      <c r="K13">
        <v>2</v>
      </c>
      <c r="L13">
        <v>1</v>
      </c>
      <c r="M13">
        <v>5</v>
      </c>
      <c r="N13">
        <v>3</v>
      </c>
      <c r="O13">
        <v>6</v>
      </c>
      <c r="P13">
        <v>17</v>
      </c>
      <c r="Q13">
        <v>0</v>
      </c>
      <c r="R13">
        <v>17</v>
      </c>
      <c r="S13">
        <f>R13-Q13-N13</f>
        <v>14</v>
      </c>
      <c r="T13">
        <f t="shared" si="0"/>
        <v>6</v>
      </c>
    </row>
    <row r="14" spans="1:20" x14ac:dyDescent="0.2">
      <c r="A14">
        <v>2016</v>
      </c>
      <c r="B14" t="s">
        <v>3857</v>
      </c>
      <c r="C14" t="s">
        <v>3856</v>
      </c>
      <c r="D14">
        <v>19371918</v>
      </c>
      <c r="E14" t="s">
        <v>3855</v>
      </c>
      <c r="F14">
        <v>31</v>
      </c>
      <c r="G14">
        <v>2</v>
      </c>
      <c r="H14">
        <v>0</v>
      </c>
      <c r="I14">
        <v>0</v>
      </c>
      <c r="J14">
        <v>0</v>
      </c>
      <c r="K14">
        <v>1</v>
      </c>
      <c r="L14">
        <v>3</v>
      </c>
      <c r="M14">
        <v>3</v>
      </c>
      <c r="N14">
        <v>5</v>
      </c>
      <c r="O14">
        <v>6</v>
      </c>
      <c r="P14">
        <v>18</v>
      </c>
      <c r="Q14">
        <v>0</v>
      </c>
      <c r="R14">
        <v>18</v>
      </c>
      <c r="S14">
        <f>R14-Q14-N14</f>
        <v>13</v>
      </c>
      <c r="T14">
        <f t="shared" si="0"/>
        <v>7</v>
      </c>
    </row>
    <row r="15" spans="1:20" x14ac:dyDescent="0.2">
      <c r="A15">
        <v>2018</v>
      </c>
      <c r="B15" t="s">
        <v>3924</v>
      </c>
      <c r="C15" t="s">
        <v>3860</v>
      </c>
      <c r="D15" t="s">
        <v>3566</v>
      </c>
      <c r="E15" t="s">
        <v>3565</v>
      </c>
      <c r="F15">
        <v>35</v>
      </c>
      <c r="G15">
        <v>1</v>
      </c>
      <c r="H15">
        <v>0</v>
      </c>
      <c r="I15">
        <v>0</v>
      </c>
      <c r="J15">
        <v>0</v>
      </c>
      <c r="K15">
        <v>0</v>
      </c>
      <c r="L15">
        <v>0</v>
      </c>
      <c r="M15">
        <v>5</v>
      </c>
      <c r="N15">
        <v>8</v>
      </c>
      <c r="O15">
        <v>6</v>
      </c>
      <c r="P15">
        <v>19</v>
      </c>
      <c r="Q15">
        <v>0</v>
      </c>
      <c r="R15">
        <v>19</v>
      </c>
      <c r="S15">
        <f>R15-Q15-N15</f>
        <v>11</v>
      </c>
      <c r="T15">
        <f t="shared" si="0"/>
        <v>8</v>
      </c>
    </row>
    <row r="16" spans="1:20" x14ac:dyDescent="0.2">
      <c r="A16">
        <v>2017</v>
      </c>
      <c r="B16" t="s">
        <v>3902</v>
      </c>
      <c r="C16" t="s">
        <v>3901</v>
      </c>
      <c r="D16" t="s">
        <v>550</v>
      </c>
      <c r="E16" t="s">
        <v>549</v>
      </c>
      <c r="F16">
        <v>49</v>
      </c>
      <c r="G16">
        <v>1</v>
      </c>
      <c r="H16">
        <v>0</v>
      </c>
      <c r="I16">
        <v>0</v>
      </c>
      <c r="J16">
        <v>0</v>
      </c>
      <c r="K16">
        <v>0</v>
      </c>
      <c r="L16">
        <v>1</v>
      </c>
      <c r="M16">
        <v>6</v>
      </c>
      <c r="N16">
        <v>3</v>
      </c>
      <c r="O16">
        <v>4</v>
      </c>
      <c r="P16">
        <v>14</v>
      </c>
      <c r="Q16">
        <v>0</v>
      </c>
      <c r="R16">
        <v>14</v>
      </c>
      <c r="S16">
        <f>R16-Q16-N16</f>
        <v>11</v>
      </c>
      <c r="T16">
        <f t="shared" si="0"/>
        <v>9</v>
      </c>
    </row>
    <row r="17" spans="1:20" x14ac:dyDescent="0.2">
      <c r="A17">
        <v>2014</v>
      </c>
      <c r="B17" t="s">
        <v>3786</v>
      </c>
      <c r="C17" t="s">
        <v>3770</v>
      </c>
      <c r="D17">
        <v>15667170</v>
      </c>
      <c r="E17" t="s">
        <v>261</v>
      </c>
      <c r="F17">
        <v>14</v>
      </c>
      <c r="G17">
        <v>4</v>
      </c>
      <c r="H17">
        <v>0</v>
      </c>
      <c r="I17">
        <v>0</v>
      </c>
      <c r="J17">
        <v>0</v>
      </c>
      <c r="K17">
        <v>4</v>
      </c>
      <c r="L17">
        <v>1</v>
      </c>
      <c r="M17">
        <v>2</v>
      </c>
      <c r="N17">
        <v>1</v>
      </c>
      <c r="O17">
        <v>4</v>
      </c>
      <c r="P17">
        <v>12</v>
      </c>
      <c r="Q17">
        <v>0</v>
      </c>
      <c r="R17">
        <v>12</v>
      </c>
      <c r="S17">
        <f>R17-Q17-N17</f>
        <v>11</v>
      </c>
      <c r="T17">
        <f t="shared" si="0"/>
        <v>10</v>
      </c>
    </row>
    <row r="18" spans="1:20" x14ac:dyDescent="0.2">
      <c r="A18">
        <v>2014</v>
      </c>
      <c r="B18" t="s">
        <v>3806</v>
      </c>
      <c r="C18" t="s">
        <v>3805</v>
      </c>
      <c r="D18">
        <v>9275371</v>
      </c>
      <c r="E18" t="s">
        <v>3804</v>
      </c>
      <c r="F18">
        <v>31</v>
      </c>
      <c r="G18" t="s">
        <v>13</v>
      </c>
      <c r="H18">
        <v>0</v>
      </c>
      <c r="I18">
        <v>0</v>
      </c>
      <c r="J18">
        <v>0</v>
      </c>
      <c r="K18">
        <v>4</v>
      </c>
      <c r="L18">
        <v>1</v>
      </c>
      <c r="M18">
        <v>2</v>
      </c>
      <c r="N18">
        <v>3</v>
      </c>
      <c r="O18">
        <v>3</v>
      </c>
      <c r="P18">
        <v>13</v>
      </c>
      <c r="Q18">
        <v>0</v>
      </c>
      <c r="R18">
        <v>13</v>
      </c>
      <c r="S18">
        <f>R18-Q18-N18</f>
        <v>10</v>
      </c>
      <c r="T18">
        <f t="shared" si="0"/>
        <v>11</v>
      </c>
    </row>
    <row r="19" spans="1:20" x14ac:dyDescent="0.2">
      <c r="A19">
        <v>2014</v>
      </c>
      <c r="B19" t="s">
        <v>3777</v>
      </c>
      <c r="C19" t="s">
        <v>3776</v>
      </c>
      <c r="D19">
        <v>910260</v>
      </c>
      <c r="E19" t="s">
        <v>3479</v>
      </c>
      <c r="F19">
        <v>43</v>
      </c>
      <c r="G19">
        <v>2</v>
      </c>
      <c r="H19">
        <v>0</v>
      </c>
      <c r="I19">
        <v>0</v>
      </c>
      <c r="J19">
        <v>0</v>
      </c>
      <c r="K19">
        <v>2</v>
      </c>
      <c r="L19">
        <v>4</v>
      </c>
      <c r="M19">
        <v>3</v>
      </c>
      <c r="N19">
        <v>3</v>
      </c>
      <c r="O19">
        <v>1</v>
      </c>
      <c r="P19">
        <v>13</v>
      </c>
      <c r="Q19">
        <v>0</v>
      </c>
      <c r="R19">
        <v>13</v>
      </c>
      <c r="S19">
        <f>R19-Q19-N19</f>
        <v>10</v>
      </c>
      <c r="T19">
        <f t="shared" si="0"/>
        <v>12</v>
      </c>
    </row>
    <row r="20" spans="1:20" x14ac:dyDescent="0.2">
      <c r="A20">
        <v>2014</v>
      </c>
      <c r="B20" t="s">
        <v>3781</v>
      </c>
      <c r="C20" t="s">
        <v>3780</v>
      </c>
      <c r="D20" t="s">
        <v>3566</v>
      </c>
      <c r="E20" t="s">
        <v>3565</v>
      </c>
      <c r="F20">
        <v>31</v>
      </c>
      <c r="G20">
        <v>1</v>
      </c>
      <c r="H20">
        <v>0</v>
      </c>
      <c r="I20">
        <v>0</v>
      </c>
      <c r="J20">
        <v>1</v>
      </c>
      <c r="K20">
        <v>2</v>
      </c>
      <c r="L20">
        <v>3</v>
      </c>
      <c r="M20">
        <v>1</v>
      </c>
      <c r="N20">
        <v>6</v>
      </c>
      <c r="O20">
        <v>2</v>
      </c>
      <c r="P20">
        <v>15</v>
      </c>
      <c r="Q20">
        <v>0</v>
      </c>
      <c r="R20">
        <v>15</v>
      </c>
      <c r="S20">
        <f>R20-Q20-N20</f>
        <v>9</v>
      </c>
      <c r="T20">
        <f t="shared" si="0"/>
        <v>13</v>
      </c>
    </row>
    <row r="21" spans="1:20" x14ac:dyDescent="0.2">
      <c r="A21">
        <v>2017</v>
      </c>
      <c r="B21" t="s">
        <v>3894</v>
      </c>
      <c r="C21" t="s">
        <v>3893</v>
      </c>
      <c r="D21">
        <v>20711050</v>
      </c>
      <c r="E21" t="s">
        <v>111</v>
      </c>
      <c r="F21">
        <v>9</v>
      </c>
      <c r="G21">
        <v>3</v>
      </c>
      <c r="H21">
        <v>0</v>
      </c>
      <c r="I21">
        <v>0</v>
      </c>
      <c r="J21">
        <v>0</v>
      </c>
      <c r="K21">
        <v>0</v>
      </c>
      <c r="L21">
        <v>2</v>
      </c>
      <c r="M21">
        <v>5</v>
      </c>
      <c r="N21">
        <v>4</v>
      </c>
      <c r="O21">
        <v>1</v>
      </c>
      <c r="P21">
        <v>12</v>
      </c>
      <c r="Q21">
        <v>0</v>
      </c>
      <c r="R21">
        <v>12</v>
      </c>
      <c r="S21">
        <f>R21-Q21-N21</f>
        <v>8</v>
      </c>
      <c r="T21">
        <f t="shared" si="0"/>
        <v>14</v>
      </c>
    </row>
    <row r="22" spans="1:20" x14ac:dyDescent="0.2">
      <c r="A22">
        <v>2014</v>
      </c>
      <c r="B22" t="s">
        <v>3775</v>
      </c>
      <c r="C22" t="s">
        <v>3774</v>
      </c>
      <c r="D22">
        <v>3003930</v>
      </c>
      <c r="E22" t="s">
        <v>49</v>
      </c>
      <c r="F22">
        <v>40</v>
      </c>
      <c r="G22">
        <v>1</v>
      </c>
      <c r="H22">
        <v>0</v>
      </c>
      <c r="I22">
        <v>0</v>
      </c>
      <c r="J22">
        <v>0</v>
      </c>
      <c r="K22">
        <v>1</v>
      </c>
      <c r="L22">
        <v>0</v>
      </c>
      <c r="M22">
        <v>2</v>
      </c>
      <c r="N22">
        <v>4</v>
      </c>
      <c r="O22">
        <v>5</v>
      </c>
      <c r="P22">
        <v>12</v>
      </c>
      <c r="Q22">
        <v>0</v>
      </c>
      <c r="R22">
        <v>12</v>
      </c>
      <c r="S22">
        <f>R22-Q22-N22</f>
        <v>8</v>
      </c>
      <c r="T22">
        <f t="shared" si="0"/>
        <v>15</v>
      </c>
    </row>
    <row r="23" spans="1:20" x14ac:dyDescent="0.2">
      <c r="A23">
        <v>2015</v>
      </c>
      <c r="B23" t="s">
        <v>3815</v>
      </c>
      <c r="C23" t="s">
        <v>3814</v>
      </c>
      <c r="D23">
        <v>3038300</v>
      </c>
      <c r="E23" t="s">
        <v>132</v>
      </c>
      <c r="F23">
        <v>121</v>
      </c>
      <c r="G23">
        <v>2</v>
      </c>
      <c r="H23">
        <v>0</v>
      </c>
      <c r="I23">
        <v>0</v>
      </c>
      <c r="J23">
        <v>0</v>
      </c>
      <c r="K23">
        <v>2</v>
      </c>
      <c r="L23">
        <v>2</v>
      </c>
      <c r="M23">
        <v>2</v>
      </c>
      <c r="N23">
        <v>2</v>
      </c>
      <c r="O23">
        <v>2</v>
      </c>
      <c r="P23">
        <v>10</v>
      </c>
      <c r="Q23">
        <v>0</v>
      </c>
      <c r="R23">
        <v>10</v>
      </c>
      <c r="S23">
        <f>R23-Q23-N23</f>
        <v>8</v>
      </c>
      <c r="T23">
        <f t="shared" si="0"/>
        <v>16</v>
      </c>
    </row>
    <row r="24" spans="1:20" x14ac:dyDescent="0.2">
      <c r="A24">
        <v>2015</v>
      </c>
      <c r="B24" t="s">
        <v>3839</v>
      </c>
      <c r="C24" t="s">
        <v>3838</v>
      </c>
      <c r="D24">
        <v>14719037</v>
      </c>
      <c r="E24" t="s">
        <v>127</v>
      </c>
      <c r="F24">
        <v>17</v>
      </c>
      <c r="G24">
        <v>8</v>
      </c>
      <c r="H24">
        <v>0</v>
      </c>
      <c r="I24">
        <v>0</v>
      </c>
      <c r="J24">
        <v>0</v>
      </c>
      <c r="K24">
        <v>2</v>
      </c>
      <c r="L24">
        <v>0</v>
      </c>
      <c r="M24">
        <v>3</v>
      </c>
      <c r="N24">
        <v>1</v>
      </c>
      <c r="O24">
        <v>3</v>
      </c>
      <c r="P24">
        <v>9</v>
      </c>
      <c r="Q24">
        <v>0</v>
      </c>
      <c r="R24">
        <v>9</v>
      </c>
      <c r="S24">
        <f>R24-Q24-N24</f>
        <v>8</v>
      </c>
    </row>
    <row r="25" spans="1:20" x14ac:dyDescent="0.2">
      <c r="A25">
        <v>2016</v>
      </c>
      <c r="B25" t="s">
        <v>3841</v>
      </c>
      <c r="C25" t="s">
        <v>3840</v>
      </c>
      <c r="D25" t="s">
        <v>3566</v>
      </c>
      <c r="E25" t="s">
        <v>3565</v>
      </c>
      <c r="F25">
        <v>33</v>
      </c>
      <c r="G25">
        <v>3</v>
      </c>
      <c r="H25">
        <v>0</v>
      </c>
      <c r="I25">
        <v>0</v>
      </c>
      <c r="J25">
        <v>0</v>
      </c>
      <c r="K25">
        <v>0</v>
      </c>
      <c r="L25">
        <v>1</v>
      </c>
      <c r="M25">
        <v>1</v>
      </c>
      <c r="N25">
        <v>4</v>
      </c>
      <c r="O25">
        <v>5</v>
      </c>
      <c r="P25">
        <v>11</v>
      </c>
      <c r="Q25">
        <v>0</v>
      </c>
      <c r="R25">
        <v>11</v>
      </c>
      <c r="S25">
        <f>R25-Q25-N25</f>
        <v>7</v>
      </c>
    </row>
    <row r="26" spans="1:20" x14ac:dyDescent="0.2">
      <c r="A26">
        <v>2015</v>
      </c>
      <c r="B26" t="s">
        <v>3820</v>
      </c>
      <c r="C26" t="s">
        <v>3819</v>
      </c>
      <c r="D26">
        <v>20502680</v>
      </c>
      <c r="E26" t="s">
        <v>1075</v>
      </c>
      <c r="F26">
        <v>2</v>
      </c>
      <c r="G26">
        <v>2</v>
      </c>
      <c r="H26">
        <v>0</v>
      </c>
      <c r="I26">
        <v>0</v>
      </c>
      <c r="J26">
        <v>0</v>
      </c>
      <c r="K26">
        <v>1</v>
      </c>
      <c r="L26">
        <v>0</v>
      </c>
      <c r="M26">
        <v>2</v>
      </c>
      <c r="N26">
        <v>2</v>
      </c>
      <c r="O26">
        <v>4</v>
      </c>
      <c r="P26">
        <v>9</v>
      </c>
      <c r="Q26">
        <v>0</v>
      </c>
      <c r="R26">
        <v>9</v>
      </c>
      <c r="S26">
        <f>R26-Q26-N26</f>
        <v>7</v>
      </c>
    </row>
    <row r="27" spans="1:20" x14ac:dyDescent="0.2">
      <c r="A27">
        <v>2017</v>
      </c>
      <c r="B27" t="s">
        <v>3888</v>
      </c>
      <c r="C27" t="s">
        <v>3887</v>
      </c>
      <c r="D27">
        <v>21998531</v>
      </c>
      <c r="E27" t="s">
        <v>3835</v>
      </c>
      <c r="F27">
        <v>3</v>
      </c>
      <c r="G27">
        <v>1</v>
      </c>
      <c r="H27">
        <v>0</v>
      </c>
      <c r="I27">
        <v>0</v>
      </c>
      <c r="J27">
        <v>0</v>
      </c>
      <c r="K27">
        <v>0</v>
      </c>
      <c r="L27">
        <v>1</v>
      </c>
      <c r="M27">
        <v>3</v>
      </c>
      <c r="N27">
        <v>1</v>
      </c>
      <c r="O27">
        <v>3</v>
      </c>
      <c r="P27">
        <v>8</v>
      </c>
      <c r="Q27">
        <v>0</v>
      </c>
      <c r="R27">
        <v>8</v>
      </c>
      <c r="S27">
        <f>R27-Q27-N27</f>
        <v>7</v>
      </c>
    </row>
    <row r="28" spans="1:20" x14ac:dyDescent="0.2">
      <c r="A28">
        <v>2016</v>
      </c>
      <c r="B28" t="s">
        <v>3869</v>
      </c>
      <c r="C28" t="s">
        <v>3838</v>
      </c>
      <c r="D28">
        <v>910260</v>
      </c>
      <c r="E28" t="s">
        <v>3479</v>
      </c>
      <c r="F28">
        <v>45</v>
      </c>
      <c r="G28">
        <v>3</v>
      </c>
      <c r="H28">
        <v>0</v>
      </c>
      <c r="I28">
        <v>0</v>
      </c>
      <c r="J28">
        <v>0</v>
      </c>
      <c r="K28">
        <v>0</v>
      </c>
      <c r="L28">
        <v>1</v>
      </c>
      <c r="M28">
        <v>2</v>
      </c>
      <c r="N28">
        <v>1</v>
      </c>
      <c r="O28">
        <v>4</v>
      </c>
      <c r="P28">
        <v>8</v>
      </c>
      <c r="Q28">
        <v>1</v>
      </c>
      <c r="R28">
        <v>9</v>
      </c>
      <c r="S28">
        <f>R28-Q28-N28</f>
        <v>7</v>
      </c>
    </row>
    <row r="29" spans="1:20" x14ac:dyDescent="0.2">
      <c r="A29">
        <v>2014</v>
      </c>
      <c r="B29" t="s">
        <v>3803</v>
      </c>
      <c r="C29" t="s">
        <v>3802</v>
      </c>
      <c r="D29">
        <v>3038300</v>
      </c>
      <c r="E29" t="s">
        <v>132</v>
      </c>
      <c r="F29">
        <v>119</v>
      </c>
      <c r="G29">
        <v>2</v>
      </c>
      <c r="H29">
        <v>0</v>
      </c>
      <c r="I29">
        <v>0</v>
      </c>
      <c r="J29">
        <v>1</v>
      </c>
      <c r="K29">
        <v>0</v>
      </c>
      <c r="L29">
        <v>1</v>
      </c>
      <c r="M29">
        <v>2</v>
      </c>
      <c r="N29">
        <v>2</v>
      </c>
      <c r="O29">
        <v>2</v>
      </c>
      <c r="P29">
        <v>8</v>
      </c>
      <c r="Q29">
        <v>0</v>
      </c>
      <c r="R29">
        <v>8</v>
      </c>
      <c r="S29">
        <f>R29-Q29-N29</f>
        <v>6</v>
      </c>
    </row>
    <row r="30" spans="1:20" x14ac:dyDescent="0.2">
      <c r="A30">
        <v>2018</v>
      </c>
      <c r="B30" t="s">
        <v>3947</v>
      </c>
      <c r="C30" t="s">
        <v>3946</v>
      </c>
      <c r="D30">
        <v>20711050</v>
      </c>
      <c r="E30" t="s">
        <v>111</v>
      </c>
      <c r="F30">
        <v>10</v>
      </c>
      <c r="G30">
        <v>5</v>
      </c>
      <c r="H30">
        <v>0</v>
      </c>
      <c r="I30">
        <v>0</v>
      </c>
      <c r="J30">
        <v>0</v>
      </c>
      <c r="K30">
        <v>0</v>
      </c>
      <c r="L30">
        <v>0</v>
      </c>
      <c r="M30">
        <v>5</v>
      </c>
      <c r="N30">
        <v>1</v>
      </c>
      <c r="O30">
        <v>1</v>
      </c>
      <c r="P30">
        <v>7</v>
      </c>
      <c r="Q30">
        <v>0</v>
      </c>
      <c r="R30">
        <v>7</v>
      </c>
      <c r="S30">
        <f>R30-Q30-N30</f>
        <v>6</v>
      </c>
    </row>
    <row r="31" spans="1:20" x14ac:dyDescent="0.2">
      <c r="A31">
        <v>2018</v>
      </c>
      <c r="B31" t="s">
        <v>3955</v>
      </c>
      <c r="C31" t="s">
        <v>3954</v>
      </c>
      <c r="D31">
        <v>2175908</v>
      </c>
      <c r="E31" t="s">
        <v>689</v>
      </c>
      <c r="F31">
        <v>63</v>
      </c>
      <c r="G31">
        <v>5</v>
      </c>
      <c r="H31">
        <v>0</v>
      </c>
      <c r="I31">
        <v>0</v>
      </c>
      <c r="J31">
        <v>0</v>
      </c>
      <c r="K31">
        <v>1</v>
      </c>
      <c r="L31">
        <v>3</v>
      </c>
      <c r="M31">
        <v>1</v>
      </c>
      <c r="N31">
        <v>2</v>
      </c>
      <c r="O31">
        <v>0</v>
      </c>
      <c r="P31">
        <v>7</v>
      </c>
      <c r="Q31">
        <v>0</v>
      </c>
      <c r="R31">
        <v>7</v>
      </c>
      <c r="S31">
        <f>R31-Q31-N31</f>
        <v>5</v>
      </c>
    </row>
    <row r="32" spans="1:20" x14ac:dyDescent="0.2">
      <c r="A32">
        <v>2016</v>
      </c>
      <c r="B32" t="s">
        <v>3868</v>
      </c>
      <c r="C32" t="s">
        <v>3867</v>
      </c>
      <c r="D32">
        <v>21998531</v>
      </c>
      <c r="E32" t="s">
        <v>3835</v>
      </c>
      <c r="F32">
        <v>2</v>
      </c>
      <c r="G32">
        <v>3</v>
      </c>
      <c r="H32">
        <v>0</v>
      </c>
      <c r="I32">
        <v>0</v>
      </c>
      <c r="J32">
        <v>0</v>
      </c>
      <c r="K32">
        <v>0</v>
      </c>
      <c r="L32">
        <v>1</v>
      </c>
      <c r="M32">
        <v>3</v>
      </c>
      <c r="N32">
        <v>2</v>
      </c>
      <c r="O32">
        <v>1</v>
      </c>
      <c r="P32">
        <v>7</v>
      </c>
      <c r="Q32">
        <v>0</v>
      </c>
      <c r="R32">
        <v>7</v>
      </c>
      <c r="S32">
        <f>R32-Q32-N32</f>
        <v>5</v>
      </c>
    </row>
    <row r="33" spans="1:19" x14ac:dyDescent="0.2">
      <c r="A33">
        <v>2014</v>
      </c>
      <c r="B33" t="s">
        <v>3785</v>
      </c>
      <c r="C33" t="s">
        <v>3784</v>
      </c>
      <c r="D33">
        <v>15667170</v>
      </c>
      <c r="E33" t="s">
        <v>261</v>
      </c>
      <c r="F33">
        <v>14</v>
      </c>
      <c r="G33">
        <v>3</v>
      </c>
      <c r="H33">
        <v>0</v>
      </c>
      <c r="I33">
        <v>1</v>
      </c>
      <c r="J33">
        <v>1</v>
      </c>
      <c r="K33">
        <v>0</v>
      </c>
      <c r="L33">
        <v>0</v>
      </c>
      <c r="M33">
        <v>1</v>
      </c>
      <c r="N33">
        <v>0</v>
      </c>
      <c r="O33">
        <v>2</v>
      </c>
      <c r="P33">
        <v>5</v>
      </c>
      <c r="Q33">
        <v>0</v>
      </c>
      <c r="R33">
        <v>5</v>
      </c>
      <c r="S33">
        <f>R33-Q33-N33</f>
        <v>5</v>
      </c>
    </row>
    <row r="34" spans="1:19" x14ac:dyDescent="0.2">
      <c r="A34">
        <v>2017</v>
      </c>
      <c r="B34" t="s">
        <v>3900</v>
      </c>
      <c r="C34" t="s">
        <v>3899</v>
      </c>
      <c r="D34">
        <v>9654313</v>
      </c>
      <c r="E34" t="s">
        <v>3898</v>
      </c>
      <c r="F34">
        <v>25</v>
      </c>
      <c r="G34">
        <v>5</v>
      </c>
      <c r="H34">
        <v>0</v>
      </c>
      <c r="I34">
        <v>0</v>
      </c>
      <c r="J34">
        <v>0</v>
      </c>
      <c r="K34">
        <v>0</v>
      </c>
      <c r="L34">
        <v>0</v>
      </c>
      <c r="M34">
        <v>3</v>
      </c>
      <c r="N34">
        <v>5</v>
      </c>
      <c r="O34">
        <v>1</v>
      </c>
      <c r="P34">
        <v>9</v>
      </c>
      <c r="Q34">
        <v>0</v>
      </c>
      <c r="R34">
        <v>9</v>
      </c>
      <c r="S34">
        <f>R34-Q34-N34</f>
        <v>4</v>
      </c>
    </row>
    <row r="35" spans="1:19" x14ac:dyDescent="0.2">
      <c r="A35">
        <v>2017</v>
      </c>
      <c r="B35" t="s">
        <v>3914</v>
      </c>
      <c r="C35" t="s">
        <v>3817</v>
      </c>
      <c r="D35">
        <v>323179</v>
      </c>
      <c r="E35" t="s">
        <v>3816</v>
      </c>
      <c r="F35">
        <v>88</v>
      </c>
      <c r="G35">
        <v>4</v>
      </c>
      <c r="H35">
        <v>0</v>
      </c>
      <c r="I35">
        <v>0</v>
      </c>
      <c r="J35">
        <v>0</v>
      </c>
      <c r="K35">
        <v>0</v>
      </c>
      <c r="L35">
        <v>0</v>
      </c>
      <c r="M35">
        <v>1</v>
      </c>
      <c r="N35">
        <v>3</v>
      </c>
      <c r="O35">
        <v>3</v>
      </c>
      <c r="P35">
        <v>7</v>
      </c>
      <c r="Q35">
        <v>0</v>
      </c>
      <c r="R35">
        <v>7</v>
      </c>
      <c r="S35">
        <f>R35-Q35-N35</f>
        <v>4</v>
      </c>
    </row>
    <row r="36" spans="1:19" x14ac:dyDescent="0.2">
      <c r="A36">
        <v>2016</v>
      </c>
      <c r="B36" t="s">
        <v>3871</v>
      </c>
      <c r="C36" t="s">
        <v>3870</v>
      </c>
      <c r="D36">
        <v>20711050</v>
      </c>
      <c r="E36" t="s">
        <v>111</v>
      </c>
      <c r="F36">
        <v>8</v>
      </c>
      <c r="G36">
        <v>11</v>
      </c>
      <c r="H36">
        <v>0</v>
      </c>
      <c r="I36">
        <v>0</v>
      </c>
      <c r="J36">
        <v>0</v>
      </c>
      <c r="K36">
        <v>0</v>
      </c>
      <c r="L36">
        <v>2</v>
      </c>
      <c r="M36">
        <v>1</v>
      </c>
      <c r="N36">
        <v>3</v>
      </c>
      <c r="O36">
        <v>1</v>
      </c>
      <c r="P36">
        <v>7</v>
      </c>
      <c r="Q36">
        <v>0</v>
      </c>
      <c r="R36">
        <v>7</v>
      </c>
      <c r="S36">
        <f>R36-Q36-N36</f>
        <v>4</v>
      </c>
    </row>
    <row r="37" spans="1:19" x14ac:dyDescent="0.2">
      <c r="A37">
        <v>2018</v>
      </c>
      <c r="B37" t="s">
        <v>3950</v>
      </c>
      <c r="C37" t="s">
        <v>3937</v>
      </c>
      <c r="D37">
        <v>20711050</v>
      </c>
      <c r="E37" t="s">
        <v>111</v>
      </c>
      <c r="F37">
        <v>10</v>
      </c>
      <c r="G37">
        <v>7</v>
      </c>
      <c r="H37">
        <v>0</v>
      </c>
      <c r="I37">
        <v>0</v>
      </c>
      <c r="J37">
        <v>0</v>
      </c>
      <c r="K37">
        <v>0</v>
      </c>
      <c r="L37">
        <v>0</v>
      </c>
      <c r="M37">
        <v>0</v>
      </c>
      <c r="N37">
        <v>2</v>
      </c>
      <c r="O37">
        <v>4</v>
      </c>
      <c r="P37">
        <v>6</v>
      </c>
      <c r="Q37">
        <v>0</v>
      </c>
      <c r="R37">
        <v>6</v>
      </c>
      <c r="S37">
        <f>R37-Q37-N37</f>
        <v>4</v>
      </c>
    </row>
    <row r="38" spans="1:19" x14ac:dyDescent="0.2">
      <c r="A38">
        <v>2014</v>
      </c>
      <c r="B38" t="s">
        <v>3779</v>
      </c>
      <c r="C38" t="s">
        <v>3778</v>
      </c>
      <c r="D38">
        <v>12294659</v>
      </c>
      <c r="E38" t="s">
        <v>2986</v>
      </c>
      <c r="F38">
        <v>19</v>
      </c>
      <c r="G38">
        <v>1</v>
      </c>
      <c r="H38">
        <v>0</v>
      </c>
      <c r="I38">
        <v>0</v>
      </c>
      <c r="J38">
        <v>0</v>
      </c>
      <c r="K38">
        <v>0</v>
      </c>
      <c r="L38">
        <v>0</v>
      </c>
      <c r="M38">
        <v>1</v>
      </c>
      <c r="N38">
        <v>2</v>
      </c>
      <c r="O38">
        <v>3</v>
      </c>
      <c r="P38">
        <v>6</v>
      </c>
      <c r="Q38">
        <v>0</v>
      </c>
      <c r="R38">
        <v>6</v>
      </c>
      <c r="S38">
        <f>R38-Q38-N38</f>
        <v>4</v>
      </c>
    </row>
    <row r="39" spans="1:19" x14ac:dyDescent="0.2">
      <c r="A39">
        <v>2016</v>
      </c>
      <c r="B39" t="s">
        <v>3851</v>
      </c>
      <c r="C39" t="s">
        <v>3850</v>
      </c>
      <c r="D39">
        <v>9717218</v>
      </c>
      <c r="E39" t="s">
        <v>733</v>
      </c>
      <c r="F39">
        <v>21</v>
      </c>
      <c r="G39">
        <v>3</v>
      </c>
      <c r="H39">
        <v>0</v>
      </c>
      <c r="I39">
        <v>0</v>
      </c>
      <c r="J39">
        <v>0</v>
      </c>
      <c r="K39">
        <v>0</v>
      </c>
      <c r="L39">
        <v>0</v>
      </c>
      <c r="M39">
        <v>3</v>
      </c>
      <c r="N39">
        <v>1</v>
      </c>
      <c r="O39">
        <v>1</v>
      </c>
      <c r="P39">
        <v>5</v>
      </c>
      <c r="Q39">
        <v>0</v>
      </c>
      <c r="R39">
        <v>5</v>
      </c>
      <c r="S39">
        <f>R39-Q39-N39</f>
        <v>4</v>
      </c>
    </row>
    <row r="40" spans="1:19" x14ac:dyDescent="0.2">
      <c r="A40">
        <v>2017</v>
      </c>
      <c r="B40" t="s">
        <v>3919</v>
      </c>
      <c r="C40" t="s">
        <v>3918</v>
      </c>
      <c r="D40">
        <v>20711050</v>
      </c>
      <c r="E40" t="s">
        <v>111</v>
      </c>
      <c r="F40">
        <v>9</v>
      </c>
      <c r="G40">
        <v>11</v>
      </c>
      <c r="H40">
        <v>0</v>
      </c>
      <c r="I40">
        <v>0</v>
      </c>
      <c r="J40">
        <v>0</v>
      </c>
      <c r="K40">
        <v>0</v>
      </c>
      <c r="L40">
        <v>0</v>
      </c>
      <c r="M40">
        <v>1</v>
      </c>
      <c r="N40">
        <v>3</v>
      </c>
      <c r="O40">
        <v>2</v>
      </c>
      <c r="P40">
        <v>6</v>
      </c>
      <c r="Q40">
        <v>0</v>
      </c>
      <c r="R40">
        <v>6</v>
      </c>
      <c r="S40">
        <f>R40-Q40-N40</f>
        <v>3</v>
      </c>
    </row>
    <row r="41" spans="1:19" x14ac:dyDescent="0.2">
      <c r="A41">
        <v>2015</v>
      </c>
      <c r="B41" t="s">
        <v>3813</v>
      </c>
      <c r="C41" t="s">
        <v>3812</v>
      </c>
      <c r="D41">
        <v>12294659</v>
      </c>
      <c r="E41" t="s">
        <v>2986</v>
      </c>
      <c r="F41">
        <v>20</v>
      </c>
      <c r="G41">
        <v>1</v>
      </c>
      <c r="H41">
        <v>0</v>
      </c>
      <c r="I41">
        <v>0</v>
      </c>
      <c r="J41">
        <v>1</v>
      </c>
      <c r="K41">
        <v>0</v>
      </c>
      <c r="L41">
        <v>1</v>
      </c>
      <c r="M41">
        <v>0</v>
      </c>
      <c r="N41">
        <v>2</v>
      </c>
      <c r="O41">
        <v>1</v>
      </c>
      <c r="P41">
        <v>5</v>
      </c>
      <c r="Q41">
        <v>0</v>
      </c>
      <c r="R41">
        <v>5</v>
      </c>
      <c r="S41">
        <f>R41-Q41-N41</f>
        <v>3</v>
      </c>
    </row>
    <row r="42" spans="1:19" x14ac:dyDescent="0.2">
      <c r="A42">
        <v>2017</v>
      </c>
      <c r="B42" t="s">
        <v>3923</v>
      </c>
      <c r="C42" t="s">
        <v>3922</v>
      </c>
      <c r="D42">
        <v>20711050</v>
      </c>
      <c r="E42" t="s">
        <v>111</v>
      </c>
      <c r="F42">
        <v>9</v>
      </c>
      <c r="G42">
        <v>11</v>
      </c>
      <c r="H42">
        <v>0</v>
      </c>
      <c r="I42">
        <v>0</v>
      </c>
      <c r="J42">
        <v>0</v>
      </c>
      <c r="K42">
        <v>0</v>
      </c>
      <c r="L42">
        <v>0</v>
      </c>
      <c r="M42">
        <v>1</v>
      </c>
      <c r="N42">
        <v>1</v>
      </c>
      <c r="O42">
        <v>2</v>
      </c>
      <c r="P42">
        <v>4</v>
      </c>
      <c r="Q42">
        <v>0</v>
      </c>
      <c r="R42">
        <v>4</v>
      </c>
      <c r="S42">
        <f>R42-Q42-N42</f>
        <v>3</v>
      </c>
    </row>
    <row r="43" spans="1:19" x14ac:dyDescent="0.2">
      <c r="A43">
        <v>2017</v>
      </c>
      <c r="B43" t="s">
        <v>3911</v>
      </c>
      <c r="C43" t="s">
        <v>3910</v>
      </c>
      <c r="D43">
        <v>2185377</v>
      </c>
      <c r="E43" t="s">
        <v>17</v>
      </c>
      <c r="F43">
        <v>25</v>
      </c>
      <c r="G43">
        <v>3</v>
      </c>
      <c r="H43">
        <v>0</v>
      </c>
      <c r="I43">
        <v>0</v>
      </c>
      <c r="J43">
        <v>0</v>
      </c>
      <c r="K43">
        <v>0</v>
      </c>
      <c r="L43">
        <v>0</v>
      </c>
      <c r="M43">
        <v>1</v>
      </c>
      <c r="N43">
        <v>1</v>
      </c>
      <c r="O43">
        <v>2</v>
      </c>
      <c r="P43">
        <v>4</v>
      </c>
      <c r="Q43">
        <v>0</v>
      </c>
      <c r="R43">
        <v>4</v>
      </c>
      <c r="S43">
        <f>R43-Q43-N43</f>
        <v>3</v>
      </c>
    </row>
    <row r="44" spans="1:19" x14ac:dyDescent="0.2">
      <c r="A44">
        <v>2017</v>
      </c>
      <c r="B44" t="s">
        <v>3904</v>
      </c>
      <c r="C44" t="s">
        <v>3903</v>
      </c>
      <c r="D44">
        <v>910260</v>
      </c>
      <c r="E44" t="s">
        <v>3479</v>
      </c>
      <c r="F44">
        <v>46</v>
      </c>
      <c r="G44">
        <v>2</v>
      </c>
      <c r="H44">
        <v>0</v>
      </c>
      <c r="I44">
        <v>0</v>
      </c>
      <c r="J44">
        <v>0</v>
      </c>
      <c r="K44">
        <v>0</v>
      </c>
      <c r="L44">
        <v>0</v>
      </c>
      <c r="M44">
        <v>1</v>
      </c>
      <c r="N44">
        <v>1</v>
      </c>
      <c r="O44">
        <v>2</v>
      </c>
      <c r="P44">
        <v>4</v>
      </c>
      <c r="Q44">
        <v>0</v>
      </c>
      <c r="R44">
        <v>4</v>
      </c>
      <c r="S44">
        <f>R44-Q44-N44</f>
        <v>3</v>
      </c>
    </row>
    <row r="45" spans="1:19" x14ac:dyDescent="0.2">
      <c r="A45">
        <v>2018</v>
      </c>
      <c r="B45" t="s">
        <v>3944</v>
      </c>
      <c r="C45" t="s">
        <v>3943</v>
      </c>
      <c r="D45">
        <v>2185377</v>
      </c>
      <c r="E45" t="s">
        <v>17</v>
      </c>
      <c r="F45">
        <v>26</v>
      </c>
      <c r="G45">
        <v>2</v>
      </c>
      <c r="H45">
        <v>0</v>
      </c>
      <c r="I45">
        <v>0</v>
      </c>
      <c r="J45">
        <v>0</v>
      </c>
      <c r="K45">
        <v>0</v>
      </c>
      <c r="L45">
        <v>0</v>
      </c>
      <c r="M45">
        <v>0</v>
      </c>
      <c r="N45">
        <v>0</v>
      </c>
      <c r="O45">
        <v>3</v>
      </c>
      <c r="P45">
        <v>3</v>
      </c>
      <c r="Q45">
        <v>0</v>
      </c>
      <c r="R45">
        <v>3</v>
      </c>
      <c r="S45">
        <f>R45-Q45-N45</f>
        <v>3</v>
      </c>
    </row>
    <row r="46" spans="1:19" x14ac:dyDescent="0.2">
      <c r="A46">
        <v>2017</v>
      </c>
      <c r="B46" t="s">
        <v>3913</v>
      </c>
      <c r="C46" t="s">
        <v>3912</v>
      </c>
      <c r="D46">
        <v>14719037</v>
      </c>
      <c r="E46" t="s">
        <v>127</v>
      </c>
      <c r="F46">
        <v>19</v>
      </c>
      <c r="G46">
        <v>8</v>
      </c>
      <c r="H46">
        <v>0</v>
      </c>
      <c r="I46">
        <v>0</v>
      </c>
      <c r="J46">
        <v>0</v>
      </c>
      <c r="K46">
        <v>0</v>
      </c>
      <c r="L46">
        <v>0</v>
      </c>
      <c r="M46">
        <v>0</v>
      </c>
      <c r="N46">
        <v>0</v>
      </c>
      <c r="O46">
        <v>3</v>
      </c>
      <c r="P46">
        <v>3</v>
      </c>
      <c r="Q46">
        <v>0</v>
      </c>
      <c r="R46">
        <v>3</v>
      </c>
      <c r="S46">
        <f>R46-Q46-N46</f>
        <v>3</v>
      </c>
    </row>
    <row r="47" spans="1:19" x14ac:dyDescent="0.2">
      <c r="A47">
        <v>2016</v>
      </c>
      <c r="B47" t="s">
        <v>3854</v>
      </c>
      <c r="C47" t="s">
        <v>3853</v>
      </c>
      <c r="E47" t="s">
        <v>3852</v>
      </c>
      <c r="G47" t="s">
        <v>13</v>
      </c>
      <c r="H47">
        <v>0</v>
      </c>
      <c r="I47">
        <v>0</v>
      </c>
      <c r="J47">
        <v>0</v>
      </c>
      <c r="K47">
        <v>0</v>
      </c>
      <c r="L47">
        <v>1</v>
      </c>
      <c r="M47">
        <v>2</v>
      </c>
      <c r="N47">
        <v>0</v>
      </c>
      <c r="O47">
        <v>0</v>
      </c>
      <c r="P47">
        <v>3</v>
      </c>
      <c r="Q47">
        <v>0</v>
      </c>
      <c r="R47">
        <v>3</v>
      </c>
      <c r="S47">
        <f>R47-Q47-N47</f>
        <v>3</v>
      </c>
    </row>
    <row r="48" spans="1:19" x14ac:dyDescent="0.2">
      <c r="A48">
        <v>2018</v>
      </c>
      <c r="B48" t="s">
        <v>3949</v>
      </c>
      <c r="C48" t="s">
        <v>3948</v>
      </c>
      <c r="D48">
        <v>14778238</v>
      </c>
      <c r="E48" t="s">
        <v>742</v>
      </c>
      <c r="F48">
        <v>16</v>
      </c>
      <c r="G48">
        <v>3</v>
      </c>
      <c r="H48">
        <v>0</v>
      </c>
      <c r="I48">
        <v>0</v>
      </c>
      <c r="J48">
        <v>0</v>
      </c>
      <c r="K48">
        <v>0</v>
      </c>
      <c r="L48">
        <v>0</v>
      </c>
      <c r="M48">
        <v>1</v>
      </c>
      <c r="N48">
        <v>1</v>
      </c>
      <c r="O48">
        <v>1</v>
      </c>
      <c r="P48">
        <v>3</v>
      </c>
      <c r="Q48">
        <v>0</v>
      </c>
      <c r="R48">
        <v>3</v>
      </c>
      <c r="S48">
        <f>R48-Q48-N48</f>
        <v>2</v>
      </c>
    </row>
    <row r="49" spans="1:19" x14ac:dyDescent="0.2">
      <c r="A49">
        <v>2017</v>
      </c>
      <c r="B49" t="s">
        <v>3921</v>
      </c>
      <c r="C49" t="s">
        <v>3920</v>
      </c>
      <c r="D49">
        <v>2197472</v>
      </c>
      <c r="E49" t="s">
        <v>250</v>
      </c>
      <c r="F49">
        <v>15</v>
      </c>
      <c r="G49">
        <v>4</v>
      </c>
      <c r="H49">
        <v>0</v>
      </c>
      <c r="I49">
        <v>0</v>
      </c>
      <c r="J49">
        <v>0</v>
      </c>
      <c r="K49">
        <v>0</v>
      </c>
      <c r="L49">
        <v>0</v>
      </c>
      <c r="M49">
        <v>0</v>
      </c>
      <c r="N49">
        <v>1</v>
      </c>
      <c r="O49">
        <v>2</v>
      </c>
      <c r="P49">
        <v>3</v>
      </c>
      <c r="Q49">
        <v>0</v>
      </c>
      <c r="R49">
        <v>3</v>
      </c>
      <c r="S49">
        <f>R49-Q49-N49</f>
        <v>2</v>
      </c>
    </row>
    <row r="50" spans="1:19" x14ac:dyDescent="0.2">
      <c r="A50">
        <v>2017</v>
      </c>
      <c r="B50" t="s">
        <v>3905</v>
      </c>
      <c r="C50" t="s">
        <v>3780</v>
      </c>
      <c r="E50" t="s">
        <v>95</v>
      </c>
      <c r="F50">
        <v>128275</v>
      </c>
      <c r="G50" t="s">
        <v>13</v>
      </c>
      <c r="H50">
        <v>0</v>
      </c>
      <c r="I50">
        <v>0</v>
      </c>
      <c r="J50">
        <v>0</v>
      </c>
      <c r="K50">
        <v>0</v>
      </c>
      <c r="L50">
        <v>0</v>
      </c>
      <c r="M50">
        <v>0</v>
      </c>
      <c r="N50">
        <v>1</v>
      </c>
      <c r="O50">
        <v>2</v>
      </c>
      <c r="P50">
        <v>3</v>
      </c>
      <c r="Q50">
        <v>0</v>
      </c>
      <c r="R50">
        <v>3</v>
      </c>
      <c r="S50">
        <f>R50-Q50-N50</f>
        <v>2</v>
      </c>
    </row>
    <row r="51" spans="1:19" x14ac:dyDescent="0.2">
      <c r="A51">
        <v>2017</v>
      </c>
      <c r="B51" t="s">
        <v>3897</v>
      </c>
      <c r="C51" t="s">
        <v>3867</v>
      </c>
      <c r="D51">
        <v>17543266</v>
      </c>
      <c r="E51" t="s">
        <v>3896</v>
      </c>
      <c r="F51">
        <v>10</v>
      </c>
      <c r="G51">
        <v>2</v>
      </c>
      <c r="H51">
        <v>0</v>
      </c>
      <c r="I51">
        <v>0</v>
      </c>
      <c r="J51">
        <v>0</v>
      </c>
      <c r="K51">
        <v>0</v>
      </c>
      <c r="L51">
        <v>0</v>
      </c>
      <c r="M51">
        <v>1</v>
      </c>
      <c r="N51">
        <v>1</v>
      </c>
      <c r="O51">
        <v>1</v>
      </c>
      <c r="P51">
        <v>3</v>
      </c>
      <c r="Q51">
        <v>0</v>
      </c>
      <c r="R51">
        <v>3</v>
      </c>
      <c r="S51">
        <f>R51-Q51-N51</f>
        <v>2</v>
      </c>
    </row>
    <row r="52" spans="1:19" x14ac:dyDescent="0.2">
      <c r="A52">
        <v>2015</v>
      </c>
      <c r="B52" t="s">
        <v>3822</v>
      </c>
      <c r="C52" t="s">
        <v>3821</v>
      </c>
      <c r="D52">
        <v>20502680</v>
      </c>
      <c r="E52" t="s">
        <v>1075</v>
      </c>
      <c r="F52">
        <v>2</v>
      </c>
      <c r="G52">
        <v>1</v>
      </c>
      <c r="H52">
        <v>0</v>
      </c>
      <c r="I52">
        <v>0</v>
      </c>
      <c r="J52">
        <v>0</v>
      </c>
      <c r="K52">
        <v>0</v>
      </c>
      <c r="L52">
        <v>0</v>
      </c>
      <c r="M52">
        <v>1</v>
      </c>
      <c r="N52">
        <v>1</v>
      </c>
      <c r="O52">
        <v>1</v>
      </c>
      <c r="P52">
        <v>3</v>
      </c>
      <c r="Q52">
        <v>0</v>
      </c>
      <c r="R52">
        <v>3</v>
      </c>
      <c r="S52">
        <f>R52-Q52-N52</f>
        <v>2</v>
      </c>
    </row>
    <row r="53" spans="1:19" x14ac:dyDescent="0.2">
      <c r="A53">
        <v>2014</v>
      </c>
      <c r="B53" t="s">
        <v>3795</v>
      </c>
      <c r="C53" t="s">
        <v>3794</v>
      </c>
      <c r="D53" t="s">
        <v>550</v>
      </c>
      <c r="E53" t="s">
        <v>549</v>
      </c>
      <c r="F53">
        <v>43</v>
      </c>
      <c r="G53">
        <v>3</v>
      </c>
      <c r="H53">
        <v>0</v>
      </c>
      <c r="I53">
        <v>0</v>
      </c>
      <c r="J53">
        <v>0</v>
      </c>
      <c r="K53">
        <v>1</v>
      </c>
      <c r="L53">
        <v>0</v>
      </c>
      <c r="M53">
        <v>0</v>
      </c>
      <c r="N53">
        <v>1</v>
      </c>
      <c r="O53">
        <v>1</v>
      </c>
      <c r="P53">
        <v>3</v>
      </c>
      <c r="Q53">
        <v>0</v>
      </c>
      <c r="R53">
        <v>3</v>
      </c>
      <c r="S53">
        <f>R53-Q53-N53</f>
        <v>2</v>
      </c>
    </row>
    <row r="54" spans="1:19" x14ac:dyDescent="0.2">
      <c r="A54">
        <v>2017</v>
      </c>
      <c r="B54" t="s">
        <v>3907</v>
      </c>
      <c r="C54" t="s">
        <v>3906</v>
      </c>
      <c r="D54">
        <v>12294659</v>
      </c>
      <c r="E54" t="s">
        <v>2986</v>
      </c>
      <c r="F54">
        <v>22</v>
      </c>
      <c r="G54">
        <v>3</v>
      </c>
      <c r="H54">
        <v>0</v>
      </c>
      <c r="I54">
        <v>0</v>
      </c>
      <c r="J54">
        <v>0</v>
      </c>
      <c r="K54">
        <v>0</v>
      </c>
      <c r="L54">
        <v>0</v>
      </c>
      <c r="M54">
        <v>1</v>
      </c>
      <c r="N54">
        <v>0</v>
      </c>
      <c r="O54">
        <v>1</v>
      </c>
      <c r="P54">
        <v>2</v>
      </c>
      <c r="Q54">
        <v>0</v>
      </c>
      <c r="R54">
        <v>2</v>
      </c>
      <c r="S54">
        <f>R54-Q54-N54</f>
        <v>2</v>
      </c>
    </row>
    <row r="55" spans="1:19" x14ac:dyDescent="0.2">
      <c r="A55">
        <v>2016</v>
      </c>
      <c r="B55" t="s">
        <v>3849</v>
      </c>
      <c r="C55" t="s">
        <v>3848</v>
      </c>
      <c r="D55">
        <v>17389976</v>
      </c>
      <c r="E55" t="s">
        <v>3847</v>
      </c>
      <c r="F55">
        <v>10</v>
      </c>
      <c r="G55">
        <v>7</v>
      </c>
      <c r="H55">
        <v>0</v>
      </c>
      <c r="I55">
        <v>0</v>
      </c>
      <c r="J55">
        <v>0</v>
      </c>
      <c r="K55">
        <v>1</v>
      </c>
      <c r="L55">
        <v>0</v>
      </c>
      <c r="M55">
        <v>0</v>
      </c>
      <c r="N55">
        <v>0</v>
      </c>
      <c r="O55">
        <v>1</v>
      </c>
      <c r="P55">
        <v>2</v>
      </c>
      <c r="Q55">
        <v>0</v>
      </c>
      <c r="R55">
        <v>2</v>
      </c>
      <c r="S55">
        <f>R55-Q55-N55</f>
        <v>2</v>
      </c>
    </row>
    <row r="56" spans="1:19" x14ac:dyDescent="0.2">
      <c r="A56">
        <v>2014</v>
      </c>
      <c r="B56" t="s">
        <v>3791</v>
      </c>
      <c r="C56" t="s">
        <v>3769</v>
      </c>
      <c r="E56" t="s">
        <v>3790</v>
      </c>
      <c r="G56" t="s">
        <v>13</v>
      </c>
      <c r="H56">
        <v>0</v>
      </c>
      <c r="I56">
        <v>1</v>
      </c>
      <c r="J56">
        <v>0</v>
      </c>
      <c r="K56">
        <v>0</v>
      </c>
      <c r="L56">
        <v>0</v>
      </c>
      <c r="M56">
        <v>1</v>
      </c>
      <c r="N56">
        <v>0</v>
      </c>
      <c r="O56">
        <v>0</v>
      </c>
      <c r="P56">
        <v>2</v>
      </c>
      <c r="Q56">
        <v>0</v>
      </c>
      <c r="R56">
        <v>2</v>
      </c>
      <c r="S56">
        <f>R56-Q56-N56</f>
        <v>2</v>
      </c>
    </row>
    <row r="57" spans="1:19" x14ac:dyDescent="0.2">
      <c r="A57">
        <v>2018</v>
      </c>
      <c r="B57" t="s">
        <v>3957</v>
      </c>
      <c r="C57" t="s">
        <v>3956</v>
      </c>
      <c r="D57">
        <v>10704965</v>
      </c>
      <c r="E57" t="s">
        <v>780</v>
      </c>
      <c r="F57">
        <v>27</v>
      </c>
      <c r="G57">
        <v>4</v>
      </c>
      <c r="H57">
        <v>0</v>
      </c>
      <c r="I57">
        <v>0</v>
      </c>
      <c r="J57">
        <v>0</v>
      </c>
      <c r="K57">
        <v>0</v>
      </c>
      <c r="L57">
        <v>0</v>
      </c>
      <c r="M57">
        <v>0</v>
      </c>
      <c r="N57">
        <v>3</v>
      </c>
      <c r="O57">
        <v>1</v>
      </c>
      <c r="P57">
        <v>4</v>
      </c>
      <c r="Q57">
        <v>0</v>
      </c>
      <c r="R57">
        <v>4</v>
      </c>
      <c r="S57">
        <f>R57-Q57-N57</f>
        <v>1</v>
      </c>
    </row>
    <row r="58" spans="1:19" x14ac:dyDescent="0.2">
      <c r="A58">
        <v>2018</v>
      </c>
      <c r="B58" t="s">
        <v>3951</v>
      </c>
      <c r="C58" t="s">
        <v>3922</v>
      </c>
      <c r="D58">
        <v>20711050</v>
      </c>
      <c r="E58" t="s">
        <v>111</v>
      </c>
      <c r="F58">
        <v>10</v>
      </c>
      <c r="G58">
        <v>9</v>
      </c>
      <c r="H58">
        <v>0</v>
      </c>
      <c r="I58">
        <v>0</v>
      </c>
      <c r="J58">
        <v>0</v>
      </c>
      <c r="K58">
        <v>0</v>
      </c>
      <c r="L58">
        <v>0</v>
      </c>
      <c r="M58">
        <v>0</v>
      </c>
      <c r="N58">
        <v>3</v>
      </c>
      <c r="O58">
        <v>1</v>
      </c>
      <c r="P58">
        <v>4</v>
      </c>
      <c r="Q58">
        <v>0</v>
      </c>
      <c r="R58">
        <v>4</v>
      </c>
      <c r="S58">
        <f>R58-Q58-N58</f>
        <v>1</v>
      </c>
    </row>
    <row r="59" spans="1:19" x14ac:dyDescent="0.2">
      <c r="A59">
        <v>2018</v>
      </c>
      <c r="B59" t="s">
        <v>3942</v>
      </c>
      <c r="C59" t="s">
        <v>3941</v>
      </c>
      <c r="D59">
        <v>21998531</v>
      </c>
      <c r="E59" t="s">
        <v>3835</v>
      </c>
      <c r="F59">
        <v>4</v>
      </c>
      <c r="G59">
        <v>1</v>
      </c>
      <c r="H59">
        <v>0</v>
      </c>
      <c r="I59">
        <v>0</v>
      </c>
      <c r="J59">
        <v>0</v>
      </c>
      <c r="K59">
        <v>0</v>
      </c>
      <c r="L59">
        <v>0</v>
      </c>
      <c r="M59">
        <v>1</v>
      </c>
      <c r="N59">
        <v>3</v>
      </c>
      <c r="O59">
        <v>0</v>
      </c>
      <c r="P59">
        <v>4</v>
      </c>
      <c r="Q59">
        <v>0</v>
      </c>
      <c r="R59">
        <v>4</v>
      </c>
      <c r="S59">
        <f>R59-Q59-N59</f>
        <v>1</v>
      </c>
    </row>
    <row r="60" spans="1:19" x14ac:dyDescent="0.2">
      <c r="A60">
        <v>2017</v>
      </c>
      <c r="B60" t="s">
        <v>3895</v>
      </c>
      <c r="C60" t="s">
        <v>3817</v>
      </c>
      <c r="D60">
        <v>323179</v>
      </c>
      <c r="E60" t="s">
        <v>3816</v>
      </c>
      <c r="F60">
        <v>88</v>
      </c>
      <c r="G60">
        <v>2</v>
      </c>
      <c r="H60">
        <v>0</v>
      </c>
      <c r="I60">
        <v>0</v>
      </c>
      <c r="J60">
        <v>0</v>
      </c>
      <c r="K60">
        <v>0</v>
      </c>
      <c r="L60">
        <v>0</v>
      </c>
      <c r="M60">
        <v>0</v>
      </c>
      <c r="N60">
        <v>2</v>
      </c>
      <c r="O60">
        <v>1</v>
      </c>
      <c r="P60">
        <v>3</v>
      </c>
      <c r="Q60">
        <v>0</v>
      </c>
      <c r="R60">
        <v>3</v>
      </c>
      <c r="S60">
        <f>R60-Q60-N60</f>
        <v>1</v>
      </c>
    </row>
    <row r="61" spans="1:19" x14ac:dyDescent="0.2">
      <c r="A61">
        <v>2018</v>
      </c>
      <c r="B61" t="s">
        <v>3959</v>
      </c>
      <c r="C61" t="s">
        <v>3937</v>
      </c>
      <c r="D61">
        <v>20419945</v>
      </c>
      <c r="E61" t="s">
        <v>3958</v>
      </c>
      <c r="F61">
        <v>47</v>
      </c>
      <c r="G61">
        <v>6</v>
      </c>
      <c r="H61">
        <v>0</v>
      </c>
      <c r="I61">
        <v>0</v>
      </c>
      <c r="J61">
        <v>0</v>
      </c>
      <c r="K61">
        <v>0</v>
      </c>
      <c r="L61">
        <v>0</v>
      </c>
      <c r="M61">
        <v>0</v>
      </c>
      <c r="N61">
        <v>1</v>
      </c>
      <c r="O61">
        <v>1</v>
      </c>
      <c r="P61">
        <v>2</v>
      </c>
      <c r="Q61">
        <v>0</v>
      </c>
      <c r="R61">
        <v>2</v>
      </c>
      <c r="S61">
        <f>R61-Q61-N61</f>
        <v>1</v>
      </c>
    </row>
    <row r="62" spans="1:19" x14ac:dyDescent="0.2">
      <c r="A62">
        <v>2018</v>
      </c>
      <c r="B62" t="s">
        <v>3953</v>
      </c>
      <c r="C62" t="s">
        <v>3952</v>
      </c>
      <c r="D62">
        <v>9537325</v>
      </c>
      <c r="E62" t="s">
        <v>722</v>
      </c>
      <c r="F62">
        <v>30</v>
      </c>
      <c r="G62">
        <v>10</v>
      </c>
      <c r="H62">
        <v>0</v>
      </c>
      <c r="I62">
        <v>0</v>
      </c>
      <c r="J62">
        <v>0</v>
      </c>
      <c r="K62">
        <v>0</v>
      </c>
      <c r="L62">
        <v>0</v>
      </c>
      <c r="M62">
        <v>0</v>
      </c>
      <c r="N62">
        <v>1</v>
      </c>
      <c r="O62">
        <v>1</v>
      </c>
      <c r="P62">
        <v>2</v>
      </c>
      <c r="Q62">
        <v>0</v>
      </c>
      <c r="R62">
        <v>2</v>
      </c>
      <c r="S62">
        <f>R62-Q62-N62</f>
        <v>1</v>
      </c>
    </row>
    <row r="63" spans="1:19" x14ac:dyDescent="0.2">
      <c r="A63">
        <v>2017</v>
      </c>
      <c r="B63" t="s">
        <v>3909</v>
      </c>
      <c r="C63" t="s">
        <v>3908</v>
      </c>
      <c r="D63">
        <v>20711050</v>
      </c>
      <c r="E63" t="s">
        <v>111</v>
      </c>
      <c r="F63">
        <v>9</v>
      </c>
      <c r="G63">
        <v>8</v>
      </c>
      <c r="H63">
        <v>0</v>
      </c>
      <c r="I63">
        <v>0</v>
      </c>
      <c r="J63">
        <v>0</v>
      </c>
      <c r="K63">
        <v>0</v>
      </c>
      <c r="L63">
        <v>0</v>
      </c>
      <c r="M63">
        <v>0</v>
      </c>
      <c r="N63">
        <v>0</v>
      </c>
      <c r="O63">
        <v>1</v>
      </c>
      <c r="P63">
        <v>1</v>
      </c>
      <c r="Q63">
        <v>0</v>
      </c>
      <c r="R63">
        <v>1</v>
      </c>
      <c r="S63">
        <f>R63-Q63-N63</f>
        <v>1</v>
      </c>
    </row>
    <row r="64" spans="1:19" x14ac:dyDescent="0.2">
      <c r="A64">
        <v>2017</v>
      </c>
      <c r="B64" t="s">
        <v>3892</v>
      </c>
      <c r="C64" t="s">
        <v>3771</v>
      </c>
      <c r="D64">
        <v>908320</v>
      </c>
      <c r="E64" t="s">
        <v>3891</v>
      </c>
      <c r="F64">
        <v>48</v>
      </c>
      <c r="G64">
        <v>1</v>
      </c>
      <c r="H64">
        <v>0</v>
      </c>
      <c r="I64">
        <v>0</v>
      </c>
      <c r="J64">
        <v>0</v>
      </c>
      <c r="K64">
        <v>0</v>
      </c>
      <c r="L64">
        <v>0</v>
      </c>
      <c r="M64">
        <v>1</v>
      </c>
      <c r="N64">
        <v>0</v>
      </c>
      <c r="O64">
        <v>0</v>
      </c>
      <c r="P64">
        <v>1</v>
      </c>
      <c r="Q64">
        <v>0</v>
      </c>
      <c r="R64">
        <v>1</v>
      </c>
      <c r="S64">
        <f>R64-Q64-N64</f>
        <v>1</v>
      </c>
    </row>
    <row r="65" spans="1:19" x14ac:dyDescent="0.2">
      <c r="A65">
        <v>2016</v>
      </c>
      <c r="B65" t="s">
        <v>3859</v>
      </c>
      <c r="C65" t="s">
        <v>3858</v>
      </c>
      <c r="D65">
        <v>2185377</v>
      </c>
      <c r="E65" t="s">
        <v>17</v>
      </c>
      <c r="F65">
        <v>24</v>
      </c>
      <c r="G65">
        <v>2</v>
      </c>
      <c r="H65">
        <v>0</v>
      </c>
      <c r="I65">
        <v>0</v>
      </c>
      <c r="J65">
        <v>0</v>
      </c>
      <c r="K65">
        <v>0</v>
      </c>
      <c r="L65">
        <v>1</v>
      </c>
      <c r="M65">
        <v>0</v>
      </c>
      <c r="N65">
        <v>0</v>
      </c>
      <c r="O65">
        <v>0</v>
      </c>
      <c r="P65">
        <v>1</v>
      </c>
      <c r="Q65">
        <v>0</v>
      </c>
      <c r="R65">
        <v>1</v>
      </c>
      <c r="S65">
        <f>R65-Q65-N65</f>
        <v>1</v>
      </c>
    </row>
    <row r="66" spans="1:19" x14ac:dyDescent="0.2">
      <c r="A66">
        <v>2015</v>
      </c>
      <c r="B66" t="s">
        <v>3832</v>
      </c>
      <c r="C66" t="s">
        <v>3831</v>
      </c>
      <c r="D66">
        <v>1676296</v>
      </c>
      <c r="E66" t="s">
        <v>2921</v>
      </c>
      <c r="F66">
        <v>42</v>
      </c>
      <c r="G66" t="s">
        <v>13</v>
      </c>
      <c r="H66">
        <v>0</v>
      </c>
      <c r="I66">
        <v>0</v>
      </c>
      <c r="J66">
        <v>0</v>
      </c>
      <c r="K66">
        <v>0</v>
      </c>
      <c r="L66">
        <v>1</v>
      </c>
      <c r="M66">
        <v>0</v>
      </c>
      <c r="N66">
        <v>0</v>
      </c>
      <c r="O66">
        <v>0</v>
      </c>
      <c r="P66">
        <v>1</v>
      </c>
      <c r="Q66">
        <v>0</v>
      </c>
      <c r="R66">
        <v>1</v>
      </c>
      <c r="S66">
        <f>R66-Q66-N66</f>
        <v>1</v>
      </c>
    </row>
    <row r="67" spans="1:19" x14ac:dyDescent="0.2">
      <c r="A67">
        <v>2014</v>
      </c>
      <c r="B67" t="s">
        <v>3801</v>
      </c>
      <c r="C67" t="s">
        <v>3773</v>
      </c>
      <c r="D67">
        <v>19767277</v>
      </c>
      <c r="E67" t="s">
        <v>3800</v>
      </c>
      <c r="F67">
        <v>8</v>
      </c>
      <c r="G67">
        <v>6</v>
      </c>
      <c r="H67">
        <v>0</v>
      </c>
      <c r="I67">
        <v>0</v>
      </c>
      <c r="J67">
        <v>0</v>
      </c>
      <c r="K67">
        <v>0</v>
      </c>
      <c r="L67">
        <v>0</v>
      </c>
      <c r="M67">
        <v>1</v>
      </c>
      <c r="N67">
        <v>0</v>
      </c>
      <c r="O67">
        <v>0</v>
      </c>
      <c r="P67">
        <v>1</v>
      </c>
      <c r="Q67">
        <v>0</v>
      </c>
      <c r="R67">
        <v>1</v>
      </c>
      <c r="S67">
        <f>R67-Q67-N67</f>
        <v>1</v>
      </c>
    </row>
    <row r="68" spans="1:19" x14ac:dyDescent="0.2">
      <c r="A68">
        <v>2014</v>
      </c>
      <c r="B68" t="s">
        <v>3799</v>
      </c>
      <c r="C68" t="s">
        <v>3769</v>
      </c>
      <c r="E68" t="s">
        <v>3798</v>
      </c>
      <c r="G68" t="s">
        <v>13</v>
      </c>
      <c r="H68">
        <v>0</v>
      </c>
      <c r="I68">
        <v>0</v>
      </c>
      <c r="J68">
        <v>0</v>
      </c>
      <c r="K68">
        <v>0</v>
      </c>
      <c r="L68">
        <v>0</v>
      </c>
      <c r="M68">
        <v>1</v>
      </c>
      <c r="N68">
        <v>0</v>
      </c>
      <c r="O68">
        <v>0</v>
      </c>
      <c r="P68">
        <v>1</v>
      </c>
      <c r="Q68">
        <v>0</v>
      </c>
      <c r="R68">
        <v>1</v>
      </c>
      <c r="S68">
        <f>R68-Q68-N68</f>
        <v>1</v>
      </c>
    </row>
    <row r="69" spans="1:19" x14ac:dyDescent="0.2">
      <c r="A69">
        <v>2014</v>
      </c>
      <c r="B69" t="s">
        <v>3789</v>
      </c>
      <c r="C69" t="s">
        <v>3788</v>
      </c>
      <c r="E69" t="s">
        <v>3787</v>
      </c>
      <c r="G69" t="s">
        <v>13</v>
      </c>
      <c r="H69">
        <v>1</v>
      </c>
      <c r="I69">
        <v>0</v>
      </c>
      <c r="J69">
        <v>0</v>
      </c>
      <c r="K69">
        <v>0</v>
      </c>
      <c r="L69">
        <v>0</v>
      </c>
      <c r="M69">
        <v>0</v>
      </c>
      <c r="N69">
        <v>0</v>
      </c>
      <c r="O69">
        <v>0</v>
      </c>
      <c r="P69">
        <v>0</v>
      </c>
      <c r="Q69">
        <v>0</v>
      </c>
      <c r="R69">
        <v>1</v>
      </c>
      <c r="S69">
        <f>R69-Q69-N69</f>
        <v>1</v>
      </c>
    </row>
    <row r="70" spans="1:19" x14ac:dyDescent="0.2">
      <c r="A70">
        <v>2014</v>
      </c>
      <c r="B70" t="s">
        <v>3783</v>
      </c>
      <c r="C70" t="s">
        <v>3782</v>
      </c>
      <c r="E70" t="s">
        <v>95</v>
      </c>
      <c r="G70" t="s">
        <v>13</v>
      </c>
      <c r="H70">
        <v>0</v>
      </c>
      <c r="I70">
        <v>0</v>
      </c>
      <c r="J70">
        <v>1</v>
      </c>
      <c r="K70">
        <v>0</v>
      </c>
      <c r="L70">
        <v>0</v>
      </c>
      <c r="M70">
        <v>0</v>
      </c>
      <c r="N70">
        <v>0</v>
      </c>
      <c r="O70">
        <v>0</v>
      </c>
      <c r="P70">
        <v>1</v>
      </c>
      <c r="Q70">
        <v>0</v>
      </c>
      <c r="R70">
        <v>1</v>
      </c>
      <c r="S70">
        <f>R70-Q70-N70</f>
        <v>1</v>
      </c>
    </row>
    <row r="71" spans="1:19" x14ac:dyDescent="0.2">
      <c r="A71">
        <v>2018</v>
      </c>
      <c r="B71" t="s">
        <v>3926</v>
      </c>
      <c r="C71" t="s">
        <v>3925</v>
      </c>
      <c r="D71">
        <v>15701255</v>
      </c>
      <c r="E71" t="s">
        <v>800</v>
      </c>
      <c r="F71">
        <v>23</v>
      </c>
      <c r="G71">
        <v>2</v>
      </c>
      <c r="H71">
        <v>0</v>
      </c>
      <c r="I71">
        <v>0</v>
      </c>
      <c r="J71">
        <v>0</v>
      </c>
      <c r="K71">
        <v>0</v>
      </c>
      <c r="L71">
        <v>0</v>
      </c>
      <c r="M71">
        <v>0</v>
      </c>
      <c r="N71">
        <v>1</v>
      </c>
      <c r="O71">
        <v>0</v>
      </c>
      <c r="P71">
        <v>1</v>
      </c>
      <c r="Q71">
        <v>0</v>
      </c>
      <c r="R71">
        <v>1</v>
      </c>
      <c r="S71">
        <f>R71-Q71-N71</f>
        <v>0</v>
      </c>
    </row>
    <row r="72" spans="1:19" x14ac:dyDescent="0.2">
      <c r="A72">
        <v>2016</v>
      </c>
      <c r="B72" t="s">
        <v>3844</v>
      </c>
      <c r="C72" t="s">
        <v>3843</v>
      </c>
      <c r="D72">
        <v>17389984</v>
      </c>
      <c r="E72" t="s">
        <v>3842</v>
      </c>
      <c r="F72">
        <v>10</v>
      </c>
      <c r="G72">
        <v>4</v>
      </c>
      <c r="H72">
        <v>0</v>
      </c>
      <c r="I72">
        <v>0</v>
      </c>
      <c r="J72">
        <v>0</v>
      </c>
      <c r="K72">
        <v>0</v>
      </c>
      <c r="L72">
        <v>0</v>
      </c>
      <c r="M72">
        <v>0</v>
      </c>
      <c r="N72">
        <v>1</v>
      </c>
      <c r="O72">
        <v>0</v>
      </c>
      <c r="P72">
        <v>1</v>
      </c>
      <c r="Q72">
        <v>0</v>
      </c>
      <c r="R72">
        <v>1</v>
      </c>
      <c r="S72">
        <f>R72-Q72-N72</f>
        <v>0</v>
      </c>
    </row>
    <row r="73" spans="1:19" x14ac:dyDescent="0.2">
      <c r="A73">
        <v>2014</v>
      </c>
      <c r="B73" t="s">
        <v>3797</v>
      </c>
      <c r="C73" t="s">
        <v>3796</v>
      </c>
      <c r="D73">
        <v>19112017</v>
      </c>
      <c r="E73" t="s">
        <v>786</v>
      </c>
      <c r="F73">
        <v>10</v>
      </c>
      <c r="G73">
        <v>9</v>
      </c>
      <c r="H73">
        <v>0</v>
      </c>
      <c r="I73">
        <v>0</v>
      </c>
      <c r="J73">
        <v>0</v>
      </c>
      <c r="K73">
        <v>0</v>
      </c>
      <c r="L73">
        <v>0</v>
      </c>
      <c r="M73">
        <v>0</v>
      </c>
      <c r="N73">
        <v>1</v>
      </c>
      <c r="O73">
        <v>0</v>
      </c>
      <c r="P73">
        <v>1</v>
      </c>
      <c r="Q73">
        <v>0</v>
      </c>
      <c r="R73">
        <v>1</v>
      </c>
      <c r="S73">
        <f>R73-Q73-N73</f>
        <v>0</v>
      </c>
    </row>
    <row r="74" spans="1:19" x14ac:dyDescent="0.2">
      <c r="A74">
        <v>2018</v>
      </c>
      <c r="B74" t="s">
        <v>3961</v>
      </c>
      <c r="C74" t="s">
        <v>3960</v>
      </c>
      <c r="D74">
        <v>20711050</v>
      </c>
      <c r="E74" t="s">
        <v>111</v>
      </c>
      <c r="F74">
        <v>11</v>
      </c>
      <c r="G74">
        <v>1</v>
      </c>
      <c r="H74">
        <v>0</v>
      </c>
      <c r="I74">
        <v>0</v>
      </c>
      <c r="J74">
        <v>0</v>
      </c>
      <c r="K74">
        <v>0</v>
      </c>
      <c r="L74">
        <v>0</v>
      </c>
      <c r="M74">
        <v>0</v>
      </c>
      <c r="N74">
        <v>0</v>
      </c>
      <c r="O74">
        <v>0</v>
      </c>
      <c r="P74">
        <v>0</v>
      </c>
      <c r="Q74">
        <v>0</v>
      </c>
      <c r="R74">
        <v>0</v>
      </c>
      <c r="S74">
        <f>R74-Q74-N74</f>
        <v>0</v>
      </c>
    </row>
    <row r="75" spans="1:19" x14ac:dyDescent="0.2">
      <c r="A75">
        <v>2018</v>
      </c>
      <c r="B75" t="s">
        <v>3945</v>
      </c>
      <c r="C75" t="s">
        <v>3916</v>
      </c>
      <c r="D75">
        <v>2185377</v>
      </c>
      <c r="E75" t="s">
        <v>17</v>
      </c>
      <c r="F75">
        <v>26</v>
      </c>
      <c r="G75">
        <v>2</v>
      </c>
      <c r="H75">
        <v>0</v>
      </c>
      <c r="I75">
        <v>0</v>
      </c>
      <c r="J75">
        <v>0</v>
      </c>
      <c r="K75">
        <v>0</v>
      </c>
      <c r="L75">
        <v>0</v>
      </c>
      <c r="M75">
        <v>0</v>
      </c>
      <c r="N75">
        <v>0</v>
      </c>
      <c r="O75">
        <v>0</v>
      </c>
      <c r="P75">
        <v>0</v>
      </c>
      <c r="Q75">
        <v>0</v>
      </c>
      <c r="R75">
        <v>0</v>
      </c>
      <c r="S75">
        <f>R75-Q75-N75</f>
        <v>0</v>
      </c>
    </row>
    <row r="76" spans="1:19" x14ac:dyDescent="0.2">
      <c r="A76">
        <v>2018</v>
      </c>
      <c r="B76" t="s">
        <v>3940</v>
      </c>
      <c r="C76" t="s">
        <v>3772</v>
      </c>
      <c r="D76">
        <v>13504851</v>
      </c>
      <c r="E76" t="s">
        <v>2148</v>
      </c>
      <c r="F76">
        <v>25</v>
      </c>
      <c r="G76">
        <v>6</v>
      </c>
      <c r="H76">
        <v>0</v>
      </c>
      <c r="I76">
        <v>0</v>
      </c>
      <c r="J76">
        <v>0</v>
      </c>
      <c r="K76">
        <v>0</v>
      </c>
      <c r="L76">
        <v>0</v>
      </c>
      <c r="M76">
        <v>0</v>
      </c>
      <c r="N76">
        <v>0</v>
      </c>
      <c r="O76">
        <v>0</v>
      </c>
      <c r="P76">
        <v>0</v>
      </c>
      <c r="Q76">
        <v>0</v>
      </c>
      <c r="R76">
        <v>0</v>
      </c>
      <c r="S76">
        <f>R76-Q76-N76</f>
        <v>0</v>
      </c>
    </row>
    <row r="77" spans="1:19" x14ac:dyDescent="0.2">
      <c r="A77">
        <v>2018</v>
      </c>
      <c r="B77" t="s">
        <v>3939</v>
      </c>
      <c r="C77" t="s">
        <v>3833</v>
      </c>
      <c r="E77" t="s">
        <v>3927</v>
      </c>
      <c r="G77" t="s">
        <v>13</v>
      </c>
      <c r="H77">
        <v>0</v>
      </c>
      <c r="I77">
        <v>0</v>
      </c>
      <c r="J77">
        <v>0</v>
      </c>
      <c r="K77">
        <v>0</v>
      </c>
      <c r="L77">
        <v>0</v>
      </c>
      <c r="M77">
        <v>0</v>
      </c>
      <c r="N77">
        <v>0</v>
      </c>
      <c r="O77">
        <v>0</v>
      </c>
      <c r="P77">
        <v>0</v>
      </c>
      <c r="Q77">
        <v>0</v>
      </c>
      <c r="R77">
        <v>0</v>
      </c>
      <c r="S77">
        <f>R77-Q77-N77</f>
        <v>0</v>
      </c>
    </row>
    <row r="78" spans="1:19" x14ac:dyDescent="0.2">
      <c r="A78">
        <v>2018</v>
      </c>
      <c r="B78" t="s">
        <v>3938</v>
      </c>
      <c r="C78" t="s">
        <v>3937</v>
      </c>
      <c r="E78" t="s">
        <v>3927</v>
      </c>
      <c r="G78" t="s">
        <v>13</v>
      </c>
      <c r="H78">
        <v>0</v>
      </c>
      <c r="I78">
        <v>0</v>
      </c>
      <c r="J78">
        <v>0</v>
      </c>
      <c r="K78">
        <v>0</v>
      </c>
      <c r="L78">
        <v>0</v>
      </c>
      <c r="M78">
        <v>0</v>
      </c>
      <c r="N78">
        <v>0</v>
      </c>
      <c r="O78">
        <v>0</v>
      </c>
      <c r="P78">
        <v>0</v>
      </c>
      <c r="Q78">
        <v>0</v>
      </c>
      <c r="R78">
        <v>0</v>
      </c>
      <c r="S78">
        <f>R78-Q78-N78</f>
        <v>0</v>
      </c>
    </row>
    <row r="79" spans="1:19" x14ac:dyDescent="0.2">
      <c r="A79">
        <v>2018</v>
      </c>
      <c r="B79" t="s">
        <v>3936</v>
      </c>
      <c r="C79" t="s">
        <v>3767</v>
      </c>
      <c r="E79" t="s">
        <v>3927</v>
      </c>
      <c r="G79" t="s">
        <v>13</v>
      </c>
      <c r="H79">
        <v>0</v>
      </c>
      <c r="I79">
        <v>0</v>
      </c>
      <c r="J79">
        <v>0</v>
      </c>
      <c r="K79">
        <v>0</v>
      </c>
      <c r="L79">
        <v>0</v>
      </c>
      <c r="M79">
        <v>0</v>
      </c>
      <c r="N79">
        <v>0</v>
      </c>
      <c r="O79">
        <v>0</v>
      </c>
      <c r="P79">
        <v>0</v>
      </c>
      <c r="Q79">
        <v>0</v>
      </c>
      <c r="R79">
        <v>0</v>
      </c>
      <c r="S79">
        <f>R79-Q79-N79</f>
        <v>0</v>
      </c>
    </row>
    <row r="80" spans="1:19" x14ac:dyDescent="0.2">
      <c r="A80">
        <v>2018</v>
      </c>
      <c r="B80" t="s">
        <v>3935</v>
      </c>
      <c r="C80" t="s">
        <v>3934</v>
      </c>
      <c r="E80" t="s">
        <v>3927</v>
      </c>
      <c r="G80" t="s">
        <v>13</v>
      </c>
      <c r="H80">
        <v>0</v>
      </c>
      <c r="I80">
        <v>0</v>
      </c>
      <c r="J80">
        <v>0</v>
      </c>
      <c r="K80">
        <v>0</v>
      </c>
      <c r="L80">
        <v>0</v>
      </c>
      <c r="M80">
        <v>0</v>
      </c>
      <c r="N80">
        <v>0</v>
      </c>
      <c r="O80">
        <v>0</v>
      </c>
      <c r="P80">
        <v>0</v>
      </c>
      <c r="Q80">
        <v>0</v>
      </c>
      <c r="R80">
        <v>0</v>
      </c>
      <c r="S80">
        <f>R80-Q80-N80</f>
        <v>0</v>
      </c>
    </row>
    <row r="81" spans="1:19" x14ac:dyDescent="0.2">
      <c r="A81">
        <v>2018</v>
      </c>
      <c r="B81" t="s">
        <v>3933</v>
      </c>
      <c r="C81" t="s">
        <v>3772</v>
      </c>
      <c r="E81" t="s">
        <v>3927</v>
      </c>
      <c r="G81" t="s">
        <v>13</v>
      </c>
      <c r="H81">
        <v>0</v>
      </c>
      <c r="I81">
        <v>0</v>
      </c>
      <c r="J81">
        <v>0</v>
      </c>
      <c r="K81">
        <v>0</v>
      </c>
      <c r="L81">
        <v>0</v>
      </c>
      <c r="M81">
        <v>0</v>
      </c>
      <c r="N81">
        <v>0</v>
      </c>
      <c r="O81">
        <v>0</v>
      </c>
      <c r="P81">
        <v>0</v>
      </c>
      <c r="Q81">
        <v>0</v>
      </c>
      <c r="R81">
        <v>0</v>
      </c>
      <c r="S81">
        <f>R81-Q81-N81</f>
        <v>0</v>
      </c>
    </row>
    <row r="82" spans="1:19" x14ac:dyDescent="0.2">
      <c r="A82">
        <v>2018</v>
      </c>
      <c r="B82" t="s">
        <v>3932</v>
      </c>
      <c r="C82" t="s">
        <v>3767</v>
      </c>
      <c r="E82" t="s">
        <v>3927</v>
      </c>
      <c r="G82" t="s">
        <v>13</v>
      </c>
      <c r="H82">
        <v>0</v>
      </c>
      <c r="I82">
        <v>0</v>
      </c>
      <c r="J82">
        <v>0</v>
      </c>
      <c r="K82">
        <v>0</v>
      </c>
      <c r="L82">
        <v>0</v>
      </c>
      <c r="M82">
        <v>0</v>
      </c>
      <c r="N82">
        <v>0</v>
      </c>
      <c r="O82">
        <v>0</v>
      </c>
      <c r="P82">
        <v>0</v>
      </c>
      <c r="Q82">
        <v>0</v>
      </c>
      <c r="R82">
        <v>0</v>
      </c>
      <c r="S82">
        <f>R82-Q82-N82</f>
        <v>0</v>
      </c>
    </row>
    <row r="83" spans="1:19" x14ac:dyDescent="0.2">
      <c r="A83">
        <v>2018</v>
      </c>
      <c r="B83" t="s">
        <v>3931</v>
      </c>
      <c r="C83" t="s">
        <v>3930</v>
      </c>
      <c r="E83" t="s">
        <v>3927</v>
      </c>
      <c r="G83" t="s">
        <v>13</v>
      </c>
      <c r="H83">
        <v>0</v>
      </c>
      <c r="I83">
        <v>0</v>
      </c>
      <c r="J83">
        <v>0</v>
      </c>
      <c r="K83">
        <v>0</v>
      </c>
      <c r="L83">
        <v>0</v>
      </c>
      <c r="M83">
        <v>0</v>
      </c>
      <c r="N83">
        <v>0</v>
      </c>
      <c r="O83">
        <v>0</v>
      </c>
      <c r="P83">
        <v>0</v>
      </c>
      <c r="Q83">
        <v>0</v>
      </c>
      <c r="R83">
        <v>0</v>
      </c>
      <c r="S83">
        <f>R83-Q83-N83</f>
        <v>0</v>
      </c>
    </row>
    <row r="84" spans="1:19" x14ac:dyDescent="0.2">
      <c r="A84">
        <v>2018</v>
      </c>
      <c r="B84" t="s">
        <v>3929</v>
      </c>
      <c r="C84" t="s">
        <v>3928</v>
      </c>
      <c r="E84" t="s">
        <v>3927</v>
      </c>
      <c r="G84" t="s">
        <v>13</v>
      </c>
      <c r="H84">
        <v>0</v>
      </c>
      <c r="I84">
        <v>0</v>
      </c>
      <c r="J84">
        <v>0</v>
      </c>
      <c r="K84">
        <v>0</v>
      </c>
      <c r="L84">
        <v>0</v>
      </c>
      <c r="M84">
        <v>0</v>
      </c>
      <c r="N84">
        <v>0</v>
      </c>
      <c r="O84">
        <v>0</v>
      </c>
      <c r="P84">
        <v>0</v>
      </c>
      <c r="Q84">
        <v>0</v>
      </c>
      <c r="R84">
        <v>0</v>
      </c>
      <c r="S84">
        <f>R84-Q84-N84</f>
        <v>0</v>
      </c>
    </row>
    <row r="85" spans="1:19" x14ac:dyDescent="0.2">
      <c r="A85">
        <v>2017</v>
      </c>
      <c r="B85" t="s">
        <v>3917</v>
      </c>
      <c r="C85" t="s">
        <v>3916</v>
      </c>
      <c r="D85">
        <v>19366612</v>
      </c>
      <c r="E85" t="s">
        <v>3915</v>
      </c>
      <c r="F85">
        <v>23</v>
      </c>
      <c r="G85">
        <v>10</v>
      </c>
      <c r="H85">
        <v>0</v>
      </c>
      <c r="I85">
        <v>0</v>
      </c>
      <c r="J85">
        <v>0</v>
      </c>
      <c r="K85">
        <v>0</v>
      </c>
      <c r="L85">
        <v>0</v>
      </c>
      <c r="M85">
        <v>0</v>
      </c>
      <c r="N85">
        <v>0</v>
      </c>
      <c r="O85">
        <v>0</v>
      </c>
      <c r="P85">
        <v>0</v>
      </c>
      <c r="Q85">
        <v>0</v>
      </c>
      <c r="R85">
        <v>0</v>
      </c>
      <c r="S85">
        <f>R85-Q85-N85</f>
        <v>0</v>
      </c>
    </row>
    <row r="86" spans="1:19" x14ac:dyDescent="0.2">
      <c r="A86">
        <v>2017</v>
      </c>
      <c r="B86" t="s">
        <v>3890</v>
      </c>
      <c r="C86" t="s">
        <v>3769</v>
      </c>
      <c r="E86" t="s">
        <v>3889</v>
      </c>
      <c r="G86" t="s">
        <v>13</v>
      </c>
      <c r="H86">
        <v>0</v>
      </c>
      <c r="I86">
        <v>0</v>
      </c>
      <c r="J86">
        <v>0</v>
      </c>
      <c r="K86">
        <v>0</v>
      </c>
      <c r="L86">
        <v>0</v>
      </c>
      <c r="M86">
        <v>0</v>
      </c>
      <c r="N86">
        <v>0</v>
      </c>
      <c r="O86">
        <v>0</v>
      </c>
      <c r="P86">
        <v>0</v>
      </c>
      <c r="Q86">
        <v>0</v>
      </c>
      <c r="R86">
        <v>0</v>
      </c>
      <c r="S86">
        <f>R86-Q86-N86</f>
        <v>0</v>
      </c>
    </row>
    <row r="87" spans="1:19" x14ac:dyDescent="0.2">
      <c r="A87">
        <v>2017</v>
      </c>
      <c r="B87" t="s">
        <v>3886</v>
      </c>
      <c r="C87" t="s">
        <v>3885</v>
      </c>
      <c r="E87" t="s">
        <v>3883</v>
      </c>
      <c r="G87" t="s">
        <v>13</v>
      </c>
      <c r="H87">
        <v>0</v>
      </c>
      <c r="I87">
        <v>0</v>
      </c>
      <c r="J87">
        <v>0</v>
      </c>
      <c r="K87">
        <v>0</v>
      </c>
      <c r="L87">
        <v>0</v>
      </c>
      <c r="M87">
        <v>0</v>
      </c>
      <c r="N87">
        <v>0</v>
      </c>
      <c r="O87">
        <v>0</v>
      </c>
      <c r="P87">
        <v>0</v>
      </c>
      <c r="Q87">
        <v>0</v>
      </c>
      <c r="R87">
        <v>0</v>
      </c>
      <c r="S87">
        <f>R87-Q87-N87</f>
        <v>0</v>
      </c>
    </row>
    <row r="88" spans="1:19" x14ac:dyDescent="0.2">
      <c r="A88">
        <v>2017</v>
      </c>
      <c r="B88" t="s">
        <v>3884</v>
      </c>
      <c r="C88" t="s">
        <v>3769</v>
      </c>
      <c r="E88" t="s">
        <v>3883</v>
      </c>
      <c r="G88" t="s">
        <v>13</v>
      </c>
      <c r="H88">
        <v>0</v>
      </c>
      <c r="I88">
        <v>0</v>
      </c>
      <c r="J88">
        <v>0</v>
      </c>
      <c r="K88">
        <v>0</v>
      </c>
      <c r="L88">
        <v>0</v>
      </c>
      <c r="M88">
        <v>0</v>
      </c>
      <c r="N88">
        <v>0</v>
      </c>
      <c r="O88">
        <v>0</v>
      </c>
      <c r="P88">
        <v>0</v>
      </c>
      <c r="Q88">
        <v>0</v>
      </c>
      <c r="R88">
        <v>0</v>
      </c>
      <c r="S88">
        <f>R88-Q88-N88</f>
        <v>0</v>
      </c>
    </row>
    <row r="89" spans="1:19" x14ac:dyDescent="0.2">
      <c r="A89">
        <v>2017</v>
      </c>
      <c r="B89" t="s">
        <v>3882</v>
      </c>
      <c r="C89" t="s">
        <v>3881</v>
      </c>
      <c r="D89">
        <v>9727302</v>
      </c>
      <c r="E89" t="s">
        <v>3872</v>
      </c>
      <c r="F89">
        <v>15</v>
      </c>
      <c r="G89">
        <v>14</v>
      </c>
      <c r="H89">
        <v>0</v>
      </c>
      <c r="I89">
        <v>0</v>
      </c>
      <c r="J89">
        <v>0</v>
      </c>
      <c r="K89">
        <v>0</v>
      </c>
      <c r="L89">
        <v>0</v>
      </c>
      <c r="M89">
        <v>0</v>
      </c>
      <c r="N89">
        <v>0</v>
      </c>
      <c r="O89">
        <v>0</v>
      </c>
      <c r="P89">
        <v>0</v>
      </c>
      <c r="Q89">
        <v>0</v>
      </c>
      <c r="R89">
        <v>0</v>
      </c>
      <c r="S89">
        <f>R89-Q89-N89</f>
        <v>0</v>
      </c>
    </row>
    <row r="90" spans="1:19" x14ac:dyDescent="0.2">
      <c r="A90">
        <v>2017</v>
      </c>
      <c r="B90" t="s">
        <v>3880</v>
      </c>
      <c r="C90" t="s">
        <v>3879</v>
      </c>
      <c r="D90">
        <v>9727302</v>
      </c>
      <c r="E90" t="s">
        <v>3872</v>
      </c>
      <c r="F90">
        <v>15</v>
      </c>
      <c r="G90">
        <v>14</v>
      </c>
      <c r="H90">
        <v>0</v>
      </c>
      <c r="I90">
        <v>0</v>
      </c>
      <c r="J90">
        <v>0</v>
      </c>
      <c r="K90">
        <v>0</v>
      </c>
      <c r="L90">
        <v>0</v>
      </c>
      <c r="M90">
        <v>0</v>
      </c>
      <c r="N90">
        <v>0</v>
      </c>
      <c r="O90">
        <v>0</v>
      </c>
      <c r="P90">
        <v>0</v>
      </c>
      <c r="Q90">
        <v>0</v>
      </c>
      <c r="R90">
        <v>0</v>
      </c>
      <c r="S90">
        <f>R90-Q90-N90</f>
        <v>0</v>
      </c>
    </row>
    <row r="91" spans="1:19" x14ac:dyDescent="0.2">
      <c r="A91">
        <v>2017</v>
      </c>
      <c r="B91" t="s">
        <v>3878</v>
      </c>
      <c r="C91" t="s">
        <v>3877</v>
      </c>
      <c r="D91">
        <v>9727302</v>
      </c>
      <c r="E91" t="s">
        <v>3872</v>
      </c>
      <c r="F91">
        <v>15</v>
      </c>
      <c r="G91">
        <v>14</v>
      </c>
      <c r="H91">
        <v>0</v>
      </c>
      <c r="I91">
        <v>0</v>
      </c>
      <c r="J91">
        <v>0</v>
      </c>
      <c r="K91">
        <v>0</v>
      </c>
      <c r="L91">
        <v>0</v>
      </c>
      <c r="M91">
        <v>0</v>
      </c>
      <c r="N91">
        <v>0</v>
      </c>
      <c r="O91">
        <v>0</v>
      </c>
      <c r="P91">
        <v>0</v>
      </c>
      <c r="Q91">
        <v>0</v>
      </c>
      <c r="R91">
        <v>0</v>
      </c>
      <c r="S91">
        <f>R91-Q91-N91</f>
        <v>0</v>
      </c>
    </row>
    <row r="92" spans="1:19" x14ac:dyDescent="0.2">
      <c r="A92">
        <v>2017</v>
      </c>
      <c r="B92" t="s">
        <v>3876</v>
      </c>
      <c r="C92" t="s">
        <v>3875</v>
      </c>
      <c r="D92">
        <v>9727302</v>
      </c>
      <c r="E92" t="s">
        <v>3872</v>
      </c>
      <c r="F92">
        <v>15</v>
      </c>
      <c r="G92">
        <v>14</v>
      </c>
      <c r="H92">
        <v>0</v>
      </c>
      <c r="I92">
        <v>0</v>
      </c>
      <c r="J92">
        <v>0</v>
      </c>
      <c r="K92">
        <v>0</v>
      </c>
      <c r="L92">
        <v>0</v>
      </c>
      <c r="M92">
        <v>0</v>
      </c>
      <c r="N92">
        <v>0</v>
      </c>
      <c r="O92">
        <v>0</v>
      </c>
      <c r="P92">
        <v>0</v>
      </c>
      <c r="Q92">
        <v>0</v>
      </c>
      <c r="R92">
        <v>0</v>
      </c>
      <c r="S92">
        <f>R92-Q92-N92</f>
        <v>0</v>
      </c>
    </row>
    <row r="93" spans="1:19" x14ac:dyDescent="0.2">
      <c r="A93">
        <v>2017</v>
      </c>
      <c r="B93" t="s">
        <v>3874</v>
      </c>
      <c r="C93" t="s">
        <v>3873</v>
      </c>
      <c r="D93">
        <v>9727302</v>
      </c>
      <c r="E93" t="s">
        <v>3872</v>
      </c>
      <c r="F93">
        <v>15</v>
      </c>
      <c r="G93">
        <v>14</v>
      </c>
      <c r="H93">
        <v>0</v>
      </c>
      <c r="I93">
        <v>0</v>
      </c>
      <c r="J93">
        <v>0</v>
      </c>
      <c r="K93">
        <v>0</v>
      </c>
      <c r="L93">
        <v>0</v>
      </c>
      <c r="M93">
        <v>0</v>
      </c>
      <c r="N93">
        <v>0</v>
      </c>
      <c r="O93">
        <v>0</v>
      </c>
      <c r="P93">
        <v>0</v>
      </c>
      <c r="Q93">
        <v>0</v>
      </c>
      <c r="R93">
        <v>0</v>
      </c>
      <c r="S93">
        <f>R93-Q93-N93</f>
        <v>0</v>
      </c>
    </row>
    <row r="94" spans="1:19" x14ac:dyDescent="0.2">
      <c r="A94">
        <v>2016</v>
      </c>
      <c r="B94" t="s">
        <v>3866</v>
      </c>
      <c r="C94" t="s">
        <v>3865</v>
      </c>
      <c r="E94" t="s">
        <v>3864</v>
      </c>
      <c r="G94" t="s">
        <v>13</v>
      </c>
      <c r="H94">
        <v>0</v>
      </c>
      <c r="I94">
        <v>0</v>
      </c>
      <c r="J94">
        <v>0</v>
      </c>
      <c r="K94">
        <v>0</v>
      </c>
      <c r="L94">
        <v>0</v>
      </c>
      <c r="M94">
        <v>0</v>
      </c>
      <c r="N94">
        <v>0</v>
      </c>
      <c r="O94">
        <v>0</v>
      </c>
      <c r="P94">
        <v>0</v>
      </c>
      <c r="Q94">
        <v>0</v>
      </c>
      <c r="R94">
        <v>0</v>
      </c>
      <c r="S94">
        <f>R94-Q94-N94</f>
        <v>0</v>
      </c>
    </row>
    <row r="95" spans="1:19" x14ac:dyDescent="0.2">
      <c r="A95">
        <v>2016</v>
      </c>
      <c r="B95" t="s">
        <v>3861</v>
      </c>
      <c r="C95" t="s">
        <v>3860</v>
      </c>
      <c r="E95" t="s">
        <v>95</v>
      </c>
      <c r="F95" t="s">
        <v>94</v>
      </c>
      <c r="G95" t="s">
        <v>13</v>
      </c>
      <c r="H95">
        <v>0</v>
      </c>
      <c r="I95">
        <v>0</v>
      </c>
      <c r="J95">
        <v>0</v>
      </c>
      <c r="K95">
        <v>0</v>
      </c>
      <c r="L95">
        <v>0</v>
      </c>
      <c r="M95">
        <v>0</v>
      </c>
      <c r="N95">
        <v>0</v>
      </c>
      <c r="O95">
        <v>0</v>
      </c>
      <c r="P95">
        <v>0</v>
      </c>
      <c r="Q95">
        <v>0</v>
      </c>
      <c r="R95">
        <v>0</v>
      </c>
      <c r="S95">
        <f>R95-Q95-N95</f>
        <v>0</v>
      </c>
    </row>
    <row r="96" spans="1:19" x14ac:dyDescent="0.2">
      <c r="A96">
        <v>2016</v>
      </c>
      <c r="B96" t="s">
        <v>3846</v>
      </c>
      <c r="C96" t="s">
        <v>3845</v>
      </c>
      <c r="D96">
        <v>17389984</v>
      </c>
      <c r="E96" t="s">
        <v>3842</v>
      </c>
      <c r="F96">
        <v>10</v>
      </c>
      <c r="G96">
        <v>5</v>
      </c>
      <c r="H96">
        <v>0</v>
      </c>
      <c r="I96">
        <v>0</v>
      </c>
      <c r="J96">
        <v>0</v>
      </c>
      <c r="K96">
        <v>0</v>
      </c>
      <c r="L96">
        <v>0</v>
      </c>
      <c r="M96">
        <v>0</v>
      </c>
      <c r="N96">
        <v>0</v>
      </c>
      <c r="O96">
        <v>0</v>
      </c>
      <c r="P96">
        <v>0</v>
      </c>
      <c r="Q96">
        <v>0</v>
      </c>
      <c r="R96">
        <v>0</v>
      </c>
      <c r="S96">
        <f>R96-Q96-N96</f>
        <v>0</v>
      </c>
    </row>
    <row r="97" spans="1:19" x14ac:dyDescent="0.2">
      <c r="A97">
        <v>2015</v>
      </c>
      <c r="B97" t="s">
        <v>3834</v>
      </c>
      <c r="C97" t="s">
        <v>3833</v>
      </c>
      <c r="D97" t="s">
        <v>21</v>
      </c>
      <c r="E97" t="s">
        <v>20</v>
      </c>
      <c r="F97">
        <v>21</v>
      </c>
      <c r="G97">
        <v>4</v>
      </c>
      <c r="H97">
        <v>0</v>
      </c>
      <c r="I97">
        <v>0</v>
      </c>
      <c r="J97">
        <v>0</v>
      </c>
      <c r="K97">
        <v>0</v>
      </c>
      <c r="L97">
        <v>0</v>
      </c>
      <c r="M97">
        <v>0</v>
      </c>
      <c r="N97">
        <v>0</v>
      </c>
      <c r="O97">
        <v>0</v>
      </c>
      <c r="P97">
        <v>0</v>
      </c>
      <c r="Q97">
        <v>0</v>
      </c>
      <c r="R97">
        <v>0</v>
      </c>
      <c r="S97">
        <f>R97-Q97-N97</f>
        <v>0</v>
      </c>
    </row>
    <row r="98" spans="1:19" x14ac:dyDescent="0.2">
      <c r="A98">
        <v>2015</v>
      </c>
      <c r="B98" t="s">
        <v>3830</v>
      </c>
      <c r="C98" t="s">
        <v>3829</v>
      </c>
      <c r="E98" t="s">
        <v>3828</v>
      </c>
      <c r="G98" t="s">
        <v>13</v>
      </c>
      <c r="H98">
        <v>0</v>
      </c>
      <c r="I98">
        <v>0</v>
      </c>
      <c r="J98">
        <v>0</v>
      </c>
      <c r="K98">
        <v>0</v>
      </c>
      <c r="L98">
        <v>0</v>
      </c>
      <c r="M98">
        <v>0</v>
      </c>
      <c r="N98">
        <v>0</v>
      </c>
      <c r="O98">
        <v>0</v>
      </c>
      <c r="P98">
        <v>0</v>
      </c>
      <c r="Q98">
        <v>0</v>
      </c>
      <c r="R98">
        <v>0</v>
      </c>
      <c r="S98">
        <f>R98-Q98-N98</f>
        <v>0</v>
      </c>
    </row>
    <row r="99" spans="1:19" x14ac:dyDescent="0.2">
      <c r="A99">
        <v>2015</v>
      </c>
      <c r="B99" t="s">
        <v>3827</v>
      </c>
      <c r="C99" t="s">
        <v>3826</v>
      </c>
      <c r="E99" t="s">
        <v>3825</v>
      </c>
      <c r="F99">
        <v>2</v>
      </c>
      <c r="G99" t="s">
        <v>13</v>
      </c>
      <c r="H99">
        <v>0</v>
      </c>
      <c r="I99">
        <v>0</v>
      </c>
      <c r="J99">
        <v>0</v>
      </c>
      <c r="K99">
        <v>0</v>
      </c>
      <c r="L99">
        <v>0</v>
      </c>
      <c r="M99">
        <v>0</v>
      </c>
      <c r="N99">
        <v>0</v>
      </c>
      <c r="O99">
        <v>0</v>
      </c>
      <c r="P99">
        <v>0</v>
      </c>
      <c r="Q99">
        <v>0</v>
      </c>
      <c r="R99">
        <v>0</v>
      </c>
      <c r="S99">
        <f>R99-Q99-N99</f>
        <v>0</v>
      </c>
    </row>
    <row r="100" spans="1:19" x14ac:dyDescent="0.2">
      <c r="A100">
        <v>2015</v>
      </c>
      <c r="B100" t="s">
        <v>3824</v>
      </c>
      <c r="C100" t="s">
        <v>3823</v>
      </c>
      <c r="E100" t="s">
        <v>371</v>
      </c>
      <c r="G100" t="s">
        <v>13</v>
      </c>
      <c r="H100">
        <v>0</v>
      </c>
      <c r="I100">
        <v>0</v>
      </c>
      <c r="J100">
        <v>0</v>
      </c>
      <c r="K100">
        <v>0</v>
      </c>
      <c r="L100">
        <v>0</v>
      </c>
      <c r="M100">
        <v>0</v>
      </c>
      <c r="N100">
        <v>0</v>
      </c>
      <c r="O100">
        <v>0</v>
      </c>
      <c r="P100">
        <v>0</v>
      </c>
      <c r="Q100">
        <v>0</v>
      </c>
      <c r="R100">
        <v>0</v>
      </c>
      <c r="S100">
        <f>R100-Q100-N100</f>
        <v>0</v>
      </c>
    </row>
  </sheetData>
  <sortState xmlns:xlrd2="http://schemas.microsoft.com/office/spreadsheetml/2017/richdata2" ref="A8:S100">
    <sortCondition descending="1" ref="S8:S100"/>
  </sortState>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103"/>
  <sheetViews>
    <sheetView topLeftCell="D1" zoomScale="101" workbookViewId="0">
      <selection activeCell="M5" sqref="M5"/>
    </sheetView>
  </sheetViews>
  <sheetFormatPr baseColWidth="10" defaultRowHeight="16" x14ac:dyDescent="0.2"/>
  <sheetData>
    <row r="1" spans="1:20" x14ac:dyDescent="0.2">
      <c r="B1" t="s">
        <v>573</v>
      </c>
      <c r="M1" t="s">
        <v>5526</v>
      </c>
      <c r="N1" s="3">
        <f>AVERAGE(N8:N103)</f>
        <v>2.5</v>
      </c>
    </row>
    <row r="2" spans="1:20" x14ac:dyDescent="0.2">
      <c r="M2" t="s">
        <v>5527</v>
      </c>
      <c r="N2" s="3">
        <f>STDEV(N8:N103)/SQRT(COUNT(N8:N103))</f>
        <v>0.39873704125673537</v>
      </c>
    </row>
    <row r="3" spans="1:20" x14ac:dyDescent="0.2">
      <c r="B3" t="s">
        <v>572</v>
      </c>
      <c r="M3" t="s">
        <v>5528</v>
      </c>
      <c r="N3">
        <f>SUM(N8:N103)</f>
        <v>240</v>
      </c>
    </row>
    <row r="4" spans="1:20" x14ac:dyDescent="0.2">
      <c r="M4" t="s">
        <v>6870</v>
      </c>
      <c r="N4">
        <v>15</v>
      </c>
    </row>
    <row r="5" spans="1:20" x14ac:dyDescent="0.2">
      <c r="M5" t="s">
        <v>5724</v>
      </c>
      <c r="N5">
        <f>COUNT(N8:N103)</f>
        <v>96</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148</v>
      </c>
      <c r="I7">
        <v>93</v>
      </c>
      <c r="J7">
        <v>119</v>
      </c>
      <c r="K7">
        <v>140</v>
      </c>
      <c r="L7">
        <v>238</v>
      </c>
      <c r="M7">
        <v>264</v>
      </c>
      <c r="N7">
        <v>357</v>
      </c>
      <c r="O7">
        <v>539</v>
      </c>
      <c r="P7">
        <v>1750</v>
      </c>
      <c r="Q7">
        <v>18</v>
      </c>
      <c r="R7">
        <v>1916</v>
      </c>
    </row>
    <row r="8" spans="1:20" x14ac:dyDescent="0.2">
      <c r="A8">
        <v>2015</v>
      </c>
      <c r="B8" t="s">
        <v>386</v>
      </c>
      <c r="C8" t="s">
        <v>385</v>
      </c>
      <c r="D8">
        <v>17511577</v>
      </c>
      <c r="E8" t="s">
        <v>384</v>
      </c>
      <c r="F8">
        <v>9</v>
      </c>
      <c r="G8">
        <v>3</v>
      </c>
      <c r="H8">
        <v>0</v>
      </c>
      <c r="I8">
        <v>0</v>
      </c>
      <c r="J8">
        <v>1</v>
      </c>
      <c r="K8">
        <v>3</v>
      </c>
      <c r="L8">
        <v>17</v>
      </c>
      <c r="M8">
        <v>22</v>
      </c>
      <c r="N8">
        <v>12</v>
      </c>
      <c r="O8">
        <v>13</v>
      </c>
      <c r="P8">
        <v>68</v>
      </c>
      <c r="Q8">
        <v>0</v>
      </c>
      <c r="R8">
        <v>68</v>
      </c>
      <c r="S8">
        <f>R8-Q8-O8</f>
        <v>55</v>
      </c>
      <c r="T8">
        <v>1</v>
      </c>
    </row>
    <row r="9" spans="1:20" x14ac:dyDescent="0.2">
      <c r="A9">
        <v>2014</v>
      </c>
      <c r="B9" t="s">
        <v>314</v>
      </c>
      <c r="C9" t="s">
        <v>313</v>
      </c>
      <c r="D9">
        <v>2673037</v>
      </c>
      <c r="E9" t="s">
        <v>312</v>
      </c>
      <c r="F9">
        <v>29</v>
      </c>
      <c r="G9">
        <v>4</v>
      </c>
      <c r="H9">
        <v>0</v>
      </c>
      <c r="I9">
        <v>4</v>
      </c>
      <c r="J9">
        <v>4</v>
      </c>
      <c r="K9">
        <v>3</v>
      </c>
      <c r="L9">
        <v>12</v>
      </c>
      <c r="M9">
        <v>9</v>
      </c>
      <c r="N9">
        <v>19</v>
      </c>
      <c r="O9">
        <v>7</v>
      </c>
      <c r="P9">
        <v>58</v>
      </c>
      <c r="Q9">
        <v>0</v>
      </c>
      <c r="R9">
        <v>58</v>
      </c>
      <c r="S9">
        <f>R9-Q9-O9</f>
        <v>51</v>
      </c>
      <c r="T9">
        <f>T8+1</f>
        <v>2</v>
      </c>
    </row>
    <row r="10" spans="1:20" x14ac:dyDescent="0.2">
      <c r="A10">
        <v>2017</v>
      </c>
      <c r="B10" t="s">
        <v>440</v>
      </c>
      <c r="C10" t="s">
        <v>439</v>
      </c>
      <c r="D10">
        <v>9596526</v>
      </c>
      <c r="E10" t="s">
        <v>167</v>
      </c>
      <c r="F10">
        <v>142</v>
      </c>
      <c r="G10" t="s">
        <v>13</v>
      </c>
      <c r="H10">
        <v>0</v>
      </c>
      <c r="I10">
        <v>0</v>
      </c>
      <c r="J10">
        <v>0</v>
      </c>
      <c r="K10">
        <v>0</v>
      </c>
      <c r="L10">
        <v>7</v>
      </c>
      <c r="M10">
        <v>18</v>
      </c>
      <c r="N10">
        <v>22</v>
      </c>
      <c r="O10">
        <v>40</v>
      </c>
      <c r="P10">
        <v>87</v>
      </c>
      <c r="Q10">
        <v>3</v>
      </c>
      <c r="R10">
        <v>90</v>
      </c>
      <c r="S10">
        <f>R10-Q10-O10</f>
        <v>47</v>
      </c>
      <c r="T10">
        <f t="shared" ref="T10:T31" si="0">T9+1</f>
        <v>3</v>
      </c>
    </row>
    <row r="11" spans="1:20" x14ac:dyDescent="0.2">
      <c r="A11">
        <v>2015</v>
      </c>
      <c r="B11" t="s">
        <v>389</v>
      </c>
      <c r="C11" t="s">
        <v>388</v>
      </c>
      <c r="D11">
        <v>23301635</v>
      </c>
      <c r="E11" t="s">
        <v>387</v>
      </c>
      <c r="F11">
        <v>66</v>
      </c>
      <c r="G11">
        <v>9</v>
      </c>
      <c r="H11">
        <v>0</v>
      </c>
      <c r="I11">
        <v>0</v>
      </c>
      <c r="J11">
        <v>4</v>
      </c>
      <c r="K11">
        <v>5</v>
      </c>
      <c r="L11">
        <v>11</v>
      </c>
      <c r="M11">
        <v>8</v>
      </c>
      <c r="N11">
        <v>6</v>
      </c>
      <c r="O11">
        <v>7</v>
      </c>
      <c r="P11">
        <v>41</v>
      </c>
      <c r="Q11">
        <v>0</v>
      </c>
      <c r="R11">
        <v>41</v>
      </c>
      <c r="S11">
        <f>R11-Q11-O11</f>
        <v>34</v>
      </c>
      <c r="T11">
        <f t="shared" si="0"/>
        <v>4</v>
      </c>
    </row>
    <row r="12" spans="1:20" x14ac:dyDescent="0.2">
      <c r="A12">
        <v>2016</v>
      </c>
      <c r="B12" t="s">
        <v>399</v>
      </c>
      <c r="C12" t="s">
        <v>398</v>
      </c>
      <c r="D12">
        <v>9596526</v>
      </c>
      <c r="E12" t="s">
        <v>167</v>
      </c>
      <c r="F12">
        <v>112</v>
      </c>
      <c r="G12" t="s">
        <v>13</v>
      </c>
      <c r="H12">
        <v>0</v>
      </c>
      <c r="I12">
        <v>0</v>
      </c>
      <c r="J12">
        <v>0</v>
      </c>
      <c r="K12">
        <v>4</v>
      </c>
      <c r="L12">
        <v>6</v>
      </c>
      <c r="M12">
        <v>13</v>
      </c>
      <c r="N12">
        <v>10</v>
      </c>
      <c r="O12">
        <v>8</v>
      </c>
      <c r="P12">
        <v>41</v>
      </c>
      <c r="Q12">
        <v>1</v>
      </c>
      <c r="R12">
        <v>42</v>
      </c>
      <c r="S12">
        <f>R12-Q12-O12</f>
        <v>33</v>
      </c>
      <c r="T12">
        <f t="shared" si="0"/>
        <v>5</v>
      </c>
    </row>
    <row r="13" spans="1:20" x14ac:dyDescent="0.2">
      <c r="A13">
        <v>2014</v>
      </c>
      <c r="B13" t="s">
        <v>308</v>
      </c>
      <c r="C13" t="s">
        <v>307</v>
      </c>
      <c r="D13">
        <v>1389130</v>
      </c>
      <c r="E13" t="s">
        <v>278</v>
      </c>
      <c r="F13">
        <v>99</v>
      </c>
      <c r="G13">
        <v>2</v>
      </c>
      <c r="H13">
        <v>0</v>
      </c>
      <c r="I13">
        <v>1</v>
      </c>
      <c r="J13">
        <v>5</v>
      </c>
      <c r="K13">
        <v>4</v>
      </c>
      <c r="L13">
        <v>10</v>
      </c>
      <c r="M13">
        <v>1</v>
      </c>
      <c r="N13">
        <v>7</v>
      </c>
      <c r="O13">
        <v>7</v>
      </c>
      <c r="P13">
        <v>35</v>
      </c>
      <c r="Q13">
        <v>0</v>
      </c>
      <c r="R13">
        <v>35</v>
      </c>
      <c r="S13">
        <f>R13-Q13-O13</f>
        <v>28</v>
      </c>
      <c r="T13">
        <f t="shared" si="0"/>
        <v>6</v>
      </c>
    </row>
    <row r="14" spans="1:20" x14ac:dyDescent="0.2">
      <c r="A14">
        <v>2015</v>
      </c>
      <c r="B14" t="s">
        <v>394</v>
      </c>
      <c r="C14" t="s">
        <v>393</v>
      </c>
      <c r="D14">
        <v>13814338</v>
      </c>
      <c r="E14" t="s">
        <v>392</v>
      </c>
      <c r="F14">
        <v>20</v>
      </c>
      <c r="G14">
        <v>4</v>
      </c>
      <c r="H14">
        <v>0</v>
      </c>
      <c r="I14">
        <v>0</v>
      </c>
      <c r="J14">
        <v>0</v>
      </c>
      <c r="K14">
        <v>1</v>
      </c>
      <c r="L14">
        <v>1</v>
      </c>
      <c r="M14">
        <v>10</v>
      </c>
      <c r="N14">
        <v>14</v>
      </c>
      <c r="O14">
        <v>20</v>
      </c>
      <c r="P14">
        <v>46</v>
      </c>
      <c r="Q14">
        <v>0</v>
      </c>
      <c r="R14">
        <v>46</v>
      </c>
      <c r="S14">
        <f>R14-Q14-O14</f>
        <v>26</v>
      </c>
      <c r="T14">
        <f t="shared" si="0"/>
        <v>7</v>
      </c>
    </row>
    <row r="15" spans="1:20" x14ac:dyDescent="0.2">
      <c r="A15">
        <v>2017</v>
      </c>
      <c r="B15" t="s">
        <v>442</v>
      </c>
      <c r="C15" t="s">
        <v>441</v>
      </c>
      <c r="D15">
        <v>23301635</v>
      </c>
      <c r="E15" t="s">
        <v>387</v>
      </c>
      <c r="F15">
        <v>68</v>
      </c>
      <c r="G15">
        <v>3</v>
      </c>
      <c r="H15">
        <v>0</v>
      </c>
      <c r="I15">
        <v>0</v>
      </c>
      <c r="J15">
        <v>0</v>
      </c>
      <c r="K15">
        <v>0</v>
      </c>
      <c r="L15">
        <v>4</v>
      </c>
      <c r="M15">
        <v>8</v>
      </c>
      <c r="N15">
        <v>13</v>
      </c>
      <c r="O15">
        <v>8</v>
      </c>
      <c r="P15">
        <v>33</v>
      </c>
      <c r="Q15">
        <v>0</v>
      </c>
      <c r="R15">
        <v>33</v>
      </c>
      <c r="S15">
        <f>R15-Q15-O15</f>
        <v>25</v>
      </c>
      <c r="T15">
        <f t="shared" si="0"/>
        <v>8</v>
      </c>
    </row>
    <row r="16" spans="1:20" x14ac:dyDescent="0.2">
      <c r="A16">
        <v>2015</v>
      </c>
      <c r="B16" t="s">
        <v>380</v>
      </c>
      <c r="C16" t="s">
        <v>379</v>
      </c>
      <c r="D16">
        <v>2637863</v>
      </c>
      <c r="E16" t="s">
        <v>378</v>
      </c>
      <c r="F16">
        <v>33</v>
      </c>
      <c r="G16">
        <v>3</v>
      </c>
      <c r="H16">
        <v>0</v>
      </c>
      <c r="I16">
        <v>0</v>
      </c>
      <c r="J16">
        <v>0</v>
      </c>
      <c r="K16">
        <v>3</v>
      </c>
      <c r="L16">
        <v>4</v>
      </c>
      <c r="M16">
        <v>9</v>
      </c>
      <c r="N16">
        <v>8</v>
      </c>
      <c r="O16">
        <v>12</v>
      </c>
      <c r="P16">
        <v>36</v>
      </c>
      <c r="Q16">
        <v>0</v>
      </c>
      <c r="R16">
        <v>36</v>
      </c>
      <c r="S16">
        <f>R16-Q16-O16</f>
        <v>24</v>
      </c>
      <c r="T16">
        <f t="shared" si="0"/>
        <v>9</v>
      </c>
    </row>
    <row r="17" spans="1:20" x14ac:dyDescent="0.2">
      <c r="A17">
        <v>2015</v>
      </c>
      <c r="B17" t="s">
        <v>359</v>
      </c>
      <c r="C17" t="s">
        <v>358</v>
      </c>
      <c r="D17">
        <v>1389130</v>
      </c>
      <c r="E17" t="s">
        <v>278</v>
      </c>
      <c r="F17">
        <v>102</v>
      </c>
      <c r="G17">
        <v>1</v>
      </c>
      <c r="H17">
        <v>0</v>
      </c>
      <c r="I17">
        <v>0</v>
      </c>
      <c r="J17">
        <v>3</v>
      </c>
      <c r="K17">
        <v>2</v>
      </c>
      <c r="L17">
        <v>7</v>
      </c>
      <c r="M17">
        <v>7</v>
      </c>
      <c r="N17">
        <v>3</v>
      </c>
      <c r="O17">
        <v>5</v>
      </c>
      <c r="P17">
        <v>27</v>
      </c>
      <c r="Q17">
        <v>0</v>
      </c>
      <c r="R17">
        <v>27</v>
      </c>
      <c r="S17">
        <f>R17-Q17-O17</f>
        <v>22</v>
      </c>
      <c r="T17">
        <f t="shared" si="0"/>
        <v>10</v>
      </c>
    </row>
    <row r="18" spans="1:20" x14ac:dyDescent="0.2">
      <c r="A18">
        <v>2014</v>
      </c>
      <c r="B18" t="s">
        <v>328</v>
      </c>
      <c r="C18" t="s">
        <v>327</v>
      </c>
      <c r="D18">
        <v>15309576</v>
      </c>
      <c r="E18" t="s">
        <v>326</v>
      </c>
      <c r="F18">
        <v>38</v>
      </c>
      <c r="G18">
        <v>1</v>
      </c>
      <c r="H18">
        <v>0</v>
      </c>
      <c r="I18">
        <v>0</v>
      </c>
      <c r="J18">
        <v>0</v>
      </c>
      <c r="K18">
        <v>5</v>
      </c>
      <c r="L18">
        <v>6</v>
      </c>
      <c r="M18">
        <v>2</v>
      </c>
      <c r="N18">
        <v>6</v>
      </c>
      <c r="O18">
        <v>1</v>
      </c>
      <c r="P18">
        <v>20</v>
      </c>
      <c r="Q18">
        <v>0</v>
      </c>
      <c r="R18">
        <v>20</v>
      </c>
      <c r="S18">
        <f>R18-Q18-O18</f>
        <v>19</v>
      </c>
      <c r="T18">
        <f t="shared" si="0"/>
        <v>11</v>
      </c>
    </row>
    <row r="19" spans="1:20" x14ac:dyDescent="0.2">
      <c r="A19">
        <v>2014</v>
      </c>
      <c r="B19" t="s">
        <v>333</v>
      </c>
      <c r="C19" t="s">
        <v>332</v>
      </c>
      <c r="D19">
        <v>15982408</v>
      </c>
      <c r="E19" t="s">
        <v>331</v>
      </c>
      <c r="F19">
        <v>14</v>
      </c>
      <c r="G19">
        <v>1</v>
      </c>
      <c r="H19">
        <v>0</v>
      </c>
      <c r="I19">
        <v>0</v>
      </c>
      <c r="J19">
        <v>2</v>
      </c>
      <c r="K19">
        <v>2</v>
      </c>
      <c r="L19">
        <v>6</v>
      </c>
      <c r="M19">
        <v>3</v>
      </c>
      <c r="N19">
        <v>5</v>
      </c>
      <c r="O19">
        <v>3</v>
      </c>
      <c r="P19">
        <v>21</v>
      </c>
      <c r="Q19">
        <v>0</v>
      </c>
      <c r="R19">
        <v>21</v>
      </c>
      <c r="S19">
        <f>R19-Q19-O19</f>
        <v>18</v>
      </c>
      <c r="T19">
        <f t="shared" si="0"/>
        <v>12</v>
      </c>
    </row>
    <row r="20" spans="1:20" x14ac:dyDescent="0.2">
      <c r="A20">
        <v>2015</v>
      </c>
      <c r="B20" t="s">
        <v>377</v>
      </c>
      <c r="C20" t="s">
        <v>376</v>
      </c>
      <c r="D20">
        <v>1973975</v>
      </c>
      <c r="E20" t="s">
        <v>43</v>
      </c>
      <c r="F20">
        <v>46</v>
      </c>
      <c r="G20" t="s">
        <v>13</v>
      </c>
      <c r="H20">
        <v>0</v>
      </c>
      <c r="I20">
        <v>0</v>
      </c>
      <c r="J20">
        <v>1</v>
      </c>
      <c r="K20">
        <v>2</v>
      </c>
      <c r="L20">
        <v>4</v>
      </c>
      <c r="M20">
        <v>4</v>
      </c>
      <c r="N20">
        <v>5</v>
      </c>
      <c r="O20">
        <v>1</v>
      </c>
      <c r="P20">
        <v>17</v>
      </c>
      <c r="Q20">
        <v>0</v>
      </c>
      <c r="R20">
        <v>17</v>
      </c>
      <c r="S20">
        <f>R20-Q20-O20</f>
        <v>16</v>
      </c>
      <c r="T20">
        <f t="shared" si="0"/>
        <v>13</v>
      </c>
    </row>
    <row r="21" spans="1:20" x14ac:dyDescent="0.2">
      <c r="A21">
        <v>2016</v>
      </c>
      <c r="B21" t="s">
        <v>430</v>
      </c>
      <c r="C21" t="s">
        <v>429</v>
      </c>
      <c r="D21">
        <v>15660141</v>
      </c>
      <c r="E21" t="s">
        <v>428</v>
      </c>
      <c r="F21">
        <v>29</v>
      </c>
      <c r="G21" t="s">
        <v>13</v>
      </c>
      <c r="H21">
        <v>0</v>
      </c>
      <c r="I21">
        <v>0</v>
      </c>
      <c r="J21">
        <v>0</v>
      </c>
      <c r="K21">
        <v>1</v>
      </c>
      <c r="L21">
        <v>1</v>
      </c>
      <c r="M21">
        <v>8</v>
      </c>
      <c r="N21">
        <v>5</v>
      </c>
      <c r="O21">
        <v>11</v>
      </c>
      <c r="P21">
        <v>26</v>
      </c>
      <c r="Q21">
        <v>0</v>
      </c>
      <c r="R21">
        <v>26</v>
      </c>
      <c r="S21">
        <f>R21-Q21-O21</f>
        <v>15</v>
      </c>
      <c r="T21">
        <f t="shared" si="0"/>
        <v>14</v>
      </c>
    </row>
    <row r="22" spans="1:20" x14ac:dyDescent="0.2">
      <c r="A22">
        <v>2016</v>
      </c>
      <c r="B22" t="s">
        <v>407</v>
      </c>
      <c r="C22" t="s">
        <v>406</v>
      </c>
      <c r="D22">
        <v>17590914</v>
      </c>
      <c r="E22" t="s">
        <v>405</v>
      </c>
      <c r="F22">
        <v>8</v>
      </c>
      <c r="G22">
        <v>2</v>
      </c>
      <c r="H22">
        <v>0</v>
      </c>
      <c r="I22">
        <v>0</v>
      </c>
      <c r="J22">
        <v>0</v>
      </c>
      <c r="K22">
        <v>0</v>
      </c>
      <c r="L22">
        <v>5</v>
      </c>
      <c r="M22">
        <v>5</v>
      </c>
      <c r="N22">
        <v>5</v>
      </c>
      <c r="O22">
        <v>3</v>
      </c>
      <c r="P22">
        <v>18</v>
      </c>
      <c r="Q22">
        <v>0</v>
      </c>
      <c r="R22">
        <v>18</v>
      </c>
      <c r="S22">
        <f>R22-Q22-O22</f>
        <v>15</v>
      </c>
      <c r="T22">
        <f t="shared" si="0"/>
        <v>15</v>
      </c>
    </row>
    <row r="23" spans="1:20" x14ac:dyDescent="0.2">
      <c r="A23">
        <v>2015</v>
      </c>
      <c r="B23" t="s">
        <v>370</v>
      </c>
      <c r="C23" t="s">
        <v>369</v>
      </c>
      <c r="D23">
        <v>15448444</v>
      </c>
      <c r="E23" t="s">
        <v>264</v>
      </c>
      <c r="F23">
        <v>21</v>
      </c>
      <c r="G23">
        <v>8</v>
      </c>
      <c r="H23">
        <v>0</v>
      </c>
      <c r="I23">
        <v>0</v>
      </c>
      <c r="J23">
        <v>1</v>
      </c>
      <c r="K23">
        <v>5</v>
      </c>
      <c r="L23">
        <v>3</v>
      </c>
      <c r="M23">
        <v>3</v>
      </c>
      <c r="N23">
        <v>3</v>
      </c>
      <c r="O23">
        <v>4</v>
      </c>
      <c r="P23">
        <v>19</v>
      </c>
      <c r="Q23">
        <v>0</v>
      </c>
      <c r="R23">
        <v>19</v>
      </c>
      <c r="S23">
        <f>R23-Q23-O23</f>
        <v>15</v>
      </c>
      <c r="T23">
        <f t="shared" si="0"/>
        <v>16</v>
      </c>
    </row>
    <row r="24" spans="1:20" x14ac:dyDescent="0.2">
      <c r="A24">
        <v>2014</v>
      </c>
      <c r="B24" t="s">
        <v>318</v>
      </c>
      <c r="C24" t="s">
        <v>317</v>
      </c>
      <c r="D24" t="s">
        <v>316</v>
      </c>
      <c r="E24" t="s">
        <v>315</v>
      </c>
      <c r="F24">
        <v>58</v>
      </c>
      <c r="G24">
        <v>3</v>
      </c>
      <c r="H24">
        <v>0</v>
      </c>
      <c r="I24">
        <v>0</v>
      </c>
      <c r="J24">
        <v>5</v>
      </c>
      <c r="K24">
        <v>1</v>
      </c>
      <c r="L24">
        <v>4</v>
      </c>
      <c r="M24">
        <v>0</v>
      </c>
      <c r="N24">
        <v>5</v>
      </c>
      <c r="O24">
        <v>1</v>
      </c>
      <c r="P24">
        <v>16</v>
      </c>
      <c r="Q24">
        <v>0</v>
      </c>
      <c r="R24">
        <v>16</v>
      </c>
      <c r="S24">
        <f>R24-Q24-O24</f>
        <v>15</v>
      </c>
      <c r="T24">
        <f t="shared" si="0"/>
        <v>17</v>
      </c>
    </row>
    <row r="25" spans="1:20" x14ac:dyDescent="0.2">
      <c r="A25">
        <v>2015</v>
      </c>
      <c r="B25" t="s">
        <v>383</v>
      </c>
      <c r="C25" t="s">
        <v>382</v>
      </c>
      <c r="D25">
        <v>9204741</v>
      </c>
      <c r="E25" t="s">
        <v>381</v>
      </c>
      <c r="F25">
        <v>29</v>
      </c>
      <c r="G25">
        <v>8</v>
      </c>
      <c r="H25">
        <v>0</v>
      </c>
      <c r="I25">
        <v>0</v>
      </c>
      <c r="J25">
        <v>0</v>
      </c>
      <c r="K25">
        <v>5</v>
      </c>
      <c r="L25">
        <v>2</v>
      </c>
      <c r="M25">
        <v>5</v>
      </c>
      <c r="N25">
        <v>2</v>
      </c>
      <c r="O25">
        <v>1</v>
      </c>
      <c r="P25">
        <v>15</v>
      </c>
      <c r="Q25">
        <v>1</v>
      </c>
      <c r="R25">
        <v>16</v>
      </c>
      <c r="S25">
        <f>R25-Q25-O25</f>
        <v>14</v>
      </c>
      <c r="T25">
        <f t="shared" si="0"/>
        <v>18</v>
      </c>
    </row>
    <row r="26" spans="1:20" x14ac:dyDescent="0.2">
      <c r="A26">
        <v>2016</v>
      </c>
      <c r="B26" t="s">
        <v>424</v>
      </c>
      <c r="C26" t="s">
        <v>423</v>
      </c>
      <c r="D26" t="s">
        <v>284</v>
      </c>
      <c r="E26" t="s">
        <v>283</v>
      </c>
      <c r="F26">
        <v>51</v>
      </c>
      <c r="G26" t="s">
        <v>13</v>
      </c>
      <c r="H26">
        <v>0</v>
      </c>
      <c r="I26">
        <v>0</v>
      </c>
      <c r="J26">
        <v>0</v>
      </c>
      <c r="K26">
        <v>1</v>
      </c>
      <c r="L26">
        <v>0</v>
      </c>
      <c r="M26">
        <v>6</v>
      </c>
      <c r="N26">
        <v>6</v>
      </c>
      <c r="O26">
        <v>5</v>
      </c>
      <c r="P26">
        <v>18</v>
      </c>
      <c r="Q26">
        <v>0</v>
      </c>
      <c r="R26">
        <v>18</v>
      </c>
      <c r="S26">
        <f>R26-Q26-O26</f>
        <v>13</v>
      </c>
      <c r="T26">
        <f t="shared" si="0"/>
        <v>19</v>
      </c>
    </row>
    <row r="27" spans="1:20" x14ac:dyDescent="0.2">
      <c r="A27">
        <v>2016</v>
      </c>
      <c r="B27" t="s">
        <v>404</v>
      </c>
      <c r="C27" t="s">
        <v>403</v>
      </c>
      <c r="D27">
        <v>1389130</v>
      </c>
      <c r="E27" t="s">
        <v>278</v>
      </c>
      <c r="F27">
        <v>106</v>
      </c>
      <c r="G27">
        <v>3</v>
      </c>
      <c r="H27">
        <v>0</v>
      </c>
      <c r="I27">
        <v>0</v>
      </c>
      <c r="J27">
        <v>0</v>
      </c>
      <c r="K27">
        <v>1</v>
      </c>
      <c r="L27">
        <v>4</v>
      </c>
      <c r="M27">
        <v>4</v>
      </c>
      <c r="N27">
        <v>4</v>
      </c>
      <c r="O27">
        <v>7</v>
      </c>
      <c r="P27">
        <v>20</v>
      </c>
      <c r="Q27">
        <v>0</v>
      </c>
      <c r="R27">
        <v>20</v>
      </c>
      <c r="S27">
        <f>R27-Q27-O27</f>
        <v>13</v>
      </c>
      <c r="T27">
        <f t="shared" si="0"/>
        <v>20</v>
      </c>
    </row>
    <row r="28" spans="1:20" x14ac:dyDescent="0.2">
      <c r="A28">
        <v>2014</v>
      </c>
      <c r="B28" t="s">
        <v>330</v>
      </c>
      <c r="C28" t="s">
        <v>329</v>
      </c>
      <c r="D28">
        <v>2673037</v>
      </c>
      <c r="E28" t="s">
        <v>312</v>
      </c>
      <c r="F28">
        <v>29</v>
      </c>
      <c r="G28">
        <v>7</v>
      </c>
      <c r="H28">
        <v>0</v>
      </c>
      <c r="I28">
        <v>0</v>
      </c>
      <c r="J28">
        <v>0</v>
      </c>
      <c r="K28">
        <v>3</v>
      </c>
      <c r="L28">
        <v>3</v>
      </c>
      <c r="M28">
        <v>4</v>
      </c>
      <c r="N28">
        <v>3</v>
      </c>
      <c r="O28">
        <v>10</v>
      </c>
      <c r="P28">
        <v>23</v>
      </c>
      <c r="Q28">
        <v>0</v>
      </c>
      <c r="R28">
        <v>23</v>
      </c>
      <c r="S28">
        <f>R28-Q28-O28</f>
        <v>13</v>
      </c>
      <c r="T28">
        <f t="shared" si="0"/>
        <v>21</v>
      </c>
    </row>
    <row r="29" spans="1:20" x14ac:dyDescent="0.2">
      <c r="A29">
        <v>2014</v>
      </c>
      <c r="B29" t="s">
        <v>301</v>
      </c>
      <c r="C29" t="s">
        <v>300</v>
      </c>
      <c r="D29">
        <v>10670564</v>
      </c>
      <c r="E29" t="s">
        <v>292</v>
      </c>
      <c r="F29">
        <v>23</v>
      </c>
      <c r="G29">
        <v>85</v>
      </c>
      <c r="H29">
        <v>0</v>
      </c>
      <c r="I29">
        <v>0</v>
      </c>
      <c r="J29">
        <v>3</v>
      </c>
      <c r="K29">
        <v>4</v>
      </c>
      <c r="L29">
        <v>0</v>
      </c>
      <c r="M29">
        <v>5</v>
      </c>
      <c r="N29">
        <v>1</v>
      </c>
      <c r="O29">
        <v>2</v>
      </c>
      <c r="P29">
        <v>15</v>
      </c>
      <c r="Q29">
        <v>0</v>
      </c>
      <c r="R29">
        <v>15</v>
      </c>
      <c r="S29">
        <f>R29-Q29-O29</f>
        <v>13</v>
      </c>
      <c r="T29">
        <f t="shared" si="0"/>
        <v>22</v>
      </c>
    </row>
    <row r="30" spans="1:20" x14ac:dyDescent="0.2">
      <c r="A30">
        <v>2014</v>
      </c>
      <c r="B30" t="s">
        <v>306</v>
      </c>
      <c r="C30" t="s">
        <v>305</v>
      </c>
      <c r="D30">
        <v>9254994</v>
      </c>
      <c r="E30" t="s">
        <v>304</v>
      </c>
      <c r="F30">
        <v>61</v>
      </c>
      <c r="G30">
        <v>3</v>
      </c>
      <c r="H30">
        <v>0</v>
      </c>
      <c r="I30">
        <v>0</v>
      </c>
      <c r="J30">
        <v>3</v>
      </c>
      <c r="K30">
        <v>1</v>
      </c>
      <c r="L30">
        <v>4</v>
      </c>
      <c r="M30">
        <v>1</v>
      </c>
      <c r="N30">
        <v>0</v>
      </c>
      <c r="O30">
        <v>1</v>
      </c>
      <c r="P30">
        <v>10</v>
      </c>
      <c r="Q30">
        <v>0</v>
      </c>
      <c r="R30">
        <v>10</v>
      </c>
      <c r="S30">
        <f>R30-Q30-O30</f>
        <v>9</v>
      </c>
      <c r="T30">
        <f t="shared" si="0"/>
        <v>23</v>
      </c>
    </row>
    <row r="31" spans="1:20" x14ac:dyDescent="0.2">
      <c r="A31">
        <v>2014</v>
      </c>
      <c r="B31" t="s">
        <v>303</v>
      </c>
      <c r="C31" t="s">
        <v>302</v>
      </c>
      <c r="D31">
        <v>1973975</v>
      </c>
      <c r="E31" t="s">
        <v>43</v>
      </c>
      <c r="F31">
        <v>42</v>
      </c>
      <c r="G31" t="s">
        <v>13</v>
      </c>
      <c r="H31">
        <v>0</v>
      </c>
      <c r="I31">
        <v>1</v>
      </c>
      <c r="J31">
        <v>2</v>
      </c>
      <c r="K31">
        <v>0</v>
      </c>
      <c r="L31">
        <v>2</v>
      </c>
      <c r="M31">
        <v>3</v>
      </c>
      <c r="N31">
        <v>1</v>
      </c>
      <c r="O31">
        <v>8</v>
      </c>
      <c r="P31">
        <v>17</v>
      </c>
      <c r="Q31">
        <v>0</v>
      </c>
      <c r="R31">
        <v>17</v>
      </c>
      <c r="S31">
        <f>R31-Q31-O31</f>
        <v>9</v>
      </c>
      <c r="T31">
        <f t="shared" si="0"/>
        <v>24</v>
      </c>
    </row>
    <row r="32" spans="1:20" x14ac:dyDescent="0.2">
      <c r="A32">
        <v>2018</v>
      </c>
      <c r="B32" t="s">
        <v>508</v>
      </c>
      <c r="C32" t="s">
        <v>507</v>
      </c>
      <c r="D32">
        <v>17511577</v>
      </c>
      <c r="E32" t="s">
        <v>384</v>
      </c>
      <c r="F32">
        <v>12</v>
      </c>
      <c r="G32">
        <v>3</v>
      </c>
      <c r="H32">
        <v>0</v>
      </c>
      <c r="I32">
        <v>0</v>
      </c>
      <c r="J32">
        <v>0</v>
      </c>
      <c r="K32">
        <v>0</v>
      </c>
      <c r="L32">
        <v>0</v>
      </c>
      <c r="M32">
        <v>1</v>
      </c>
      <c r="N32">
        <v>7</v>
      </c>
      <c r="O32">
        <v>9</v>
      </c>
      <c r="P32">
        <v>17</v>
      </c>
      <c r="Q32">
        <v>0</v>
      </c>
      <c r="R32">
        <v>17</v>
      </c>
      <c r="S32">
        <f>R32-Q32-O32</f>
        <v>8</v>
      </c>
    </row>
    <row r="33" spans="1:19" x14ac:dyDescent="0.2">
      <c r="A33">
        <v>2018</v>
      </c>
      <c r="B33" t="s">
        <v>476</v>
      </c>
      <c r="C33" t="s">
        <v>475</v>
      </c>
      <c r="D33">
        <v>1389130</v>
      </c>
      <c r="E33" t="s">
        <v>278</v>
      </c>
      <c r="F33">
        <v>114</v>
      </c>
      <c r="G33">
        <v>1</v>
      </c>
      <c r="H33">
        <v>0</v>
      </c>
      <c r="I33">
        <v>0</v>
      </c>
      <c r="J33">
        <v>0</v>
      </c>
      <c r="K33">
        <v>0</v>
      </c>
      <c r="L33">
        <v>0</v>
      </c>
      <c r="M33">
        <v>3</v>
      </c>
      <c r="N33">
        <v>4</v>
      </c>
      <c r="O33">
        <v>8</v>
      </c>
      <c r="P33">
        <v>15</v>
      </c>
      <c r="Q33">
        <v>0</v>
      </c>
      <c r="R33">
        <v>15</v>
      </c>
      <c r="S33">
        <f>R33-Q33-O33</f>
        <v>7</v>
      </c>
    </row>
    <row r="34" spans="1:19" x14ac:dyDescent="0.2">
      <c r="A34">
        <v>2017</v>
      </c>
      <c r="B34" t="s">
        <v>452</v>
      </c>
      <c r="C34" t="s">
        <v>451</v>
      </c>
      <c r="D34">
        <v>9393625</v>
      </c>
      <c r="E34" t="s">
        <v>334</v>
      </c>
      <c r="F34">
        <v>41</v>
      </c>
      <c r="G34">
        <v>2</v>
      </c>
      <c r="H34">
        <v>0</v>
      </c>
      <c r="I34">
        <v>0</v>
      </c>
      <c r="J34">
        <v>0</v>
      </c>
      <c r="K34">
        <v>0</v>
      </c>
      <c r="L34">
        <v>0</v>
      </c>
      <c r="M34">
        <v>3</v>
      </c>
      <c r="N34">
        <v>4</v>
      </c>
      <c r="O34">
        <v>8</v>
      </c>
      <c r="P34">
        <v>15</v>
      </c>
      <c r="Q34">
        <v>0</v>
      </c>
      <c r="R34">
        <v>15</v>
      </c>
      <c r="S34">
        <f>R34-Q34-O34</f>
        <v>7</v>
      </c>
    </row>
    <row r="35" spans="1:19" x14ac:dyDescent="0.2">
      <c r="A35">
        <v>2016</v>
      </c>
      <c r="B35" t="s">
        <v>422</v>
      </c>
      <c r="C35" t="s">
        <v>421</v>
      </c>
      <c r="D35">
        <v>8929912</v>
      </c>
      <c r="E35" t="s">
        <v>285</v>
      </c>
      <c r="F35">
        <v>41</v>
      </c>
      <c r="G35">
        <v>5</v>
      </c>
      <c r="H35">
        <v>0</v>
      </c>
      <c r="I35">
        <v>0</v>
      </c>
      <c r="J35">
        <v>0</v>
      </c>
      <c r="K35">
        <v>1</v>
      </c>
      <c r="L35">
        <v>2</v>
      </c>
      <c r="M35">
        <v>3</v>
      </c>
      <c r="N35">
        <v>1</v>
      </c>
      <c r="O35">
        <v>0</v>
      </c>
      <c r="P35">
        <v>7</v>
      </c>
      <c r="Q35">
        <v>0</v>
      </c>
      <c r="R35">
        <v>7</v>
      </c>
      <c r="S35">
        <f>R35-Q35-O35</f>
        <v>7</v>
      </c>
    </row>
    <row r="36" spans="1:19" x14ac:dyDescent="0.2">
      <c r="A36">
        <v>2016</v>
      </c>
      <c r="B36" t="s">
        <v>410</v>
      </c>
      <c r="C36" t="s">
        <v>409</v>
      </c>
      <c r="D36">
        <v>13894978</v>
      </c>
      <c r="E36" t="s">
        <v>408</v>
      </c>
      <c r="F36">
        <v>17</v>
      </c>
      <c r="G36">
        <v>3</v>
      </c>
      <c r="H36">
        <v>0</v>
      </c>
      <c r="I36">
        <v>0</v>
      </c>
      <c r="J36">
        <v>0</v>
      </c>
      <c r="K36">
        <v>1</v>
      </c>
      <c r="L36">
        <v>0</v>
      </c>
      <c r="M36">
        <v>3</v>
      </c>
      <c r="N36">
        <v>3</v>
      </c>
      <c r="O36">
        <v>9</v>
      </c>
      <c r="P36">
        <v>16</v>
      </c>
      <c r="Q36">
        <v>0</v>
      </c>
      <c r="R36">
        <v>16</v>
      </c>
      <c r="S36">
        <f>R36-Q36-O36</f>
        <v>7</v>
      </c>
    </row>
    <row r="37" spans="1:19" x14ac:dyDescent="0.2">
      <c r="A37">
        <v>2015</v>
      </c>
      <c r="B37" t="s">
        <v>365</v>
      </c>
      <c r="C37" t="s">
        <v>364</v>
      </c>
      <c r="D37">
        <v>17408776</v>
      </c>
      <c r="E37" t="s">
        <v>282</v>
      </c>
      <c r="F37">
        <v>11</v>
      </c>
      <c r="G37">
        <v>3</v>
      </c>
      <c r="H37">
        <v>0</v>
      </c>
      <c r="I37">
        <v>0</v>
      </c>
      <c r="J37">
        <v>3</v>
      </c>
      <c r="K37">
        <v>1</v>
      </c>
      <c r="L37">
        <v>0</v>
      </c>
      <c r="M37">
        <v>1</v>
      </c>
      <c r="N37">
        <v>1</v>
      </c>
      <c r="O37">
        <v>2</v>
      </c>
      <c r="P37">
        <v>8</v>
      </c>
      <c r="Q37">
        <v>0</v>
      </c>
      <c r="R37">
        <v>8</v>
      </c>
      <c r="S37">
        <f>R37-Q37-O37</f>
        <v>6</v>
      </c>
    </row>
    <row r="38" spans="1:19" x14ac:dyDescent="0.2">
      <c r="A38">
        <v>2014</v>
      </c>
      <c r="B38" t="s">
        <v>351</v>
      </c>
      <c r="C38" t="s">
        <v>277</v>
      </c>
      <c r="D38">
        <v>13249347</v>
      </c>
      <c r="E38" t="s">
        <v>350</v>
      </c>
      <c r="F38">
        <v>71</v>
      </c>
      <c r="G38" t="s">
        <v>13</v>
      </c>
      <c r="H38">
        <v>0</v>
      </c>
      <c r="I38">
        <v>0</v>
      </c>
      <c r="J38">
        <v>1</v>
      </c>
      <c r="K38">
        <v>1</v>
      </c>
      <c r="L38">
        <v>1</v>
      </c>
      <c r="M38">
        <v>2</v>
      </c>
      <c r="N38">
        <v>1</v>
      </c>
      <c r="O38">
        <v>2</v>
      </c>
      <c r="P38">
        <v>8</v>
      </c>
      <c r="Q38">
        <v>0</v>
      </c>
      <c r="R38">
        <v>8</v>
      </c>
      <c r="S38">
        <f>R38-Q38-O38</f>
        <v>6</v>
      </c>
    </row>
    <row r="39" spans="1:19" x14ac:dyDescent="0.2">
      <c r="A39">
        <v>2014</v>
      </c>
      <c r="B39" t="s">
        <v>325</v>
      </c>
      <c r="C39" t="s">
        <v>324</v>
      </c>
      <c r="D39">
        <v>3014215</v>
      </c>
      <c r="E39" t="s">
        <v>251</v>
      </c>
      <c r="F39">
        <v>73</v>
      </c>
      <c r="G39" t="s">
        <v>13</v>
      </c>
      <c r="H39">
        <v>0</v>
      </c>
      <c r="I39">
        <v>0</v>
      </c>
      <c r="J39">
        <v>1</v>
      </c>
      <c r="K39">
        <v>1</v>
      </c>
      <c r="L39">
        <v>1</v>
      </c>
      <c r="M39">
        <v>2</v>
      </c>
      <c r="N39">
        <v>1</v>
      </c>
      <c r="O39">
        <v>0</v>
      </c>
      <c r="P39">
        <v>6</v>
      </c>
      <c r="Q39">
        <v>0</v>
      </c>
      <c r="R39">
        <v>6</v>
      </c>
      <c r="S39">
        <f>R39-Q39-O39</f>
        <v>6</v>
      </c>
    </row>
    <row r="40" spans="1:19" x14ac:dyDescent="0.2">
      <c r="A40">
        <v>2018</v>
      </c>
      <c r="B40" t="s">
        <v>500</v>
      </c>
      <c r="C40" t="s">
        <v>499</v>
      </c>
      <c r="D40">
        <v>20724292</v>
      </c>
      <c r="E40" t="s">
        <v>498</v>
      </c>
      <c r="F40">
        <v>10</v>
      </c>
      <c r="G40">
        <v>5</v>
      </c>
      <c r="H40">
        <v>0</v>
      </c>
      <c r="I40">
        <v>0</v>
      </c>
      <c r="J40">
        <v>0</v>
      </c>
      <c r="K40">
        <v>0</v>
      </c>
      <c r="L40">
        <v>0</v>
      </c>
      <c r="M40">
        <v>2</v>
      </c>
      <c r="N40">
        <v>3</v>
      </c>
      <c r="O40">
        <v>3</v>
      </c>
      <c r="P40">
        <v>8</v>
      </c>
      <c r="Q40">
        <v>0</v>
      </c>
      <c r="R40">
        <v>8</v>
      </c>
      <c r="S40">
        <f>R40-Q40-O40</f>
        <v>5</v>
      </c>
    </row>
    <row r="41" spans="1:19" x14ac:dyDescent="0.2">
      <c r="A41">
        <v>2017</v>
      </c>
      <c r="B41" t="s">
        <v>454</v>
      </c>
      <c r="C41" t="s">
        <v>453</v>
      </c>
      <c r="D41">
        <v>16712234</v>
      </c>
      <c r="E41" t="s">
        <v>137</v>
      </c>
      <c r="F41">
        <v>25</v>
      </c>
      <c r="G41">
        <v>4</v>
      </c>
      <c r="H41">
        <v>0</v>
      </c>
      <c r="I41">
        <v>0</v>
      </c>
      <c r="J41">
        <v>0</v>
      </c>
      <c r="K41">
        <v>0</v>
      </c>
      <c r="L41">
        <v>1</v>
      </c>
      <c r="M41">
        <v>0</v>
      </c>
      <c r="N41">
        <v>4</v>
      </c>
      <c r="O41">
        <v>3</v>
      </c>
      <c r="P41">
        <v>8</v>
      </c>
      <c r="Q41">
        <v>0</v>
      </c>
      <c r="R41">
        <v>8</v>
      </c>
      <c r="S41">
        <f>R41-Q41-O41</f>
        <v>5</v>
      </c>
    </row>
    <row r="42" spans="1:19" x14ac:dyDescent="0.2">
      <c r="A42">
        <v>2015</v>
      </c>
      <c r="B42" t="s">
        <v>391</v>
      </c>
      <c r="C42" t="s">
        <v>390</v>
      </c>
      <c r="D42" t="s">
        <v>38</v>
      </c>
      <c r="E42" t="s">
        <v>37</v>
      </c>
      <c r="F42">
        <v>36</v>
      </c>
      <c r="G42" t="s">
        <v>13</v>
      </c>
      <c r="H42">
        <v>0</v>
      </c>
      <c r="I42">
        <v>0</v>
      </c>
      <c r="J42">
        <v>0</v>
      </c>
      <c r="K42">
        <v>0</v>
      </c>
      <c r="L42">
        <v>1</v>
      </c>
      <c r="M42">
        <v>2</v>
      </c>
      <c r="N42">
        <v>2</v>
      </c>
      <c r="O42">
        <v>4</v>
      </c>
      <c r="P42">
        <v>9</v>
      </c>
      <c r="Q42">
        <v>0</v>
      </c>
      <c r="R42">
        <v>9</v>
      </c>
      <c r="S42">
        <f>R42-Q42-O42</f>
        <v>5</v>
      </c>
    </row>
    <row r="43" spans="1:19" x14ac:dyDescent="0.2">
      <c r="A43">
        <v>2014</v>
      </c>
      <c r="B43" t="s">
        <v>311</v>
      </c>
      <c r="C43" t="s">
        <v>310</v>
      </c>
      <c r="D43">
        <v>15815374</v>
      </c>
      <c r="E43" t="s">
        <v>309</v>
      </c>
      <c r="F43">
        <v>12</v>
      </c>
      <c r="G43">
        <v>2</v>
      </c>
      <c r="H43">
        <v>0</v>
      </c>
      <c r="I43">
        <v>0</v>
      </c>
      <c r="J43">
        <v>3</v>
      </c>
      <c r="K43">
        <v>0</v>
      </c>
      <c r="L43">
        <v>1</v>
      </c>
      <c r="M43">
        <v>0</v>
      </c>
      <c r="N43">
        <v>1</v>
      </c>
      <c r="O43">
        <v>0</v>
      </c>
      <c r="P43">
        <v>5</v>
      </c>
      <c r="Q43">
        <v>0</v>
      </c>
      <c r="R43">
        <v>5</v>
      </c>
      <c r="S43">
        <f>R43-Q43-O43</f>
        <v>5</v>
      </c>
    </row>
    <row r="44" spans="1:19" x14ac:dyDescent="0.2">
      <c r="A44">
        <v>2018</v>
      </c>
      <c r="B44" t="s">
        <v>516</v>
      </c>
      <c r="C44" t="s">
        <v>515</v>
      </c>
      <c r="D44">
        <v>1389130</v>
      </c>
      <c r="E44" t="s">
        <v>278</v>
      </c>
      <c r="F44">
        <v>116</v>
      </c>
      <c r="G44">
        <v>3</v>
      </c>
      <c r="H44">
        <v>0</v>
      </c>
      <c r="I44">
        <v>0</v>
      </c>
      <c r="J44">
        <v>0</v>
      </c>
      <c r="K44">
        <v>0</v>
      </c>
      <c r="L44">
        <v>0</v>
      </c>
      <c r="M44">
        <v>0</v>
      </c>
      <c r="N44">
        <v>4</v>
      </c>
      <c r="O44">
        <v>5</v>
      </c>
      <c r="P44">
        <v>9</v>
      </c>
      <c r="Q44">
        <v>0</v>
      </c>
      <c r="R44">
        <v>9</v>
      </c>
      <c r="S44">
        <f>R44-Q44-O44</f>
        <v>4</v>
      </c>
    </row>
    <row r="45" spans="1:19" x14ac:dyDescent="0.2">
      <c r="A45">
        <v>2018</v>
      </c>
      <c r="B45" t="s">
        <v>506</v>
      </c>
      <c r="C45" t="s">
        <v>505</v>
      </c>
      <c r="D45">
        <v>1973975</v>
      </c>
      <c r="E45" t="s">
        <v>43</v>
      </c>
      <c r="F45">
        <v>77</v>
      </c>
      <c r="G45" t="s">
        <v>13</v>
      </c>
      <c r="H45">
        <v>0</v>
      </c>
      <c r="I45">
        <v>0</v>
      </c>
      <c r="J45">
        <v>0</v>
      </c>
      <c r="K45">
        <v>0</v>
      </c>
      <c r="L45">
        <v>0</v>
      </c>
      <c r="M45">
        <v>1</v>
      </c>
      <c r="N45">
        <v>3</v>
      </c>
      <c r="O45">
        <v>5</v>
      </c>
      <c r="P45">
        <v>9</v>
      </c>
      <c r="Q45">
        <v>0</v>
      </c>
      <c r="R45">
        <v>9</v>
      </c>
      <c r="S45">
        <f>R45-Q45-O45</f>
        <v>4</v>
      </c>
    </row>
    <row r="46" spans="1:19" x14ac:dyDescent="0.2">
      <c r="A46">
        <v>2015</v>
      </c>
      <c r="B46" t="s">
        <v>397</v>
      </c>
      <c r="C46" t="s">
        <v>396</v>
      </c>
      <c r="D46">
        <v>13880764</v>
      </c>
      <c r="E46" t="s">
        <v>395</v>
      </c>
      <c r="F46">
        <v>17</v>
      </c>
      <c r="G46">
        <v>12</v>
      </c>
      <c r="H46">
        <v>0</v>
      </c>
      <c r="I46">
        <v>0</v>
      </c>
      <c r="J46">
        <v>0</v>
      </c>
      <c r="K46">
        <v>1</v>
      </c>
      <c r="L46">
        <v>2</v>
      </c>
      <c r="M46">
        <v>0</v>
      </c>
      <c r="N46">
        <v>1</v>
      </c>
      <c r="O46">
        <v>3</v>
      </c>
      <c r="P46">
        <v>7</v>
      </c>
      <c r="Q46">
        <v>0</v>
      </c>
      <c r="R46">
        <v>7</v>
      </c>
      <c r="S46">
        <f>R46-Q46-O46</f>
        <v>4</v>
      </c>
    </row>
    <row r="47" spans="1:19" x14ac:dyDescent="0.2">
      <c r="A47">
        <v>2015</v>
      </c>
      <c r="B47" t="s">
        <v>375</v>
      </c>
      <c r="C47" t="s">
        <v>374</v>
      </c>
      <c r="D47">
        <v>1161105</v>
      </c>
      <c r="E47" t="s">
        <v>373</v>
      </c>
      <c r="F47">
        <v>32</v>
      </c>
      <c r="G47">
        <v>1</v>
      </c>
      <c r="H47">
        <v>0</v>
      </c>
      <c r="I47">
        <v>0</v>
      </c>
      <c r="J47">
        <v>0</v>
      </c>
      <c r="K47">
        <v>0</v>
      </c>
      <c r="L47">
        <v>0</v>
      </c>
      <c r="M47">
        <v>2</v>
      </c>
      <c r="N47">
        <v>2</v>
      </c>
      <c r="O47">
        <v>0</v>
      </c>
      <c r="P47">
        <v>4</v>
      </c>
      <c r="Q47">
        <v>0</v>
      </c>
      <c r="R47">
        <v>4</v>
      </c>
      <c r="S47">
        <f>R47-Q47-O47</f>
        <v>4</v>
      </c>
    </row>
    <row r="48" spans="1:19" x14ac:dyDescent="0.2">
      <c r="A48">
        <v>2014</v>
      </c>
      <c r="B48" t="s">
        <v>343</v>
      </c>
      <c r="C48" t="s">
        <v>342</v>
      </c>
      <c r="D48">
        <v>14724782</v>
      </c>
      <c r="E48" t="s">
        <v>341</v>
      </c>
      <c r="F48">
        <v>13</v>
      </c>
      <c r="G48">
        <v>5</v>
      </c>
      <c r="H48">
        <v>0</v>
      </c>
      <c r="I48">
        <v>0</v>
      </c>
      <c r="J48">
        <v>0</v>
      </c>
      <c r="K48">
        <v>2</v>
      </c>
      <c r="L48">
        <v>1</v>
      </c>
      <c r="M48">
        <v>1</v>
      </c>
      <c r="N48">
        <v>0</v>
      </c>
      <c r="O48">
        <v>2</v>
      </c>
      <c r="P48">
        <v>6</v>
      </c>
      <c r="Q48">
        <v>0</v>
      </c>
      <c r="R48">
        <v>6</v>
      </c>
      <c r="S48">
        <f>R48-Q48-O48</f>
        <v>4</v>
      </c>
    </row>
    <row r="49" spans="1:19" x14ac:dyDescent="0.2">
      <c r="A49">
        <v>2018</v>
      </c>
      <c r="B49" t="s">
        <v>523</v>
      </c>
      <c r="C49" t="s">
        <v>522</v>
      </c>
      <c r="D49">
        <v>20711050</v>
      </c>
      <c r="E49" t="s">
        <v>111</v>
      </c>
      <c r="F49">
        <v>10</v>
      </c>
      <c r="G49">
        <v>9</v>
      </c>
      <c r="H49">
        <v>0</v>
      </c>
      <c r="I49">
        <v>0</v>
      </c>
      <c r="J49">
        <v>0</v>
      </c>
      <c r="K49">
        <v>0</v>
      </c>
      <c r="L49">
        <v>0</v>
      </c>
      <c r="M49">
        <v>0</v>
      </c>
      <c r="N49">
        <v>3</v>
      </c>
      <c r="O49">
        <v>4</v>
      </c>
      <c r="P49">
        <v>7</v>
      </c>
      <c r="Q49">
        <v>0</v>
      </c>
      <c r="R49">
        <v>7</v>
      </c>
      <c r="S49">
        <f>R49-Q49-O49</f>
        <v>3</v>
      </c>
    </row>
    <row r="50" spans="1:19" x14ac:dyDescent="0.2">
      <c r="A50">
        <v>2018</v>
      </c>
      <c r="B50" t="s">
        <v>492</v>
      </c>
      <c r="C50" t="s">
        <v>491</v>
      </c>
      <c r="D50">
        <v>20711050</v>
      </c>
      <c r="E50" t="s">
        <v>111</v>
      </c>
      <c r="F50">
        <v>10</v>
      </c>
      <c r="G50">
        <v>4</v>
      </c>
      <c r="H50">
        <v>0</v>
      </c>
      <c r="I50">
        <v>0</v>
      </c>
      <c r="J50">
        <v>0</v>
      </c>
      <c r="K50">
        <v>0</v>
      </c>
      <c r="L50">
        <v>0</v>
      </c>
      <c r="M50">
        <v>1</v>
      </c>
      <c r="N50">
        <v>2</v>
      </c>
      <c r="O50">
        <v>5</v>
      </c>
      <c r="P50">
        <v>8</v>
      </c>
      <c r="Q50">
        <v>0</v>
      </c>
      <c r="R50">
        <v>8</v>
      </c>
      <c r="S50">
        <f>R50-Q50-O50</f>
        <v>3</v>
      </c>
    </row>
    <row r="51" spans="1:19" x14ac:dyDescent="0.2">
      <c r="A51">
        <v>2017</v>
      </c>
      <c r="B51" t="s">
        <v>468</v>
      </c>
      <c r="C51" t="s">
        <v>467</v>
      </c>
      <c r="D51">
        <v>235962</v>
      </c>
      <c r="E51" t="s">
        <v>466</v>
      </c>
      <c r="F51">
        <v>70</v>
      </c>
      <c r="G51">
        <v>4</v>
      </c>
      <c r="H51">
        <v>0</v>
      </c>
      <c r="I51">
        <v>0</v>
      </c>
      <c r="J51">
        <v>0</v>
      </c>
      <c r="K51">
        <v>0</v>
      </c>
      <c r="L51">
        <v>0</v>
      </c>
      <c r="M51">
        <v>2</v>
      </c>
      <c r="N51">
        <v>1</v>
      </c>
      <c r="O51">
        <v>1</v>
      </c>
      <c r="P51">
        <v>4</v>
      </c>
      <c r="Q51">
        <v>0</v>
      </c>
      <c r="R51">
        <v>4</v>
      </c>
      <c r="S51">
        <f>R51-Q51-O51</f>
        <v>3</v>
      </c>
    </row>
    <row r="52" spans="1:19" x14ac:dyDescent="0.2">
      <c r="A52">
        <v>2017</v>
      </c>
      <c r="B52" t="s">
        <v>445</v>
      </c>
      <c r="C52" t="s">
        <v>444</v>
      </c>
      <c r="D52">
        <v>323217</v>
      </c>
      <c r="E52" t="s">
        <v>443</v>
      </c>
      <c r="F52">
        <v>65</v>
      </c>
      <c r="G52">
        <v>1</v>
      </c>
      <c r="H52">
        <v>0</v>
      </c>
      <c r="I52">
        <v>0</v>
      </c>
      <c r="J52">
        <v>0</v>
      </c>
      <c r="K52">
        <v>0</v>
      </c>
      <c r="L52">
        <v>1</v>
      </c>
      <c r="M52">
        <v>1</v>
      </c>
      <c r="N52">
        <v>1</v>
      </c>
      <c r="O52">
        <v>2</v>
      </c>
      <c r="P52">
        <v>5</v>
      </c>
      <c r="Q52">
        <v>0</v>
      </c>
      <c r="R52">
        <v>5</v>
      </c>
      <c r="S52">
        <f>R52-Q52-O52</f>
        <v>3</v>
      </c>
    </row>
    <row r="53" spans="1:19" x14ac:dyDescent="0.2">
      <c r="A53">
        <v>2017</v>
      </c>
      <c r="B53" t="s">
        <v>433</v>
      </c>
      <c r="C53" t="s">
        <v>432</v>
      </c>
      <c r="D53">
        <v>71234</v>
      </c>
      <c r="E53" t="s">
        <v>431</v>
      </c>
      <c r="F53">
        <v>47</v>
      </c>
      <c r="G53">
        <v>1</v>
      </c>
      <c r="H53">
        <v>0</v>
      </c>
      <c r="I53">
        <v>0</v>
      </c>
      <c r="J53">
        <v>0</v>
      </c>
      <c r="K53">
        <v>1</v>
      </c>
      <c r="L53">
        <v>0</v>
      </c>
      <c r="M53">
        <v>1</v>
      </c>
      <c r="N53">
        <v>1</v>
      </c>
      <c r="O53">
        <v>2</v>
      </c>
      <c r="P53">
        <v>5</v>
      </c>
      <c r="Q53">
        <v>0</v>
      </c>
      <c r="R53">
        <v>5</v>
      </c>
      <c r="S53">
        <f>R53-Q53-O53</f>
        <v>3</v>
      </c>
    </row>
    <row r="54" spans="1:19" x14ac:dyDescent="0.2">
      <c r="A54">
        <v>2016</v>
      </c>
      <c r="B54" t="s">
        <v>415</v>
      </c>
      <c r="C54" t="s">
        <v>414</v>
      </c>
      <c r="D54">
        <v>13510347</v>
      </c>
      <c r="E54" t="s">
        <v>297</v>
      </c>
      <c r="F54">
        <v>23</v>
      </c>
      <c r="G54">
        <v>5</v>
      </c>
      <c r="H54">
        <v>0</v>
      </c>
      <c r="I54">
        <v>0</v>
      </c>
      <c r="J54">
        <v>0</v>
      </c>
      <c r="K54">
        <v>1</v>
      </c>
      <c r="L54">
        <v>1</v>
      </c>
      <c r="M54">
        <v>0</v>
      </c>
      <c r="N54">
        <v>1</v>
      </c>
      <c r="O54">
        <v>0</v>
      </c>
      <c r="P54">
        <v>3</v>
      </c>
      <c r="Q54">
        <v>0</v>
      </c>
      <c r="R54">
        <v>3</v>
      </c>
      <c r="S54">
        <f>R54-Q54-O54</f>
        <v>3</v>
      </c>
    </row>
    <row r="55" spans="1:19" x14ac:dyDescent="0.2">
      <c r="A55">
        <v>2015</v>
      </c>
      <c r="B55" t="s">
        <v>357</v>
      </c>
      <c r="C55" t="s">
        <v>356</v>
      </c>
      <c r="D55" t="s">
        <v>355</v>
      </c>
      <c r="E55" t="s">
        <v>354</v>
      </c>
      <c r="F55">
        <v>88</v>
      </c>
      <c r="G55">
        <v>1</v>
      </c>
      <c r="H55">
        <v>0</v>
      </c>
      <c r="I55">
        <v>0</v>
      </c>
      <c r="J55">
        <v>0</v>
      </c>
      <c r="K55">
        <v>0</v>
      </c>
      <c r="L55">
        <v>1</v>
      </c>
      <c r="M55">
        <v>0</v>
      </c>
      <c r="N55">
        <v>2</v>
      </c>
      <c r="O55">
        <v>2</v>
      </c>
      <c r="P55">
        <v>5</v>
      </c>
      <c r="Q55">
        <v>0</v>
      </c>
      <c r="R55">
        <v>5</v>
      </c>
      <c r="S55">
        <f>R55-Q55-O55</f>
        <v>3</v>
      </c>
    </row>
    <row r="56" spans="1:19" x14ac:dyDescent="0.2">
      <c r="A56">
        <v>2015</v>
      </c>
      <c r="B56" t="s">
        <v>353</v>
      </c>
      <c r="C56" t="s">
        <v>352</v>
      </c>
      <c r="D56">
        <v>1389130</v>
      </c>
      <c r="E56" t="s">
        <v>278</v>
      </c>
      <c r="F56">
        <v>102</v>
      </c>
      <c r="G56">
        <v>3</v>
      </c>
      <c r="H56">
        <v>0</v>
      </c>
      <c r="I56">
        <v>0</v>
      </c>
      <c r="J56">
        <v>0</v>
      </c>
      <c r="K56">
        <v>0</v>
      </c>
      <c r="L56">
        <v>1</v>
      </c>
      <c r="M56">
        <v>1</v>
      </c>
      <c r="N56">
        <v>1</v>
      </c>
      <c r="O56">
        <v>2</v>
      </c>
      <c r="P56">
        <v>5</v>
      </c>
      <c r="Q56">
        <v>0</v>
      </c>
      <c r="R56">
        <v>5</v>
      </c>
      <c r="S56">
        <f>R56-Q56-O56</f>
        <v>3</v>
      </c>
    </row>
    <row r="57" spans="1:19" x14ac:dyDescent="0.2">
      <c r="A57">
        <v>2014</v>
      </c>
      <c r="B57" t="s">
        <v>349</v>
      </c>
      <c r="C57" t="s">
        <v>348</v>
      </c>
      <c r="D57">
        <v>23362839</v>
      </c>
      <c r="E57" t="s">
        <v>347</v>
      </c>
      <c r="F57">
        <v>1</v>
      </c>
      <c r="G57">
        <v>1</v>
      </c>
      <c r="H57">
        <v>0</v>
      </c>
      <c r="I57">
        <v>0</v>
      </c>
      <c r="J57">
        <v>0</v>
      </c>
      <c r="K57">
        <v>1</v>
      </c>
      <c r="L57">
        <v>1</v>
      </c>
      <c r="M57">
        <v>0</v>
      </c>
      <c r="N57">
        <v>1</v>
      </c>
      <c r="O57">
        <v>0</v>
      </c>
      <c r="P57">
        <v>3</v>
      </c>
      <c r="Q57">
        <v>0</v>
      </c>
      <c r="R57">
        <v>3</v>
      </c>
      <c r="S57">
        <f>R57-Q57-O57</f>
        <v>3</v>
      </c>
    </row>
    <row r="58" spans="1:19" x14ac:dyDescent="0.2">
      <c r="A58">
        <v>2014</v>
      </c>
      <c r="B58" t="s">
        <v>299</v>
      </c>
      <c r="C58" t="s">
        <v>298</v>
      </c>
      <c r="D58">
        <v>13510347</v>
      </c>
      <c r="E58" t="s">
        <v>297</v>
      </c>
      <c r="F58">
        <v>21</v>
      </c>
      <c r="G58">
        <v>3</v>
      </c>
      <c r="H58">
        <v>0</v>
      </c>
      <c r="I58">
        <v>0</v>
      </c>
      <c r="J58">
        <v>0</v>
      </c>
      <c r="K58">
        <v>0</v>
      </c>
      <c r="L58">
        <v>2</v>
      </c>
      <c r="M58">
        <v>1</v>
      </c>
      <c r="N58">
        <v>0</v>
      </c>
      <c r="O58">
        <v>4</v>
      </c>
      <c r="P58">
        <v>7</v>
      </c>
      <c r="Q58">
        <v>0</v>
      </c>
      <c r="R58">
        <v>7</v>
      </c>
      <c r="S58">
        <f>R58-Q58-O58</f>
        <v>3</v>
      </c>
    </row>
    <row r="59" spans="1:19" x14ac:dyDescent="0.2">
      <c r="A59">
        <v>2018</v>
      </c>
      <c r="B59" t="s">
        <v>504</v>
      </c>
      <c r="C59" t="s">
        <v>503</v>
      </c>
      <c r="D59">
        <v>8955638</v>
      </c>
      <c r="E59" t="s">
        <v>493</v>
      </c>
      <c r="F59">
        <v>57</v>
      </c>
      <c r="G59">
        <v>1</v>
      </c>
      <c r="H59">
        <v>0</v>
      </c>
      <c r="I59">
        <v>0</v>
      </c>
      <c r="J59">
        <v>0</v>
      </c>
      <c r="K59">
        <v>0</v>
      </c>
      <c r="L59">
        <v>1</v>
      </c>
      <c r="M59">
        <v>0</v>
      </c>
      <c r="N59">
        <v>1</v>
      </c>
      <c r="O59">
        <v>1</v>
      </c>
      <c r="P59">
        <v>3</v>
      </c>
      <c r="Q59">
        <v>0</v>
      </c>
      <c r="R59">
        <v>3</v>
      </c>
      <c r="S59">
        <f>R59-Q59-O59</f>
        <v>2</v>
      </c>
    </row>
    <row r="60" spans="1:19" x14ac:dyDescent="0.2">
      <c r="A60">
        <v>2018</v>
      </c>
      <c r="B60" t="s">
        <v>502</v>
      </c>
      <c r="C60" t="s">
        <v>501</v>
      </c>
      <c r="D60" t="s">
        <v>38</v>
      </c>
      <c r="E60" t="s">
        <v>37</v>
      </c>
      <c r="F60">
        <v>49</v>
      </c>
      <c r="G60" t="s">
        <v>13</v>
      </c>
      <c r="H60">
        <v>0</v>
      </c>
      <c r="I60">
        <v>0</v>
      </c>
      <c r="J60">
        <v>0</v>
      </c>
      <c r="K60">
        <v>0</v>
      </c>
      <c r="L60">
        <v>0</v>
      </c>
      <c r="M60">
        <v>1</v>
      </c>
      <c r="N60">
        <v>1</v>
      </c>
      <c r="O60">
        <v>3</v>
      </c>
      <c r="P60">
        <v>5</v>
      </c>
      <c r="Q60">
        <v>0</v>
      </c>
      <c r="R60">
        <v>5</v>
      </c>
      <c r="S60">
        <f>R60-Q60-O60</f>
        <v>2</v>
      </c>
    </row>
    <row r="61" spans="1:19" x14ac:dyDescent="0.2">
      <c r="A61">
        <v>2018</v>
      </c>
      <c r="B61" t="s">
        <v>495</v>
      </c>
      <c r="C61" t="s">
        <v>494</v>
      </c>
      <c r="D61">
        <v>8955638</v>
      </c>
      <c r="E61" t="s">
        <v>493</v>
      </c>
      <c r="F61">
        <v>56</v>
      </c>
      <c r="G61">
        <v>3</v>
      </c>
      <c r="H61">
        <v>0</v>
      </c>
      <c r="I61">
        <v>0</v>
      </c>
      <c r="J61">
        <v>0</v>
      </c>
      <c r="K61">
        <v>0</v>
      </c>
      <c r="L61">
        <v>0</v>
      </c>
      <c r="M61">
        <v>0</v>
      </c>
      <c r="N61">
        <v>2</v>
      </c>
      <c r="O61">
        <v>0</v>
      </c>
      <c r="P61">
        <v>2</v>
      </c>
      <c r="Q61">
        <v>0</v>
      </c>
      <c r="R61">
        <v>2</v>
      </c>
      <c r="S61">
        <f>R61-Q61-O61</f>
        <v>2</v>
      </c>
    </row>
    <row r="62" spans="1:19" x14ac:dyDescent="0.2">
      <c r="A62">
        <v>2018</v>
      </c>
      <c r="B62" t="s">
        <v>474</v>
      </c>
      <c r="C62" t="s">
        <v>473</v>
      </c>
      <c r="D62">
        <v>494488</v>
      </c>
      <c r="E62" t="s">
        <v>472</v>
      </c>
      <c r="F62">
        <v>45</v>
      </c>
      <c r="G62">
        <v>1</v>
      </c>
      <c r="H62">
        <v>0</v>
      </c>
      <c r="I62">
        <v>0</v>
      </c>
      <c r="J62">
        <v>0</v>
      </c>
      <c r="K62">
        <v>0</v>
      </c>
      <c r="L62">
        <v>0</v>
      </c>
      <c r="M62">
        <v>0</v>
      </c>
      <c r="N62">
        <v>2</v>
      </c>
      <c r="O62">
        <v>2</v>
      </c>
      <c r="P62">
        <v>4</v>
      </c>
      <c r="Q62">
        <v>0</v>
      </c>
      <c r="R62">
        <v>4</v>
      </c>
      <c r="S62">
        <f>R62-Q62-O62</f>
        <v>2</v>
      </c>
    </row>
    <row r="63" spans="1:19" x14ac:dyDescent="0.2">
      <c r="A63">
        <v>2017</v>
      </c>
      <c r="B63" t="s">
        <v>456</v>
      </c>
      <c r="C63" t="s">
        <v>455</v>
      </c>
      <c r="D63" t="s">
        <v>38</v>
      </c>
      <c r="E63" t="s">
        <v>37</v>
      </c>
      <c r="F63">
        <v>45</v>
      </c>
      <c r="G63" t="s">
        <v>13</v>
      </c>
      <c r="H63">
        <v>0</v>
      </c>
      <c r="I63">
        <v>0</v>
      </c>
      <c r="J63">
        <v>0</v>
      </c>
      <c r="K63">
        <v>0</v>
      </c>
      <c r="L63">
        <v>0</v>
      </c>
      <c r="M63">
        <v>1</v>
      </c>
      <c r="N63">
        <v>1</v>
      </c>
      <c r="O63">
        <v>5</v>
      </c>
      <c r="P63">
        <v>7</v>
      </c>
      <c r="Q63">
        <v>0</v>
      </c>
      <c r="R63">
        <v>7</v>
      </c>
      <c r="S63">
        <f>R63-Q63-O63</f>
        <v>2</v>
      </c>
    </row>
    <row r="64" spans="1:19" x14ac:dyDescent="0.2">
      <c r="A64">
        <v>2016</v>
      </c>
      <c r="B64" t="s">
        <v>417</v>
      </c>
      <c r="C64" t="s">
        <v>416</v>
      </c>
      <c r="D64">
        <v>10511377</v>
      </c>
      <c r="E64" t="s">
        <v>295</v>
      </c>
      <c r="F64">
        <v>33</v>
      </c>
      <c r="G64" t="s">
        <v>13</v>
      </c>
      <c r="H64">
        <v>0</v>
      </c>
      <c r="I64">
        <v>0</v>
      </c>
      <c r="J64">
        <v>0</v>
      </c>
      <c r="K64">
        <v>0</v>
      </c>
      <c r="L64">
        <v>1</v>
      </c>
      <c r="M64">
        <v>0</v>
      </c>
      <c r="N64">
        <v>1</v>
      </c>
      <c r="O64">
        <v>2</v>
      </c>
      <c r="P64">
        <v>4</v>
      </c>
      <c r="Q64">
        <v>0</v>
      </c>
      <c r="R64">
        <v>4</v>
      </c>
      <c r="S64">
        <f>R64-Q64-O64</f>
        <v>2</v>
      </c>
    </row>
    <row r="65" spans="1:19" x14ac:dyDescent="0.2">
      <c r="A65">
        <v>2016</v>
      </c>
      <c r="B65" t="s">
        <v>402</v>
      </c>
      <c r="C65" t="s">
        <v>401</v>
      </c>
      <c r="D65">
        <v>8901171</v>
      </c>
      <c r="E65" t="s">
        <v>400</v>
      </c>
      <c r="F65">
        <v>30</v>
      </c>
      <c r="G65">
        <v>4</v>
      </c>
      <c r="H65">
        <v>0</v>
      </c>
      <c r="I65">
        <v>0</v>
      </c>
      <c r="J65">
        <v>0</v>
      </c>
      <c r="K65">
        <v>1</v>
      </c>
      <c r="L65">
        <v>0</v>
      </c>
      <c r="M65">
        <v>1</v>
      </c>
      <c r="N65">
        <v>0</v>
      </c>
      <c r="O65">
        <v>0</v>
      </c>
      <c r="P65">
        <v>2</v>
      </c>
      <c r="Q65">
        <v>0</v>
      </c>
      <c r="R65">
        <v>2</v>
      </c>
      <c r="S65">
        <f>R65-Q65-O65</f>
        <v>2</v>
      </c>
    </row>
    <row r="66" spans="1:19" x14ac:dyDescent="0.2">
      <c r="A66">
        <v>2014</v>
      </c>
      <c r="B66" t="s">
        <v>340</v>
      </c>
      <c r="C66" t="s">
        <v>339</v>
      </c>
      <c r="D66" t="s">
        <v>338</v>
      </c>
      <c r="E66" t="s">
        <v>337</v>
      </c>
      <c r="F66">
        <v>8</v>
      </c>
      <c r="G66">
        <v>2</v>
      </c>
      <c r="H66">
        <v>0</v>
      </c>
      <c r="I66">
        <v>0</v>
      </c>
      <c r="J66">
        <v>0</v>
      </c>
      <c r="K66">
        <v>0</v>
      </c>
      <c r="L66">
        <v>0</v>
      </c>
      <c r="M66">
        <v>1</v>
      </c>
      <c r="N66">
        <v>1</v>
      </c>
      <c r="O66">
        <v>0</v>
      </c>
      <c r="P66">
        <v>2</v>
      </c>
      <c r="Q66">
        <v>0</v>
      </c>
      <c r="R66">
        <v>2</v>
      </c>
      <c r="S66">
        <f>R66-Q66-O66</f>
        <v>2</v>
      </c>
    </row>
    <row r="67" spans="1:19" x14ac:dyDescent="0.2">
      <c r="A67">
        <v>2018</v>
      </c>
      <c r="B67" t="s">
        <v>545</v>
      </c>
      <c r="C67" t="s">
        <v>544</v>
      </c>
      <c r="D67">
        <v>17448603</v>
      </c>
      <c r="E67" t="s">
        <v>543</v>
      </c>
      <c r="F67">
        <v>14</v>
      </c>
      <c r="G67">
        <v>1</v>
      </c>
      <c r="H67">
        <v>0</v>
      </c>
      <c r="I67">
        <v>0</v>
      </c>
      <c r="J67">
        <v>0</v>
      </c>
      <c r="K67">
        <v>0</v>
      </c>
      <c r="L67">
        <v>0</v>
      </c>
      <c r="M67">
        <v>0</v>
      </c>
      <c r="N67">
        <v>1</v>
      </c>
      <c r="O67">
        <v>2</v>
      </c>
      <c r="P67">
        <v>3</v>
      </c>
      <c r="Q67">
        <v>0</v>
      </c>
      <c r="R67">
        <v>3</v>
      </c>
      <c r="S67">
        <f>R67-Q67-O67</f>
        <v>1</v>
      </c>
    </row>
    <row r="68" spans="1:19" x14ac:dyDescent="0.2">
      <c r="A68">
        <v>2018</v>
      </c>
      <c r="B68" t="s">
        <v>533</v>
      </c>
      <c r="C68" t="s">
        <v>532</v>
      </c>
      <c r="D68">
        <v>20711050</v>
      </c>
      <c r="E68" t="s">
        <v>111</v>
      </c>
      <c r="F68">
        <v>10</v>
      </c>
      <c r="G68">
        <v>12</v>
      </c>
      <c r="H68">
        <v>0</v>
      </c>
      <c r="I68">
        <v>0</v>
      </c>
      <c r="J68">
        <v>0</v>
      </c>
      <c r="K68">
        <v>0</v>
      </c>
      <c r="L68">
        <v>0</v>
      </c>
      <c r="M68">
        <v>0</v>
      </c>
      <c r="N68">
        <v>1</v>
      </c>
      <c r="O68">
        <v>1</v>
      </c>
      <c r="P68">
        <v>2</v>
      </c>
      <c r="Q68">
        <v>0</v>
      </c>
      <c r="R68">
        <v>2</v>
      </c>
      <c r="S68">
        <f>R68-Q68-O68</f>
        <v>1</v>
      </c>
    </row>
    <row r="69" spans="1:19" x14ac:dyDescent="0.2">
      <c r="A69">
        <v>2018</v>
      </c>
      <c r="B69" t="s">
        <v>526</v>
      </c>
      <c r="C69" t="s">
        <v>525</v>
      </c>
      <c r="D69">
        <v>17538270</v>
      </c>
      <c r="E69" t="s">
        <v>524</v>
      </c>
      <c r="F69">
        <v>11</v>
      </c>
      <c r="G69">
        <v>5</v>
      </c>
      <c r="H69">
        <v>0</v>
      </c>
      <c r="I69">
        <v>0</v>
      </c>
      <c r="J69">
        <v>0</v>
      </c>
      <c r="K69">
        <v>0</v>
      </c>
      <c r="L69">
        <v>0</v>
      </c>
      <c r="M69">
        <v>0</v>
      </c>
      <c r="N69">
        <v>1</v>
      </c>
      <c r="O69">
        <v>1</v>
      </c>
      <c r="P69">
        <v>2</v>
      </c>
      <c r="Q69">
        <v>0</v>
      </c>
      <c r="R69">
        <v>2</v>
      </c>
      <c r="S69">
        <f>R69-Q69-O69</f>
        <v>1</v>
      </c>
    </row>
    <row r="70" spans="1:19" x14ac:dyDescent="0.2">
      <c r="A70">
        <v>2018</v>
      </c>
      <c r="B70" t="s">
        <v>514</v>
      </c>
      <c r="C70" t="s">
        <v>513</v>
      </c>
      <c r="D70">
        <v>9640568</v>
      </c>
      <c r="E70" t="s">
        <v>512</v>
      </c>
      <c r="F70">
        <v>61</v>
      </c>
      <c r="G70">
        <v>10</v>
      </c>
      <c r="H70">
        <v>0</v>
      </c>
      <c r="I70">
        <v>0</v>
      </c>
      <c r="J70">
        <v>0</v>
      </c>
      <c r="K70">
        <v>0</v>
      </c>
      <c r="L70">
        <v>0</v>
      </c>
      <c r="M70">
        <v>1</v>
      </c>
      <c r="N70">
        <v>0</v>
      </c>
      <c r="O70">
        <v>4</v>
      </c>
      <c r="P70">
        <v>5</v>
      </c>
      <c r="Q70">
        <v>0</v>
      </c>
      <c r="R70">
        <v>5</v>
      </c>
      <c r="S70">
        <f>R70-Q70-O70</f>
        <v>1</v>
      </c>
    </row>
    <row r="71" spans="1:19" x14ac:dyDescent="0.2">
      <c r="A71">
        <v>2018</v>
      </c>
      <c r="B71" t="s">
        <v>511</v>
      </c>
      <c r="C71" t="s">
        <v>510</v>
      </c>
      <c r="D71">
        <v>13667017</v>
      </c>
      <c r="E71" t="s">
        <v>509</v>
      </c>
      <c r="F71">
        <v>20</v>
      </c>
      <c r="G71">
        <v>4</v>
      </c>
      <c r="H71">
        <v>0</v>
      </c>
      <c r="I71">
        <v>0</v>
      </c>
      <c r="J71">
        <v>0</v>
      </c>
      <c r="K71">
        <v>0</v>
      </c>
      <c r="L71">
        <v>0</v>
      </c>
      <c r="M71">
        <v>0</v>
      </c>
      <c r="N71">
        <v>1</v>
      </c>
      <c r="O71">
        <v>0</v>
      </c>
      <c r="P71">
        <v>1</v>
      </c>
      <c r="Q71">
        <v>0</v>
      </c>
      <c r="R71">
        <v>1</v>
      </c>
      <c r="S71">
        <f>R71-Q71-O71</f>
        <v>1</v>
      </c>
    </row>
    <row r="72" spans="1:19" x14ac:dyDescent="0.2">
      <c r="A72">
        <v>2018</v>
      </c>
      <c r="B72" t="s">
        <v>497</v>
      </c>
      <c r="C72" t="s">
        <v>496</v>
      </c>
      <c r="D72">
        <v>8955638</v>
      </c>
      <c r="E72" t="s">
        <v>493</v>
      </c>
      <c r="F72">
        <v>56</v>
      </c>
      <c r="G72">
        <v>3</v>
      </c>
      <c r="H72">
        <v>0</v>
      </c>
      <c r="I72">
        <v>0</v>
      </c>
      <c r="J72">
        <v>0</v>
      </c>
      <c r="K72">
        <v>0</v>
      </c>
      <c r="L72">
        <v>0</v>
      </c>
      <c r="M72">
        <v>0</v>
      </c>
      <c r="N72">
        <v>1</v>
      </c>
      <c r="O72">
        <v>0</v>
      </c>
      <c r="P72">
        <v>1</v>
      </c>
      <c r="Q72">
        <v>0</v>
      </c>
      <c r="R72">
        <v>1</v>
      </c>
      <c r="S72">
        <f>R72-Q72-O72</f>
        <v>1</v>
      </c>
    </row>
    <row r="73" spans="1:19" x14ac:dyDescent="0.2">
      <c r="A73">
        <v>2018</v>
      </c>
      <c r="B73" t="s">
        <v>490</v>
      </c>
      <c r="C73" t="s">
        <v>489</v>
      </c>
      <c r="D73">
        <v>1678116</v>
      </c>
      <c r="E73" t="s">
        <v>488</v>
      </c>
      <c r="F73">
        <v>35</v>
      </c>
      <c r="G73">
        <v>1</v>
      </c>
      <c r="H73">
        <v>0</v>
      </c>
      <c r="I73">
        <v>0</v>
      </c>
      <c r="J73">
        <v>0</v>
      </c>
      <c r="K73">
        <v>0</v>
      </c>
      <c r="L73">
        <v>0</v>
      </c>
      <c r="M73">
        <v>0</v>
      </c>
      <c r="N73">
        <v>1</v>
      </c>
      <c r="O73">
        <v>1</v>
      </c>
      <c r="P73">
        <v>2</v>
      </c>
      <c r="Q73">
        <v>0</v>
      </c>
      <c r="R73">
        <v>2</v>
      </c>
      <c r="S73">
        <f>R73-Q73-O73</f>
        <v>1</v>
      </c>
    </row>
    <row r="74" spans="1:19" x14ac:dyDescent="0.2">
      <c r="A74">
        <v>2018</v>
      </c>
      <c r="B74" t="s">
        <v>478</v>
      </c>
      <c r="C74" t="s">
        <v>477</v>
      </c>
      <c r="D74">
        <v>3012212</v>
      </c>
      <c r="E74" t="s">
        <v>18</v>
      </c>
      <c r="F74">
        <v>46</v>
      </c>
      <c r="G74">
        <v>4</v>
      </c>
      <c r="H74">
        <v>0</v>
      </c>
      <c r="I74">
        <v>0</v>
      </c>
      <c r="J74">
        <v>0</v>
      </c>
      <c r="K74">
        <v>0</v>
      </c>
      <c r="L74">
        <v>0</v>
      </c>
      <c r="M74">
        <v>0</v>
      </c>
      <c r="N74">
        <v>1</v>
      </c>
      <c r="O74">
        <v>0</v>
      </c>
      <c r="P74">
        <v>1</v>
      </c>
      <c r="Q74">
        <v>0</v>
      </c>
      <c r="R74">
        <v>1</v>
      </c>
      <c r="S74">
        <f>R74-Q74-O74</f>
        <v>1</v>
      </c>
    </row>
    <row r="75" spans="1:19" x14ac:dyDescent="0.2">
      <c r="A75">
        <v>2017</v>
      </c>
      <c r="B75" t="s">
        <v>463</v>
      </c>
      <c r="C75" t="s">
        <v>462</v>
      </c>
      <c r="D75">
        <v>17579759</v>
      </c>
      <c r="E75" t="s">
        <v>461</v>
      </c>
      <c r="F75">
        <v>24</v>
      </c>
      <c r="G75">
        <v>3</v>
      </c>
      <c r="H75">
        <v>0</v>
      </c>
      <c r="I75">
        <v>0</v>
      </c>
      <c r="J75">
        <v>0</v>
      </c>
      <c r="K75">
        <v>0</v>
      </c>
      <c r="L75">
        <v>0</v>
      </c>
      <c r="M75">
        <v>0</v>
      </c>
      <c r="N75">
        <v>1</v>
      </c>
      <c r="O75">
        <v>1</v>
      </c>
      <c r="P75">
        <v>2</v>
      </c>
      <c r="Q75">
        <v>0</v>
      </c>
      <c r="R75">
        <v>2</v>
      </c>
      <c r="S75">
        <f>R75-Q75-O75</f>
        <v>1</v>
      </c>
    </row>
    <row r="76" spans="1:19" x14ac:dyDescent="0.2">
      <c r="A76">
        <v>2017</v>
      </c>
      <c r="B76" t="s">
        <v>450</v>
      </c>
      <c r="C76" t="s">
        <v>449</v>
      </c>
      <c r="D76">
        <v>203157</v>
      </c>
      <c r="E76" t="s">
        <v>448</v>
      </c>
      <c r="F76">
        <v>69</v>
      </c>
      <c r="G76">
        <v>3</v>
      </c>
      <c r="H76">
        <v>0</v>
      </c>
      <c r="I76">
        <v>0</v>
      </c>
      <c r="J76">
        <v>0</v>
      </c>
      <c r="K76">
        <v>0</v>
      </c>
      <c r="L76">
        <v>1</v>
      </c>
      <c r="M76">
        <v>0</v>
      </c>
      <c r="N76">
        <v>0</v>
      </c>
      <c r="O76">
        <v>0</v>
      </c>
      <c r="P76">
        <v>1</v>
      </c>
      <c r="Q76">
        <v>0</v>
      </c>
      <c r="R76">
        <v>1</v>
      </c>
      <c r="S76">
        <f>R76-Q76-O76</f>
        <v>1</v>
      </c>
    </row>
    <row r="77" spans="1:19" x14ac:dyDescent="0.2">
      <c r="A77">
        <v>2017</v>
      </c>
      <c r="B77" t="s">
        <v>447</v>
      </c>
      <c r="C77" t="s">
        <v>446</v>
      </c>
      <c r="D77">
        <v>10670564</v>
      </c>
      <c r="E77" t="s">
        <v>292</v>
      </c>
      <c r="F77">
        <v>26</v>
      </c>
      <c r="G77">
        <v>105</v>
      </c>
      <c r="H77">
        <v>0</v>
      </c>
      <c r="I77">
        <v>0</v>
      </c>
      <c r="J77">
        <v>0</v>
      </c>
      <c r="K77">
        <v>0</v>
      </c>
      <c r="L77">
        <v>0</v>
      </c>
      <c r="M77">
        <v>1</v>
      </c>
      <c r="N77">
        <v>0</v>
      </c>
      <c r="O77">
        <v>2</v>
      </c>
      <c r="P77">
        <v>3</v>
      </c>
      <c r="Q77">
        <v>0</v>
      </c>
      <c r="R77">
        <v>3</v>
      </c>
      <c r="S77">
        <f>R77-Q77-O77</f>
        <v>1</v>
      </c>
    </row>
    <row r="78" spans="1:19" x14ac:dyDescent="0.2">
      <c r="A78">
        <v>2016</v>
      </c>
      <c r="B78" t="s">
        <v>420</v>
      </c>
      <c r="C78" t="s">
        <v>367</v>
      </c>
      <c r="D78">
        <v>485829</v>
      </c>
      <c r="E78" t="s">
        <v>419</v>
      </c>
      <c r="F78">
        <v>168</v>
      </c>
      <c r="G78" t="s">
        <v>418</v>
      </c>
      <c r="H78">
        <v>0</v>
      </c>
      <c r="I78">
        <v>0</v>
      </c>
      <c r="J78">
        <v>0</v>
      </c>
      <c r="K78">
        <v>0</v>
      </c>
      <c r="L78">
        <v>0</v>
      </c>
      <c r="M78">
        <v>0</v>
      </c>
      <c r="N78">
        <v>1</v>
      </c>
      <c r="O78">
        <v>0</v>
      </c>
      <c r="P78">
        <v>1</v>
      </c>
      <c r="Q78">
        <v>0</v>
      </c>
      <c r="R78">
        <v>1</v>
      </c>
      <c r="S78">
        <f>R78-Q78-O78</f>
        <v>1</v>
      </c>
    </row>
    <row r="79" spans="1:19" x14ac:dyDescent="0.2">
      <c r="A79">
        <v>2016</v>
      </c>
      <c r="B79" t="s">
        <v>413</v>
      </c>
      <c r="C79" t="s">
        <v>412</v>
      </c>
      <c r="D79">
        <v>10662243</v>
      </c>
      <c r="E79" t="s">
        <v>411</v>
      </c>
      <c r="F79">
        <v>26</v>
      </c>
      <c r="G79">
        <v>3</v>
      </c>
      <c r="H79">
        <v>0</v>
      </c>
      <c r="I79">
        <v>0</v>
      </c>
      <c r="J79">
        <v>0</v>
      </c>
      <c r="K79">
        <v>0</v>
      </c>
      <c r="L79">
        <v>0</v>
      </c>
      <c r="M79">
        <v>0</v>
      </c>
      <c r="N79">
        <v>1</v>
      </c>
      <c r="O79">
        <v>0</v>
      </c>
      <c r="P79">
        <v>1</v>
      </c>
      <c r="Q79">
        <v>0</v>
      </c>
      <c r="R79">
        <v>1</v>
      </c>
      <c r="S79">
        <f>R79-Q79-O79</f>
        <v>1</v>
      </c>
    </row>
    <row r="80" spans="1:19" x14ac:dyDescent="0.2">
      <c r="A80">
        <v>2015</v>
      </c>
      <c r="B80" t="s">
        <v>372</v>
      </c>
      <c r="C80" t="s">
        <v>305</v>
      </c>
      <c r="E80" t="s">
        <v>371</v>
      </c>
      <c r="G80" t="s">
        <v>13</v>
      </c>
      <c r="H80">
        <v>0</v>
      </c>
      <c r="I80">
        <v>0</v>
      </c>
      <c r="J80">
        <v>0</v>
      </c>
      <c r="K80">
        <v>1</v>
      </c>
      <c r="L80">
        <v>0</v>
      </c>
      <c r="M80">
        <v>0</v>
      </c>
      <c r="N80">
        <v>0</v>
      </c>
      <c r="O80">
        <v>0</v>
      </c>
      <c r="P80">
        <v>1</v>
      </c>
      <c r="Q80">
        <v>0</v>
      </c>
      <c r="R80">
        <v>1</v>
      </c>
      <c r="S80">
        <f>R80-Q80-O80</f>
        <v>1</v>
      </c>
    </row>
    <row r="81" spans="1:19" x14ac:dyDescent="0.2">
      <c r="A81">
        <v>2015</v>
      </c>
      <c r="B81" t="s">
        <v>363</v>
      </c>
      <c r="C81" t="s">
        <v>302</v>
      </c>
      <c r="D81">
        <v>1682601</v>
      </c>
      <c r="E81" t="s">
        <v>362</v>
      </c>
      <c r="F81">
        <v>40</v>
      </c>
      <c r="G81">
        <v>1</v>
      </c>
      <c r="H81">
        <v>0</v>
      </c>
      <c r="I81">
        <v>0</v>
      </c>
      <c r="J81">
        <v>0</v>
      </c>
      <c r="K81">
        <v>0</v>
      </c>
      <c r="L81">
        <v>0</v>
      </c>
      <c r="M81">
        <v>1</v>
      </c>
      <c r="N81">
        <v>0</v>
      </c>
      <c r="O81">
        <v>0</v>
      </c>
      <c r="P81">
        <v>1</v>
      </c>
      <c r="Q81">
        <v>0</v>
      </c>
      <c r="R81">
        <v>1</v>
      </c>
      <c r="S81">
        <f>R81-Q81-O81</f>
        <v>1</v>
      </c>
    </row>
    <row r="82" spans="1:19" x14ac:dyDescent="0.2">
      <c r="A82">
        <v>2014</v>
      </c>
      <c r="B82" t="s">
        <v>346</v>
      </c>
      <c r="C82" t="s">
        <v>345</v>
      </c>
      <c r="E82" t="s">
        <v>344</v>
      </c>
      <c r="G82" t="s">
        <v>13</v>
      </c>
      <c r="H82">
        <v>0</v>
      </c>
      <c r="I82">
        <v>0</v>
      </c>
      <c r="J82">
        <v>0</v>
      </c>
      <c r="K82">
        <v>1</v>
      </c>
      <c r="L82">
        <v>0</v>
      </c>
      <c r="M82">
        <v>0</v>
      </c>
      <c r="N82">
        <v>0</v>
      </c>
      <c r="O82">
        <v>0</v>
      </c>
      <c r="P82">
        <v>1</v>
      </c>
      <c r="Q82">
        <v>0</v>
      </c>
      <c r="R82">
        <v>1</v>
      </c>
      <c r="S82">
        <f>R82-Q82-O82</f>
        <v>1</v>
      </c>
    </row>
    <row r="83" spans="1:19" x14ac:dyDescent="0.2">
      <c r="A83">
        <v>2014</v>
      </c>
      <c r="B83" t="s">
        <v>336</v>
      </c>
      <c r="C83" t="s">
        <v>335</v>
      </c>
      <c r="D83">
        <v>9393625</v>
      </c>
      <c r="E83" t="s">
        <v>334</v>
      </c>
      <c r="F83">
        <v>38</v>
      </c>
      <c r="G83">
        <v>4</v>
      </c>
      <c r="H83">
        <v>0</v>
      </c>
      <c r="I83">
        <v>0</v>
      </c>
      <c r="J83">
        <v>0</v>
      </c>
      <c r="K83">
        <v>0</v>
      </c>
      <c r="L83">
        <v>0</v>
      </c>
      <c r="M83">
        <v>0</v>
      </c>
      <c r="N83">
        <v>1</v>
      </c>
      <c r="O83">
        <v>0</v>
      </c>
      <c r="P83">
        <v>1</v>
      </c>
      <c r="Q83">
        <v>0</v>
      </c>
      <c r="R83">
        <v>1</v>
      </c>
      <c r="S83">
        <f>R83-Q83-O83</f>
        <v>1</v>
      </c>
    </row>
    <row r="84" spans="1:19" x14ac:dyDescent="0.2">
      <c r="A84">
        <v>2018</v>
      </c>
      <c r="B84" t="s">
        <v>542</v>
      </c>
      <c r="C84" t="s">
        <v>541</v>
      </c>
      <c r="D84">
        <v>15567249</v>
      </c>
      <c r="E84" t="s">
        <v>540</v>
      </c>
      <c r="F84">
        <v>13</v>
      </c>
      <c r="G84" t="s">
        <v>539</v>
      </c>
      <c r="H84">
        <v>0</v>
      </c>
      <c r="I84">
        <v>0</v>
      </c>
      <c r="J84">
        <v>0</v>
      </c>
      <c r="K84">
        <v>0</v>
      </c>
      <c r="L84">
        <v>0</v>
      </c>
      <c r="M84">
        <v>0</v>
      </c>
      <c r="N84">
        <v>0</v>
      </c>
      <c r="O84">
        <v>3</v>
      </c>
      <c r="P84">
        <v>3</v>
      </c>
      <c r="Q84">
        <v>0</v>
      </c>
      <c r="R84">
        <v>3</v>
      </c>
      <c r="S84">
        <f>R84-Q84-O84</f>
        <v>0</v>
      </c>
    </row>
    <row r="85" spans="1:19" x14ac:dyDescent="0.2">
      <c r="A85">
        <v>2018</v>
      </c>
      <c r="B85" t="s">
        <v>538</v>
      </c>
      <c r="C85" t="s">
        <v>537</v>
      </c>
      <c r="D85" t="s">
        <v>38</v>
      </c>
      <c r="E85" t="s">
        <v>37</v>
      </c>
      <c r="F85">
        <v>52</v>
      </c>
      <c r="G85" t="s">
        <v>13</v>
      </c>
      <c r="H85">
        <v>0</v>
      </c>
      <c r="I85">
        <v>0</v>
      </c>
      <c r="J85">
        <v>0</v>
      </c>
      <c r="K85">
        <v>0</v>
      </c>
      <c r="L85">
        <v>0</v>
      </c>
      <c r="M85">
        <v>0</v>
      </c>
      <c r="N85">
        <v>0</v>
      </c>
      <c r="O85">
        <v>0</v>
      </c>
      <c r="P85">
        <v>0</v>
      </c>
      <c r="Q85">
        <v>0</v>
      </c>
      <c r="R85">
        <v>0</v>
      </c>
      <c r="S85">
        <f>R85-Q85-O85</f>
        <v>0</v>
      </c>
    </row>
    <row r="86" spans="1:19" x14ac:dyDescent="0.2">
      <c r="A86">
        <v>2018</v>
      </c>
      <c r="B86" t="s">
        <v>536</v>
      </c>
      <c r="C86" t="s">
        <v>535</v>
      </c>
      <c r="D86">
        <v>1475967</v>
      </c>
      <c r="E86" t="s">
        <v>534</v>
      </c>
      <c r="F86">
        <v>46</v>
      </c>
      <c r="G86">
        <v>4</v>
      </c>
      <c r="H86">
        <v>0</v>
      </c>
      <c r="I86">
        <v>0</v>
      </c>
      <c r="J86">
        <v>0</v>
      </c>
      <c r="K86">
        <v>0</v>
      </c>
      <c r="L86">
        <v>0</v>
      </c>
      <c r="M86">
        <v>0</v>
      </c>
      <c r="N86">
        <v>0</v>
      </c>
      <c r="O86">
        <v>2</v>
      </c>
      <c r="P86">
        <v>2</v>
      </c>
      <c r="Q86">
        <v>0</v>
      </c>
      <c r="R86">
        <v>2</v>
      </c>
      <c r="S86">
        <f>R86-Q86-O86</f>
        <v>0</v>
      </c>
    </row>
    <row r="87" spans="1:19" x14ac:dyDescent="0.2">
      <c r="A87">
        <v>2018</v>
      </c>
      <c r="B87" t="s">
        <v>531</v>
      </c>
      <c r="C87" t="s">
        <v>530</v>
      </c>
      <c r="D87">
        <v>950696</v>
      </c>
      <c r="E87" t="s">
        <v>529</v>
      </c>
      <c r="F87">
        <v>92</v>
      </c>
      <c r="G87" t="s">
        <v>13</v>
      </c>
      <c r="H87">
        <v>0</v>
      </c>
      <c r="I87">
        <v>0</v>
      </c>
      <c r="J87">
        <v>0</v>
      </c>
      <c r="K87">
        <v>0</v>
      </c>
      <c r="L87">
        <v>0</v>
      </c>
      <c r="M87">
        <v>0</v>
      </c>
      <c r="N87">
        <v>0</v>
      </c>
      <c r="O87">
        <v>0</v>
      </c>
      <c r="P87">
        <v>0</v>
      </c>
      <c r="Q87">
        <v>0</v>
      </c>
      <c r="R87">
        <v>0</v>
      </c>
      <c r="S87">
        <f>R87-Q87-O87</f>
        <v>0</v>
      </c>
    </row>
    <row r="88" spans="1:19" x14ac:dyDescent="0.2">
      <c r="A88">
        <v>2018</v>
      </c>
      <c r="B88" t="s">
        <v>528</v>
      </c>
      <c r="C88" t="s">
        <v>527</v>
      </c>
      <c r="D88">
        <v>8955638</v>
      </c>
      <c r="E88" t="s">
        <v>493</v>
      </c>
      <c r="F88">
        <v>57</v>
      </c>
      <c r="G88">
        <v>3</v>
      </c>
      <c r="H88">
        <v>0</v>
      </c>
      <c r="I88">
        <v>0</v>
      </c>
      <c r="J88">
        <v>0</v>
      </c>
      <c r="K88">
        <v>0</v>
      </c>
      <c r="L88">
        <v>0</v>
      </c>
      <c r="M88">
        <v>0</v>
      </c>
      <c r="N88">
        <v>0</v>
      </c>
      <c r="O88">
        <v>1</v>
      </c>
      <c r="P88">
        <v>1</v>
      </c>
      <c r="Q88">
        <v>0</v>
      </c>
      <c r="R88">
        <v>1</v>
      </c>
      <c r="S88">
        <f>R88-Q88-O88</f>
        <v>0</v>
      </c>
    </row>
    <row r="89" spans="1:19" x14ac:dyDescent="0.2">
      <c r="A89">
        <v>2018</v>
      </c>
      <c r="B89" t="s">
        <v>521</v>
      </c>
      <c r="C89" t="s">
        <v>520</v>
      </c>
      <c r="D89">
        <v>7490208</v>
      </c>
      <c r="E89" t="s">
        <v>519</v>
      </c>
      <c r="F89">
        <v>83</v>
      </c>
      <c r="G89" t="s">
        <v>13</v>
      </c>
      <c r="H89">
        <v>0</v>
      </c>
      <c r="I89">
        <v>0</v>
      </c>
      <c r="J89">
        <v>0</v>
      </c>
      <c r="K89">
        <v>0</v>
      </c>
      <c r="L89">
        <v>0</v>
      </c>
      <c r="M89">
        <v>0</v>
      </c>
      <c r="N89">
        <v>0</v>
      </c>
      <c r="O89">
        <v>0</v>
      </c>
      <c r="P89">
        <v>0</v>
      </c>
      <c r="Q89">
        <v>0</v>
      </c>
      <c r="R89">
        <v>0</v>
      </c>
      <c r="S89">
        <f>R89-Q89-O89</f>
        <v>0</v>
      </c>
    </row>
    <row r="90" spans="1:19" x14ac:dyDescent="0.2">
      <c r="A90">
        <v>2018</v>
      </c>
      <c r="B90" t="s">
        <v>518</v>
      </c>
      <c r="C90" t="s">
        <v>517</v>
      </c>
      <c r="D90">
        <v>10511377</v>
      </c>
      <c r="E90" t="s">
        <v>295</v>
      </c>
      <c r="F90">
        <v>41</v>
      </c>
      <c r="G90" t="s">
        <v>13</v>
      </c>
      <c r="H90">
        <v>0</v>
      </c>
      <c r="I90">
        <v>0</v>
      </c>
      <c r="J90">
        <v>0</v>
      </c>
      <c r="K90">
        <v>0</v>
      </c>
      <c r="L90">
        <v>0</v>
      </c>
      <c r="M90">
        <v>0</v>
      </c>
      <c r="N90">
        <v>0</v>
      </c>
      <c r="O90">
        <v>1</v>
      </c>
      <c r="P90">
        <v>1</v>
      </c>
      <c r="Q90">
        <v>0</v>
      </c>
      <c r="R90">
        <v>1</v>
      </c>
      <c r="S90">
        <f>R90-Q90-O90</f>
        <v>0</v>
      </c>
    </row>
    <row r="91" spans="1:19" x14ac:dyDescent="0.2">
      <c r="A91">
        <v>2018</v>
      </c>
      <c r="B91" t="s">
        <v>487</v>
      </c>
      <c r="C91" t="s">
        <v>486</v>
      </c>
      <c r="D91">
        <v>15664910</v>
      </c>
      <c r="E91" t="s">
        <v>485</v>
      </c>
      <c r="F91">
        <v>33</v>
      </c>
      <c r="G91">
        <v>1</v>
      </c>
      <c r="H91">
        <v>0</v>
      </c>
      <c r="I91">
        <v>0</v>
      </c>
      <c r="J91">
        <v>0</v>
      </c>
      <c r="K91">
        <v>0</v>
      </c>
      <c r="L91">
        <v>0</v>
      </c>
      <c r="M91">
        <v>0</v>
      </c>
      <c r="N91">
        <v>0</v>
      </c>
      <c r="O91">
        <v>3</v>
      </c>
      <c r="P91">
        <v>3</v>
      </c>
      <c r="Q91">
        <v>0</v>
      </c>
      <c r="R91">
        <v>3</v>
      </c>
      <c r="S91">
        <f>R91-Q91-O91</f>
        <v>0</v>
      </c>
    </row>
    <row r="92" spans="1:19" x14ac:dyDescent="0.2">
      <c r="A92">
        <v>2018</v>
      </c>
      <c r="B92" t="s">
        <v>484</v>
      </c>
      <c r="C92" t="s">
        <v>483</v>
      </c>
      <c r="D92">
        <v>3611981</v>
      </c>
      <c r="E92" t="s">
        <v>482</v>
      </c>
      <c r="F92">
        <v>2672</v>
      </c>
      <c r="G92">
        <v>4</v>
      </c>
      <c r="H92">
        <v>0</v>
      </c>
      <c r="I92">
        <v>0</v>
      </c>
      <c r="J92">
        <v>0</v>
      </c>
      <c r="K92">
        <v>0</v>
      </c>
      <c r="L92">
        <v>0</v>
      </c>
      <c r="M92">
        <v>0</v>
      </c>
      <c r="N92">
        <v>0</v>
      </c>
      <c r="O92">
        <v>1</v>
      </c>
      <c r="P92">
        <v>1</v>
      </c>
      <c r="Q92">
        <v>0</v>
      </c>
      <c r="R92">
        <v>1</v>
      </c>
      <c r="S92">
        <f>R92-Q92-O92</f>
        <v>0</v>
      </c>
    </row>
    <row r="93" spans="1:19" x14ac:dyDescent="0.2">
      <c r="A93">
        <v>2018</v>
      </c>
      <c r="B93" t="s">
        <v>481</v>
      </c>
      <c r="C93" t="s">
        <v>480</v>
      </c>
      <c r="D93">
        <v>10641246</v>
      </c>
      <c r="E93" t="s">
        <v>479</v>
      </c>
      <c r="F93">
        <v>35</v>
      </c>
      <c r="G93">
        <v>3</v>
      </c>
      <c r="H93">
        <v>0</v>
      </c>
      <c r="I93">
        <v>0</v>
      </c>
      <c r="J93">
        <v>0</v>
      </c>
      <c r="K93">
        <v>0</v>
      </c>
      <c r="L93">
        <v>0</v>
      </c>
      <c r="M93">
        <v>0</v>
      </c>
      <c r="N93">
        <v>0</v>
      </c>
      <c r="O93">
        <v>0</v>
      </c>
      <c r="P93">
        <v>0</v>
      </c>
      <c r="Q93">
        <v>0</v>
      </c>
      <c r="R93">
        <v>0</v>
      </c>
      <c r="S93">
        <f>R93-Q93-O93</f>
        <v>0</v>
      </c>
    </row>
    <row r="94" spans="1:19" x14ac:dyDescent="0.2">
      <c r="A94">
        <v>2017</v>
      </c>
      <c r="B94" t="s">
        <v>471</v>
      </c>
      <c r="C94" t="s">
        <v>470</v>
      </c>
      <c r="D94">
        <v>14706423</v>
      </c>
      <c r="E94" t="s">
        <v>469</v>
      </c>
      <c r="F94">
        <v>41</v>
      </c>
      <c r="G94">
        <v>6</v>
      </c>
      <c r="H94">
        <v>0</v>
      </c>
      <c r="I94">
        <v>0</v>
      </c>
      <c r="J94">
        <v>0</v>
      </c>
      <c r="K94">
        <v>0</v>
      </c>
      <c r="L94">
        <v>0</v>
      </c>
      <c r="M94">
        <v>0</v>
      </c>
      <c r="N94">
        <v>0</v>
      </c>
      <c r="O94">
        <v>0</v>
      </c>
      <c r="P94">
        <v>0</v>
      </c>
      <c r="Q94">
        <v>0</v>
      </c>
      <c r="R94">
        <v>0</v>
      </c>
      <c r="S94">
        <f>R94-Q94-O94</f>
        <v>0</v>
      </c>
    </row>
    <row r="95" spans="1:19" x14ac:dyDescent="0.2">
      <c r="A95">
        <v>2017</v>
      </c>
      <c r="B95" t="s">
        <v>465</v>
      </c>
      <c r="C95" t="s">
        <v>290</v>
      </c>
      <c r="E95" t="s">
        <v>464</v>
      </c>
      <c r="G95" t="s">
        <v>13</v>
      </c>
      <c r="H95">
        <v>0</v>
      </c>
      <c r="I95">
        <v>0</v>
      </c>
      <c r="J95">
        <v>0</v>
      </c>
      <c r="K95">
        <v>0</v>
      </c>
      <c r="L95">
        <v>0</v>
      </c>
      <c r="M95">
        <v>0</v>
      </c>
      <c r="N95">
        <v>0</v>
      </c>
      <c r="O95">
        <v>0</v>
      </c>
      <c r="P95">
        <v>0</v>
      </c>
      <c r="Q95">
        <v>0</v>
      </c>
      <c r="R95">
        <v>0</v>
      </c>
      <c r="S95">
        <f>R95-Q95-O95</f>
        <v>0</v>
      </c>
    </row>
    <row r="96" spans="1:19" x14ac:dyDescent="0.2">
      <c r="A96">
        <v>2017</v>
      </c>
      <c r="B96" t="s">
        <v>460</v>
      </c>
      <c r="C96" t="s">
        <v>459</v>
      </c>
      <c r="D96">
        <v>44687</v>
      </c>
      <c r="E96" t="s">
        <v>273</v>
      </c>
      <c r="F96">
        <v>57</v>
      </c>
      <c r="G96">
        <v>5</v>
      </c>
      <c r="H96">
        <v>0</v>
      </c>
      <c r="I96">
        <v>0</v>
      </c>
      <c r="J96">
        <v>0</v>
      </c>
      <c r="K96">
        <v>0</v>
      </c>
      <c r="L96">
        <v>0</v>
      </c>
      <c r="M96">
        <v>0</v>
      </c>
      <c r="N96">
        <v>0</v>
      </c>
      <c r="O96">
        <v>0</v>
      </c>
      <c r="P96">
        <v>0</v>
      </c>
      <c r="Q96">
        <v>0</v>
      </c>
      <c r="R96">
        <v>0</v>
      </c>
      <c r="S96">
        <f>R96-Q96-O96</f>
        <v>0</v>
      </c>
    </row>
    <row r="97" spans="1:19" x14ac:dyDescent="0.2">
      <c r="A97">
        <v>2017</v>
      </c>
      <c r="B97" t="s">
        <v>458</v>
      </c>
      <c r="C97" t="s">
        <v>444</v>
      </c>
      <c r="D97">
        <v>393606</v>
      </c>
      <c r="E97" t="s">
        <v>457</v>
      </c>
      <c r="F97">
        <v>52</v>
      </c>
      <c r="G97">
        <v>3</v>
      </c>
      <c r="H97">
        <v>0</v>
      </c>
      <c r="I97">
        <v>0</v>
      </c>
      <c r="J97">
        <v>0</v>
      </c>
      <c r="K97">
        <v>0</v>
      </c>
      <c r="L97">
        <v>0</v>
      </c>
      <c r="M97">
        <v>0</v>
      </c>
      <c r="N97">
        <v>0</v>
      </c>
      <c r="O97">
        <v>0</v>
      </c>
      <c r="P97">
        <v>0</v>
      </c>
      <c r="Q97">
        <v>0</v>
      </c>
      <c r="R97">
        <v>0</v>
      </c>
      <c r="S97">
        <f>R97-Q97-O97</f>
        <v>0</v>
      </c>
    </row>
    <row r="98" spans="1:19" x14ac:dyDescent="0.2">
      <c r="A98">
        <v>2017</v>
      </c>
      <c r="B98" t="s">
        <v>438</v>
      </c>
      <c r="C98" t="s">
        <v>437</v>
      </c>
      <c r="E98" t="s">
        <v>436</v>
      </c>
      <c r="G98" t="s">
        <v>13</v>
      </c>
      <c r="H98">
        <v>0</v>
      </c>
      <c r="I98">
        <v>0</v>
      </c>
      <c r="J98">
        <v>0</v>
      </c>
      <c r="K98">
        <v>0</v>
      </c>
      <c r="L98">
        <v>0</v>
      </c>
      <c r="M98">
        <v>0</v>
      </c>
      <c r="N98">
        <v>0</v>
      </c>
      <c r="O98">
        <v>0</v>
      </c>
      <c r="P98">
        <v>0</v>
      </c>
      <c r="Q98">
        <v>0</v>
      </c>
      <c r="R98">
        <v>0</v>
      </c>
      <c r="S98">
        <f>R98-Q98-O98</f>
        <v>0</v>
      </c>
    </row>
    <row r="99" spans="1:19" x14ac:dyDescent="0.2">
      <c r="A99">
        <v>2017</v>
      </c>
      <c r="B99" t="s">
        <v>435</v>
      </c>
      <c r="C99" t="s">
        <v>322</v>
      </c>
      <c r="D99">
        <v>9324569</v>
      </c>
      <c r="E99" t="s">
        <v>434</v>
      </c>
      <c r="F99">
        <v>173</v>
      </c>
      <c r="G99">
        <v>3</v>
      </c>
      <c r="H99">
        <v>0</v>
      </c>
      <c r="I99">
        <v>0</v>
      </c>
      <c r="J99">
        <v>0</v>
      </c>
      <c r="K99">
        <v>0</v>
      </c>
      <c r="L99">
        <v>0</v>
      </c>
      <c r="M99">
        <v>0</v>
      </c>
      <c r="N99">
        <v>0</v>
      </c>
      <c r="O99">
        <v>0</v>
      </c>
      <c r="P99">
        <v>0</v>
      </c>
      <c r="Q99">
        <v>0</v>
      </c>
      <c r="R99">
        <v>0</v>
      </c>
      <c r="S99">
        <f>R99-Q99-O99</f>
        <v>0</v>
      </c>
    </row>
    <row r="100" spans="1:19" x14ac:dyDescent="0.2">
      <c r="A100">
        <v>2016</v>
      </c>
      <c r="B100" t="s">
        <v>427</v>
      </c>
      <c r="C100" t="s">
        <v>426</v>
      </c>
      <c r="D100">
        <v>14651211</v>
      </c>
      <c r="E100" t="s">
        <v>425</v>
      </c>
      <c r="F100">
        <v>19</v>
      </c>
      <c r="G100">
        <v>1</v>
      </c>
      <c r="H100">
        <v>0</v>
      </c>
      <c r="I100">
        <v>0</v>
      </c>
      <c r="J100">
        <v>0</v>
      </c>
      <c r="K100">
        <v>0</v>
      </c>
      <c r="L100">
        <v>0</v>
      </c>
      <c r="M100">
        <v>0</v>
      </c>
      <c r="N100">
        <v>0</v>
      </c>
      <c r="O100">
        <v>0</v>
      </c>
      <c r="P100">
        <v>0</v>
      </c>
      <c r="Q100">
        <v>0</v>
      </c>
      <c r="R100">
        <v>0</v>
      </c>
      <c r="S100">
        <f>R100-Q100-O100</f>
        <v>0</v>
      </c>
    </row>
    <row r="101" spans="1:19" x14ac:dyDescent="0.2">
      <c r="A101">
        <v>2015</v>
      </c>
      <c r="B101" t="s">
        <v>368</v>
      </c>
      <c r="C101" t="s">
        <v>367</v>
      </c>
      <c r="D101">
        <v>10579230</v>
      </c>
      <c r="E101" t="s">
        <v>366</v>
      </c>
      <c r="F101">
        <v>24</v>
      </c>
      <c r="G101">
        <v>12</v>
      </c>
      <c r="H101">
        <v>0</v>
      </c>
      <c r="I101">
        <v>0</v>
      </c>
      <c r="J101">
        <v>0</v>
      </c>
      <c r="K101">
        <v>0</v>
      </c>
      <c r="L101">
        <v>0</v>
      </c>
      <c r="M101">
        <v>0</v>
      </c>
      <c r="N101">
        <v>0</v>
      </c>
      <c r="O101">
        <v>0</v>
      </c>
      <c r="P101">
        <v>0</v>
      </c>
      <c r="Q101">
        <v>0</v>
      </c>
      <c r="R101">
        <v>0</v>
      </c>
      <c r="S101">
        <f>R101-Q101-O101</f>
        <v>0</v>
      </c>
    </row>
    <row r="102" spans="1:19" x14ac:dyDescent="0.2">
      <c r="A102">
        <v>2015</v>
      </c>
      <c r="B102" t="s">
        <v>361</v>
      </c>
      <c r="C102" t="s">
        <v>360</v>
      </c>
      <c r="D102" t="s">
        <v>76</v>
      </c>
      <c r="E102" t="s">
        <v>75</v>
      </c>
      <c r="F102">
        <v>9359</v>
      </c>
      <c r="G102" t="s">
        <v>13</v>
      </c>
      <c r="H102">
        <v>0</v>
      </c>
      <c r="I102">
        <v>0</v>
      </c>
      <c r="J102">
        <v>0</v>
      </c>
      <c r="K102">
        <v>0</v>
      </c>
      <c r="L102">
        <v>0</v>
      </c>
      <c r="M102">
        <v>0</v>
      </c>
      <c r="N102">
        <v>0</v>
      </c>
      <c r="O102">
        <v>0</v>
      </c>
      <c r="P102">
        <v>0</v>
      </c>
      <c r="Q102">
        <v>0</v>
      </c>
      <c r="R102">
        <v>0</v>
      </c>
      <c r="S102">
        <f>R102-Q102-O102</f>
        <v>0</v>
      </c>
    </row>
    <row r="103" spans="1:19" x14ac:dyDescent="0.2">
      <c r="A103">
        <v>2014</v>
      </c>
      <c r="B103" t="s">
        <v>323</v>
      </c>
      <c r="C103" t="s">
        <v>322</v>
      </c>
      <c r="D103" t="s">
        <v>321</v>
      </c>
      <c r="E103" t="s">
        <v>320</v>
      </c>
      <c r="F103" t="s">
        <v>319</v>
      </c>
      <c r="G103" t="s">
        <v>13</v>
      </c>
      <c r="H103">
        <v>0</v>
      </c>
      <c r="I103">
        <v>0</v>
      </c>
      <c r="J103">
        <v>0</v>
      </c>
      <c r="K103">
        <v>0</v>
      </c>
      <c r="L103">
        <v>0</v>
      </c>
      <c r="M103">
        <v>0</v>
      </c>
      <c r="N103">
        <v>0</v>
      </c>
      <c r="O103">
        <v>0</v>
      </c>
      <c r="P103">
        <v>0</v>
      </c>
      <c r="Q103">
        <v>0</v>
      </c>
      <c r="R103">
        <v>0</v>
      </c>
      <c r="S103">
        <f>R103-Q103-O103</f>
        <v>0</v>
      </c>
    </row>
  </sheetData>
  <sortState xmlns:xlrd2="http://schemas.microsoft.com/office/spreadsheetml/2017/richdata2" ref="A8:S103">
    <sortCondition descending="1" ref="S8:S103"/>
  </sortState>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T91"/>
  <sheetViews>
    <sheetView topLeftCell="B1" workbookViewId="0">
      <selection activeCell="M5" sqref="M5"/>
    </sheetView>
  </sheetViews>
  <sheetFormatPr baseColWidth="10" defaultRowHeight="16" x14ac:dyDescent="0.2"/>
  <sheetData>
    <row r="1" spans="1:20" x14ac:dyDescent="0.2">
      <c r="B1" t="s">
        <v>3764</v>
      </c>
      <c r="M1" t="s">
        <v>5526</v>
      </c>
      <c r="N1" s="3">
        <f>AVERAGE(N8:N91)</f>
        <v>2.8690476190476191</v>
      </c>
    </row>
    <row r="2" spans="1:20" x14ac:dyDescent="0.2">
      <c r="M2" t="s">
        <v>5527</v>
      </c>
      <c r="N2" s="3">
        <f>STDEV(N8:N91)/SQRT(COUNT(N8:N91))</f>
        <v>0.35599116273783543</v>
      </c>
    </row>
    <row r="3" spans="1:20" x14ac:dyDescent="0.2">
      <c r="B3" t="s">
        <v>3763</v>
      </c>
      <c r="M3" t="s">
        <v>5528</v>
      </c>
      <c r="N3">
        <f>SUM(N8:N91)</f>
        <v>241</v>
      </c>
    </row>
    <row r="4" spans="1:20" x14ac:dyDescent="0.2">
      <c r="M4" t="s">
        <v>6870</v>
      </c>
      <c r="N4">
        <v>13</v>
      </c>
    </row>
    <row r="5" spans="1:20" x14ac:dyDescent="0.2">
      <c r="M5" t="s">
        <v>5724</v>
      </c>
      <c r="N5">
        <f>COUNT(N8:N91)</f>
        <v>84</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72</v>
      </c>
      <c r="I7">
        <v>30</v>
      </c>
      <c r="J7">
        <v>51</v>
      </c>
      <c r="K7">
        <v>81</v>
      </c>
      <c r="L7">
        <v>119</v>
      </c>
      <c r="M7">
        <v>174</v>
      </c>
      <c r="N7">
        <v>351</v>
      </c>
      <c r="O7">
        <v>711</v>
      </c>
      <c r="P7">
        <v>1517</v>
      </c>
      <c r="Q7">
        <v>42</v>
      </c>
      <c r="R7">
        <v>1631</v>
      </c>
    </row>
    <row r="8" spans="1:20" x14ac:dyDescent="0.2">
      <c r="A8">
        <v>2016</v>
      </c>
      <c r="B8" t="s">
        <v>3620</v>
      </c>
      <c r="C8" t="s">
        <v>3619</v>
      </c>
      <c r="D8">
        <v>20711050</v>
      </c>
      <c r="E8" t="s">
        <v>111</v>
      </c>
      <c r="F8">
        <v>8</v>
      </c>
      <c r="G8">
        <v>2</v>
      </c>
      <c r="H8">
        <v>0</v>
      </c>
      <c r="I8">
        <v>0</v>
      </c>
      <c r="J8">
        <v>0</v>
      </c>
      <c r="K8">
        <v>1</v>
      </c>
      <c r="L8">
        <v>4</v>
      </c>
      <c r="M8">
        <v>13</v>
      </c>
      <c r="N8">
        <v>14</v>
      </c>
      <c r="O8">
        <v>14</v>
      </c>
      <c r="P8">
        <v>46</v>
      </c>
      <c r="Q8">
        <v>0</v>
      </c>
      <c r="R8">
        <v>46</v>
      </c>
      <c r="S8">
        <f>R8-Q8-O8</f>
        <v>32</v>
      </c>
      <c r="T8">
        <v>1</v>
      </c>
    </row>
    <row r="9" spans="1:20" x14ac:dyDescent="0.2">
      <c r="A9">
        <v>2016</v>
      </c>
      <c r="B9" t="s">
        <v>3650</v>
      </c>
      <c r="C9" t="s">
        <v>3649</v>
      </c>
      <c r="D9">
        <v>3062619</v>
      </c>
      <c r="E9" t="s">
        <v>199</v>
      </c>
      <c r="F9">
        <v>179</v>
      </c>
      <c r="G9" t="s">
        <v>13</v>
      </c>
      <c r="H9">
        <v>0</v>
      </c>
      <c r="I9">
        <v>0</v>
      </c>
      <c r="J9">
        <v>0</v>
      </c>
      <c r="K9">
        <v>0</v>
      </c>
      <c r="L9">
        <v>9</v>
      </c>
      <c r="M9">
        <v>15</v>
      </c>
      <c r="N9">
        <v>7</v>
      </c>
      <c r="O9">
        <v>8</v>
      </c>
      <c r="P9">
        <v>39</v>
      </c>
      <c r="Q9">
        <v>0</v>
      </c>
      <c r="R9">
        <v>39</v>
      </c>
      <c r="S9">
        <f>R9-Q9-O9</f>
        <v>31</v>
      </c>
      <c r="T9">
        <f>T8+1</f>
        <v>2</v>
      </c>
    </row>
    <row r="10" spans="1:20" x14ac:dyDescent="0.2">
      <c r="A10">
        <v>2016</v>
      </c>
      <c r="B10" t="s">
        <v>3652</v>
      </c>
      <c r="C10" t="s">
        <v>3651</v>
      </c>
      <c r="D10">
        <v>9596526</v>
      </c>
      <c r="E10" t="s">
        <v>167</v>
      </c>
      <c r="F10">
        <v>137</v>
      </c>
      <c r="G10" t="s">
        <v>13</v>
      </c>
      <c r="H10">
        <v>0</v>
      </c>
      <c r="I10">
        <v>0</v>
      </c>
      <c r="J10">
        <v>0</v>
      </c>
      <c r="K10">
        <v>0</v>
      </c>
      <c r="L10">
        <v>5</v>
      </c>
      <c r="M10">
        <v>10</v>
      </c>
      <c r="N10">
        <v>14</v>
      </c>
      <c r="O10">
        <v>14</v>
      </c>
      <c r="P10">
        <v>43</v>
      </c>
      <c r="Q10">
        <v>2</v>
      </c>
      <c r="R10">
        <v>45</v>
      </c>
      <c r="S10">
        <f>R10-Q10-O10</f>
        <v>29</v>
      </c>
      <c r="T10">
        <f t="shared" ref="T10:T22" si="0">T9+1</f>
        <v>3</v>
      </c>
    </row>
    <row r="11" spans="1:20" x14ac:dyDescent="0.2">
      <c r="A11">
        <v>2017</v>
      </c>
      <c r="B11" t="s">
        <v>3697</v>
      </c>
      <c r="C11" t="s">
        <v>3696</v>
      </c>
      <c r="D11">
        <v>19963599</v>
      </c>
      <c r="E11" t="s">
        <v>3695</v>
      </c>
      <c r="F11">
        <v>10</v>
      </c>
      <c r="G11">
        <v>6</v>
      </c>
      <c r="H11">
        <v>0</v>
      </c>
      <c r="I11">
        <v>0</v>
      </c>
      <c r="J11">
        <v>0</v>
      </c>
      <c r="K11">
        <v>0</v>
      </c>
      <c r="L11">
        <v>2</v>
      </c>
      <c r="M11">
        <v>13</v>
      </c>
      <c r="N11">
        <v>9</v>
      </c>
      <c r="O11">
        <v>11</v>
      </c>
      <c r="P11">
        <v>35</v>
      </c>
      <c r="Q11">
        <v>0</v>
      </c>
      <c r="R11">
        <v>35</v>
      </c>
      <c r="S11">
        <f>R11-Q11-O11</f>
        <v>24</v>
      </c>
      <c r="T11">
        <f t="shared" si="0"/>
        <v>4</v>
      </c>
    </row>
    <row r="12" spans="1:20" x14ac:dyDescent="0.2">
      <c r="A12">
        <v>2015</v>
      </c>
      <c r="B12" t="s">
        <v>3616</v>
      </c>
      <c r="C12" t="s">
        <v>3615</v>
      </c>
      <c r="D12">
        <v>14719037</v>
      </c>
      <c r="E12" t="s">
        <v>127</v>
      </c>
      <c r="F12">
        <v>17</v>
      </c>
      <c r="G12">
        <v>6</v>
      </c>
      <c r="H12">
        <v>1</v>
      </c>
      <c r="I12">
        <v>0</v>
      </c>
      <c r="J12">
        <v>3</v>
      </c>
      <c r="K12">
        <v>5</v>
      </c>
      <c r="L12">
        <v>3</v>
      </c>
      <c r="M12">
        <v>4</v>
      </c>
      <c r="N12">
        <v>7</v>
      </c>
      <c r="O12">
        <v>8</v>
      </c>
      <c r="P12">
        <v>30</v>
      </c>
      <c r="Q12">
        <v>0</v>
      </c>
      <c r="R12">
        <v>31</v>
      </c>
      <c r="S12">
        <f>R12-Q12-O12</f>
        <v>23</v>
      </c>
      <c r="T12">
        <f t="shared" si="0"/>
        <v>5</v>
      </c>
    </row>
    <row r="13" spans="1:20" x14ac:dyDescent="0.2">
      <c r="A13">
        <v>2014</v>
      </c>
      <c r="B13" t="s">
        <v>3594</v>
      </c>
      <c r="C13" t="s">
        <v>3593</v>
      </c>
      <c r="D13">
        <v>2681080</v>
      </c>
      <c r="E13" t="s">
        <v>822</v>
      </c>
      <c r="F13">
        <v>29</v>
      </c>
      <c r="G13">
        <v>2</v>
      </c>
      <c r="H13">
        <v>0</v>
      </c>
      <c r="I13">
        <v>1</v>
      </c>
      <c r="J13">
        <v>2</v>
      </c>
      <c r="K13">
        <v>4</v>
      </c>
      <c r="L13">
        <v>6</v>
      </c>
      <c r="M13">
        <v>4</v>
      </c>
      <c r="N13">
        <v>4</v>
      </c>
      <c r="O13">
        <v>3</v>
      </c>
      <c r="P13">
        <v>24</v>
      </c>
      <c r="Q13">
        <v>0</v>
      </c>
      <c r="R13">
        <v>24</v>
      </c>
      <c r="S13">
        <f>R13-Q13-O13</f>
        <v>21</v>
      </c>
      <c r="T13">
        <f t="shared" si="0"/>
        <v>6</v>
      </c>
    </row>
    <row r="14" spans="1:20" x14ac:dyDescent="0.2">
      <c r="A14">
        <v>2014</v>
      </c>
      <c r="B14" t="s">
        <v>3592</v>
      </c>
      <c r="C14" t="s">
        <v>3591</v>
      </c>
      <c r="D14">
        <v>3012212</v>
      </c>
      <c r="E14" t="s">
        <v>18</v>
      </c>
      <c r="F14">
        <v>42</v>
      </c>
      <c r="G14">
        <v>3</v>
      </c>
      <c r="H14">
        <v>0</v>
      </c>
      <c r="I14">
        <v>0</v>
      </c>
      <c r="J14">
        <v>3</v>
      </c>
      <c r="K14">
        <v>2</v>
      </c>
      <c r="L14">
        <v>5</v>
      </c>
      <c r="M14">
        <v>2</v>
      </c>
      <c r="N14">
        <v>9</v>
      </c>
      <c r="O14">
        <v>9</v>
      </c>
      <c r="P14">
        <v>30</v>
      </c>
      <c r="Q14">
        <v>0</v>
      </c>
      <c r="R14">
        <v>30</v>
      </c>
      <c r="S14">
        <f>R14-Q14-O14</f>
        <v>21</v>
      </c>
      <c r="T14">
        <f t="shared" si="0"/>
        <v>7</v>
      </c>
    </row>
    <row r="15" spans="1:20" x14ac:dyDescent="0.2">
      <c r="A15">
        <v>2016</v>
      </c>
      <c r="B15" t="s">
        <v>3634</v>
      </c>
      <c r="C15" t="s">
        <v>3633</v>
      </c>
      <c r="D15">
        <v>3772217</v>
      </c>
      <c r="E15" t="s">
        <v>632</v>
      </c>
      <c r="F15">
        <v>250</v>
      </c>
      <c r="G15">
        <v>3</v>
      </c>
      <c r="H15">
        <v>0</v>
      </c>
      <c r="I15">
        <v>0</v>
      </c>
      <c r="J15">
        <v>0</v>
      </c>
      <c r="K15">
        <v>5</v>
      </c>
      <c r="L15">
        <v>5</v>
      </c>
      <c r="M15">
        <v>4</v>
      </c>
      <c r="N15">
        <v>5</v>
      </c>
      <c r="O15">
        <v>2</v>
      </c>
      <c r="P15">
        <v>21</v>
      </c>
      <c r="Q15">
        <v>0</v>
      </c>
      <c r="R15">
        <v>21</v>
      </c>
      <c r="S15">
        <f>R15-Q15-O15</f>
        <v>19</v>
      </c>
      <c r="T15">
        <f t="shared" si="0"/>
        <v>8</v>
      </c>
    </row>
    <row r="16" spans="1:20" x14ac:dyDescent="0.2">
      <c r="A16">
        <v>2015</v>
      </c>
      <c r="B16" t="s">
        <v>3610</v>
      </c>
      <c r="C16" t="s">
        <v>3609</v>
      </c>
      <c r="D16">
        <v>207543</v>
      </c>
      <c r="E16" t="s">
        <v>3608</v>
      </c>
      <c r="F16">
        <v>53</v>
      </c>
      <c r="G16">
        <v>18</v>
      </c>
      <c r="H16">
        <v>0</v>
      </c>
      <c r="I16">
        <v>0</v>
      </c>
      <c r="J16">
        <v>0</v>
      </c>
      <c r="K16">
        <v>1</v>
      </c>
      <c r="L16">
        <v>10</v>
      </c>
      <c r="M16">
        <v>2</v>
      </c>
      <c r="N16">
        <v>4</v>
      </c>
      <c r="O16">
        <v>7</v>
      </c>
      <c r="P16">
        <v>24</v>
      </c>
      <c r="Q16">
        <v>0</v>
      </c>
      <c r="R16">
        <v>24</v>
      </c>
      <c r="S16">
        <f>R16-Q16-O16</f>
        <v>17</v>
      </c>
      <c r="T16">
        <f t="shared" si="0"/>
        <v>9</v>
      </c>
    </row>
    <row r="17" spans="1:20" x14ac:dyDescent="0.2">
      <c r="A17">
        <v>2018</v>
      </c>
      <c r="B17" t="s">
        <v>3730</v>
      </c>
      <c r="C17" t="s">
        <v>3729</v>
      </c>
      <c r="D17">
        <v>9596526</v>
      </c>
      <c r="E17" t="s">
        <v>167</v>
      </c>
      <c r="F17">
        <v>184</v>
      </c>
      <c r="G17" t="s">
        <v>13</v>
      </c>
      <c r="H17">
        <v>0</v>
      </c>
      <c r="I17">
        <v>0</v>
      </c>
      <c r="J17">
        <v>0</v>
      </c>
      <c r="K17">
        <v>0</v>
      </c>
      <c r="L17">
        <v>0</v>
      </c>
      <c r="M17">
        <v>3</v>
      </c>
      <c r="N17">
        <v>13</v>
      </c>
      <c r="O17">
        <v>16</v>
      </c>
      <c r="P17">
        <v>32</v>
      </c>
      <c r="Q17">
        <v>1</v>
      </c>
      <c r="R17">
        <v>33</v>
      </c>
      <c r="S17">
        <f>R17-Q17-O17</f>
        <v>16</v>
      </c>
      <c r="T17">
        <f t="shared" si="0"/>
        <v>10</v>
      </c>
    </row>
    <row r="18" spans="1:20" x14ac:dyDescent="0.2">
      <c r="A18">
        <v>2014</v>
      </c>
      <c r="B18" t="s">
        <v>3595</v>
      </c>
      <c r="C18" t="s">
        <v>3581</v>
      </c>
      <c r="D18">
        <v>10758216</v>
      </c>
      <c r="E18" t="s">
        <v>3469</v>
      </c>
      <c r="F18">
        <v>61</v>
      </c>
      <c r="G18">
        <v>3</v>
      </c>
      <c r="H18">
        <v>0</v>
      </c>
      <c r="I18">
        <v>0</v>
      </c>
      <c r="J18">
        <v>2</v>
      </c>
      <c r="K18">
        <v>3</v>
      </c>
      <c r="L18">
        <v>4</v>
      </c>
      <c r="M18">
        <v>4</v>
      </c>
      <c r="N18">
        <v>3</v>
      </c>
      <c r="O18">
        <v>5</v>
      </c>
      <c r="P18">
        <v>21</v>
      </c>
      <c r="Q18">
        <v>0</v>
      </c>
      <c r="R18">
        <v>21</v>
      </c>
      <c r="S18">
        <f>R18-Q18-O18</f>
        <v>16</v>
      </c>
      <c r="T18">
        <f t="shared" si="0"/>
        <v>11</v>
      </c>
    </row>
    <row r="19" spans="1:20" x14ac:dyDescent="0.2">
      <c r="A19">
        <v>2016</v>
      </c>
      <c r="B19" t="s">
        <v>3632</v>
      </c>
      <c r="C19" t="s">
        <v>280</v>
      </c>
      <c r="D19">
        <v>3666999</v>
      </c>
      <c r="E19" t="s">
        <v>279</v>
      </c>
      <c r="F19">
        <v>129</v>
      </c>
      <c r="G19">
        <v>7</v>
      </c>
      <c r="H19">
        <v>0</v>
      </c>
      <c r="I19">
        <v>0</v>
      </c>
      <c r="J19">
        <v>0</v>
      </c>
      <c r="K19">
        <v>1</v>
      </c>
      <c r="L19">
        <v>2</v>
      </c>
      <c r="M19">
        <v>6</v>
      </c>
      <c r="N19">
        <v>6</v>
      </c>
      <c r="O19">
        <v>4</v>
      </c>
      <c r="P19">
        <v>19</v>
      </c>
      <c r="Q19">
        <v>0</v>
      </c>
      <c r="R19">
        <v>19</v>
      </c>
      <c r="S19">
        <f>R19-Q19-O19</f>
        <v>15</v>
      </c>
      <c r="T19">
        <f t="shared" si="0"/>
        <v>12</v>
      </c>
    </row>
    <row r="20" spans="1:20" x14ac:dyDescent="0.2">
      <c r="A20">
        <v>2016</v>
      </c>
      <c r="B20" t="s">
        <v>3622</v>
      </c>
      <c r="C20" t="s">
        <v>3621</v>
      </c>
      <c r="D20">
        <v>17508916</v>
      </c>
      <c r="E20" t="s">
        <v>699</v>
      </c>
      <c r="F20">
        <v>9</v>
      </c>
      <c r="G20">
        <v>3</v>
      </c>
      <c r="H20">
        <v>0</v>
      </c>
      <c r="I20">
        <v>0</v>
      </c>
      <c r="J20">
        <v>0</v>
      </c>
      <c r="K20">
        <v>0</v>
      </c>
      <c r="L20">
        <v>2</v>
      </c>
      <c r="M20">
        <v>5</v>
      </c>
      <c r="N20">
        <v>8</v>
      </c>
      <c r="O20">
        <v>4</v>
      </c>
      <c r="P20">
        <v>19</v>
      </c>
      <c r="Q20">
        <v>0</v>
      </c>
      <c r="R20">
        <v>19</v>
      </c>
      <c r="S20">
        <f>R20-Q20-O20</f>
        <v>15</v>
      </c>
      <c r="T20">
        <f t="shared" si="0"/>
        <v>13</v>
      </c>
    </row>
    <row r="21" spans="1:20" x14ac:dyDescent="0.2">
      <c r="A21">
        <v>2017</v>
      </c>
      <c r="B21" t="s">
        <v>3683</v>
      </c>
      <c r="C21" t="s">
        <v>3682</v>
      </c>
      <c r="D21" t="s">
        <v>3566</v>
      </c>
      <c r="E21" t="s">
        <v>3565</v>
      </c>
      <c r="F21">
        <v>34</v>
      </c>
      <c r="G21">
        <v>3</v>
      </c>
      <c r="H21">
        <v>0</v>
      </c>
      <c r="I21">
        <v>0</v>
      </c>
      <c r="J21">
        <v>0</v>
      </c>
      <c r="K21">
        <v>0</v>
      </c>
      <c r="L21">
        <v>0</v>
      </c>
      <c r="M21">
        <v>9</v>
      </c>
      <c r="N21">
        <v>4</v>
      </c>
      <c r="O21">
        <v>5</v>
      </c>
      <c r="P21">
        <v>18</v>
      </c>
      <c r="Q21">
        <v>0</v>
      </c>
      <c r="R21">
        <v>18</v>
      </c>
      <c r="S21">
        <f>R21-Q21-O21</f>
        <v>13</v>
      </c>
      <c r="T21">
        <f t="shared" si="0"/>
        <v>14</v>
      </c>
    </row>
    <row r="22" spans="1:20" x14ac:dyDescent="0.2">
      <c r="A22">
        <v>2016</v>
      </c>
      <c r="B22" t="s">
        <v>3627</v>
      </c>
      <c r="C22" t="s">
        <v>3626</v>
      </c>
      <c r="D22">
        <v>1679236</v>
      </c>
      <c r="E22" t="s">
        <v>3625</v>
      </c>
      <c r="F22">
        <v>82</v>
      </c>
      <c r="G22" t="s">
        <v>13</v>
      </c>
      <c r="H22">
        <v>0</v>
      </c>
      <c r="I22">
        <v>0</v>
      </c>
      <c r="J22">
        <v>0</v>
      </c>
      <c r="K22">
        <v>1</v>
      </c>
      <c r="L22">
        <v>5</v>
      </c>
      <c r="M22">
        <v>5</v>
      </c>
      <c r="N22">
        <v>2</v>
      </c>
      <c r="O22">
        <v>2</v>
      </c>
      <c r="P22">
        <v>15</v>
      </c>
      <c r="Q22">
        <v>0</v>
      </c>
      <c r="R22">
        <v>15</v>
      </c>
      <c r="S22">
        <f>R22-Q22-O22</f>
        <v>13</v>
      </c>
      <c r="T22">
        <f t="shared" si="0"/>
        <v>15</v>
      </c>
    </row>
    <row r="23" spans="1:20" x14ac:dyDescent="0.2">
      <c r="A23">
        <v>2015</v>
      </c>
      <c r="B23" t="s">
        <v>3602</v>
      </c>
      <c r="C23" t="s">
        <v>3601</v>
      </c>
      <c r="D23">
        <v>910260</v>
      </c>
      <c r="E23" t="s">
        <v>3479</v>
      </c>
      <c r="F23">
        <v>44</v>
      </c>
      <c r="G23">
        <v>1</v>
      </c>
      <c r="H23">
        <v>0</v>
      </c>
      <c r="I23">
        <v>0</v>
      </c>
      <c r="J23">
        <v>0</v>
      </c>
      <c r="K23">
        <v>3</v>
      </c>
      <c r="L23">
        <v>0</v>
      </c>
      <c r="M23">
        <v>2</v>
      </c>
      <c r="N23">
        <v>8</v>
      </c>
      <c r="O23">
        <v>3</v>
      </c>
      <c r="P23">
        <v>16</v>
      </c>
      <c r="Q23">
        <v>0</v>
      </c>
      <c r="R23">
        <v>16</v>
      </c>
      <c r="S23">
        <f>R23-Q23-O23</f>
        <v>13</v>
      </c>
    </row>
    <row r="24" spans="1:20" x14ac:dyDescent="0.2">
      <c r="A24">
        <v>2015</v>
      </c>
      <c r="B24" t="s">
        <v>3612</v>
      </c>
      <c r="C24" t="s">
        <v>3611</v>
      </c>
      <c r="D24">
        <v>14719037</v>
      </c>
      <c r="E24" t="s">
        <v>127</v>
      </c>
      <c r="F24">
        <v>17</v>
      </c>
      <c r="G24">
        <v>2</v>
      </c>
      <c r="H24">
        <v>0</v>
      </c>
      <c r="I24">
        <v>0</v>
      </c>
      <c r="J24">
        <v>3</v>
      </c>
      <c r="K24">
        <v>2</v>
      </c>
      <c r="L24">
        <v>1</v>
      </c>
      <c r="M24">
        <v>2</v>
      </c>
      <c r="N24">
        <v>3</v>
      </c>
      <c r="O24">
        <v>2</v>
      </c>
      <c r="P24">
        <v>13</v>
      </c>
      <c r="Q24">
        <v>0</v>
      </c>
      <c r="R24">
        <v>13</v>
      </c>
      <c r="S24">
        <f>R24-Q24-O24</f>
        <v>11</v>
      </c>
    </row>
    <row r="25" spans="1:20" x14ac:dyDescent="0.2">
      <c r="A25">
        <v>2017</v>
      </c>
      <c r="B25" t="s">
        <v>3668</v>
      </c>
      <c r="C25" t="s">
        <v>3667</v>
      </c>
      <c r="D25">
        <v>207543</v>
      </c>
      <c r="E25" t="s">
        <v>3608</v>
      </c>
      <c r="F25">
        <v>55</v>
      </c>
      <c r="G25">
        <v>7</v>
      </c>
      <c r="H25">
        <v>0</v>
      </c>
      <c r="I25">
        <v>0</v>
      </c>
      <c r="J25">
        <v>0</v>
      </c>
      <c r="K25">
        <v>0</v>
      </c>
      <c r="L25">
        <v>2</v>
      </c>
      <c r="M25">
        <v>2</v>
      </c>
      <c r="N25">
        <v>6</v>
      </c>
      <c r="O25">
        <v>1</v>
      </c>
      <c r="P25">
        <v>11</v>
      </c>
      <c r="Q25">
        <v>0</v>
      </c>
      <c r="R25">
        <v>11</v>
      </c>
      <c r="S25">
        <f>R25-Q25-O25</f>
        <v>10</v>
      </c>
    </row>
    <row r="26" spans="1:20" x14ac:dyDescent="0.2">
      <c r="A26">
        <v>2018</v>
      </c>
      <c r="B26" t="s">
        <v>3750</v>
      </c>
      <c r="C26" t="s">
        <v>3745</v>
      </c>
      <c r="D26">
        <v>9596526</v>
      </c>
      <c r="E26" t="s">
        <v>167</v>
      </c>
      <c r="F26">
        <v>197</v>
      </c>
      <c r="G26" t="s">
        <v>13</v>
      </c>
      <c r="H26">
        <v>0</v>
      </c>
      <c r="I26">
        <v>0</v>
      </c>
      <c r="J26">
        <v>0</v>
      </c>
      <c r="K26">
        <v>0</v>
      </c>
      <c r="L26">
        <v>0</v>
      </c>
      <c r="M26">
        <v>1</v>
      </c>
      <c r="N26">
        <v>8</v>
      </c>
      <c r="O26">
        <v>8</v>
      </c>
      <c r="P26">
        <v>17</v>
      </c>
      <c r="Q26">
        <v>1</v>
      </c>
      <c r="R26">
        <v>18</v>
      </c>
      <c r="S26">
        <f>R26-Q26-O26</f>
        <v>9</v>
      </c>
    </row>
    <row r="27" spans="1:20" x14ac:dyDescent="0.2">
      <c r="A27">
        <v>2017</v>
      </c>
      <c r="B27" t="s">
        <v>3670</v>
      </c>
      <c r="C27" t="s">
        <v>3669</v>
      </c>
      <c r="D27">
        <v>7365853</v>
      </c>
      <c r="E27" t="s">
        <v>3534</v>
      </c>
      <c r="F27">
        <v>34</v>
      </c>
      <c r="G27">
        <v>3</v>
      </c>
      <c r="H27">
        <v>0</v>
      </c>
      <c r="I27">
        <v>0</v>
      </c>
      <c r="J27">
        <v>0</v>
      </c>
      <c r="K27">
        <v>0</v>
      </c>
      <c r="L27">
        <v>1</v>
      </c>
      <c r="M27">
        <v>2</v>
      </c>
      <c r="N27">
        <v>6</v>
      </c>
      <c r="O27">
        <v>0</v>
      </c>
      <c r="P27">
        <v>9</v>
      </c>
      <c r="Q27">
        <v>0</v>
      </c>
      <c r="R27">
        <v>9</v>
      </c>
      <c r="S27">
        <f>R27-Q27-O27</f>
        <v>9</v>
      </c>
    </row>
    <row r="28" spans="1:20" x14ac:dyDescent="0.2">
      <c r="A28">
        <v>2016</v>
      </c>
      <c r="B28" t="s">
        <v>3629</v>
      </c>
      <c r="C28" t="s">
        <v>3628</v>
      </c>
      <c r="D28">
        <v>3772217</v>
      </c>
      <c r="E28" t="s">
        <v>632</v>
      </c>
      <c r="F28">
        <v>250</v>
      </c>
      <c r="G28">
        <v>1</v>
      </c>
      <c r="H28">
        <v>0</v>
      </c>
      <c r="I28">
        <v>0</v>
      </c>
      <c r="J28">
        <v>0</v>
      </c>
      <c r="K28">
        <v>2</v>
      </c>
      <c r="L28">
        <v>4</v>
      </c>
      <c r="M28">
        <v>1</v>
      </c>
      <c r="N28">
        <v>2</v>
      </c>
      <c r="O28">
        <v>1</v>
      </c>
      <c r="P28">
        <v>10</v>
      </c>
      <c r="Q28">
        <v>0</v>
      </c>
      <c r="R28">
        <v>10</v>
      </c>
      <c r="S28">
        <f>R28-Q28-O28</f>
        <v>9</v>
      </c>
    </row>
    <row r="29" spans="1:20" x14ac:dyDescent="0.2">
      <c r="A29">
        <v>2014</v>
      </c>
      <c r="B29" t="s">
        <v>3597</v>
      </c>
      <c r="C29" t="s">
        <v>3580</v>
      </c>
      <c r="D29">
        <v>16179846</v>
      </c>
      <c r="E29" t="s">
        <v>3596</v>
      </c>
      <c r="F29">
        <v>12</v>
      </c>
      <c r="G29">
        <v>2</v>
      </c>
      <c r="H29">
        <v>0</v>
      </c>
      <c r="I29">
        <v>2</v>
      </c>
      <c r="J29">
        <v>0</v>
      </c>
      <c r="K29">
        <v>5</v>
      </c>
      <c r="L29">
        <v>0</v>
      </c>
      <c r="M29">
        <v>1</v>
      </c>
      <c r="N29">
        <v>1</v>
      </c>
      <c r="O29">
        <v>1</v>
      </c>
      <c r="P29">
        <v>10</v>
      </c>
      <c r="Q29">
        <v>0</v>
      </c>
      <c r="R29">
        <v>10</v>
      </c>
      <c r="S29">
        <f>R29-Q29-O29</f>
        <v>9</v>
      </c>
    </row>
    <row r="30" spans="1:20" x14ac:dyDescent="0.2">
      <c r="A30">
        <v>2018</v>
      </c>
      <c r="B30" t="s">
        <v>3754</v>
      </c>
      <c r="C30" t="s">
        <v>3753</v>
      </c>
      <c r="D30">
        <v>2642751</v>
      </c>
      <c r="E30" t="s">
        <v>58</v>
      </c>
      <c r="F30">
        <v>81</v>
      </c>
      <c r="G30" t="s">
        <v>13</v>
      </c>
      <c r="H30">
        <v>0</v>
      </c>
      <c r="I30">
        <v>0</v>
      </c>
      <c r="J30">
        <v>0</v>
      </c>
      <c r="K30">
        <v>0</v>
      </c>
      <c r="L30">
        <v>0</v>
      </c>
      <c r="M30">
        <v>0</v>
      </c>
      <c r="N30">
        <v>8</v>
      </c>
      <c r="O30">
        <v>17</v>
      </c>
      <c r="P30">
        <v>25</v>
      </c>
      <c r="Q30">
        <v>0</v>
      </c>
      <c r="R30">
        <v>25</v>
      </c>
      <c r="S30">
        <f>R30-Q30-O30</f>
        <v>8</v>
      </c>
    </row>
    <row r="31" spans="1:20" x14ac:dyDescent="0.2">
      <c r="A31">
        <v>2016</v>
      </c>
      <c r="B31" t="s">
        <v>3624</v>
      </c>
      <c r="C31" t="s">
        <v>3623</v>
      </c>
      <c r="D31">
        <v>3012212</v>
      </c>
      <c r="E31" t="s">
        <v>18</v>
      </c>
      <c r="F31">
        <v>44</v>
      </c>
      <c r="G31">
        <v>8</v>
      </c>
      <c r="H31">
        <v>0</v>
      </c>
      <c r="I31">
        <v>0</v>
      </c>
      <c r="J31">
        <v>0</v>
      </c>
      <c r="K31">
        <v>0</v>
      </c>
      <c r="L31">
        <v>1</v>
      </c>
      <c r="M31">
        <v>2</v>
      </c>
      <c r="N31">
        <v>4</v>
      </c>
      <c r="O31">
        <v>8</v>
      </c>
      <c r="P31">
        <v>15</v>
      </c>
      <c r="Q31">
        <v>0</v>
      </c>
      <c r="R31">
        <v>15</v>
      </c>
      <c r="S31">
        <f>R31-Q31-O31</f>
        <v>7</v>
      </c>
    </row>
    <row r="32" spans="1:20" x14ac:dyDescent="0.2">
      <c r="A32">
        <v>2018</v>
      </c>
      <c r="B32" t="s">
        <v>3711</v>
      </c>
      <c r="C32" t="s">
        <v>3710</v>
      </c>
      <c r="D32">
        <v>17408938</v>
      </c>
      <c r="E32" t="s">
        <v>3709</v>
      </c>
      <c r="F32">
        <v>9</v>
      </c>
      <c r="G32">
        <v>3</v>
      </c>
      <c r="H32">
        <v>0</v>
      </c>
      <c r="I32">
        <v>0</v>
      </c>
      <c r="J32">
        <v>0</v>
      </c>
      <c r="K32">
        <v>0</v>
      </c>
      <c r="L32">
        <v>0</v>
      </c>
      <c r="M32">
        <v>0</v>
      </c>
      <c r="N32">
        <v>6</v>
      </c>
      <c r="O32">
        <v>1</v>
      </c>
      <c r="P32">
        <v>7</v>
      </c>
      <c r="Q32">
        <v>0</v>
      </c>
      <c r="R32">
        <v>7</v>
      </c>
      <c r="S32">
        <f>R32-Q32-O32</f>
        <v>6</v>
      </c>
    </row>
    <row r="33" spans="1:19" x14ac:dyDescent="0.2">
      <c r="A33">
        <v>2017</v>
      </c>
      <c r="B33" t="s">
        <v>3701</v>
      </c>
      <c r="C33" t="s">
        <v>3700</v>
      </c>
      <c r="D33">
        <v>3772217</v>
      </c>
      <c r="E33" t="s">
        <v>632</v>
      </c>
      <c r="F33">
        <v>263</v>
      </c>
      <c r="G33">
        <v>3</v>
      </c>
      <c r="H33">
        <v>0</v>
      </c>
      <c r="I33">
        <v>0</v>
      </c>
      <c r="J33">
        <v>0</v>
      </c>
      <c r="K33">
        <v>0</v>
      </c>
      <c r="L33">
        <v>0</v>
      </c>
      <c r="M33">
        <v>2</v>
      </c>
      <c r="N33">
        <v>4</v>
      </c>
      <c r="O33">
        <v>4</v>
      </c>
      <c r="P33">
        <v>10</v>
      </c>
      <c r="Q33">
        <v>0</v>
      </c>
      <c r="R33">
        <v>10</v>
      </c>
      <c r="S33">
        <f>R33-Q33-O33</f>
        <v>6</v>
      </c>
    </row>
    <row r="34" spans="1:19" x14ac:dyDescent="0.2">
      <c r="A34">
        <v>2017</v>
      </c>
      <c r="B34" t="s">
        <v>3691</v>
      </c>
      <c r="C34" t="s">
        <v>3690</v>
      </c>
      <c r="D34">
        <v>10909516</v>
      </c>
      <c r="E34" t="s">
        <v>3689</v>
      </c>
      <c r="F34">
        <v>52</v>
      </c>
      <c r="G34">
        <v>6</v>
      </c>
      <c r="H34">
        <v>0</v>
      </c>
      <c r="I34">
        <v>0</v>
      </c>
      <c r="J34">
        <v>0</v>
      </c>
      <c r="K34">
        <v>0</v>
      </c>
      <c r="L34">
        <v>0</v>
      </c>
      <c r="M34">
        <v>0</v>
      </c>
      <c r="N34">
        <v>6</v>
      </c>
      <c r="O34">
        <v>1</v>
      </c>
      <c r="P34">
        <v>7</v>
      </c>
      <c r="Q34">
        <v>0</v>
      </c>
      <c r="R34">
        <v>7</v>
      </c>
      <c r="S34">
        <f>R34-Q34-O34</f>
        <v>6</v>
      </c>
    </row>
    <row r="35" spans="1:19" x14ac:dyDescent="0.2">
      <c r="A35">
        <v>2017</v>
      </c>
      <c r="B35" t="s">
        <v>3663</v>
      </c>
      <c r="C35" t="s">
        <v>3662</v>
      </c>
      <c r="D35">
        <v>23301635</v>
      </c>
      <c r="E35" t="s">
        <v>387</v>
      </c>
      <c r="F35">
        <v>68</v>
      </c>
      <c r="G35">
        <v>3</v>
      </c>
      <c r="H35">
        <v>0</v>
      </c>
      <c r="I35">
        <v>0</v>
      </c>
      <c r="J35">
        <v>0</v>
      </c>
      <c r="K35">
        <v>0</v>
      </c>
      <c r="L35">
        <v>4</v>
      </c>
      <c r="M35">
        <v>1</v>
      </c>
      <c r="N35">
        <v>1</v>
      </c>
      <c r="O35">
        <v>2</v>
      </c>
      <c r="P35">
        <v>8</v>
      </c>
      <c r="Q35">
        <v>0</v>
      </c>
      <c r="R35">
        <v>8</v>
      </c>
      <c r="S35">
        <f>R35-Q35-O35</f>
        <v>6</v>
      </c>
    </row>
    <row r="36" spans="1:19" x14ac:dyDescent="0.2">
      <c r="A36">
        <v>2016</v>
      </c>
      <c r="B36" t="s">
        <v>3648</v>
      </c>
      <c r="C36" t="s">
        <v>3647</v>
      </c>
      <c r="D36">
        <v>10670564</v>
      </c>
      <c r="E36" t="s">
        <v>292</v>
      </c>
      <c r="F36">
        <v>25</v>
      </c>
      <c r="G36">
        <v>101</v>
      </c>
      <c r="H36">
        <v>0</v>
      </c>
      <c r="I36">
        <v>0</v>
      </c>
      <c r="J36">
        <v>0</v>
      </c>
      <c r="K36">
        <v>1</v>
      </c>
      <c r="L36">
        <v>0</v>
      </c>
      <c r="M36">
        <v>3</v>
      </c>
      <c r="N36">
        <v>2</v>
      </c>
      <c r="O36">
        <v>2</v>
      </c>
      <c r="P36">
        <v>8</v>
      </c>
      <c r="Q36">
        <v>0</v>
      </c>
      <c r="R36">
        <v>8</v>
      </c>
      <c r="S36">
        <f>R36-Q36-O36</f>
        <v>6</v>
      </c>
    </row>
    <row r="37" spans="1:19" x14ac:dyDescent="0.2">
      <c r="A37">
        <v>2016</v>
      </c>
      <c r="B37" t="s">
        <v>3639</v>
      </c>
      <c r="C37" t="s">
        <v>3638</v>
      </c>
      <c r="D37">
        <v>10752846</v>
      </c>
      <c r="E37" t="s">
        <v>3637</v>
      </c>
      <c r="F37">
        <v>22</v>
      </c>
      <c r="G37">
        <v>3</v>
      </c>
      <c r="H37">
        <v>0</v>
      </c>
      <c r="I37">
        <v>0</v>
      </c>
      <c r="J37">
        <v>0</v>
      </c>
      <c r="K37">
        <v>0</v>
      </c>
      <c r="L37">
        <v>0</v>
      </c>
      <c r="M37">
        <v>3</v>
      </c>
      <c r="N37">
        <v>3</v>
      </c>
      <c r="O37">
        <v>1</v>
      </c>
      <c r="P37">
        <v>7</v>
      </c>
      <c r="Q37">
        <v>0</v>
      </c>
      <c r="R37">
        <v>7</v>
      </c>
      <c r="S37">
        <f>R37-Q37-O37</f>
        <v>6</v>
      </c>
    </row>
    <row r="38" spans="1:19" x14ac:dyDescent="0.2">
      <c r="A38">
        <v>2015</v>
      </c>
      <c r="B38" t="s">
        <v>3607</v>
      </c>
      <c r="C38" t="s">
        <v>3587</v>
      </c>
      <c r="D38">
        <v>10444068</v>
      </c>
      <c r="E38" t="s">
        <v>52</v>
      </c>
      <c r="F38">
        <v>26</v>
      </c>
      <c r="G38">
        <v>3</v>
      </c>
      <c r="H38">
        <v>0</v>
      </c>
      <c r="I38">
        <v>0</v>
      </c>
      <c r="J38">
        <v>0</v>
      </c>
      <c r="K38">
        <v>0</v>
      </c>
      <c r="L38">
        <v>1</v>
      </c>
      <c r="M38">
        <v>3</v>
      </c>
      <c r="N38">
        <v>2</v>
      </c>
      <c r="O38">
        <v>2</v>
      </c>
      <c r="P38">
        <v>8</v>
      </c>
      <c r="Q38">
        <v>0</v>
      </c>
      <c r="R38">
        <v>8</v>
      </c>
      <c r="S38">
        <f>R38-Q38-O38</f>
        <v>6</v>
      </c>
    </row>
    <row r="39" spans="1:19" x14ac:dyDescent="0.2">
      <c r="A39">
        <v>2014</v>
      </c>
      <c r="B39" t="s">
        <v>3583</v>
      </c>
      <c r="C39" t="s">
        <v>3582</v>
      </c>
      <c r="D39" t="s">
        <v>203</v>
      </c>
      <c r="E39" t="s">
        <v>202</v>
      </c>
      <c r="F39">
        <v>70</v>
      </c>
      <c r="G39">
        <v>1</v>
      </c>
      <c r="H39">
        <v>0</v>
      </c>
      <c r="I39">
        <v>0</v>
      </c>
      <c r="J39">
        <v>2</v>
      </c>
      <c r="K39">
        <v>2</v>
      </c>
      <c r="L39">
        <v>1</v>
      </c>
      <c r="M39">
        <v>1</v>
      </c>
      <c r="N39">
        <v>0</v>
      </c>
      <c r="O39">
        <v>1</v>
      </c>
      <c r="P39">
        <v>7</v>
      </c>
      <c r="Q39">
        <v>0</v>
      </c>
      <c r="R39">
        <v>7</v>
      </c>
      <c r="S39">
        <f>R39-Q39-O39</f>
        <v>6</v>
      </c>
    </row>
    <row r="40" spans="1:19" x14ac:dyDescent="0.2">
      <c r="A40">
        <v>2018</v>
      </c>
      <c r="B40" t="s">
        <v>3732</v>
      </c>
      <c r="C40" t="s">
        <v>3731</v>
      </c>
      <c r="D40">
        <v>167185</v>
      </c>
      <c r="E40" t="s">
        <v>293</v>
      </c>
      <c r="F40">
        <v>92</v>
      </c>
      <c r="G40" t="s">
        <v>13</v>
      </c>
      <c r="H40">
        <v>0</v>
      </c>
      <c r="I40">
        <v>0</v>
      </c>
      <c r="J40">
        <v>0</v>
      </c>
      <c r="K40">
        <v>0</v>
      </c>
      <c r="L40">
        <v>0</v>
      </c>
      <c r="M40">
        <v>0</v>
      </c>
      <c r="N40">
        <v>5</v>
      </c>
      <c r="O40">
        <v>9</v>
      </c>
      <c r="P40">
        <v>14</v>
      </c>
      <c r="Q40">
        <v>0</v>
      </c>
      <c r="R40">
        <v>14</v>
      </c>
      <c r="S40">
        <f>R40-Q40-O40</f>
        <v>5</v>
      </c>
    </row>
    <row r="41" spans="1:19" x14ac:dyDescent="0.2">
      <c r="A41">
        <v>2018</v>
      </c>
      <c r="B41" t="s">
        <v>3705</v>
      </c>
      <c r="C41" t="s">
        <v>3704</v>
      </c>
      <c r="D41" t="s">
        <v>3566</v>
      </c>
      <c r="E41" t="s">
        <v>3565</v>
      </c>
      <c r="F41">
        <v>35</v>
      </c>
      <c r="G41">
        <v>1</v>
      </c>
      <c r="H41">
        <v>0</v>
      </c>
      <c r="I41">
        <v>0</v>
      </c>
      <c r="J41">
        <v>0</v>
      </c>
      <c r="K41">
        <v>0</v>
      </c>
      <c r="L41">
        <v>0</v>
      </c>
      <c r="M41">
        <v>1</v>
      </c>
      <c r="N41">
        <v>4</v>
      </c>
      <c r="O41">
        <v>15</v>
      </c>
      <c r="P41">
        <v>20</v>
      </c>
      <c r="Q41">
        <v>0</v>
      </c>
      <c r="R41">
        <v>20</v>
      </c>
      <c r="S41">
        <f>R41-Q41-O41</f>
        <v>5</v>
      </c>
    </row>
    <row r="42" spans="1:19" x14ac:dyDescent="0.2">
      <c r="A42">
        <v>2017</v>
      </c>
      <c r="B42" t="s">
        <v>3666</v>
      </c>
      <c r="C42" t="s">
        <v>3665</v>
      </c>
      <c r="D42">
        <v>1436570</v>
      </c>
      <c r="E42" t="s">
        <v>3664</v>
      </c>
      <c r="F42">
        <v>38</v>
      </c>
      <c r="G42">
        <v>3</v>
      </c>
      <c r="H42">
        <v>0</v>
      </c>
      <c r="I42">
        <v>0</v>
      </c>
      <c r="J42">
        <v>0</v>
      </c>
      <c r="K42">
        <v>0</v>
      </c>
      <c r="L42">
        <v>0</v>
      </c>
      <c r="M42">
        <v>4</v>
      </c>
      <c r="N42">
        <v>1</v>
      </c>
      <c r="O42">
        <v>0</v>
      </c>
      <c r="P42">
        <v>5</v>
      </c>
      <c r="Q42">
        <v>0</v>
      </c>
      <c r="R42">
        <v>5</v>
      </c>
      <c r="S42">
        <f>R42-Q42-O42</f>
        <v>5</v>
      </c>
    </row>
    <row r="43" spans="1:19" x14ac:dyDescent="0.2">
      <c r="A43">
        <v>2017</v>
      </c>
      <c r="B43" t="s">
        <v>3660</v>
      </c>
      <c r="C43" t="s">
        <v>3659</v>
      </c>
      <c r="D43">
        <v>20711050</v>
      </c>
      <c r="E43" t="s">
        <v>111</v>
      </c>
      <c r="F43">
        <v>9</v>
      </c>
      <c r="G43">
        <v>5</v>
      </c>
      <c r="H43">
        <v>0</v>
      </c>
      <c r="I43">
        <v>0</v>
      </c>
      <c r="J43">
        <v>0</v>
      </c>
      <c r="K43">
        <v>0</v>
      </c>
      <c r="L43">
        <v>1</v>
      </c>
      <c r="M43">
        <v>1</v>
      </c>
      <c r="N43">
        <v>3</v>
      </c>
      <c r="O43">
        <v>1</v>
      </c>
      <c r="P43">
        <v>6</v>
      </c>
      <c r="Q43">
        <v>0</v>
      </c>
      <c r="R43">
        <v>6</v>
      </c>
      <c r="S43">
        <f>R43-Q43-O43</f>
        <v>5</v>
      </c>
    </row>
    <row r="44" spans="1:19" x14ac:dyDescent="0.2">
      <c r="A44">
        <v>2014</v>
      </c>
      <c r="B44" t="s">
        <v>3588</v>
      </c>
      <c r="C44" t="s">
        <v>3587</v>
      </c>
      <c r="D44">
        <v>2174561</v>
      </c>
      <c r="E44" t="s">
        <v>3586</v>
      </c>
      <c r="F44">
        <v>31</v>
      </c>
      <c r="G44">
        <v>2</v>
      </c>
      <c r="H44">
        <v>0</v>
      </c>
      <c r="I44">
        <v>1</v>
      </c>
      <c r="J44">
        <v>1</v>
      </c>
      <c r="K44">
        <v>0</v>
      </c>
      <c r="L44">
        <v>1</v>
      </c>
      <c r="M44">
        <v>1</v>
      </c>
      <c r="N44">
        <v>1</v>
      </c>
      <c r="O44">
        <v>1</v>
      </c>
      <c r="P44">
        <v>6</v>
      </c>
      <c r="Q44">
        <v>0</v>
      </c>
      <c r="R44">
        <v>6</v>
      </c>
      <c r="S44">
        <f>R44-Q44-O44</f>
        <v>5</v>
      </c>
    </row>
    <row r="45" spans="1:19" x14ac:dyDescent="0.2">
      <c r="A45">
        <v>2018</v>
      </c>
      <c r="B45" t="s">
        <v>3741</v>
      </c>
      <c r="C45" t="s">
        <v>3740</v>
      </c>
      <c r="D45">
        <v>9596526</v>
      </c>
      <c r="E45" t="s">
        <v>167</v>
      </c>
      <c r="F45">
        <v>194</v>
      </c>
      <c r="G45" t="s">
        <v>13</v>
      </c>
      <c r="H45">
        <v>0</v>
      </c>
      <c r="I45">
        <v>0</v>
      </c>
      <c r="J45">
        <v>0</v>
      </c>
      <c r="K45">
        <v>0</v>
      </c>
      <c r="L45">
        <v>0</v>
      </c>
      <c r="M45">
        <v>0</v>
      </c>
      <c r="N45">
        <v>4</v>
      </c>
      <c r="O45">
        <v>2</v>
      </c>
      <c r="P45">
        <v>6</v>
      </c>
      <c r="Q45">
        <v>0</v>
      </c>
      <c r="R45">
        <v>6</v>
      </c>
      <c r="S45">
        <f>R45-Q45-O45</f>
        <v>4</v>
      </c>
    </row>
    <row r="46" spans="1:19" x14ac:dyDescent="0.2">
      <c r="A46">
        <v>2017</v>
      </c>
      <c r="B46" t="s">
        <v>3672</v>
      </c>
      <c r="C46" t="s">
        <v>3617</v>
      </c>
      <c r="D46">
        <v>17550483</v>
      </c>
      <c r="E46" t="s">
        <v>3671</v>
      </c>
      <c r="F46">
        <v>10</v>
      </c>
      <c r="G46">
        <v>2</v>
      </c>
      <c r="H46">
        <v>0</v>
      </c>
      <c r="I46">
        <v>0</v>
      </c>
      <c r="J46">
        <v>0</v>
      </c>
      <c r="K46">
        <v>0</v>
      </c>
      <c r="L46">
        <v>1</v>
      </c>
      <c r="M46">
        <v>1</v>
      </c>
      <c r="N46">
        <v>2</v>
      </c>
      <c r="O46">
        <v>1</v>
      </c>
      <c r="P46">
        <v>5</v>
      </c>
      <c r="Q46">
        <v>0</v>
      </c>
      <c r="R46">
        <v>5</v>
      </c>
      <c r="S46">
        <f>R46-Q46-O46</f>
        <v>4</v>
      </c>
    </row>
    <row r="47" spans="1:19" x14ac:dyDescent="0.2">
      <c r="A47">
        <v>2017</v>
      </c>
      <c r="B47" t="s">
        <v>3661</v>
      </c>
      <c r="C47" t="s">
        <v>3617</v>
      </c>
      <c r="D47">
        <v>9512748</v>
      </c>
      <c r="E47" t="s">
        <v>748</v>
      </c>
      <c r="F47">
        <v>30</v>
      </c>
      <c r="G47">
        <v>1</v>
      </c>
      <c r="H47">
        <v>0</v>
      </c>
      <c r="I47">
        <v>0</v>
      </c>
      <c r="J47">
        <v>0</v>
      </c>
      <c r="K47">
        <v>0</v>
      </c>
      <c r="L47">
        <v>0</v>
      </c>
      <c r="M47">
        <v>0</v>
      </c>
      <c r="N47">
        <v>4</v>
      </c>
      <c r="O47">
        <v>2</v>
      </c>
      <c r="P47">
        <v>6</v>
      </c>
      <c r="Q47">
        <v>0</v>
      </c>
      <c r="R47">
        <v>6</v>
      </c>
      <c r="S47">
        <f>R47-Q47-O47</f>
        <v>4</v>
      </c>
    </row>
    <row r="48" spans="1:19" x14ac:dyDescent="0.2">
      <c r="A48">
        <v>2016</v>
      </c>
      <c r="B48" t="s">
        <v>3643</v>
      </c>
      <c r="C48" t="s">
        <v>3642</v>
      </c>
      <c r="D48">
        <v>16179846</v>
      </c>
      <c r="E48" t="s">
        <v>3596</v>
      </c>
      <c r="F48">
        <v>14</v>
      </c>
      <c r="G48">
        <v>3</v>
      </c>
      <c r="H48">
        <v>0</v>
      </c>
      <c r="I48">
        <v>0</v>
      </c>
      <c r="J48">
        <v>0</v>
      </c>
      <c r="K48">
        <v>0</v>
      </c>
      <c r="L48">
        <v>0</v>
      </c>
      <c r="M48">
        <v>3</v>
      </c>
      <c r="N48">
        <v>1</v>
      </c>
      <c r="O48">
        <v>2</v>
      </c>
      <c r="P48">
        <v>6</v>
      </c>
      <c r="Q48">
        <v>0</v>
      </c>
      <c r="R48">
        <v>6</v>
      </c>
      <c r="S48">
        <f>R48-Q48-O48</f>
        <v>4</v>
      </c>
    </row>
    <row r="49" spans="1:19" x14ac:dyDescent="0.2">
      <c r="A49">
        <v>2016</v>
      </c>
      <c r="B49" t="s">
        <v>3636</v>
      </c>
      <c r="C49" t="s">
        <v>3635</v>
      </c>
      <c r="D49">
        <v>3057410</v>
      </c>
      <c r="E49" t="s">
        <v>596</v>
      </c>
      <c r="F49">
        <v>226</v>
      </c>
      <c r="G49" t="s">
        <v>13</v>
      </c>
      <c r="H49">
        <v>0</v>
      </c>
      <c r="I49">
        <v>0</v>
      </c>
      <c r="J49">
        <v>0</v>
      </c>
      <c r="K49">
        <v>0</v>
      </c>
      <c r="L49">
        <v>0</v>
      </c>
      <c r="M49">
        <v>1</v>
      </c>
      <c r="N49">
        <v>3</v>
      </c>
      <c r="O49">
        <v>2</v>
      </c>
      <c r="P49">
        <v>6</v>
      </c>
      <c r="Q49">
        <v>0</v>
      </c>
      <c r="R49">
        <v>6</v>
      </c>
      <c r="S49">
        <f>R49-Q49-O49</f>
        <v>4</v>
      </c>
    </row>
    <row r="50" spans="1:19" x14ac:dyDescent="0.2">
      <c r="A50">
        <v>2015</v>
      </c>
      <c r="B50" t="s">
        <v>3618</v>
      </c>
      <c r="C50" t="s">
        <v>3617</v>
      </c>
      <c r="D50">
        <v>10132511</v>
      </c>
      <c r="E50" t="s">
        <v>3579</v>
      </c>
      <c r="F50">
        <v>51</v>
      </c>
      <c r="G50">
        <v>4</v>
      </c>
      <c r="H50">
        <v>0</v>
      </c>
      <c r="I50">
        <v>0</v>
      </c>
      <c r="J50">
        <v>0</v>
      </c>
      <c r="K50">
        <v>1</v>
      </c>
      <c r="L50">
        <v>0</v>
      </c>
      <c r="M50">
        <v>0</v>
      </c>
      <c r="N50">
        <v>3</v>
      </c>
      <c r="O50">
        <v>0</v>
      </c>
      <c r="P50">
        <v>4</v>
      </c>
      <c r="Q50">
        <v>0</v>
      </c>
      <c r="R50">
        <v>4</v>
      </c>
      <c r="S50">
        <f>R50-Q50-O50</f>
        <v>4</v>
      </c>
    </row>
    <row r="51" spans="1:19" x14ac:dyDescent="0.2">
      <c r="A51">
        <v>2018</v>
      </c>
      <c r="B51" t="s">
        <v>3756</v>
      </c>
      <c r="C51" t="s">
        <v>3755</v>
      </c>
      <c r="D51">
        <v>10670564</v>
      </c>
      <c r="E51" t="s">
        <v>292</v>
      </c>
      <c r="F51">
        <v>27</v>
      </c>
      <c r="G51">
        <v>114</v>
      </c>
      <c r="H51">
        <v>0</v>
      </c>
      <c r="I51">
        <v>0</v>
      </c>
      <c r="J51">
        <v>0</v>
      </c>
      <c r="K51">
        <v>0</v>
      </c>
      <c r="L51">
        <v>0</v>
      </c>
      <c r="M51">
        <v>0</v>
      </c>
      <c r="N51">
        <v>3</v>
      </c>
      <c r="O51">
        <v>2</v>
      </c>
      <c r="P51">
        <v>5</v>
      </c>
      <c r="Q51">
        <v>0</v>
      </c>
      <c r="R51">
        <v>5</v>
      </c>
      <c r="S51">
        <f>R51-Q51-O51</f>
        <v>3</v>
      </c>
    </row>
    <row r="52" spans="1:19" x14ac:dyDescent="0.2">
      <c r="A52">
        <v>2018</v>
      </c>
      <c r="B52" t="s">
        <v>3746</v>
      </c>
      <c r="C52" t="s">
        <v>3745</v>
      </c>
      <c r="D52">
        <v>20711050</v>
      </c>
      <c r="E52" t="s">
        <v>111</v>
      </c>
      <c r="F52">
        <v>10</v>
      </c>
      <c r="G52">
        <v>10</v>
      </c>
      <c r="H52">
        <v>0</v>
      </c>
      <c r="I52">
        <v>0</v>
      </c>
      <c r="J52">
        <v>0</v>
      </c>
      <c r="K52">
        <v>0</v>
      </c>
      <c r="L52">
        <v>0</v>
      </c>
      <c r="M52">
        <v>0</v>
      </c>
      <c r="N52">
        <v>3</v>
      </c>
      <c r="O52">
        <v>3</v>
      </c>
      <c r="P52">
        <v>6</v>
      </c>
      <c r="Q52">
        <v>0</v>
      </c>
      <c r="R52">
        <v>6</v>
      </c>
      <c r="S52">
        <f>R52-Q52-O52</f>
        <v>3</v>
      </c>
    </row>
    <row r="53" spans="1:19" x14ac:dyDescent="0.2">
      <c r="A53">
        <v>2017</v>
      </c>
      <c r="B53" t="s">
        <v>3674</v>
      </c>
      <c r="C53" t="s">
        <v>3609</v>
      </c>
      <c r="D53">
        <v>19370695</v>
      </c>
      <c r="E53" t="s">
        <v>3673</v>
      </c>
      <c r="F53">
        <v>9</v>
      </c>
      <c r="G53">
        <v>6</v>
      </c>
      <c r="H53">
        <v>0</v>
      </c>
      <c r="I53">
        <v>0</v>
      </c>
      <c r="J53">
        <v>0</v>
      </c>
      <c r="K53">
        <v>0</v>
      </c>
      <c r="L53">
        <v>1</v>
      </c>
      <c r="M53">
        <v>0</v>
      </c>
      <c r="N53">
        <v>2</v>
      </c>
      <c r="O53">
        <v>0</v>
      </c>
      <c r="P53">
        <v>3</v>
      </c>
      <c r="Q53">
        <v>0</v>
      </c>
      <c r="R53">
        <v>3</v>
      </c>
      <c r="S53">
        <f>R53-Q53-O53</f>
        <v>3</v>
      </c>
    </row>
    <row r="54" spans="1:19" x14ac:dyDescent="0.2">
      <c r="A54">
        <v>2017</v>
      </c>
      <c r="B54" t="s">
        <v>3655</v>
      </c>
      <c r="C54" t="s">
        <v>3654</v>
      </c>
      <c r="D54">
        <v>103853</v>
      </c>
      <c r="E54" t="s">
        <v>3653</v>
      </c>
      <c r="F54">
        <v>53</v>
      </c>
      <c r="G54">
        <v>1</v>
      </c>
      <c r="H54">
        <v>0</v>
      </c>
      <c r="I54">
        <v>0</v>
      </c>
      <c r="J54">
        <v>0</v>
      </c>
      <c r="K54">
        <v>0</v>
      </c>
      <c r="L54">
        <v>0</v>
      </c>
      <c r="M54">
        <v>0</v>
      </c>
      <c r="N54">
        <v>3</v>
      </c>
      <c r="O54">
        <v>4</v>
      </c>
      <c r="P54">
        <v>7</v>
      </c>
      <c r="Q54">
        <v>0</v>
      </c>
      <c r="R54">
        <v>7</v>
      </c>
      <c r="S54">
        <f>R54-Q54-O54</f>
        <v>3</v>
      </c>
    </row>
    <row r="55" spans="1:19" x14ac:dyDescent="0.2">
      <c r="A55">
        <v>2016</v>
      </c>
      <c r="B55" t="s">
        <v>3641</v>
      </c>
      <c r="C55" t="s">
        <v>3640</v>
      </c>
      <c r="D55">
        <v>10444068</v>
      </c>
      <c r="E55" t="s">
        <v>52</v>
      </c>
      <c r="F55">
        <v>27</v>
      </c>
      <c r="G55">
        <v>3</v>
      </c>
      <c r="H55">
        <v>0</v>
      </c>
      <c r="I55">
        <v>0</v>
      </c>
      <c r="J55">
        <v>0</v>
      </c>
      <c r="K55">
        <v>0</v>
      </c>
      <c r="L55">
        <v>0</v>
      </c>
      <c r="M55">
        <v>1</v>
      </c>
      <c r="N55">
        <v>2</v>
      </c>
      <c r="O55">
        <v>1</v>
      </c>
      <c r="P55">
        <v>4</v>
      </c>
      <c r="Q55">
        <v>0</v>
      </c>
      <c r="R55">
        <v>4</v>
      </c>
      <c r="S55">
        <f>R55-Q55-O55</f>
        <v>3</v>
      </c>
    </row>
    <row r="56" spans="1:19" x14ac:dyDescent="0.2">
      <c r="A56">
        <v>2018</v>
      </c>
      <c r="B56" t="s">
        <v>3758</v>
      </c>
      <c r="C56" t="s">
        <v>3757</v>
      </c>
      <c r="D56">
        <v>7365853</v>
      </c>
      <c r="E56" t="s">
        <v>3534</v>
      </c>
      <c r="F56">
        <v>35</v>
      </c>
      <c r="G56">
        <v>8</v>
      </c>
      <c r="H56">
        <v>0</v>
      </c>
      <c r="I56">
        <v>0</v>
      </c>
      <c r="J56">
        <v>0</v>
      </c>
      <c r="K56">
        <v>0</v>
      </c>
      <c r="L56">
        <v>0</v>
      </c>
      <c r="M56">
        <v>0</v>
      </c>
      <c r="N56">
        <v>2</v>
      </c>
      <c r="O56">
        <v>0</v>
      </c>
      <c r="P56">
        <v>2</v>
      </c>
      <c r="Q56">
        <v>0</v>
      </c>
      <c r="R56">
        <v>2</v>
      </c>
      <c r="S56">
        <f>R56-Q56-O56</f>
        <v>2</v>
      </c>
    </row>
    <row r="57" spans="1:19" x14ac:dyDescent="0.2">
      <c r="A57">
        <v>2018</v>
      </c>
      <c r="B57" t="s">
        <v>3752</v>
      </c>
      <c r="C57" t="s">
        <v>3751</v>
      </c>
      <c r="D57">
        <v>1907409</v>
      </c>
      <c r="E57" t="s">
        <v>215</v>
      </c>
      <c r="F57">
        <v>93</v>
      </c>
      <c r="G57" t="s">
        <v>13</v>
      </c>
      <c r="H57">
        <v>0</v>
      </c>
      <c r="I57">
        <v>0</v>
      </c>
      <c r="J57">
        <v>0</v>
      </c>
      <c r="K57">
        <v>0</v>
      </c>
      <c r="L57">
        <v>0</v>
      </c>
      <c r="M57">
        <v>0</v>
      </c>
      <c r="N57">
        <v>2</v>
      </c>
      <c r="O57">
        <v>2</v>
      </c>
      <c r="P57">
        <v>4</v>
      </c>
      <c r="Q57">
        <v>0</v>
      </c>
      <c r="R57">
        <v>4</v>
      </c>
      <c r="S57">
        <f>R57-Q57-O57</f>
        <v>2</v>
      </c>
    </row>
    <row r="58" spans="1:19" x14ac:dyDescent="0.2">
      <c r="A58">
        <v>2018</v>
      </c>
      <c r="B58" t="s">
        <v>3749</v>
      </c>
      <c r="C58" t="s">
        <v>3748</v>
      </c>
      <c r="D58">
        <v>10621024</v>
      </c>
      <c r="E58" t="s">
        <v>3747</v>
      </c>
      <c r="F58">
        <v>27</v>
      </c>
      <c r="G58">
        <v>10</v>
      </c>
      <c r="H58">
        <v>0</v>
      </c>
      <c r="I58">
        <v>0</v>
      </c>
      <c r="J58">
        <v>0</v>
      </c>
      <c r="K58">
        <v>0</v>
      </c>
      <c r="L58">
        <v>0</v>
      </c>
      <c r="M58">
        <v>1</v>
      </c>
      <c r="N58">
        <v>1</v>
      </c>
      <c r="O58">
        <v>1</v>
      </c>
      <c r="P58">
        <v>3</v>
      </c>
      <c r="Q58">
        <v>0</v>
      </c>
      <c r="R58">
        <v>3</v>
      </c>
      <c r="S58">
        <f>R58-Q58-O58</f>
        <v>2</v>
      </c>
    </row>
    <row r="59" spans="1:19" x14ac:dyDescent="0.2">
      <c r="A59">
        <v>2018</v>
      </c>
      <c r="B59" t="s">
        <v>3743</v>
      </c>
      <c r="C59" t="s">
        <v>3742</v>
      </c>
      <c r="D59">
        <v>16617827</v>
      </c>
      <c r="E59" t="s">
        <v>187</v>
      </c>
      <c r="F59">
        <v>15</v>
      </c>
      <c r="G59">
        <v>9</v>
      </c>
      <c r="H59">
        <v>0</v>
      </c>
      <c r="I59">
        <v>0</v>
      </c>
      <c r="J59">
        <v>0</v>
      </c>
      <c r="K59">
        <v>0</v>
      </c>
      <c r="L59">
        <v>0</v>
      </c>
      <c r="M59">
        <v>0</v>
      </c>
      <c r="N59">
        <v>2</v>
      </c>
      <c r="O59">
        <v>3</v>
      </c>
      <c r="P59">
        <v>5</v>
      </c>
      <c r="Q59">
        <v>1</v>
      </c>
      <c r="R59">
        <v>6</v>
      </c>
      <c r="S59">
        <f>R59-Q59-O59</f>
        <v>2</v>
      </c>
    </row>
    <row r="60" spans="1:19" x14ac:dyDescent="0.2">
      <c r="A60">
        <v>2018</v>
      </c>
      <c r="B60" t="s">
        <v>3739</v>
      </c>
      <c r="C60" t="s">
        <v>3738</v>
      </c>
      <c r="D60">
        <v>9600779</v>
      </c>
      <c r="E60" t="s">
        <v>3737</v>
      </c>
      <c r="F60">
        <v>114</v>
      </c>
      <c r="G60" t="s">
        <v>13</v>
      </c>
      <c r="H60">
        <v>0</v>
      </c>
      <c r="I60">
        <v>0</v>
      </c>
      <c r="J60">
        <v>0</v>
      </c>
      <c r="K60">
        <v>0</v>
      </c>
      <c r="L60">
        <v>0</v>
      </c>
      <c r="M60">
        <v>0</v>
      </c>
      <c r="N60">
        <v>2</v>
      </c>
      <c r="O60">
        <v>0</v>
      </c>
      <c r="P60">
        <v>2</v>
      </c>
      <c r="Q60">
        <v>0</v>
      </c>
      <c r="R60">
        <v>2</v>
      </c>
      <c r="S60">
        <f>R60-Q60-O60</f>
        <v>2</v>
      </c>
    </row>
    <row r="61" spans="1:19" x14ac:dyDescent="0.2">
      <c r="A61">
        <v>2018</v>
      </c>
      <c r="B61" t="s">
        <v>3728</v>
      </c>
      <c r="C61" t="s">
        <v>3727</v>
      </c>
      <c r="D61">
        <v>16802012</v>
      </c>
      <c r="E61" t="s">
        <v>151</v>
      </c>
      <c r="F61">
        <v>18</v>
      </c>
      <c r="G61">
        <v>2</v>
      </c>
      <c r="H61">
        <v>0</v>
      </c>
      <c r="I61">
        <v>0</v>
      </c>
      <c r="J61">
        <v>0</v>
      </c>
      <c r="K61">
        <v>0</v>
      </c>
      <c r="L61">
        <v>0</v>
      </c>
      <c r="M61">
        <v>1</v>
      </c>
      <c r="N61">
        <v>1</v>
      </c>
      <c r="O61">
        <v>0</v>
      </c>
      <c r="P61">
        <v>2</v>
      </c>
      <c r="Q61">
        <v>0</v>
      </c>
      <c r="R61">
        <v>2</v>
      </c>
      <c r="S61">
        <f>R61-Q61-O61</f>
        <v>2</v>
      </c>
    </row>
    <row r="62" spans="1:19" x14ac:dyDescent="0.2">
      <c r="A62">
        <v>2018</v>
      </c>
      <c r="B62" t="s">
        <v>3724</v>
      </c>
      <c r="C62" t="s">
        <v>3723</v>
      </c>
      <c r="D62">
        <v>20950217</v>
      </c>
      <c r="E62" t="s">
        <v>3722</v>
      </c>
      <c r="F62">
        <v>12</v>
      </c>
      <c r="G62">
        <v>2</v>
      </c>
      <c r="H62">
        <v>0</v>
      </c>
      <c r="I62">
        <v>0</v>
      </c>
      <c r="J62">
        <v>0</v>
      </c>
      <c r="K62">
        <v>0</v>
      </c>
      <c r="L62">
        <v>0</v>
      </c>
      <c r="M62">
        <v>1</v>
      </c>
      <c r="N62">
        <v>1</v>
      </c>
      <c r="O62">
        <v>1</v>
      </c>
      <c r="P62">
        <v>3</v>
      </c>
      <c r="Q62">
        <v>0</v>
      </c>
      <c r="R62">
        <v>3</v>
      </c>
      <c r="S62">
        <f>R62-Q62-O62</f>
        <v>2</v>
      </c>
    </row>
    <row r="63" spans="1:19" x14ac:dyDescent="0.2">
      <c r="A63">
        <v>2016</v>
      </c>
      <c r="B63" t="s">
        <v>3631</v>
      </c>
      <c r="C63" t="s">
        <v>3630</v>
      </c>
      <c r="D63">
        <v>23812346</v>
      </c>
      <c r="E63" t="s">
        <v>245</v>
      </c>
      <c r="F63">
        <v>1</v>
      </c>
      <c r="G63">
        <v>2</v>
      </c>
      <c r="H63">
        <v>0</v>
      </c>
      <c r="I63">
        <v>0</v>
      </c>
      <c r="J63">
        <v>0</v>
      </c>
      <c r="K63">
        <v>0</v>
      </c>
      <c r="L63">
        <v>0</v>
      </c>
      <c r="M63">
        <v>1</v>
      </c>
      <c r="N63">
        <v>1</v>
      </c>
      <c r="O63">
        <v>0</v>
      </c>
      <c r="P63">
        <v>2</v>
      </c>
      <c r="Q63">
        <v>0</v>
      </c>
      <c r="R63">
        <v>2</v>
      </c>
      <c r="S63">
        <f>R63-Q63-O63</f>
        <v>2</v>
      </c>
    </row>
    <row r="64" spans="1:19" x14ac:dyDescent="0.2">
      <c r="A64">
        <v>2015</v>
      </c>
      <c r="B64" t="s">
        <v>3614</v>
      </c>
      <c r="C64" t="s">
        <v>3613</v>
      </c>
      <c r="D64" t="s">
        <v>2597</v>
      </c>
      <c r="E64" t="s">
        <v>2596</v>
      </c>
      <c r="F64">
        <v>15</v>
      </c>
      <c r="G64">
        <v>6</v>
      </c>
      <c r="H64">
        <v>0</v>
      </c>
      <c r="I64">
        <v>0</v>
      </c>
      <c r="J64">
        <v>0</v>
      </c>
      <c r="K64">
        <v>0</v>
      </c>
      <c r="L64">
        <v>1</v>
      </c>
      <c r="M64">
        <v>0</v>
      </c>
      <c r="N64">
        <v>1</v>
      </c>
      <c r="O64">
        <v>1</v>
      </c>
      <c r="P64">
        <v>3</v>
      </c>
      <c r="Q64">
        <v>0</v>
      </c>
      <c r="R64">
        <v>3</v>
      </c>
      <c r="S64">
        <f>R64-Q64-O64</f>
        <v>2</v>
      </c>
    </row>
    <row r="65" spans="1:19" x14ac:dyDescent="0.2">
      <c r="A65">
        <v>2014</v>
      </c>
      <c r="B65" t="s">
        <v>3590</v>
      </c>
      <c r="C65" t="s">
        <v>3589</v>
      </c>
      <c r="D65">
        <v>2197472</v>
      </c>
      <c r="E65" t="s">
        <v>250</v>
      </c>
      <c r="F65">
        <v>12</v>
      </c>
      <c r="G65">
        <v>3</v>
      </c>
      <c r="H65">
        <v>0</v>
      </c>
      <c r="I65">
        <v>0</v>
      </c>
      <c r="J65">
        <v>0</v>
      </c>
      <c r="K65">
        <v>1</v>
      </c>
      <c r="L65">
        <v>1</v>
      </c>
      <c r="M65">
        <v>0</v>
      </c>
      <c r="N65">
        <v>0</v>
      </c>
      <c r="O65">
        <v>0</v>
      </c>
      <c r="P65">
        <v>2</v>
      </c>
      <c r="Q65">
        <v>0</v>
      </c>
      <c r="R65">
        <v>2</v>
      </c>
      <c r="S65">
        <f>R65-Q65-O65</f>
        <v>2</v>
      </c>
    </row>
    <row r="66" spans="1:19" x14ac:dyDescent="0.2">
      <c r="A66">
        <v>2014</v>
      </c>
      <c r="B66" t="s">
        <v>3585</v>
      </c>
      <c r="C66" t="s">
        <v>3584</v>
      </c>
      <c r="D66">
        <v>3012212</v>
      </c>
      <c r="E66" t="s">
        <v>18</v>
      </c>
      <c r="F66">
        <v>42</v>
      </c>
      <c r="G66">
        <v>2</v>
      </c>
      <c r="H66">
        <v>0</v>
      </c>
      <c r="I66">
        <v>0</v>
      </c>
      <c r="J66">
        <v>0</v>
      </c>
      <c r="K66">
        <v>1</v>
      </c>
      <c r="L66">
        <v>1</v>
      </c>
      <c r="M66">
        <v>0</v>
      </c>
      <c r="N66">
        <v>0</v>
      </c>
      <c r="O66">
        <v>1</v>
      </c>
      <c r="P66">
        <v>3</v>
      </c>
      <c r="Q66">
        <v>0</v>
      </c>
      <c r="R66">
        <v>3</v>
      </c>
      <c r="S66">
        <f>R66-Q66-O66</f>
        <v>2</v>
      </c>
    </row>
    <row r="67" spans="1:19" x14ac:dyDescent="0.2">
      <c r="A67">
        <v>2018</v>
      </c>
      <c r="B67" t="s">
        <v>3744</v>
      </c>
      <c r="C67" t="s">
        <v>3725</v>
      </c>
      <c r="D67">
        <v>16617827</v>
      </c>
      <c r="E67" t="s">
        <v>187</v>
      </c>
      <c r="F67">
        <v>15</v>
      </c>
      <c r="G67">
        <v>9</v>
      </c>
      <c r="H67">
        <v>0</v>
      </c>
      <c r="I67">
        <v>0</v>
      </c>
      <c r="J67">
        <v>0</v>
      </c>
      <c r="K67">
        <v>0</v>
      </c>
      <c r="L67">
        <v>0</v>
      </c>
      <c r="M67">
        <v>0</v>
      </c>
      <c r="N67">
        <v>1</v>
      </c>
      <c r="O67">
        <v>1</v>
      </c>
      <c r="P67">
        <v>2</v>
      </c>
      <c r="Q67">
        <v>0</v>
      </c>
      <c r="R67">
        <v>2</v>
      </c>
      <c r="S67">
        <f>R67-Q67-O67</f>
        <v>1</v>
      </c>
    </row>
    <row r="68" spans="1:19" x14ac:dyDescent="0.2">
      <c r="A68">
        <v>2018</v>
      </c>
      <c r="B68" t="s">
        <v>3734</v>
      </c>
      <c r="C68" t="s">
        <v>3733</v>
      </c>
      <c r="D68">
        <v>16802012</v>
      </c>
      <c r="E68" t="s">
        <v>151</v>
      </c>
      <c r="F68">
        <v>18</v>
      </c>
      <c r="G68">
        <v>3</v>
      </c>
      <c r="H68">
        <v>0</v>
      </c>
      <c r="I68">
        <v>0</v>
      </c>
      <c r="J68">
        <v>0</v>
      </c>
      <c r="K68">
        <v>0</v>
      </c>
      <c r="L68">
        <v>0</v>
      </c>
      <c r="M68">
        <v>0</v>
      </c>
      <c r="N68">
        <v>1</v>
      </c>
      <c r="O68">
        <v>0</v>
      </c>
      <c r="P68">
        <v>1</v>
      </c>
      <c r="Q68">
        <v>0</v>
      </c>
      <c r="R68">
        <v>1</v>
      </c>
      <c r="S68">
        <f>R68-Q68-O68</f>
        <v>1</v>
      </c>
    </row>
    <row r="69" spans="1:19" x14ac:dyDescent="0.2">
      <c r="A69">
        <v>2018</v>
      </c>
      <c r="B69" t="s">
        <v>3719</v>
      </c>
      <c r="C69" t="s">
        <v>3718</v>
      </c>
      <c r="D69">
        <v>17511577</v>
      </c>
      <c r="E69" t="s">
        <v>384</v>
      </c>
      <c r="F69">
        <v>12</v>
      </c>
      <c r="G69">
        <v>1</v>
      </c>
      <c r="H69">
        <v>0</v>
      </c>
      <c r="I69">
        <v>0</v>
      </c>
      <c r="J69">
        <v>0</v>
      </c>
      <c r="K69">
        <v>0</v>
      </c>
      <c r="L69">
        <v>0</v>
      </c>
      <c r="M69">
        <v>0</v>
      </c>
      <c r="N69">
        <v>1</v>
      </c>
      <c r="O69">
        <v>0</v>
      </c>
      <c r="P69">
        <v>1</v>
      </c>
      <c r="Q69">
        <v>0</v>
      </c>
      <c r="R69">
        <v>1</v>
      </c>
      <c r="S69">
        <f>R69-Q69-O69</f>
        <v>1</v>
      </c>
    </row>
    <row r="70" spans="1:19" x14ac:dyDescent="0.2">
      <c r="A70">
        <v>2018</v>
      </c>
      <c r="B70" t="s">
        <v>3713</v>
      </c>
      <c r="C70" t="s">
        <v>3712</v>
      </c>
      <c r="D70">
        <v>1154451</v>
      </c>
      <c r="E70" t="s">
        <v>2580</v>
      </c>
      <c r="G70" t="s">
        <v>13</v>
      </c>
      <c r="H70">
        <v>0</v>
      </c>
      <c r="I70">
        <v>0</v>
      </c>
      <c r="J70">
        <v>0</v>
      </c>
      <c r="K70">
        <v>0</v>
      </c>
      <c r="L70">
        <v>0</v>
      </c>
      <c r="M70">
        <v>0</v>
      </c>
      <c r="N70">
        <v>1</v>
      </c>
      <c r="O70">
        <v>4</v>
      </c>
      <c r="P70">
        <v>5</v>
      </c>
      <c r="Q70">
        <v>0</v>
      </c>
      <c r="R70">
        <v>5</v>
      </c>
      <c r="S70">
        <f>R70-Q70-O70</f>
        <v>1</v>
      </c>
    </row>
    <row r="71" spans="1:19" x14ac:dyDescent="0.2">
      <c r="A71">
        <v>2017</v>
      </c>
      <c r="B71" t="s">
        <v>3685</v>
      </c>
      <c r="C71" t="s">
        <v>3684</v>
      </c>
      <c r="D71">
        <v>207543</v>
      </c>
      <c r="E71" t="s">
        <v>3608</v>
      </c>
      <c r="F71">
        <v>55</v>
      </c>
      <c r="G71">
        <v>18</v>
      </c>
      <c r="H71">
        <v>0</v>
      </c>
      <c r="I71">
        <v>0</v>
      </c>
      <c r="J71">
        <v>0</v>
      </c>
      <c r="K71">
        <v>0</v>
      </c>
      <c r="L71">
        <v>0</v>
      </c>
      <c r="M71">
        <v>1</v>
      </c>
      <c r="N71">
        <v>0</v>
      </c>
      <c r="O71">
        <v>1</v>
      </c>
      <c r="P71">
        <v>2</v>
      </c>
      <c r="Q71">
        <v>0</v>
      </c>
      <c r="R71">
        <v>2</v>
      </c>
      <c r="S71">
        <f>R71-Q71-O71</f>
        <v>1</v>
      </c>
    </row>
    <row r="72" spans="1:19" x14ac:dyDescent="0.2">
      <c r="A72">
        <v>2017</v>
      </c>
      <c r="B72" t="s">
        <v>3679</v>
      </c>
      <c r="C72" t="s">
        <v>3678</v>
      </c>
      <c r="E72" t="s">
        <v>3677</v>
      </c>
      <c r="G72" t="s">
        <v>13</v>
      </c>
      <c r="H72">
        <v>0</v>
      </c>
      <c r="I72">
        <v>0</v>
      </c>
      <c r="J72">
        <v>0</v>
      </c>
      <c r="K72">
        <v>0</v>
      </c>
      <c r="L72">
        <v>1</v>
      </c>
      <c r="M72">
        <v>0</v>
      </c>
      <c r="N72">
        <v>0</v>
      </c>
      <c r="O72">
        <v>0</v>
      </c>
      <c r="P72">
        <v>1</v>
      </c>
      <c r="Q72">
        <v>0</v>
      </c>
      <c r="R72">
        <v>1</v>
      </c>
      <c r="S72">
        <f>R72-Q72-O72</f>
        <v>1</v>
      </c>
    </row>
    <row r="73" spans="1:19" x14ac:dyDescent="0.2">
      <c r="A73">
        <v>2017</v>
      </c>
      <c r="B73" t="s">
        <v>3676</v>
      </c>
      <c r="C73" t="s">
        <v>3675</v>
      </c>
      <c r="D73">
        <v>20711050</v>
      </c>
      <c r="E73" t="s">
        <v>111</v>
      </c>
      <c r="F73">
        <v>9</v>
      </c>
      <c r="G73">
        <v>6</v>
      </c>
      <c r="H73">
        <v>0</v>
      </c>
      <c r="I73">
        <v>0</v>
      </c>
      <c r="J73">
        <v>0</v>
      </c>
      <c r="K73">
        <v>0</v>
      </c>
      <c r="L73">
        <v>0</v>
      </c>
      <c r="M73">
        <v>1</v>
      </c>
      <c r="N73">
        <v>0</v>
      </c>
      <c r="O73">
        <v>0</v>
      </c>
      <c r="P73">
        <v>1</v>
      </c>
      <c r="Q73">
        <v>0</v>
      </c>
      <c r="R73">
        <v>1</v>
      </c>
      <c r="S73">
        <f>R73-Q73-O73</f>
        <v>1</v>
      </c>
    </row>
    <row r="74" spans="1:19" x14ac:dyDescent="0.2">
      <c r="A74">
        <v>2016</v>
      </c>
      <c r="B74" t="s">
        <v>3646</v>
      </c>
      <c r="C74" t="s">
        <v>3645</v>
      </c>
      <c r="D74">
        <v>950033</v>
      </c>
      <c r="E74" t="s">
        <v>3644</v>
      </c>
      <c r="F74">
        <v>47</v>
      </c>
      <c r="G74">
        <v>3</v>
      </c>
      <c r="H74">
        <v>0</v>
      </c>
      <c r="I74">
        <v>0</v>
      </c>
      <c r="J74">
        <v>0</v>
      </c>
      <c r="K74">
        <v>0</v>
      </c>
      <c r="L74">
        <v>0</v>
      </c>
      <c r="M74">
        <v>0</v>
      </c>
      <c r="N74">
        <v>1</v>
      </c>
      <c r="O74">
        <v>0</v>
      </c>
      <c r="P74">
        <v>1</v>
      </c>
      <c r="Q74">
        <v>0</v>
      </c>
      <c r="R74">
        <v>1</v>
      </c>
      <c r="S74">
        <f>R74-Q74-O74</f>
        <v>1</v>
      </c>
    </row>
    <row r="75" spans="1:19" x14ac:dyDescent="0.2">
      <c r="A75">
        <v>2018</v>
      </c>
      <c r="B75" t="s">
        <v>3760</v>
      </c>
      <c r="C75" t="s">
        <v>3759</v>
      </c>
      <c r="D75">
        <v>208833</v>
      </c>
      <c r="E75" t="s">
        <v>2092</v>
      </c>
      <c r="F75">
        <v>62</v>
      </c>
      <c r="G75">
        <v>4</v>
      </c>
      <c r="H75">
        <v>0</v>
      </c>
      <c r="I75">
        <v>0</v>
      </c>
      <c r="J75">
        <v>0</v>
      </c>
      <c r="K75">
        <v>0</v>
      </c>
      <c r="L75">
        <v>0</v>
      </c>
      <c r="M75">
        <v>0</v>
      </c>
      <c r="N75">
        <v>0</v>
      </c>
      <c r="O75">
        <v>0</v>
      </c>
      <c r="P75">
        <v>0</v>
      </c>
      <c r="Q75">
        <v>0</v>
      </c>
      <c r="R75">
        <v>0</v>
      </c>
      <c r="S75">
        <f>R75-Q75-O75</f>
        <v>0</v>
      </c>
    </row>
    <row r="76" spans="1:19" x14ac:dyDescent="0.2">
      <c r="A76">
        <v>2018</v>
      </c>
      <c r="B76" t="s">
        <v>3736</v>
      </c>
      <c r="C76" t="s">
        <v>3735</v>
      </c>
      <c r="D76">
        <v>16802012</v>
      </c>
      <c r="E76" t="s">
        <v>151</v>
      </c>
      <c r="F76">
        <v>18</v>
      </c>
      <c r="G76">
        <v>3</v>
      </c>
      <c r="H76">
        <v>0</v>
      </c>
      <c r="I76">
        <v>0</v>
      </c>
      <c r="J76">
        <v>0</v>
      </c>
      <c r="K76">
        <v>0</v>
      </c>
      <c r="L76">
        <v>0</v>
      </c>
      <c r="M76">
        <v>0</v>
      </c>
      <c r="N76">
        <v>0</v>
      </c>
      <c r="O76">
        <v>0</v>
      </c>
      <c r="P76">
        <v>0</v>
      </c>
      <c r="Q76">
        <v>0</v>
      </c>
      <c r="R76">
        <v>0</v>
      </c>
      <c r="S76">
        <f>R76-Q76-O76</f>
        <v>0</v>
      </c>
    </row>
    <row r="77" spans="1:19" x14ac:dyDescent="0.2">
      <c r="A77">
        <v>2018</v>
      </c>
      <c r="B77" t="s">
        <v>3726</v>
      </c>
      <c r="C77" t="s">
        <v>3725</v>
      </c>
      <c r="D77">
        <v>1436570</v>
      </c>
      <c r="E77" t="s">
        <v>3664</v>
      </c>
      <c r="F77">
        <v>39</v>
      </c>
      <c r="G77">
        <v>3</v>
      </c>
      <c r="H77">
        <v>0</v>
      </c>
      <c r="I77">
        <v>0</v>
      </c>
      <c r="J77">
        <v>0</v>
      </c>
      <c r="K77">
        <v>0</v>
      </c>
      <c r="L77">
        <v>0</v>
      </c>
      <c r="M77">
        <v>0</v>
      </c>
      <c r="N77">
        <v>0</v>
      </c>
      <c r="O77">
        <v>0</v>
      </c>
      <c r="P77">
        <v>0</v>
      </c>
      <c r="Q77">
        <v>0</v>
      </c>
      <c r="R77">
        <v>0</v>
      </c>
      <c r="S77">
        <f>R77-Q77-O77</f>
        <v>0</v>
      </c>
    </row>
    <row r="78" spans="1:19" x14ac:dyDescent="0.2">
      <c r="A78">
        <v>2018</v>
      </c>
      <c r="B78" t="s">
        <v>3721</v>
      </c>
      <c r="C78" t="s">
        <v>1059</v>
      </c>
      <c r="D78">
        <v>918369</v>
      </c>
      <c r="E78" t="s">
        <v>3720</v>
      </c>
      <c r="F78">
        <v>65</v>
      </c>
      <c r="G78">
        <v>3</v>
      </c>
      <c r="H78">
        <v>0</v>
      </c>
      <c r="I78">
        <v>0</v>
      </c>
      <c r="J78">
        <v>0</v>
      </c>
      <c r="K78">
        <v>0</v>
      </c>
      <c r="L78">
        <v>0</v>
      </c>
      <c r="M78">
        <v>0</v>
      </c>
      <c r="N78">
        <v>0</v>
      </c>
      <c r="O78">
        <v>3</v>
      </c>
      <c r="P78">
        <v>3</v>
      </c>
      <c r="Q78">
        <v>0</v>
      </c>
      <c r="R78">
        <v>3</v>
      </c>
      <c r="S78">
        <f>R78-Q78-O78</f>
        <v>0</v>
      </c>
    </row>
    <row r="79" spans="1:19" x14ac:dyDescent="0.2">
      <c r="A79">
        <v>2018</v>
      </c>
      <c r="B79" t="s">
        <v>3717</v>
      </c>
      <c r="C79" t="s">
        <v>3716</v>
      </c>
      <c r="D79">
        <v>21693536</v>
      </c>
      <c r="E79" t="s">
        <v>2605</v>
      </c>
      <c r="F79">
        <v>6</v>
      </c>
      <c r="G79" t="s">
        <v>13</v>
      </c>
      <c r="H79">
        <v>0</v>
      </c>
      <c r="I79">
        <v>0</v>
      </c>
      <c r="J79">
        <v>0</v>
      </c>
      <c r="K79">
        <v>0</v>
      </c>
      <c r="L79">
        <v>0</v>
      </c>
      <c r="M79">
        <v>0</v>
      </c>
      <c r="N79">
        <v>0</v>
      </c>
      <c r="O79">
        <v>1</v>
      </c>
      <c r="P79">
        <v>1</v>
      </c>
      <c r="Q79">
        <v>0</v>
      </c>
      <c r="R79">
        <v>1</v>
      </c>
      <c r="S79">
        <f>R79-Q79-O79</f>
        <v>0</v>
      </c>
    </row>
    <row r="80" spans="1:19" x14ac:dyDescent="0.2">
      <c r="A80">
        <v>2018</v>
      </c>
      <c r="B80" t="s">
        <v>3715</v>
      </c>
      <c r="C80" t="s">
        <v>3714</v>
      </c>
      <c r="D80">
        <v>21693536</v>
      </c>
      <c r="E80" t="s">
        <v>2605</v>
      </c>
      <c r="F80">
        <v>6</v>
      </c>
      <c r="G80" t="s">
        <v>13</v>
      </c>
      <c r="H80">
        <v>0</v>
      </c>
      <c r="I80">
        <v>0</v>
      </c>
      <c r="J80">
        <v>0</v>
      </c>
      <c r="K80">
        <v>0</v>
      </c>
      <c r="L80">
        <v>0</v>
      </c>
      <c r="M80">
        <v>0</v>
      </c>
      <c r="N80">
        <v>0</v>
      </c>
      <c r="O80">
        <v>1</v>
      </c>
      <c r="P80">
        <v>1</v>
      </c>
      <c r="Q80">
        <v>0</v>
      </c>
      <c r="R80">
        <v>1</v>
      </c>
      <c r="S80">
        <f>R80-Q80-O80</f>
        <v>0</v>
      </c>
    </row>
    <row r="81" spans="1:19" x14ac:dyDescent="0.2">
      <c r="A81">
        <v>2018</v>
      </c>
      <c r="B81" t="s">
        <v>3708</v>
      </c>
      <c r="C81" t="s">
        <v>3659</v>
      </c>
      <c r="D81" t="s">
        <v>3707</v>
      </c>
      <c r="E81" t="s">
        <v>3706</v>
      </c>
      <c r="F81">
        <v>2018</v>
      </c>
      <c r="G81" t="s">
        <v>13</v>
      </c>
      <c r="H81">
        <v>0</v>
      </c>
      <c r="I81">
        <v>0</v>
      </c>
      <c r="J81">
        <v>0</v>
      </c>
      <c r="K81">
        <v>0</v>
      </c>
      <c r="L81">
        <v>0</v>
      </c>
      <c r="M81">
        <v>0</v>
      </c>
      <c r="N81">
        <v>0</v>
      </c>
      <c r="O81">
        <v>0</v>
      </c>
      <c r="P81">
        <v>0</v>
      </c>
      <c r="Q81">
        <v>0</v>
      </c>
      <c r="R81">
        <v>0</v>
      </c>
      <c r="S81">
        <f>R81-Q81-O81</f>
        <v>0</v>
      </c>
    </row>
    <row r="82" spans="1:19" x14ac:dyDescent="0.2">
      <c r="A82">
        <v>2018</v>
      </c>
      <c r="B82" t="s">
        <v>3703</v>
      </c>
      <c r="C82" t="s">
        <v>3702</v>
      </c>
      <c r="D82">
        <v>20502680</v>
      </c>
      <c r="E82" t="s">
        <v>1075</v>
      </c>
      <c r="F82">
        <v>5</v>
      </c>
      <c r="G82">
        <v>1</v>
      </c>
      <c r="H82">
        <v>0</v>
      </c>
      <c r="I82">
        <v>0</v>
      </c>
      <c r="J82">
        <v>0</v>
      </c>
      <c r="K82">
        <v>0</v>
      </c>
      <c r="L82">
        <v>0</v>
      </c>
      <c r="M82">
        <v>0</v>
      </c>
      <c r="N82">
        <v>0</v>
      </c>
      <c r="O82">
        <v>0</v>
      </c>
      <c r="P82">
        <v>0</v>
      </c>
      <c r="Q82">
        <v>0</v>
      </c>
      <c r="R82">
        <v>0</v>
      </c>
      <c r="S82">
        <f>R82-Q82-O82</f>
        <v>0</v>
      </c>
    </row>
    <row r="83" spans="1:19" x14ac:dyDescent="0.2">
      <c r="A83">
        <v>2017</v>
      </c>
      <c r="B83" t="s">
        <v>3699</v>
      </c>
      <c r="C83" t="s">
        <v>3698</v>
      </c>
      <c r="D83">
        <v>10065911</v>
      </c>
      <c r="E83" t="s">
        <v>275</v>
      </c>
      <c r="F83">
        <v>23</v>
      </c>
      <c r="G83">
        <v>12</v>
      </c>
      <c r="H83">
        <v>0</v>
      </c>
      <c r="I83">
        <v>0</v>
      </c>
      <c r="J83">
        <v>0</v>
      </c>
      <c r="K83">
        <v>0</v>
      </c>
      <c r="L83">
        <v>0</v>
      </c>
      <c r="M83">
        <v>0</v>
      </c>
      <c r="N83">
        <v>0</v>
      </c>
      <c r="O83">
        <v>0</v>
      </c>
      <c r="P83">
        <v>0</v>
      </c>
      <c r="Q83">
        <v>0</v>
      </c>
      <c r="R83">
        <v>0</v>
      </c>
      <c r="S83">
        <f>R83-Q83-O83</f>
        <v>0</v>
      </c>
    </row>
    <row r="84" spans="1:19" x14ac:dyDescent="0.2">
      <c r="A84">
        <v>2017</v>
      </c>
      <c r="B84" t="s">
        <v>3694</v>
      </c>
      <c r="C84" t="s">
        <v>3693</v>
      </c>
      <c r="D84">
        <v>16748115</v>
      </c>
      <c r="E84" t="s">
        <v>3692</v>
      </c>
      <c r="F84">
        <v>37</v>
      </c>
      <c r="G84">
        <v>11</v>
      </c>
      <c r="H84">
        <v>0</v>
      </c>
      <c r="I84">
        <v>0</v>
      </c>
      <c r="J84">
        <v>0</v>
      </c>
      <c r="K84">
        <v>0</v>
      </c>
      <c r="L84">
        <v>0</v>
      </c>
      <c r="M84">
        <v>0</v>
      </c>
      <c r="N84">
        <v>0</v>
      </c>
      <c r="O84">
        <v>0</v>
      </c>
      <c r="P84">
        <v>0</v>
      </c>
      <c r="Q84">
        <v>0</v>
      </c>
      <c r="R84">
        <v>0</v>
      </c>
      <c r="S84">
        <f>R84-Q84-O84</f>
        <v>0</v>
      </c>
    </row>
    <row r="85" spans="1:19" x14ac:dyDescent="0.2">
      <c r="A85">
        <v>2017</v>
      </c>
      <c r="B85" t="s">
        <v>3688</v>
      </c>
      <c r="C85" t="s">
        <v>3686</v>
      </c>
      <c r="E85" t="s">
        <v>464</v>
      </c>
      <c r="G85" t="s">
        <v>13</v>
      </c>
      <c r="H85">
        <v>0</v>
      </c>
      <c r="I85">
        <v>0</v>
      </c>
      <c r="J85">
        <v>0</v>
      </c>
      <c r="K85">
        <v>0</v>
      </c>
      <c r="L85">
        <v>0</v>
      </c>
      <c r="M85">
        <v>0</v>
      </c>
      <c r="N85">
        <v>0</v>
      </c>
      <c r="O85">
        <v>0</v>
      </c>
      <c r="P85">
        <v>0</v>
      </c>
      <c r="Q85">
        <v>0</v>
      </c>
      <c r="R85">
        <v>0</v>
      </c>
      <c r="S85">
        <f>R85-Q85-O85</f>
        <v>0</v>
      </c>
    </row>
    <row r="86" spans="1:19" x14ac:dyDescent="0.2">
      <c r="A86">
        <v>2017</v>
      </c>
      <c r="B86" t="s">
        <v>3687</v>
      </c>
      <c r="C86" t="s">
        <v>3686</v>
      </c>
      <c r="D86">
        <v>16802012</v>
      </c>
      <c r="E86" t="s">
        <v>151</v>
      </c>
      <c r="F86">
        <v>17</v>
      </c>
      <c r="G86">
        <v>3</v>
      </c>
      <c r="H86">
        <v>0</v>
      </c>
      <c r="I86">
        <v>0</v>
      </c>
      <c r="J86">
        <v>0</v>
      </c>
      <c r="K86">
        <v>0</v>
      </c>
      <c r="L86">
        <v>0</v>
      </c>
      <c r="M86">
        <v>0</v>
      </c>
      <c r="N86">
        <v>0</v>
      </c>
      <c r="O86">
        <v>0</v>
      </c>
      <c r="P86">
        <v>0</v>
      </c>
      <c r="Q86">
        <v>0</v>
      </c>
      <c r="R86">
        <v>0</v>
      </c>
      <c r="S86">
        <f>R86-Q86-O86</f>
        <v>0</v>
      </c>
    </row>
    <row r="87" spans="1:19" x14ac:dyDescent="0.2">
      <c r="A87">
        <v>2017</v>
      </c>
      <c r="B87" t="s">
        <v>3681</v>
      </c>
      <c r="C87" t="s">
        <v>3680</v>
      </c>
      <c r="D87">
        <v>19326203</v>
      </c>
      <c r="E87" t="s">
        <v>262</v>
      </c>
      <c r="F87">
        <v>12</v>
      </c>
      <c r="G87">
        <v>9</v>
      </c>
      <c r="H87">
        <v>0</v>
      </c>
      <c r="I87">
        <v>0</v>
      </c>
      <c r="J87">
        <v>0</v>
      </c>
      <c r="K87">
        <v>0</v>
      </c>
      <c r="L87">
        <v>0</v>
      </c>
      <c r="M87">
        <v>0</v>
      </c>
      <c r="N87">
        <v>0</v>
      </c>
      <c r="O87">
        <v>0</v>
      </c>
      <c r="P87">
        <v>0</v>
      </c>
      <c r="Q87">
        <v>0</v>
      </c>
      <c r="R87">
        <v>0</v>
      </c>
      <c r="S87">
        <f>R87-Q87-O87</f>
        <v>0</v>
      </c>
    </row>
    <row r="88" spans="1:19" x14ac:dyDescent="0.2">
      <c r="A88">
        <v>2017</v>
      </c>
      <c r="B88" t="s">
        <v>3658</v>
      </c>
      <c r="C88" t="s">
        <v>3657</v>
      </c>
      <c r="D88">
        <v>20955138</v>
      </c>
      <c r="E88" t="s">
        <v>3656</v>
      </c>
      <c r="F88">
        <v>3</v>
      </c>
      <c r="G88">
        <v>4</v>
      </c>
      <c r="H88">
        <v>0</v>
      </c>
      <c r="I88">
        <v>0</v>
      </c>
      <c r="J88">
        <v>0</v>
      </c>
      <c r="K88">
        <v>0</v>
      </c>
      <c r="L88">
        <v>0</v>
      </c>
      <c r="M88">
        <v>0</v>
      </c>
      <c r="N88">
        <v>0</v>
      </c>
      <c r="O88">
        <v>0</v>
      </c>
      <c r="P88">
        <v>0</v>
      </c>
      <c r="Q88">
        <v>0</v>
      </c>
      <c r="R88">
        <v>0</v>
      </c>
      <c r="S88">
        <f>R88-Q88-O88</f>
        <v>0</v>
      </c>
    </row>
    <row r="89" spans="1:19" x14ac:dyDescent="0.2">
      <c r="A89">
        <v>2015</v>
      </c>
      <c r="B89" t="s">
        <v>3606</v>
      </c>
      <c r="C89" t="s">
        <v>3605</v>
      </c>
      <c r="D89">
        <v>15684849</v>
      </c>
      <c r="E89" t="s">
        <v>750</v>
      </c>
      <c r="F89">
        <v>43</v>
      </c>
      <c r="G89">
        <v>3</v>
      </c>
      <c r="H89">
        <v>0</v>
      </c>
      <c r="I89">
        <v>0</v>
      </c>
      <c r="J89">
        <v>0</v>
      </c>
      <c r="K89">
        <v>0</v>
      </c>
      <c r="L89">
        <v>0</v>
      </c>
      <c r="M89">
        <v>0</v>
      </c>
      <c r="N89">
        <v>0</v>
      </c>
      <c r="O89">
        <v>0</v>
      </c>
      <c r="P89">
        <v>0</v>
      </c>
      <c r="Q89">
        <v>0</v>
      </c>
      <c r="R89">
        <v>0</v>
      </c>
      <c r="S89">
        <f>R89-Q89-O89</f>
        <v>0</v>
      </c>
    </row>
    <row r="90" spans="1:19" x14ac:dyDescent="0.2">
      <c r="A90">
        <v>2015</v>
      </c>
      <c r="B90" t="s">
        <v>3604</v>
      </c>
      <c r="C90" t="s">
        <v>3603</v>
      </c>
      <c r="D90">
        <v>3029743</v>
      </c>
      <c r="E90" t="s">
        <v>274</v>
      </c>
      <c r="F90">
        <v>8852</v>
      </c>
      <c r="G90" t="s">
        <v>13</v>
      </c>
      <c r="H90">
        <v>0</v>
      </c>
      <c r="I90">
        <v>0</v>
      </c>
      <c r="J90">
        <v>0</v>
      </c>
      <c r="K90">
        <v>0</v>
      </c>
      <c r="L90">
        <v>0</v>
      </c>
      <c r="M90">
        <v>0</v>
      </c>
      <c r="N90">
        <v>0</v>
      </c>
      <c r="O90">
        <v>0</v>
      </c>
      <c r="P90">
        <v>0</v>
      </c>
      <c r="Q90">
        <v>0</v>
      </c>
      <c r="R90">
        <v>0</v>
      </c>
      <c r="S90">
        <f>R90-Q90-O90</f>
        <v>0</v>
      </c>
    </row>
    <row r="91" spans="1:19" x14ac:dyDescent="0.2">
      <c r="A91">
        <v>2014</v>
      </c>
      <c r="B91" t="s">
        <v>3600</v>
      </c>
      <c r="C91" t="s">
        <v>3599</v>
      </c>
      <c r="E91" t="s">
        <v>3598</v>
      </c>
      <c r="F91">
        <v>1</v>
      </c>
      <c r="G91" t="s">
        <v>13</v>
      </c>
      <c r="H91">
        <v>0</v>
      </c>
      <c r="I91">
        <v>0</v>
      </c>
      <c r="J91">
        <v>0</v>
      </c>
      <c r="K91">
        <v>0</v>
      </c>
      <c r="L91">
        <v>0</v>
      </c>
      <c r="M91">
        <v>0</v>
      </c>
      <c r="N91">
        <v>0</v>
      </c>
      <c r="O91">
        <v>0</v>
      </c>
      <c r="P91">
        <v>0</v>
      </c>
      <c r="Q91">
        <v>0</v>
      </c>
      <c r="R91">
        <v>0</v>
      </c>
      <c r="S91">
        <f>R91-Q91-O91</f>
        <v>0</v>
      </c>
    </row>
  </sheetData>
  <sortState xmlns:xlrd2="http://schemas.microsoft.com/office/spreadsheetml/2017/richdata2" ref="A8:S91">
    <sortCondition descending="1" ref="S8:S91"/>
  </sortState>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49"/>
  <sheetViews>
    <sheetView topLeftCell="B1" workbookViewId="0">
      <selection activeCell="M5" sqref="M5"/>
    </sheetView>
  </sheetViews>
  <sheetFormatPr baseColWidth="10" defaultRowHeight="16" x14ac:dyDescent="0.2"/>
  <sheetData>
    <row r="1" spans="1:20" x14ac:dyDescent="0.2">
      <c r="B1" t="s">
        <v>3578</v>
      </c>
      <c r="M1" t="s">
        <v>5526</v>
      </c>
      <c r="N1" s="3">
        <f>AVERAGE(N8:N49)</f>
        <v>1.1190476190476191</v>
      </c>
    </row>
    <row r="2" spans="1:20" x14ac:dyDescent="0.2">
      <c r="M2" t="s">
        <v>5527</v>
      </c>
      <c r="N2" s="3">
        <f>STDEV(N8:N49)/SQRT(COUNT(N8:N49))</f>
        <v>0.19036727431910452</v>
      </c>
    </row>
    <row r="3" spans="1:20" x14ac:dyDescent="0.2">
      <c r="B3" t="s">
        <v>3577</v>
      </c>
      <c r="M3" t="s">
        <v>5528</v>
      </c>
      <c r="N3">
        <f>SUM(N8:N49)</f>
        <v>47</v>
      </c>
    </row>
    <row r="4" spans="1:20" x14ac:dyDescent="0.2">
      <c r="M4" t="s">
        <v>6870</v>
      </c>
      <c r="N4">
        <v>6</v>
      </c>
    </row>
    <row r="5" spans="1:20" x14ac:dyDescent="0.2">
      <c r="M5" t="s">
        <v>5724</v>
      </c>
      <c r="N5">
        <f>COUNT(N8:N49)</f>
        <v>42</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104</v>
      </c>
      <c r="I7">
        <v>44</v>
      </c>
      <c r="J7">
        <v>46</v>
      </c>
      <c r="K7">
        <v>54</v>
      </c>
      <c r="L7">
        <v>83</v>
      </c>
      <c r="M7">
        <v>101</v>
      </c>
      <c r="N7">
        <v>114</v>
      </c>
      <c r="O7">
        <v>153</v>
      </c>
      <c r="P7">
        <v>595</v>
      </c>
      <c r="Q7">
        <v>3</v>
      </c>
      <c r="R7">
        <v>702</v>
      </c>
    </row>
    <row r="8" spans="1:20" x14ac:dyDescent="0.2">
      <c r="A8">
        <v>2014</v>
      </c>
      <c r="B8" t="s">
        <v>3487</v>
      </c>
      <c r="C8" t="s">
        <v>3486</v>
      </c>
      <c r="D8">
        <v>9644733</v>
      </c>
      <c r="E8" t="s">
        <v>3485</v>
      </c>
      <c r="F8">
        <v>23</v>
      </c>
      <c r="G8">
        <v>8</v>
      </c>
      <c r="H8">
        <v>0</v>
      </c>
      <c r="I8">
        <v>0</v>
      </c>
      <c r="J8">
        <v>0</v>
      </c>
      <c r="K8">
        <v>2</v>
      </c>
      <c r="L8">
        <v>3</v>
      </c>
      <c r="M8">
        <v>7</v>
      </c>
      <c r="N8">
        <v>3</v>
      </c>
      <c r="O8">
        <v>3</v>
      </c>
      <c r="P8">
        <v>18</v>
      </c>
      <c r="Q8">
        <v>0</v>
      </c>
      <c r="R8">
        <v>18</v>
      </c>
      <c r="S8">
        <f>R8-Q8-O8</f>
        <v>15</v>
      </c>
      <c r="T8">
        <v>1</v>
      </c>
    </row>
    <row r="9" spans="1:20" x14ac:dyDescent="0.2">
      <c r="A9">
        <v>2014</v>
      </c>
      <c r="B9" t="s">
        <v>3481</v>
      </c>
      <c r="C9" t="s">
        <v>3480</v>
      </c>
      <c r="D9">
        <v>12294659</v>
      </c>
      <c r="E9" t="s">
        <v>2986</v>
      </c>
      <c r="F9">
        <v>19</v>
      </c>
      <c r="G9">
        <v>1</v>
      </c>
      <c r="H9">
        <v>0</v>
      </c>
      <c r="I9">
        <v>0</v>
      </c>
      <c r="J9">
        <v>1</v>
      </c>
      <c r="K9">
        <v>3</v>
      </c>
      <c r="L9">
        <v>6</v>
      </c>
      <c r="M9">
        <v>1</v>
      </c>
      <c r="N9">
        <v>3</v>
      </c>
      <c r="O9">
        <v>1</v>
      </c>
      <c r="P9">
        <v>15</v>
      </c>
      <c r="Q9">
        <v>0</v>
      </c>
      <c r="R9">
        <v>15</v>
      </c>
      <c r="S9">
        <f>R9-Q9-O9</f>
        <v>14</v>
      </c>
      <c r="T9">
        <f>T8+1</f>
        <v>2</v>
      </c>
    </row>
    <row r="10" spans="1:20" x14ac:dyDescent="0.2">
      <c r="A10">
        <v>2015</v>
      </c>
      <c r="B10" t="s">
        <v>3515</v>
      </c>
      <c r="C10" t="s">
        <v>3514</v>
      </c>
      <c r="D10">
        <v>14714825</v>
      </c>
      <c r="E10" t="s">
        <v>3513</v>
      </c>
      <c r="F10">
        <v>11</v>
      </c>
      <c r="G10">
        <v>3</v>
      </c>
      <c r="H10">
        <v>0</v>
      </c>
      <c r="I10">
        <v>0</v>
      </c>
      <c r="J10">
        <v>0</v>
      </c>
      <c r="K10">
        <v>0</v>
      </c>
      <c r="L10">
        <v>2</v>
      </c>
      <c r="M10">
        <v>5</v>
      </c>
      <c r="N10">
        <v>1</v>
      </c>
      <c r="O10">
        <v>3</v>
      </c>
      <c r="P10">
        <v>11</v>
      </c>
      <c r="Q10">
        <v>0</v>
      </c>
      <c r="R10">
        <v>11</v>
      </c>
      <c r="S10">
        <f>R10-Q10-O10</f>
        <v>8</v>
      </c>
      <c r="T10">
        <f t="shared" ref="T10:T18" si="0">T9+1</f>
        <v>3</v>
      </c>
    </row>
    <row r="11" spans="1:20" x14ac:dyDescent="0.2">
      <c r="A11">
        <v>2015</v>
      </c>
      <c r="B11" t="s">
        <v>3492</v>
      </c>
      <c r="C11" t="s">
        <v>3491</v>
      </c>
      <c r="D11">
        <v>483486</v>
      </c>
      <c r="E11" t="s">
        <v>3490</v>
      </c>
      <c r="F11">
        <v>44</v>
      </c>
      <c r="G11">
        <v>1</v>
      </c>
      <c r="H11">
        <v>0</v>
      </c>
      <c r="I11">
        <v>0</v>
      </c>
      <c r="J11">
        <v>1</v>
      </c>
      <c r="K11">
        <v>0</v>
      </c>
      <c r="L11">
        <v>3</v>
      </c>
      <c r="M11">
        <v>2</v>
      </c>
      <c r="N11">
        <v>2</v>
      </c>
      <c r="O11">
        <v>8</v>
      </c>
      <c r="P11">
        <v>16</v>
      </c>
      <c r="Q11">
        <v>0</v>
      </c>
      <c r="R11">
        <v>16</v>
      </c>
      <c r="S11">
        <f>R11-Q11-O11</f>
        <v>8</v>
      </c>
      <c r="T11">
        <f t="shared" si="0"/>
        <v>4</v>
      </c>
    </row>
    <row r="12" spans="1:20" x14ac:dyDescent="0.2">
      <c r="A12">
        <v>2015</v>
      </c>
      <c r="B12" t="s">
        <v>3494</v>
      </c>
      <c r="C12" t="s">
        <v>3493</v>
      </c>
      <c r="D12">
        <v>3081060</v>
      </c>
      <c r="E12" t="s">
        <v>260</v>
      </c>
      <c r="F12">
        <v>38</v>
      </c>
      <c r="G12">
        <v>5</v>
      </c>
      <c r="H12">
        <v>0</v>
      </c>
      <c r="I12">
        <v>0</v>
      </c>
      <c r="J12">
        <v>1</v>
      </c>
      <c r="K12">
        <v>1</v>
      </c>
      <c r="L12">
        <v>0</v>
      </c>
      <c r="M12">
        <v>3</v>
      </c>
      <c r="N12">
        <v>2</v>
      </c>
      <c r="O12">
        <v>1</v>
      </c>
      <c r="P12">
        <v>8</v>
      </c>
      <c r="Q12">
        <v>0</v>
      </c>
      <c r="R12">
        <v>8</v>
      </c>
      <c r="S12">
        <f>R12-Q12-O12</f>
        <v>7</v>
      </c>
      <c r="T12">
        <f t="shared" si="0"/>
        <v>5</v>
      </c>
    </row>
    <row r="13" spans="1:20" x14ac:dyDescent="0.2">
      <c r="A13">
        <v>2017</v>
      </c>
      <c r="B13" t="s">
        <v>3540</v>
      </c>
      <c r="C13" t="s">
        <v>3539</v>
      </c>
      <c r="D13">
        <v>20711050</v>
      </c>
      <c r="E13" t="s">
        <v>111</v>
      </c>
      <c r="F13">
        <v>9</v>
      </c>
      <c r="G13">
        <v>3</v>
      </c>
      <c r="H13">
        <v>0</v>
      </c>
      <c r="I13">
        <v>0</v>
      </c>
      <c r="J13">
        <v>0</v>
      </c>
      <c r="K13">
        <v>0</v>
      </c>
      <c r="L13">
        <v>2</v>
      </c>
      <c r="M13">
        <v>3</v>
      </c>
      <c r="N13">
        <v>1</v>
      </c>
      <c r="O13">
        <v>2</v>
      </c>
      <c r="P13">
        <v>8</v>
      </c>
      <c r="Q13">
        <v>0</v>
      </c>
      <c r="R13">
        <v>8</v>
      </c>
      <c r="S13">
        <f>R13-Q13-O13</f>
        <v>6</v>
      </c>
      <c r="T13">
        <f t="shared" si="0"/>
        <v>6</v>
      </c>
    </row>
    <row r="14" spans="1:20" x14ac:dyDescent="0.2">
      <c r="A14">
        <v>2014</v>
      </c>
      <c r="B14" t="s">
        <v>3484</v>
      </c>
      <c r="C14" t="s">
        <v>3483</v>
      </c>
      <c r="D14">
        <v>22105395</v>
      </c>
      <c r="E14" t="s">
        <v>3482</v>
      </c>
      <c r="F14">
        <v>11</v>
      </c>
      <c r="G14" t="s">
        <v>13</v>
      </c>
      <c r="H14">
        <v>0</v>
      </c>
      <c r="I14">
        <v>0</v>
      </c>
      <c r="J14">
        <v>2</v>
      </c>
      <c r="K14">
        <v>1</v>
      </c>
      <c r="L14">
        <v>1</v>
      </c>
      <c r="M14">
        <v>1</v>
      </c>
      <c r="N14">
        <v>1</v>
      </c>
      <c r="O14">
        <v>1</v>
      </c>
      <c r="P14">
        <v>7</v>
      </c>
      <c r="Q14">
        <v>0</v>
      </c>
      <c r="R14">
        <v>7</v>
      </c>
      <c r="S14">
        <f>R14-Q14-O14</f>
        <v>6</v>
      </c>
      <c r="T14">
        <f t="shared" si="0"/>
        <v>7</v>
      </c>
    </row>
    <row r="15" spans="1:20" x14ac:dyDescent="0.2">
      <c r="A15">
        <v>2018</v>
      </c>
      <c r="B15" t="s">
        <v>3562</v>
      </c>
      <c r="C15" t="s">
        <v>3561</v>
      </c>
      <c r="D15">
        <v>16617827</v>
      </c>
      <c r="E15" t="s">
        <v>187</v>
      </c>
      <c r="F15">
        <v>15</v>
      </c>
      <c r="G15">
        <v>2</v>
      </c>
      <c r="H15">
        <v>0</v>
      </c>
      <c r="I15">
        <v>0</v>
      </c>
      <c r="J15">
        <v>0</v>
      </c>
      <c r="K15">
        <v>0</v>
      </c>
      <c r="L15">
        <v>0</v>
      </c>
      <c r="M15">
        <v>0</v>
      </c>
      <c r="N15">
        <v>5</v>
      </c>
      <c r="O15">
        <v>1</v>
      </c>
      <c r="P15">
        <v>6</v>
      </c>
      <c r="Q15">
        <v>0</v>
      </c>
      <c r="R15">
        <v>6</v>
      </c>
      <c r="S15">
        <f>R15-Q15-O15</f>
        <v>5</v>
      </c>
      <c r="T15">
        <f t="shared" si="0"/>
        <v>8</v>
      </c>
    </row>
    <row r="16" spans="1:20" x14ac:dyDescent="0.2">
      <c r="A16">
        <v>2016</v>
      </c>
      <c r="B16" t="s">
        <v>3528</v>
      </c>
      <c r="C16" t="s">
        <v>3527</v>
      </c>
      <c r="D16">
        <v>9640568</v>
      </c>
      <c r="E16" t="s">
        <v>512</v>
      </c>
      <c r="F16">
        <v>59</v>
      </c>
      <c r="G16">
        <v>11</v>
      </c>
      <c r="H16">
        <v>0</v>
      </c>
      <c r="I16">
        <v>0</v>
      </c>
      <c r="J16">
        <v>0</v>
      </c>
      <c r="K16">
        <v>0</v>
      </c>
      <c r="L16">
        <v>1</v>
      </c>
      <c r="M16">
        <v>2</v>
      </c>
      <c r="N16">
        <v>2</v>
      </c>
      <c r="O16">
        <v>4</v>
      </c>
      <c r="P16">
        <v>9</v>
      </c>
      <c r="Q16">
        <v>0</v>
      </c>
      <c r="R16">
        <v>9</v>
      </c>
      <c r="S16">
        <f>R16-Q16-O16</f>
        <v>5</v>
      </c>
      <c r="T16">
        <f t="shared" si="0"/>
        <v>9</v>
      </c>
    </row>
    <row r="17" spans="1:20" x14ac:dyDescent="0.2">
      <c r="A17">
        <v>2015</v>
      </c>
      <c r="B17" t="s">
        <v>3518</v>
      </c>
      <c r="C17" t="s">
        <v>3517</v>
      </c>
      <c r="D17">
        <v>2658135</v>
      </c>
      <c r="E17" t="s">
        <v>3516</v>
      </c>
      <c r="F17">
        <v>42</v>
      </c>
      <c r="G17">
        <v>6</v>
      </c>
      <c r="H17">
        <v>0</v>
      </c>
      <c r="I17">
        <v>0</v>
      </c>
      <c r="J17">
        <v>0</v>
      </c>
      <c r="K17">
        <v>0</v>
      </c>
      <c r="L17">
        <v>0</v>
      </c>
      <c r="M17">
        <v>2</v>
      </c>
      <c r="N17">
        <v>3</v>
      </c>
      <c r="O17">
        <v>1</v>
      </c>
      <c r="P17">
        <v>6</v>
      </c>
      <c r="Q17">
        <v>0</v>
      </c>
      <c r="R17">
        <v>6</v>
      </c>
      <c r="S17">
        <f>R17-Q17-O17</f>
        <v>5</v>
      </c>
      <c r="T17">
        <f t="shared" si="0"/>
        <v>10</v>
      </c>
    </row>
    <row r="18" spans="1:20" x14ac:dyDescent="0.2">
      <c r="A18">
        <v>2018</v>
      </c>
      <c r="B18" t="s">
        <v>3567</v>
      </c>
      <c r="C18" t="s">
        <v>3535</v>
      </c>
      <c r="D18" t="s">
        <v>3566</v>
      </c>
      <c r="E18" t="s">
        <v>3565</v>
      </c>
      <c r="F18">
        <v>35</v>
      </c>
      <c r="G18">
        <v>2</v>
      </c>
      <c r="H18">
        <v>1</v>
      </c>
      <c r="I18">
        <v>0</v>
      </c>
      <c r="J18">
        <v>0</v>
      </c>
      <c r="K18">
        <v>0</v>
      </c>
      <c r="L18">
        <v>0</v>
      </c>
      <c r="M18">
        <v>1</v>
      </c>
      <c r="N18">
        <v>2</v>
      </c>
      <c r="O18">
        <v>7</v>
      </c>
      <c r="P18">
        <v>10</v>
      </c>
      <c r="Q18">
        <v>0</v>
      </c>
      <c r="R18">
        <v>11</v>
      </c>
      <c r="S18">
        <f>R18-Q18-O18</f>
        <v>4</v>
      </c>
      <c r="T18">
        <f t="shared" si="0"/>
        <v>11</v>
      </c>
    </row>
    <row r="19" spans="1:20" x14ac:dyDescent="0.2">
      <c r="A19">
        <v>2018</v>
      </c>
      <c r="B19" t="s">
        <v>3560</v>
      </c>
      <c r="C19" t="s">
        <v>3535</v>
      </c>
      <c r="D19">
        <v>2684012</v>
      </c>
      <c r="E19" t="s">
        <v>3559</v>
      </c>
      <c r="F19">
        <v>38</v>
      </c>
      <c r="G19">
        <v>1</v>
      </c>
      <c r="H19">
        <v>0</v>
      </c>
      <c r="I19">
        <v>0</v>
      </c>
      <c r="J19">
        <v>0</v>
      </c>
      <c r="K19">
        <v>0</v>
      </c>
      <c r="L19">
        <v>0</v>
      </c>
      <c r="M19">
        <v>1</v>
      </c>
      <c r="N19">
        <v>3</v>
      </c>
      <c r="O19">
        <v>0</v>
      </c>
      <c r="P19">
        <v>4</v>
      </c>
      <c r="Q19">
        <v>1</v>
      </c>
      <c r="R19">
        <v>5</v>
      </c>
      <c r="S19">
        <f>R19-Q19-O19</f>
        <v>4</v>
      </c>
    </row>
    <row r="20" spans="1:20" x14ac:dyDescent="0.2">
      <c r="A20">
        <v>2017</v>
      </c>
      <c r="B20" t="s">
        <v>3533</v>
      </c>
      <c r="C20" t="s">
        <v>3532</v>
      </c>
      <c r="D20">
        <v>9513558</v>
      </c>
      <c r="E20" t="s">
        <v>3531</v>
      </c>
      <c r="F20">
        <v>30</v>
      </c>
      <c r="G20">
        <v>3</v>
      </c>
      <c r="H20">
        <v>0</v>
      </c>
      <c r="I20">
        <v>0</v>
      </c>
      <c r="J20">
        <v>0</v>
      </c>
      <c r="K20">
        <v>0</v>
      </c>
      <c r="L20">
        <v>0</v>
      </c>
      <c r="M20">
        <v>1</v>
      </c>
      <c r="N20">
        <v>3</v>
      </c>
      <c r="O20">
        <v>7</v>
      </c>
      <c r="P20">
        <v>11</v>
      </c>
      <c r="Q20">
        <v>0</v>
      </c>
      <c r="R20">
        <v>11</v>
      </c>
      <c r="S20">
        <f>R20-Q20-O20</f>
        <v>4</v>
      </c>
    </row>
    <row r="21" spans="1:20" x14ac:dyDescent="0.2">
      <c r="A21">
        <v>2015</v>
      </c>
      <c r="B21" t="s">
        <v>3496</v>
      </c>
      <c r="C21" t="s">
        <v>3495</v>
      </c>
      <c r="D21">
        <v>12294659</v>
      </c>
      <c r="E21" t="s">
        <v>2986</v>
      </c>
      <c r="F21">
        <v>20</v>
      </c>
      <c r="G21">
        <v>2</v>
      </c>
      <c r="H21">
        <v>0</v>
      </c>
      <c r="I21">
        <v>0</v>
      </c>
      <c r="J21">
        <v>0</v>
      </c>
      <c r="K21">
        <v>0</v>
      </c>
      <c r="L21">
        <v>0</v>
      </c>
      <c r="M21">
        <v>1</v>
      </c>
      <c r="N21">
        <v>3</v>
      </c>
      <c r="O21">
        <v>0</v>
      </c>
      <c r="P21">
        <v>4</v>
      </c>
      <c r="Q21">
        <v>0</v>
      </c>
      <c r="R21">
        <v>4</v>
      </c>
      <c r="S21">
        <f>R21-Q21-O21</f>
        <v>4</v>
      </c>
    </row>
    <row r="22" spans="1:20" x14ac:dyDescent="0.2">
      <c r="A22">
        <v>2017</v>
      </c>
      <c r="B22" t="s">
        <v>3546</v>
      </c>
      <c r="C22" t="s">
        <v>3535</v>
      </c>
      <c r="D22">
        <v>7475632</v>
      </c>
      <c r="E22" t="s">
        <v>692</v>
      </c>
      <c r="F22">
        <v>73</v>
      </c>
      <c r="G22" t="s">
        <v>13</v>
      </c>
      <c r="H22">
        <v>0</v>
      </c>
      <c r="I22">
        <v>0</v>
      </c>
      <c r="J22">
        <v>0</v>
      </c>
      <c r="K22">
        <v>0</v>
      </c>
      <c r="L22">
        <v>0</v>
      </c>
      <c r="M22">
        <v>1</v>
      </c>
      <c r="N22">
        <v>2</v>
      </c>
      <c r="O22">
        <v>3</v>
      </c>
      <c r="P22">
        <v>6</v>
      </c>
      <c r="Q22">
        <v>0</v>
      </c>
      <c r="R22">
        <v>6</v>
      </c>
      <c r="S22">
        <f>R22-Q22-O22</f>
        <v>3</v>
      </c>
    </row>
    <row r="23" spans="1:20" x14ac:dyDescent="0.2">
      <c r="A23">
        <v>2017</v>
      </c>
      <c r="B23" t="s">
        <v>3542</v>
      </c>
      <c r="C23" t="s">
        <v>3541</v>
      </c>
      <c r="D23">
        <v>14719037</v>
      </c>
      <c r="E23" t="s">
        <v>127</v>
      </c>
      <c r="F23">
        <v>19</v>
      </c>
      <c r="G23">
        <v>4</v>
      </c>
      <c r="H23">
        <v>0</v>
      </c>
      <c r="I23">
        <v>0</v>
      </c>
      <c r="J23">
        <v>0</v>
      </c>
      <c r="K23">
        <v>0</v>
      </c>
      <c r="L23">
        <v>0</v>
      </c>
      <c r="M23">
        <v>2</v>
      </c>
      <c r="N23">
        <v>1</v>
      </c>
      <c r="O23">
        <v>2</v>
      </c>
      <c r="P23">
        <v>5</v>
      </c>
      <c r="Q23">
        <v>0</v>
      </c>
      <c r="R23">
        <v>5</v>
      </c>
      <c r="S23">
        <f>R23-Q23-O23</f>
        <v>3</v>
      </c>
    </row>
    <row r="24" spans="1:20" x14ac:dyDescent="0.2">
      <c r="A24">
        <v>2017</v>
      </c>
      <c r="B24" t="s">
        <v>3547</v>
      </c>
      <c r="C24" t="s">
        <v>3544</v>
      </c>
      <c r="D24">
        <v>2673037</v>
      </c>
      <c r="E24" t="s">
        <v>312</v>
      </c>
      <c r="F24">
        <v>32</v>
      </c>
      <c r="G24">
        <v>6</v>
      </c>
      <c r="H24">
        <v>0</v>
      </c>
      <c r="I24">
        <v>0</v>
      </c>
      <c r="J24">
        <v>0</v>
      </c>
      <c r="K24">
        <v>0</v>
      </c>
      <c r="L24">
        <v>0</v>
      </c>
      <c r="M24">
        <v>0</v>
      </c>
      <c r="N24">
        <v>2</v>
      </c>
      <c r="O24">
        <v>1</v>
      </c>
      <c r="P24">
        <v>3</v>
      </c>
      <c r="Q24">
        <v>0</v>
      </c>
      <c r="R24">
        <v>3</v>
      </c>
      <c r="S24">
        <f>R24-Q24-O24</f>
        <v>2</v>
      </c>
    </row>
    <row r="25" spans="1:20" x14ac:dyDescent="0.2">
      <c r="A25">
        <v>2017</v>
      </c>
      <c r="B25" t="s">
        <v>3545</v>
      </c>
      <c r="C25" t="s">
        <v>3544</v>
      </c>
      <c r="D25">
        <v>1944363</v>
      </c>
      <c r="E25" t="s">
        <v>3543</v>
      </c>
      <c r="F25">
        <v>83</v>
      </c>
      <c r="G25">
        <v>3</v>
      </c>
      <c r="H25">
        <v>0</v>
      </c>
      <c r="I25">
        <v>0</v>
      </c>
      <c r="J25">
        <v>0</v>
      </c>
      <c r="K25">
        <v>0</v>
      </c>
      <c r="L25">
        <v>1</v>
      </c>
      <c r="M25">
        <v>1</v>
      </c>
      <c r="N25">
        <v>0</v>
      </c>
      <c r="O25">
        <v>1</v>
      </c>
      <c r="P25">
        <v>3</v>
      </c>
      <c r="Q25">
        <v>0</v>
      </c>
      <c r="R25">
        <v>3</v>
      </c>
      <c r="S25">
        <f>R25-Q25-O25</f>
        <v>2</v>
      </c>
    </row>
    <row r="26" spans="1:20" x14ac:dyDescent="0.2">
      <c r="A26">
        <v>2016</v>
      </c>
      <c r="B26" t="s">
        <v>3526</v>
      </c>
      <c r="C26" t="s">
        <v>3525</v>
      </c>
      <c r="D26">
        <v>1437720</v>
      </c>
      <c r="E26" t="s">
        <v>1309</v>
      </c>
      <c r="F26">
        <v>37</v>
      </c>
      <c r="G26">
        <v>5</v>
      </c>
      <c r="H26">
        <v>0</v>
      </c>
      <c r="I26">
        <v>0</v>
      </c>
      <c r="J26">
        <v>0</v>
      </c>
      <c r="K26">
        <v>1</v>
      </c>
      <c r="L26">
        <v>0</v>
      </c>
      <c r="M26">
        <v>0</v>
      </c>
      <c r="N26">
        <v>1</v>
      </c>
      <c r="O26">
        <v>6</v>
      </c>
      <c r="P26">
        <v>8</v>
      </c>
      <c r="Q26">
        <v>0</v>
      </c>
      <c r="R26">
        <v>8</v>
      </c>
      <c r="S26">
        <f>R26-Q26-O26</f>
        <v>2</v>
      </c>
    </row>
    <row r="27" spans="1:20" x14ac:dyDescent="0.2">
      <c r="A27">
        <v>2015</v>
      </c>
      <c r="B27" t="s">
        <v>3501</v>
      </c>
      <c r="C27" t="s">
        <v>3500</v>
      </c>
      <c r="D27">
        <v>10568190</v>
      </c>
      <c r="E27" t="s">
        <v>564</v>
      </c>
      <c r="F27">
        <v>94</v>
      </c>
      <c r="G27">
        <v>4</v>
      </c>
      <c r="H27">
        <v>0</v>
      </c>
      <c r="I27">
        <v>0</v>
      </c>
      <c r="J27">
        <v>0</v>
      </c>
      <c r="K27">
        <v>0</v>
      </c>
      <c r="L27">
        <v>1</v>
      </c>
      <c r="M27">
        <v>1</v>
      </c>
      <c r="N27">
        <v>0</v>
      </c>
      <c r="O27">
        <v>0</v>
      </c>
      <c r="P27">
        <v>2</v>
      </c>
      <c r="Q27">
        <v>0</v>
      </c>
      <c r="R27">
        <v>2</v>
      </c>
      <c r="S27">
        <f>R27-Q27-O27</f>
        <v>2</v>
      </c>
    </row>
    <row r="28" spans="1:20" x14ac:dyDescent="0.2">
      <c r="A28">
        <v>2015</v>
      </c>
      <c r="B28" t="s">
        <v>3499</v>
      </c>
      <c r="C28" t="s">
        <v>3498</v>
      </c>
      <c r="E28" t="s">
        <v>3497</v>
      </c>
      <c r="G28" t="s">
        <v>13</v>
      </c>
      <c r="H28">
        <v>0</v>
      </c>
      <c r="I28">
        <v>0</v>
      </c>
      <c r="J28">
        <v>0</v>
      </c>
      <c r="K28">
        <v>1</v>
      </c>
      <c r="L28">
        <v>1</v>
      </c>
      <c r="M28">
        <v>0</v>
      </c>
      <c r="N28">
        <v>0</v>
      </c>
      <c r="O28">
        <v>0</v>
      </c>
      <c r="P28">
        <v>2</v>
      </c>
      <c r="Q28">
        <v>0</v>
      </c>
      <c r="R28">
        <v>2</v>
      </c>
      <c r="S28">
        <f>R28-Q28-O28</f>
        <v>2</v>
      </c>
    </row>
    <row r="29" spans="1:20" x14ac:dyDescent="0.2">
      <c r="A29">
        <v>2018</v>
      </c>
      <c r="B29" t="s">
        <v>3576</v>
      </c>
      <c r="C29" t="s">
        <v>3575</v>
      </c>
      <c r="D29">
        <v>20711050</v>
      </c>
      <c r="E29" t="s">
        <v>111</v>
      </c>
      <c r="F29">
        <v>10</v>
      </c>
      <c r="G29">
        <v>12</v>
      </c>
      <c r="H29">
        <v>0</v>
      </c>
      <c r="I29">
        <v>0</v>
      </c>
      <c r="J29">
        <v>0</v>
      </c>
      <c r="K29">
        <v>0</v>
      </c>
      <c r="L29">
        <v>0</v>
      </c>
      <c r="M29">
        <v>0</v>
      </c>
      <c r="N29">
        <v>1</v>
      </c>
      <c r="O29">
        <v>0</v>
      </c>
      <c r="P29">
        <v>1</v>
      </c>
      <c r="Q29">
        <v>0</v>
      </c>
      <c r="R29">
        <v>1</v>
      </c>
      <c r="S29">
        <f>R29-Q29-O29</f>
        <v>1</v>
      </c>
    </row>
    <row r="30" spans="1:20" x14ac:dyDescent="0.2">
      <c r="A30">
        <v>2018</v>
      </c>
      <c r="B30" t="s">
        <v>3574</v>
      </c>
      <c r="C30" t="s">
        <v>3573</v>
      </c>
      <c r="D30">
        <v>8111146</v>
      </c>
      <c r="E30" t="s">
        <v>2654</v>
      </c>
      <c r="F30">
        <v>36</v>
      </c>
      <c r="G30">
        <v>3</v>
      </c>
      <c r="H30">
        <v>0</v>
      </c>
      <c r="I30">
        <v>0</v>
      </c>
      <c r="J30">
        <v>0</v>
      </c>
      <c r="K30">
        <v>0</v>
      </c>
      <c r="L30">
        <v>0</v>
      </c>
      <c r="M30">
        <v>0</v>
      </c>
      <c r="N30">
        <v>1</v>
      </c>
      <c r="O30">
        <v>2</v>
      </c>
      <c r="P30">
        <v>3</v>
      </c>
      <c r="Q30">
        <v>1</v>
      </c>
      <c r="R30">
        <v>4</v>
      </c>
      <c r="S30">
        <f>R30-Q30-O30</f>
        <v>1</v>
      </c>
    </row>
    <row r="31" spans="1:20" x14ac:dyDescent="0.2">
      <c r="A31">
        <v>2018</v>
      </c>
      <c r="B31" t="s">
        <v>3569</v>
      </c>
      <c r="C31" t="s">
        <v>3568</v>
      </c>
      <c r="D31">
        <v>16617827</v>
      </c>
      <c r="E31" t="s">
        <v>187</v>
      </c>
      <c r="F31">
        <v>15</v>
      </c>
      <c r="G31">
        <v>4</v>
      </c>
      <c r="H31">
        <v>0</v>
      </c>
      <c r="I31">
        <v>0</v>
      </c>
      <c r="J31">
        <v>0</v>
      </c>
      <c r="K31">
        <v>0</v>
      </c>
      <c r="L31">
        <v>0</v>
      </c>
      <c r="M31">
        <v>0</v>
      </c>
      <c r="N31">
        <v>1</v>
      </c>
      <c r="O31">
        <v>2</v>
      </c>
      <c r="P31">
        <v>3</v>
      </c>
      <c r="Q31">
        <v>0</v>
      </c>
      <c r="R31">
        <v>3</v>
      </c>
      <c r="S31">
        <f>R31-Q31-O31</f>
        <v>1</v>
      </c>
    </row>
    <row r="32" spans="1:20" x14ac:dyDescent="0.2">
      <c r="A32">
        <v>2018</v>
      </c>
      <c r="B32" t="s">
        <v>3564</v>
      </c>
      <c r="C32" t="s">
        <v>3563</v>
      </c>
      <c r="D32">
        <v>9717218</v>
      </c>
      <c r="E32" t="s">
        <v>733</v>
      </c>
      <c r="F32">
        <v>23</v>
      </c>
      <c r="G32">
        <v>1</v>
      </c>
      <c r="H32">
        <v>0</v>
      </c>
      <c r="I32">
        <v>0</v>
      </c>
      <c r="J32">
        <v>0</v>
      </c>
      <c r="K32">
        <v>0</v>
      </c>
      <c r="L32">
        <v>0</v>
      </c>
      <c r="M32">
        <v>0</v>
      </c>
      <c r="N32">
        <v>1</v>
      </c>
      <c r="O32">
        <v>1</v>
      </c>
      <c r="P32">
        <v>2</v>
      </c>
      <c r="Q32">
        <v>0</v>
      </c>
      <c r="R32">
        <v>2</v>
      </c>
      <c r="S32">
        <f>R32-Q32-O32</f>
        <v>1</v>
      </c>
    </row>
    <row r="33" spans="1:19" x14ac:dyDescent="0.2">
      <c r="A33">
        <v>2018</v>
      </c>
      <c r="B33" t="s">
        <v>3556</v>
      </c>
      <c r="C33" t="s">
        <v>3555</v>
      </c>
      <c r="D33">
        <v>23839449</v>
      </c>
      <c r="E33" t="s">
        <v>3554</v>
      </c>
      <c r="F33">
        <v>18</v>
      </c>
      <c r="G33">
        <v>1</v>
      </c>
      <c r="H33">
        <v>0</v>
      </c>
      <c r="I33">
        <v>0</v>
      </c>
      <c r="J33">
        <v>0</v>
      </c>
      <c r="K33">
        <v>0</v>
      </c>
      <c r="L33">
        <v>0</v>
      </c>
      <c r="M33">
        <v>0</v>
      </c>
      <c r="N33">
        <v>1</v>
      </c>
      <c r="O33">
        <v>1</v>
      </c>
      <c r="P33">
        <v>2</v>
      </c>
      <c r="Q33">
        <v>0</v>
      </c>
      <c r="R33">
        <v>2</v>
      </c>
      <c r="S33">
        <f>R33-Q33-O33</f>
        <v>1</v>
      </c>
    </row>
    <row r="34" spans="1:19" x14ac:dyDescent="0.2">
      <c r="A34">
        <v>2017</v>
      </c>
      <c r="B34" t="s">
        <v>3538</v>
      </c>
      <c r="C34" t="s">
        <v>3537</v>
      </c>
      <c r="D34">
        <v>12294659</v>
      </c>
      <c r="E34" t="s">
        <v>2986</v>
      </c>
      <c r="F34">
        <v>22</v>
      </c>
      <c r="G34">
        <v>1</v>
      </c>
      <c r="H34">
        <v>0</v>
      </c>
      <c r="I34">
        <v>0</v>
      </c>
      <c r="J34">
        <v>0</v>
      </c>
      <c r="K34">
        <v>0</v>
      </c>
      <c r="L34">
        <v>1</v>
      </c>
      <c r="M34">
        <v>0</v>
      </c>
      <c r="N34">
        <v>0</v>
      </c>
      <c r="O34">
        <v>0</v>
      </c>
      <c r="P34">
        <v>1</v>
      </c>
      <c r="Q34">
        <v>0</v>
      </c>
      <c r="R34">
        <v>1</v>
      </c>
      <c r="S34">
        <f>R34-Q34-O34</f>
        <v>1</v>
      </c>
    </row>
    <row r="35" spans="1:19" x14ac:dyDescent="0.2">
      <c r="A35">
        <v>2017</v>
      </c>
      <c r="B35" t="s">
        <v>3536</v>
      </c>
      <c r="C35" t="s">
        <v>3535</v>
      </c>
      <c r="D35">
        <v>7365853</v>
      </c>
      <c r="E35" t="s">
        <v>3534</v>
      </c>
      <c r="G35" t="s">
        <v>13</v>
      </c>
      <c r="H35">
        <v>0</v>
      </c>
      <c r="I35">
        <v>0</v>
      </c>
      <c r="J35">
        <v>0</v>
      </c>
      <c r="K35">
        <v>0</v>
      </c>
      <c r="L35">
        <v>0</v>
      </c>
      <c r="M35">
        <v>0</v>
      </c>
      <c r="N35">
        <v>1</v>
      </c>
      <c r="O35">
        <v>0</v>
      </c>
      <c r="P35">
        <v>1</v>
      </c>
      <c r="Q35">
        <v>0</v>
      </c>
      <c r="R35">
        <v>1</v>
      </c>
      <c r="S35">
        <f>R35-Q35-O35</f>
        <v>1</v>
      </c>
    </row>
    <row r="36" spans="1:19" x14ac:dyDescent="0.2">
      <c r="A36">
        <v>2016</v>
      </c>
      <c r="B36" t="s">
        <v>3522</v>
      </c>
      <c r="C36" t="s">
        <v>3521</v>
      </c>
      <c r="D36">
        <v>12294659</v>
      </c>
      <c r="E36" t="s">
        <v>2986</v>
      </c>
      <c r="F36">
        <v>21</v>
      </c>
      <c r="G36">
        <v>2</v>
      </c>
      <c r="H36">
        <v>0</v>
      </c>
      <c r="I36">
        <v>0</v>
      </c>
      <c r="J36">
        <v>0</v>
      </c>
      <c r="K36">
        <v>0</v>
      </c>
      <c r="L36">
        <v>0</v>
      </c>
      <c r="M36">
        <v>0</v>
      </c>
      <c r="N36">
        <v>1</v>
      </c>
      <c r="O36">
        <v>2</v>
      </c>
      <c r="P36">
        <v>3</v>
      </c>
      <c r="Q36">
        <v>0</v>
      </c>
      <c r="R36">
        <v>3</v>
      </c>
      <c r="S36">
        <f>R36-Q36-O36</f>
        <v>1</v>
      </c>
    </row>
    <row r="37" spans="1:19" x14ac:dyDescent="0.2">
      <c r="A37">
        <v>2015</v>
      </c>
      <c r="B37" t="s">
        <v>3512</v>
      </c>
      <c r="C37" t="s">
        <v>3511</v>
      </c>
      <c r="D37">
        <v>14309602</v>
      </c>
      <c r="E37" t="s">
        <v>3504</v>
      </c>
      <c r="F37">
        <v>87</v>
      </c>
      <c r="G37" t="s">
        <v>13</v>
      </c>
      <c r="H37">
        <v>0</v>
      </c>
      <c r="I37">
        <v>0</v>
      </c>
      <c r="J37">
        <v>0</v>
      </c>
      <c r="K37">
        <v>1</v>
      </c>
      <c r="L37">
        <v>0</v>
      </c>
      <c r="M37">
        <v>0</v>
      </c>
      <c r="N37">
        <v>0</v>
      </c>
      <c r="O37">
        <v>0</v>
      </c>
      <c r="P37">
        <v>1</v>
      </c>
      <c r="Q37">
        <v>0</v>
      </c>
      <c r="R37">
        <v>1</v>
      </c>
      <c r="S37">
        <f>R37-Q37-O37</f>
        <v>1</v>
      </c>
    </row>
    <row r="38" spans="1:19" x14ac:dyDescent="0.2">
      <c r="A38">
        <v>2015</v>
      </c>
      <c r="B38" t="s">
        <v>3510</v>
      </c>
      <c r="C38" t="s">
        <v>3509</v>
      </c>
      <c r="D38">
        <v>14309602</v>
      </c>
      <c r="E38" t="s">
        <v>3504</v>
      </c>
      <c r="F38">
        <v>87</v>
      </c>
      <c r="G38" t="s">
        <v>13</v>
      </c>
      <c r="H38">
        <v>0</v>
      </c>
      <c r="I38">
        <v>0</v>
      </c>
      <c r="J38">
        <v>0</v>
      </c>
      <c r="K38">
        <v>1</v>
      </c>
      <c r="L38">
        <v>0</v>
      </c>
      <c r="M38">
        <v>0</v>
      </c>
      <c r="N38">
        <v>0</v>
      </c>
      <c r="O38">
        <v>0</v>
      </c>
      <c r="P38">
        <v>1</v>
      </c>
      <c r="Q38">
        <v>0</v>
      </c>
      <c r="R38">
        <v>1</v>
      </c>
      <c r="S38">
        <f>R38-Q38-O38</f>
        <v>1</v>
      </c>
    </row>
    <row r="39" spans="1:19" x14ac:dyDescent="0.2">
      <c r="A39">
        <v>2015</v>
      </c>
      <c r="B39" t="s">
        <v>3508</v>
      </c>
      <c r="C39" t="s">
        <v>3507</v>
      </c>
      <c r="D39">
        <v>14309602</v>
      </c>
      <c r="E39" t="s">
        <v>3504</v>
      </c>
      <c r="F39">
        <v>87</v>
      </c>
      <c r="G39" t="s">
        <v>13</v>
      </c>
      <c r="H39">
        <v>0</v>
      </c>
      <c r="I39">
        <v>0</v>
      </c>
      <c r="J39">
        <v>0</v>
      </c>
      <c r="K39">
        <v>1</v>
      </c>
      <c r="L39">
        <v>0</v>
      </c>
      <c r="M39">
        <v>0</v>
      </c>
      <c r="N39">
        <v>0</v>
      </c>
      <c r="O39">
        <v>0</v>
      </c>
      <c r="P39">
        <v>1</v>
      </c>
      <c r="Q39">
        <v>0</v>
      </c>
      <c r="R39">
        <v>1</v>
      </c>
      <c r="S39">
        <f>R39-Q39-O39</f>
        <v>1</v>
      </c>
    </row>
    <row r="40" spans="1:19" x14ac:dyDescent="0.2">
      <c r="A40">
        <v>2015</v>
      </c>
      <c r="B40" t="s">
        <v>3506</v>
      </c>
      <c r="C40" t="s">
        <v>3505</v>
      </c>
      <c r="D40">
        <v>14309602</v>
      </c>
      <c r="E40" t="s">
        <v>3504</v>
      </c>
      <c r="F40">
        <v>87</v>
      </c>
      <c r="G40" t="s">
        <v>13</v>
      </c>
      <c r="H40">
        <v>0</v>
      </c>
      <c r="I40">
        <v>0</v>
      </c>
      <c r="J40">
        <v>0</v>
      </c>
      <c r="K40">
        <v>1</v>
      </c>
      <c r="L40">
        <v>0</v>
      </c>
      <c r="M40">
        <v>0</v>
      </c>
      <c r="N40">
        <v>0</v>
      </c>
      <c r="O40">
        <v>0</v>
      </c>
      <c r="P40">
        <v>1</v>
      </c>
      <c r="Q40">
        <v>0</v>
      </c>
      <c r="R40">
        <v>1</v>
      </c>
      <c r="S40">
        <f>R40-Q40-O40</f>
        <v>1</v>
      </c>
    </row>
    <row r="41" spans="1:19" x14ac:dyDescent="0.2">
      <c r="A41">
        <v>2015</v>
      </c>
      <c r="B41" t="s">
        <v>3503</v>
      </c>
      <c r="C41" t="s">
        <v>3502</v>
      </c>
      <c r="D41">
        <v>12294659</v>
      </c>
      <c r="E41" t="s">
        <v>2986</v>
      </c>
      <c r="F41">
        <v>20</v>
      </c>
      <c r="G41">
        <v>3</v>
      </c>
      <c r="H41">
        <v>0</v>
      </c>
      <c r="I41">
        <v>0</v>
      </c>
      <c r="J41">
        <v>0</v>
      </c>
      <c r="K41">
        <v>0</v>
      </c>
      <c r="L41">
        <v>1</v>
      </c>
      <c r="M41">
        <v>0</v>
      </c>
      <c r="N41">
        <v>0</v>
      </c>
      <c r="O41">
        <v>0</v>
      </c>
      <c r="P41">
        <v>1</v>
      </c>
      <c r="Q41">
        <v>0</v>
      </c>
      <c r="R41">
        <v>1</v>
      </c>
      <c r="S41">
        <f>R41-Q41-O41</f>
        <v>1</v>
      </c>
    </row>
    <row r="42" spans="1:19" x14ac:dyDescent="0.2">
      <c r="A42">
        <v>2018</v>
      </c>
      <c r="B42" t="s">
        <v>3572</v>
      </c>
      <c r="C42" t="s">
        <v>3571</v>
      </c>
      <c r="D42">
        <v>23634782</v>
      </c>
      <c r="E42" t="s">
        <v>3570</v>
      </c>
      <c r="F42">
        <v>14</v>
      </c>
      <c r="G42">
        <v>1</v>
      </c>
      <c r="H42">
        <v>0</v>
      </c>
      <c r="I42">
        <v>0</v>
      </c>
      <c r="J42">
        <v>0</v>
      </c>
      <c r="K42">
        <v>0</v>
      </c>
      <c r="L42">
        <v>0</v>
      </c>
      <c r="M42">
        <v>0</v>
      </c>
      <c r="N42">
        <v>0</v>
      </c>
      <c r="O42">
        <v>0</v>
      </c>
      <c r="P42">
        <v>0</v>
      </c>
      <c r="Q42">
        <v>0</v>
      </c>
      <c r="R42">
        <v>0</v>
      </c>
      <c r="S42">
        <f>R42-Q42-O42</f>
        <v>0</v>
      </c>
    </row>
    <row r="43" spans="1:19" x14ac:dyDescent="0.2">
      <c r="A43">
        <v>2018</v>
      </c>
      <c r="B43" t="s">
        <v>3558</v>
      </c>
      <c r="C43" t="s">
        <v>3557</v>
      </c>
      <c r="D43">
        <v>23839449</v>
      </c>
      <c r="E43" t="s">
        <v>3554</v>
      </c>
      <c r="F43">
        <v>18</v>
      </c>
      <c r="G43">
        <v>1</v>
      </c>
      <c r="H43">
        <v>0</v>
      </c>
      <c r="I43">
        <v>0</v>
      </c>
      <c r="J43">
        <v>0</v>
      </c>
      <c r="K43">
        <v>0</v>
      </c>
      <c r="L43">
        <v>0</v>
      </c>
      <c r="M43">
        <v>0</v>
      </c>
      <c r="N43">
        <v>0</v>
      </c>
      <c r="O43">
        <v>2</v>
      </c>
      <c r="P43">
        <v>2</v>
      </c>
      <c r="Q43">
        <v>0</v>
      </c>
      <c r="R43">
        <v>2</v>
      </c>
      <c r="S43">
        <f>R43-Q43-O43</f>
        <v>0</v>
      </c>
    </row>
    <row r="44" spans="1:19" x14ac:dyDescent="0.2">
      <c r="A44">
        <v>2018</v>
      </c>
      <c r="B44" t="s">
        <v>3553</v>
      </c>
      <c r="C44" t="s">
        <v>3552</v>
      </c>
      <c r="D44">
        <v>14714825</v>
      </c>
      <c r="E44" t="s">
        <v>3513</v>
      </c>
      <c r="F44">
        <v>14</v>
      </c>
      <c r="G44">
        <v>3</v>
      </c>
      <c r="H44">
        <v>0</v>
      </c>
      <c r="I44">
        <v>0</v>
      </c>
      <c r="J44">
        <v>0</v>
      </c>
      <c r="K44">
        <v>0</v>
      </c>
      <c r="L44">
        <v>0</v>
      </c>
      <c r="M44">
        <v>0</v>
      </c>
      <c r="N44">
        <v>0</v>
      </c>
      <c r="O44">
        <v>0</v>
      </c>
      <c r="P44">
        <v>0</v>
      </c>
      <c r="Q44">
        <v>0</v>
      </c>
      <c r="R44">
        <v>0</v>
      </c>
      <c r="S44">
        <f>R44-Q44-O44</f>
        <v>0</v>
      </c>
    </row>
    <row r="45" spans="1:19" x14ac:dyDescent="0.2">
      <c r="A45">
        <v>2018</v>
      </c>
      <c r="B45" t="s">
        <v>3551</v>
      </c>
      <c r="C45" t="s">
        <v>3550</v>
      </c>
      <c r="D45" t="s">
        <v>3549</v>
      </c>
      <c r="E45" t="s">
        <v>3548</v>
      </c>
      <c r="F45">
        <v>13</v>
      </c>
      <c r="G45">
        <v>5</v>
      </c>
      <c r="H45">
        <v>0</v>
      </c>
      <c r="I45">
        <v>0</v>
      </c>
      <c r="J45">
        <v>0</v>
      </c>
      <c r="K45">
        <v>0</v>
      </c>
      <c r="L45">
        <v>0</v>
      </c>
      <c r="M45">
        <v>0</v>
      </c>
      <c r="N45">
        <v>0</v>
      </c>
      <c r="O45">
        <v>0</v>
      </c>
      <c r="P45">
        <v>0</v>
      </c>
      <c r="Q45">
        <v>0</v>
      </c>
      <c r="R45">
        <v>0</v>
      </c>
      <c r="S45">
        <f>R45-Q45-O45</f>
        <v>0</v>
      </c>
    </row>
    <row r="46" spans="1:19" x14ac:dyDescent="0.2">
      <c r="A46">
        <v>2017</v>
      </c>
      <c r="B46" t="s">
        <v>3530</v>
      </c>
      <c r="C46" t="s">
        <v>3529</v>
      </c>
      <c r="D46">
        <v>13876988</v>
      </c>
      <c r="E46" t="s">
        <v>267</v>
      </c>
      <c r="F46">
        <v>19</v>
      </c>
      <c r="G46">
        <v>1</v>
      </c>
      <c r="H46">
        <v>0</v>
      </c>
      <c r="I46">
        <v>0</v>
      </c>
      <c r="J46">
        <v>0</v>
      </c>
      <c r="K46">
        <v>0</v>
      </c>
      <c r="L46">
        <v>0</v>
      </c>
      <c r="M46">
        <v>0</v>
      </c>
      <c r="N46">
        <v>0</v>
      </c>
      <c r="O46">
        <v>0</v>
      </c>
      <c r="P46">
        <v>0</v>
      </c>
      <c r="Q46">
        <v>0</v>
      </c>
      <c r="R46">
        <v>0</v>
      </c>
      <c r="S46">
        <f>R46-Q46-O46</f>
        <v>0</v>
      </c>
    </row>
    <row r="47" spans="1:19" x14ac:dyDescent="0.2">
      <c r="A47">
        <v>2016</v>
      </c>
      <c r="B47" t="s">
        <v>3524</v>
      </c>
      <c r="C47" t="s">
        <v>3523</v>
      </c>
      <c r="D47">
        <v>12294659</v>
      </c>
      <c r="E47" t="s">
        <v>2986</v>
      </c>
      <c r="F47">
        <v>21</v>
      </c>
      <c r="G47">
        <v>3</v>
      </c>
      <c r="H47">
        <v>0</v>
      </c>
      <c r="I47">
        <v>0</v>
      </c>
      <c r="J47">
        <v>0</v>
      </c>
      <c r="K47">
        <v>0</v>
      </c>
      <c r="L47">
        <v>0</v>
      </c>
      <c r="M47">
        <v>0</v>
      </c>
      <c r="N47">
        <v>0</v>
      </c>
      <c r="O47">
        <v>1</v>
      </c>
      <c r="P47">
        <v>1</v>
      </c>
      <c r="Q47">
        <v>0</v>
      </c>
      <c r="R47">
        <v>1</v>
      </c>
      <c r="S47">
        <f>R47-Q47-O47</f>
        <v>0</v>
      </c>
    </row>
    <row r="48" spans="1:19" x14ac:dyDescent="0.2">
      <c r="A48">
        <v>2016</v>
      </c>
      <c r="B48" t="s">
        <v>3520</v>
      </c>
      <c r="C48" t="s">
        <v>3519</v>
      </c>
      <c r="D48">
        <v>9717218</v>
      </c>
      <c r="E48" t="s">
        <v>733</v>
      </c>
      <c r="F48">
        <v>21</v>
      </c>
      <c r="G48">
        <v>3</v>
      </c>
      <c r="H48">
        <v>0</v>
      </c>
      <c r="I48">
        <v>0</v>
      </c>
      <c r="J48">
        <v>0</v>
      </c>
      <c r="K48">
        <v>0</v>
      </c>
      <c r="L48">
        <v>0</v>
      </c>
      <c r="M48">
        <v>0</v>
      </c>
      <c r="N48">
        <v>0</v>
      </c>
      <c r="O48">
        <v>0</v>
      </c>
      <c r="P48">
        <v>0</v>
      </c>
      <c r="Q48">
        <v>0</v>
      </c>
      <c r="R48">
        <v>0</v>
      </c>
      <c r="S48">
        <f>R48-Q48-O48</f>
        <v>0</v>
      </c>
    </row>
    <row r="49" spans="1:19" x14ac:dyDescent="0.2">
      <c r="A49">
        <v>2014</v>
      </c>
      <c r="B49" t="s">
        <v>3489</v>
      </c>
      <c r="C49" t="s">
        <v>3476</v>
      </c>
      <c r="E49" t="s">
        <v>3488</v>
      </c>
      <c r="G49" t="s">
        <v>13</v>
      </c>
      <c r="H49">
        <v>0</v>
      </c>
      <c r="I49">
        <v>0</v>
      </c>
      <c r="J49">
        <v>0</v>
      </c>
      <c r="K49">
        <v>0</v>
      </c>
      <c r="L49">
        <v>0</v>
      </c>
      <c r="M49">
        <v>0</v>
      </c>
      <c r="N49">
        <v>0</v>
      </c>
      <c r="O49">
        <v>0</v>
      </c>
      <c r="P49">
        <v>0</v>
      </c>
      <c r="Q49">
        <v>0</v>
      </c>
      <c r="R49">
        <v>0</v>
      </c>
      <c r="S49">
        <f>R49-Q49-O49</f>
        <v>0</v>
      </c>
    </row>
  </sheetData>
  <sortState xmlns:xlrd2="http://schemas.microsoft.com/office/spreadsheetml/2017/richdata2" ref="A8:S49">
    <sortCondition descending="1" ref="S8:S49"/>
  </sortState>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98"/>
  <sheetViews>
    <sheetView workbookViewId="0">
      <selection activeCell="M5" sqref="M5"/>
    </sheetView>
  </sheetViews>
  <sheetFormatPr baseColWidth="10" defaultRowHeight="16" x14ac:dyDescent="0.2"/>
  <sheetData>
    <row r="1" spans="1:20" x14ac:dyDescent="0.2">
      <c r="B1" t="s">
        <v>3473</v>
      </c>
      <c r="M1" t="s">
        <v>5526</v>
      </c>
      <c r="N1" s="3">
        <f>AVERAGE(N8:N98)</f>
        <v>1.9230769230769231</v>
      </c>
    </row>
    <row r="2" spans="1:20" x14ac:dyDescent="0.2">
      <c r="M2" t="s">
        <v>5527</v>
      </c>
      <c r="N2" s="3">
        <f>STDEV(N8:N98)/SQRT(COUNT(N8:N98))</f>
        <v>0.27524249236733678</v>
      </c>
    </row>
    <row r="3" spans="1:20" x14ac:dyDescent="0.2">
      <c r="B3" t="s">
        <v>3472</v>
      </c>
      <c r="M3" t="s">
        <v>5528</v>
      </c>
      <c r="N3">
        <f>SUM(N8:N98)</f>
        <v>175</v>
      </c>
    </row>
    <row r="4" spans="1:20" x14ac:dyDescent="0.2">
      <c r="M4" t="s">
        <v>6870</v>
      </c>
      <c r="N4">
        <v>10</v>
      </c>
    </row>
    <row r="5" spans="1:20" x14ac:dyDescent="0.2">
      <c r="M5" t="s">
        <v>5724</v>
      </c>
      <c r="N5">
        <f>COUNT(N8:N98)</f>
        <v>91</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135</v>
      </c>
      <c r="I7">
        <v>62</v>
      </c>
      <c r="J7">
        <v>64</v>
      </c>
      <c r="K7">
        <v>91</v>
      </c>
      <c r="L7">
        <v>184</v>
      </c>
      <c r="M7">
        <v>1265</v>
      </c>
      <c r="N7">
        <v>2511</v>
      </c>
      <c r="O7">
        <v>3113</v>
      </c>
      <c r="P7">
        <v>7290</v>
      </c>
      <c r="Q7">
        <v>19</v>
      </c>
      <c r="R7">
        <v>7444</v>
      </c>
    </row>
    <row r="8" spans="1:20" x14ac:dyDescent="0.2">
      <c r="A8">
        <v>2014</v>
      </c>
      <c r="B8" t="s">
        <v>3302</v>
      </c>
      <c r="C8" t="s">
        <v>3271</v>
      </c>
      <c r="D8">
        <v>2642751</v>
      </c>
      <c r="E8" t="s">
        <v>58</v>
      </c>
      <c r="F8">
        <v>41</v>
      </c>
      <c r="G8" t="s">
        <v>13</v>
      </c>
      <c r="H8">
        <v>0</v>
      </c>
      <c r="I8">
        <v>2</v>
      </c>
      <c r="J8">
        <v>2</v>
      </c>
      <c r="K8">
        <v>5</v>
      </c>
      <c r="L8">
        <v>5</v>
      </c>
      <c r="M8">
        <v>10</v>
      </c>
      <c r="N8">
        <v>10</v>
      </c>
      <c r="O8">
        <v>10</v>
      </c>
      <c r="P8">
        <v>44</v>
      </c>
      <c r="Q8">
        <v>0</v>
      </c>
      <c r="R8">
        <v>44</v>
      </c>
      <c r="S8">
        <f>R8-Q8-O8</f>
        <v>34</v>
      </c>
      <c r="T8">
        <v>1</v>
      </c>
    </row>
    <row r="9" spans="1:20" x14ac:dyDescent="0.2">
      <c r="A9">
        <v>2014</v>
      </c>
      <c r="B9" t="s">
        <v>3276</v>
      </c>
      <c r="C9" t="s">
        <v>3275</v>
      </c>
      <c r="D9">
        <v>2779536</v>
      </c>
      <c r="E9" t="s">
        <v>638</v>
      </c>
      <c r="F9">
        <v>113</v>
      </c>
      <c r="G9" t="s">
        <v>13</v>
      </c>
      <c r="H9">
        <v>0</v>
      </c>
      <c r="I9">
        <v>0</v>
      </c>
      <c r="J9">
        <v>2</v>
      </c>
      <c r="K9">
        <v>4</v>
      </c>
      <c r="L9">
        <v>7</v>
      </c>
      <c r="M9">
        <v>4</v>
      </c>
      <c r="N9">
        <v>6</v>
      </c>
      <c r="O9">
        <v>3</v>
      </c>
      <c r="P9">
        <v>26</v>
      </c>
      <c r="Q9">
        <v>0</v>
      </c>
      <c r="R9">
        <v>26</v>
      </c>
      <c r="S9">
        <f>R9-Q9-O9</f>
        <v>23</v>
      </c>
      <c r="T9">
        <f>T8+1</f>
        <v>2</v>
      </c>
    </row>
    <row r="10" spans="1:20" x14ac:dyDescent="0.2">
      <c r="A10">
        <v>2018</v>
      </c>
      <c r="B10" t="s">
        <v>3437</v>
      </c>
      <c r="C10" t="s">
        <v>3436</v>
      </c>
      <c r="D10">
        <v>489697</v>
      </c>
      <c r="E10" t="s">
        <v>263</v>
      </c>
      <c r="F10">
        <v>627</v>
      </c>
      <c r="G10" t="s">
        <v>13</v>
      </c>
      <c r="H10">
        <v>0</v>
      </c>
      <c r="I10">
        <v>0</v>
      </c>
      <c r="J10">
        <v>0</v>
      </c>
      <c r="K10">
        <v>0</v>
      </c>
      <c r="L10">
        <v>0</v>
      </c>
      <c r="M10">
        <v>4</v>
      </c>
      <c r="N10">
        <v>11</v>
      </c>
      <c r="O10">
        <v>14</v>
      </c>
      <c r="P10">
        <v>29</v>
      </c>
      <c r="Q10">
        <v>0</v>
      </c>
      <c r="R10">
        <v>29</v>
      </c>
      <c r="S10">
        <f>R10-Q10-O10</f>
        <v>15</v>
      </c>
      <c r="T10">
        <f t="shared" ref="T10:T20" si="0">T9+1</f>
        <v>3</v>
      </c>
    </row>
    <row r="11" spans="1:20" x14ac:dyDescent="0.2">
      <c r="A11">
        <v>2015</v>
      </c>
      <c r="B11" t="s">
        <v>3308</v>
      </c>
      <c r="C11" t="s">
        <v>3307</v>
      </c>
      <c r="D11">
        <v>9528733</v>
      </c>
      <c r="E11" t="s">
        <v>259</v>
      </c>
      <c r="F11">
        <v>28</v>
      </c>
      <c r="G11">
        <v>1</v>
      </c>
      <c r="H11">
        <v>0</v>
      </c>
      <c r="I11">
        <v>0</v>
      </c>
      <c r="J11">
        <v>1</v>
      </c>
      <c r="K11">
        <v>3</v>
      </c>
      <c r="L11">
        <v>3</v>
      </c>
      <c r="M11">
        <v>4</v>
      </c>
      <c r="N11">
        <v>4</v>
      </c>
      <c r="O11">
        <v>1</v>
      </c>
      <c r="P11">
        <v>16</v>
      </c>
      <c r="Q11">
        <v>0</v>
      </c>
      <c r="R11">
        <v>16</v>
      </c>
      <c r="S11">
        <f>R11-Q11-O11</f>
        <v>15</v>
      </c>
      <c r="T11">
        <f t="shared" si="0"/>
        <v>4</v>
      </c>
    </row>
    <row r="12" spans="1:20" x14ac:dyDescent="0.2">
      <c r="A12">
        <v>2018</v>
      </c>
      <c r="B12" t="s">
        <v>3422</v>
      </c>
      <c r="C12" t="s">
        <v>3421</v>
      </c>
      <c r="D12">
        <v>22119124</v>
      </c>
      <c r="E12" t="s">
        <v>3420</v>
      </c>
      <c r="F12">
        <v>16</v>
      </c>
      <c r="G12" t="s">
        <v>13</v>
      </c>
      <c r="H12">
        <v>0</v>
      </c>
      <c r="I12">
        <v>0</v>
      </c>
      <c r="J12">
        <v>0</v>
      </c>
      <c r="K12">
        <v>0</v>
      </c>
      <c r="L12">
        <v>0</v>
      </c>
      <c r="M12">
        <v>6</v>
      </c>
      <c r="N12">
        <v>8</v>
      </c>
      <c r="O12">
        <v>10</v>
      </c>
      <c r="P12">
        <v>24</v>
      </c>
      <c r="Q12">
        <v>0</v>
      </c>
      <c r="R12">
        <v>24</v>
      </c>
      <c r="S12">
        <f>R12-Q12-O12</f>
        <v>14</v>
      </c>
      <c r="T12">
        <f t="shared" si="0"/>
        <v>5</v>
      </c>
    </row>
    <row r="13" spans="1:20" x14ac:dyDescent="0.2">
      <c r="A13">
        <v>2014</v>
      </c>
      <c r="B13" t="s">
        <v>3279</v>
      </c>
      <c r="C13" t="s">
        <v>3278</v>
      </c>
      <c r="D13">
        <v>14747464</v>
      </c>
      <c r="E13" t="s">
        <v>3277</v>
      </c>
      <c r="F13">
        <v>13</v>
      </c>
      <c r="G13">
        <v>2</v>
      </c>
      <c r="H13">
        <v>0</v>
      </c>
      <c r="I13">
        <v>0</v>
      </c>
      <c r="J13">
        <v>1</v>
      </c>
      <c r="K13">
        <v>1</v>
      </c>
      <c r="L13">
        <v>4</v>
      </c>
      <c r="M13">
        <v>3</v>
      </c>
      <c r="N13">
        <v>4</v>
      </c>
      <c r="O13">
        <v>2</v>
      </c>
      <c r="P13">
        <v>15</v>
      </c>
      <c r="Q13">
        <v>0</v>
      </c>
      <c r="R13">
        <v>15</v>
      </c>
      <c r="S13">
        <f>R13-Q13-O13</f>
        <v>13</v>
      </c>
      <c r="T13">
        <f t="shared" si="0"/>
        <v>6</v>
      </c>
    </row>
    <row r="14" spans="1:20" x14ac:dyDescent="0.2">
      <c r="A14">
        <v>2015</v>
      </c>
      <c r="B14" t="s">
        <v>3320</v>
      </c>
      <c r="C14" t="s">
        <v>3319</v>
      </c>
      <c r="D14" t="s">
        <v>3318</v>
      </c>
      <c r="E14" t="s">
        <v>3317</v>
      </c>
      <c r="F14">
        <v>3</v>
      </c>
      <c r="G14">
        <v>8</v>
      </c>
      <c r="H14">
        <v>0</v>
      </c>
      <c r="I14">
        <v>0</v>
      </c>
      <c r="J14">
        <v>1</v>
      </c>
      <c r="K14">
        <v>2</v>
      </c>
      <c r="L14">
        <v>2</v>
      </c>
      <c r="M14">
        <v>2</v>
      </c>
      <c r="N14">
        <v>5</v>
      </c>
      <c r="O14">
        <v>8</v>
      </c>
      <c r="P14">
        <v>20</v>
      </c>
      <c r="Q14">
        <v>0</v>
      </c>
      <c r="R14">
        <v>20</v>
      </c>
      <c r="S14">
        <f>R14-Q14-O14</f>
        <v>12</v>
      </c>
      <c r="T14">
        <f t="shared" si="0"/>
        <v>7</v>
      </c>
    </row>
    <row r="15" spans="1:20" x14ac:dyDescent="0.2">
      <c r="A15">
        <v>2015</v>
      </c>
      <c r="B15" t="s">
        <v>3306</v>
      </c>
      <c r="C15" t="s">
        <v>3305</v>
      </c>
      <c r="D15">
        <v>3057410</v>
      </c>
      <c r="E15" t="s">
        <v>596</v>
      </c>
      <c r="F15">
        <v>222</v>
      </c>
      <c r="G15" t="s">
        <v>13</v>
      </c>
      <c r="H15">
        <v>0</v>
      </c>
      <c r="I15">
        <v>0</v>
      </c>
      <c r="J15">
        <v>0</v>
      </c>
      <c r="K15">
        <v>1</v>
      </c>
      <c r="L15">
        <v>4</v>
      </c>
      <c r="M15">
        <v>1</v>
      </c>
      <c r="N15">
        <v>6</v>
      </c>
      <c r="O15">
        <v>4</v>
      </c>
      <c r="P15">
        <v>16</v>
      </c>
      <c r="Q15">
        <v>0</v>
      </c>
      <c r="R15">
        <v>16</v>
      </c>
      <c r="S15">
        <f>R15-Q15-O15</f>
        <v>12</v>
      </c>
      <c r="T15">
        <f t="shared" si="0"/>
        <v>8</v>
      </c>
    </row>
    <row r="16" spans="1:20" x14ac:dyDescent="0.2">
      <c r="A16">
        <v>2018</v>
      </c>
      <c r="B16" t="s">
        <v>3435</v>
      </c>
      <c r="C16" t="s">
        <v>3434</v>
      </c>
      <c r="D16">
        <v>489697</v>
      </c>
      <c r="E16" t="s">
        <v>263</v>
      </c>
      <c r="F16">
        <v>626</v>
      </c>
      <c r="G16" t="s">
        <v>13</v>
      </c>
      <c r="H16">
        <v>0</v>
      </c>
      <c r="I16">
        <v>0</v>
      </c>
      <c r="J16">
        <v>0</v>
      </c>
      <c r="K16">
        <v>0</v>
      </c>
      <c r="L16">
        <v>0</v>
      </c>
      <c r="M16">
        <v>2</v>
      </c>
      <c r="N16">
        <v>9</v>
      </c>
      <c r="O16">
        <v>13</v>
      </c>
      <c r="P16">
        <v>24</v>
      </c>
      <c r="Q16">
        <v>0</v>
      </c>
      <c r="R16">
        <v>24</v>
      </c>
      <c r="S16">
        <f>R16-Q16-O16</f>
        <v>11</v>
      </c>
      <c r="T16">
        <f t="shared" si="0"/>
        <v>9</v>
      </c>
    </row>
    <row r="17" spans="1:20" x14ac:dyDescent="0.2">
      <c r="A17">
        <v>2018</v>
      </c>
      <c r="B17" t="s">
        <v>3431</v>
      </c>
      <c r="C17" t="s">
        <v>3430</v>
      </c>
      <c r="D17">
        <v>23812346</v>
      </c>
      <c r="E17" t="s">
        <v>245</v>
      </c>
      <c r="F17">
        <v>3</v>
      </c>
      <c r="G17">
        <v>2</v>
      </c>
      <c r="H17">
        <v>0</v>
      </c>
      <c r="I17">
        <v>0</v>
      </c>
      <c r="J17">
        <v>0</v>
      </c>
      <c r="K17">
        <v>0</v>
      </c>
      <c r="L17">
        <v>0</v>
      </c>
      <c r="M17">
        <v>1</v>
      </c>
      <c r="N17">
        <v>10</v>
      </c>
      <c r="O17">
        <v>5</v>
      </c>
      <c r="P17">
        <v>16</v>
      </c>
      <c r="Q17">
        <v>0</v>
      </c>
      <c r="R17">
        <v>16</v>
      </c>
      <c r="S17">
        <f>R17-Q17-O17</f>
        <v>11</v>
      </c>
      <c r="T17">
        <f t="shared" si="0"/>
        <v>10</v>
      </c>
    </row>
    <row r="18" spans="1:20" x14ac:dyDescent="0.2">
      <c r="A18">
        <v>2018</v>
      </c>
      <c r="B18" t="s">
        <v>3415</v>
      </c>
      <c r="C18" t="s">
        <v>3414</v>
      </c>
      <c r="D18">
        <v>1436228</v>
      </c>
      <c r="E18" t="s">
        <v>218</v>
      </c>
      <c r="F18">
        <v>90</v>
      </c>
      <c r="G18" t="s">
        <v>13</v>
      </c>
      <c r="H18">
        <v>0</v>
      </c>
      <c r="I18">
        <v>0</v>
      </c>
      <c r="J18">
        <v>0</v>
      </c>
      <c r="K18">
        <v>0</v>
      </c>
      <c r="L18">
        <v>0</v>
      </c>
      <c r="M18">
        <v>2</v>
      </c>
      <c r="N18">
        <v>8</v>
      </c>
      <c r="O18">
        <v>7</v>
      </c>
      <c r="P18">
        <v>17</v>
      </c>
      <c r="Q18">
        <v>0</v>
      </c>
      <c r="R18">
        <v>17</v>
      </c>
      <c r="S18">
        <f>R18-Q18-O18</f>
        <v>10</v>
      </c>
      <c r="T18">
        <f t="shared" si="0"/>
        <v>11</v>
      </c>
    </row>
    <row r="19" spans="1:20" x14ac:dyDescent="0.2">
      <c r="A19">
        <v>2017</v>
      </c>
      <c r="B19" t="s">
        <v>3399</v>
      </c>
      <c r="C19" t="s">
        <v>3398</v>
      </c>
      <c r="D19">
        <v>16617827</v>
      </c>
      <c r="E19" t="s">
        <v>187</v>
      </c>
      <c r="F19">
        <v>14</v>
      </c>
      <c r="G19">
        <v>10</v>
      </c>
      <c r="H19">
        <v>0</v>
      </c>
      <c r="I19">
        <v>0</v>
      </c>
      <c r="J19">
        <v>0</v>
      </c>
      <c r="K19">
        <v>4</v>
      </c>
      <c r="L19">
        <v>1</v>
      </c>
      <c r="M19">
        <v>2</v>
      </c>
      <c r="N19">
        <v>3</v>
      </c>
      <c r="O19">
        <v>0</v>
      </c>
      <c r="P19">
        <v>10</v>
      </c>
      <c r="Q19">
        <v>0</v>
      </c>
      <c r="R19">
        <v>10</v>
      </c>
      <c r="S19">
        <f>R19-Q19-O19</f>
        <v>10</v>
      </c>
      <c r="T19">
        <f t="shared" si="0"/>
        <v>12</v>
      </c>
    </row>
    <row r="20" spans="1:20" x14ac:dyDescent="0.2">
      <c r="A20">
        <v>2018</v>
      </c>
      <c r="B20" t="s">
        <v>3457</v>
      </c>
      <c r="C20" t="s">
        <v>3456</v>
      </c>
      <c r="D20">
        <v>2642751</v>
      </c>
      <c r="E20" t="s">
        <v>58</v>
      </c>
      <c r="F20">
        <v>80</v>
      </c>
      <c r="G20" t="s">
        <v>13</v>
      </c>
      <c r="H20">
        <v>0</v>
      </c>
      <c r="I20">
        <v>0</v>
      </c>
      <c r="J20">
        <v>0</v>
      </c>
      <c r="K20">
        <v>0</v>
      </c>
      <c r="L20">
        <v>0</v>
      </c>
      <c r="M20">
        <v>1</v>
      </c>
      <c r="N20">
        <v>8</v>
      </c>
      <c r="O20">
        <v>10</v>
      </c>
      <c r="P20">
        <v>19</v>
      </c>
      <c r="Q20">
        <v>0</v>
      </c>
      <c r="R20">
        <v>19</v>
      </c>
      <c r="S20">
        <f>R20-Q20-O20</f>
        <v>9</v>
      </c>
      <c r="T20">
        <f t="shared" si="0"/>
        <v>13</v>
      </c>
    </row>
    <row r="21" spans="1:20" x14ac:dyDescent="0.2">
      <c r="A21">
        <v>2017</v>
      </c>
      <c r="B21" t="s">
        <v>3364</v>
      </c>
      <c r="C21" t="s">
        <v>3363</v>
      </c>
      <c r="D21">
        <v>17506166</v>
      </c>
      <c r="E21" t="s">
        <v>3362</v>
      </c>
      <c r="F21">
        <v>11</v>
      </c>
      <c r="G21">
        <v>2</v>
      </c>
      <c r="H21">
        <v>0</v>
      </c>
      <c r="I21">
        <v>0</v>
      </c>
      <c r="J21">
        <v>0</v>
      </c>
      <c r="K21">
        <v>0</v>
      </c>
      <c r="L21">
        <v>0</v>
      </c>
      <c r="M21">
        <v>2</v>
      </c>
      <c r="N21">
        <v>6</v>
      </c>
      <c r="O21">
        <v>3</v>
      </c>
      <c r="P21">
        <v>11</v>
      </c>
      <c r="Q21">
        <v>0</v>
      </c>
      <c r="R21">
        <v>11</v>
      </c>
      <c r="S21">
        <f>R21-Q21-O21</f>
        <v>8</v>
      </c>
    </row>
    <row r="22" spans="1:20" x14ac:dyDescent="0.2">
      <c r="A22">
        <v>2015</v>
      </c>
      <c r="B22" t="s">
        <v>3311</v>
      </c>
      <c r="C22" t="s">
        <v>3310</v>
      </c>
      <c r="D22">
        <v>3057410</v>
      </c>
      <c r="E22" t="s">
        <v>596</v>
      </c>
      <c r="F22">
        <v>223</v>
      </c>
      <c r="G22" t="s">
        <v>13</v>
      </c>
      <c r="H22">
        <v>0</v>
      </c>
      <c r="I22">
        <v>0</v>
      </c>
      <c r="J22">
        <v>0</v>
      </c>
      <c r="K22">
        <v>1</v>
      </c>
      <c r="L22">
        <v>1</v>
      </c>
      <c r="M22">
        <v>4</v>
      </c>
      <c r="N22">
        <v>2</v>
      </c>
      <c r="O22">
        <v>1</v>
      </c>
      <c r="P22">
        <v>9</v>
      </c>
      <c r="Q22">
        <v>0</v>
      </c>
      <c r="R22">
        <v>9</v>
      </c>
      <c r="S22">
        <f>R22-Q22-O22</f>
        <v>8</v>
      </c>
    </row>
    <row r="23" spans="1:20" x14ac:dyDescent="0.2">
      <c r="A23">
        <v>2014</v>
      </c>
      <c r="B23" t="s">
        <v>3291</v>
      </c>
      <c r="C23" t="s">
        <v>3290</v>
      </c>
      <c r="D23">
        <v>207780</v>
      </c>
      <c r="E23" t="s">
        <v>3287</v>
      </c>
      <c r="F23">
        <v>153</v>
      </c>
      <c r="G23">
        <v>4</v>
      </c>
      <c r="H23">
        <v>0</v>
      </c>
      <c r="I23">
        <v>0</v>
      </c>
      <c r="J23">
        <v>0</v>
      </c>
      <c r="K23">
        <v>0</v>
      </c>
      <c r="L23">
        <v>1</v>
      </c>
      <c r="M23">
        <v>3</v>
      </c>
      <c r="N23">
        <v>4</v>
      </c>
      <c r="O23">
        <v>1</v>
      </c>
      <c r="P23">
        <v>9</v>
      </c>
      <c r="Q23">
        <v>0</v>
      </c>
      <c r="R23">
        <v>9</v>
      </c>
      <c r="S23">
        <f>R23-Q23-O23</f>
        <v>8</v>
      </c>
    </row>
    <row r="24" spans="1:20" x14ac:dyDescent="0.2">
      <c r="A24">
        <v>2016</v>
      </c>
      <c r="B24" t="s">
        <v>3345</v>
      </c>
      <c r="C24" t="s">
        <v>3344</v>
      </c>
      <c r="D24">
        <v>13696866</v>
      </c>
      <c r="E24" t="s">
        <v>3343</v>
      </c>
      <c r="F24">
        <v>25</v>
      </c>
      <c r="G24">
        <v>2</v>
      </c>
      <c r="H24">
        <v>0</v>
      </c>
      <c r="I24">
        <v>0</v>
      </c>
      <c r="J24">
        <v>0</v>
      </c>
      <c r="K24">
        <v>0</v>
      </c>
      <c r="L24">
        <v>3</v>
      </c>
      <c r="M24">
        <v>2</v>
      </c>
      <c r="N24">
        <v>2</v>
      </c>
      <c r="O24">
        <v>3</v>
      </c>
      <c r="P24">
        <v>10</v>
      </c>
      <c r="Q24">
        <v>0</v>
      </c>
      <c r="R24">
        <v>10</v>
      </c>
      <c r="S24">
        <f>R24-Q24-O24</f>
        <v>7</v>
      </c>
    </row>
    <row r="25" spans="1:20" x14ac:dyDescent="0.2">
      <c r="A25">
        <v>2015</v>
      </c>
      <c r="B25" t="s">
        <v>3304</v>
      </c>
      <c r="C25" t="s">
        <v>3303</v>
      </c>
      <c r="D25">
        <v>17516234</v>
      </c>
      <c r="E25" t="s">
        <v>703</v>
      </c>
      <c r="F25">
        <v>8</v>
      </c>
      <c r="G25">
        <v>1</v>
      </c>
      <c r="H25">
        <v>0</v>
      </c>
      <c r="I25">
        <v>0</v>
      </c>
      <c r="J25">
        <v>0</v>
      </c>
      <c r="K25">
        <v>1</v>
      </c>
      <c r="L25">
        <v>2</v>
      </c>
      <c r="M25">
        <v>1</v>
      </c>
      <c r="N25">
        <v>3</v>
      </c>
      <c r="O25">
        <v>2</v>
      </c>
      <c r="P25">
        <v>9</v>
      </c>
      <c r="Q25">
        <v>0</v>
      </c>
      <c r="R25">
        <v>9</v>
      </c>
      <c r="S25">
        <f>R25-Q25-O25</f>
        <v>7</v>
      </c>
    </row>
    <row r="26" spans="1:20" x14ac:dyDescent="0.2">
      <c r="A26">
        <v>2017</v>
      </c>
      <c r="B26" t="s">
        <v>3397</v>
      </c>
      <c r="C26" t="s">
        <v>3396</v>
      </c>
      <c r="D26">
        <v>13621025</v>
      </c>
      <c r="E26" t="s">
        <v>2653</v>
      </c>
      <c r="F26">
        <v>21</v>
      </c>
      <c r="G26">
        <v>7</v>
      </c>
      <c r="H26">
        <v>0</v>
      </c>
      <c r="I26">
        <v>0</v>
      </c>
      <c r="J26">
        <v>0</v>
      </c>
      <c r="K26">
        <v>0</v>
      </c>
      <c r="L26">
        <v>1</v>
      </c>
      <c r="M26">
        <v>1</v>
      </c>
      <c r="N26">
        <v>4</v>
      </c>
      <c r="O26">
        <v>3</v>
      </c>
      <c r="P26">
        <v>9</v>
      </c>
      <c r="Q26">
        <v>0</v>
      </c>
      <c r="R26">
        <v>9</v>
      </c>
      <c r="S26">
        <f>R26-Q26-O26</f>
        <v>6</v>
      </c>
    </row>
    <row r="27" spans="1:20" x14ac:dyDescent="0.2">
      <c r="A27">
        <v>2017</v>
      </c>
      <c r="B27" t="s">
        <v>3383</v>
      </c>
      <c r="C27" t="s">
        <v>3382</v>
      </c>
      <c r="D27">
        <v>17516234</v>
      </c>
      <c r="E27" t="s">
        <v>703</v>
      </c>
      <c r="F27">
        <v>10</v>
      </c>
      <c r="G27">
        <v>2</v>
      </c>
      <c r="H27">
        <v>0</v>
      </c>
      <c r="I27">
        <v>0</v>
      </c>
      <c r="J27">
        <v>0</v>
      </c>
      <c r="K27">
        <v>0</v>
      </c>
      <c r="L27">
        <v>1</v>
      </c>
      <c r="M27">
        <v>2</v>
      </c>
      <c r="N27">
        <v>3</v>
      </c>
      <c r="O27">
        <v>2</v>
      </c>
      <c r="P27">
        <v>8</v>
      </c>
      <c r="Q27">
        <v>0</v>
      </c>
      <c r="R27">
        <v>8</v>
      </c>
      <c r="S27">
        <f>R27-Q27-O27</f>
        <v>6</v>
      </c>
    </row>
    <row r="28" spans="1:20" x14ac:dyDescent="0.2">
      <c r="A28">
        <v>2014</v>
      </c>
      <c r="B28" t="s">
        <v>3301</v>
      </c>
      <c r="C28" t="s">
        <v>3300</v>
      </c>
      <c r="D28">
        <v>2642751</v>
      </c>
      <c r="E28" t="s">
        <v>58</v>
      </c>
      <c r="F28">
        <v>41</v>
      </c>
      <c r="G28" t="s">
        <v>13</v>
      </c>
      <c r="H28">
        <v>0</v>
      </c>
      <c r="I28">
        <v>0</v>
      </c>
      <c r="J28">
        <v>1</v>
      </c>
      <c r="K28">
        <v>1</v>
      </c>
      <c r="L28">
        <v>1</v>
      </c>
      <c r="M28">
        <v>1</v>
      </c>
      <c r="N28">
        <v>2</v>
      </c>
      <c r="O28">
        <v>2</v>
      </c>
      <c r="P28">
        <v>8</v>
      </c>
      <c r="Q28">
        <v>0</v>
      </c>
      <c r="R28">
        <v>8</v>
      </c>
      <c r="S28">
        <f>R28-Q28-O28</f>
        <v>6</v>
      </c>
    </row>
    <row r="29" spans="1:20" x14ac:dyDescent="0.2">
      <c r="A29">
        <v>2018</v>
      </c>
      <c r="B29" t="s">
        <v>3426</v>
      </c>
      <c r="C29" t="s">
        <v>3425</v>
      </c>
      <c r="D29">
        <v>16188667</v>
      </c>
      <c r="E29" t="s">
        <v>725</v>
      </c>
      <c r="F29">
        <v>31</v>
      </c>
      <c r="G29" t="s">
        <v>13</v>
      </c>
      <c r="H29">
        <v>0</v>
      </c>
      <c r="I29">
        <v>0</v>
      </c>
      <c r="J29">
        <v>0</v>
      </c>
      <c r="K29">
        <v>0</v>
      </c>
      <c r="L29">
        <v>0</v>
      </c>
      <c r="M29">
        <v>0</v>
      </c>
      <c r="N29">
        <v>5</v>
      </c>
      <c r="O29">
        <v>11</v>
      </c>
      <c r="P29">
        <v>16</v>
      </c>
      <c r="Q29">
        <v>0</v>
      </c>
      <c r="R29">
        <v>16</v>
      </c>
      <c r="S29">
        <f>R29-Q29-O29</f>
        <v>5</v>
      </c>
    </row>
    <row r="30" spans="1:20" x14ac:dyDescent="0.2">
      <c r="A30">
        <v>2017</v>
      </c>
      <c r="B30" t="s">
        <v>3381</v>
      </c>
      <c r="C30" t="s">
        <v>3380</v>
      </c>
      <c r="D30">
        <v>9441344</v>
      </c>
      <c r="E30" t="s">
        <v>551</v>
      </c>
      <c r="F30">
        <v>24</v>
      </c>
      <c r="G30">
        <v>14</v>
      </c>
      <c r="H30">
        <v>0</v>
      </c>
      <c r="I30">
        <v>0</v>
      </c>
      <c r="J30">
        <v>0</v>
      </c>
      <c r="K30">
        <v>0</v>
      </c>
      <c r="L30">
        <v>0</v>
      </c>
      <c r="M30">
        <v>3</v>
      </c>
      <c r="N30">
        <v>2</v>
      </c>
      <c r="O30">
        <v>5</v>
      </c>
      <c r="P30">
        <v>10</v>
      </c>
      <c r="Q30">
        <v>1</v>
      </c>
      <c r="R30">
        <v>11</v>
      </c>
      <c r="S30">
        <f>R30-Q30-O30</f>
        <v>5</v>
      </c>
    </row>
    <row r="31" spans="1:20" x14ac:dyDescent="0.2">
      <c r="A31">
        <v>2017</v>
      </c>
      <c r="B31" t="s">
        <v>3229</v>
      </c>
      <c r="C31" t="s">
        <v>3228</v>
      </c>
      <c r="D31">
        <v>3014215</v>
      </c>
      <c r="E31" t="s">
        <v>251</v>
      </c>
      <c r="F31">
        <v>107</v>
      </c>
      <c r="G31" t="s">
        <v>13</v>
      </c>
      <c r="H31">
        <v>0</v>
      </c>
      <c r="I31">
        <v>0</v>
      </c>
      <c r="J31">
        <v>0</v>
      </c>
      <c r="K31">
        <v>0</v>
      </c>
      <c r="L31">
        <v>0</v>
      </c>
      <c r="M31">
        <v>2</v>
      </c>
      <c r="N31">
        <v>3</v>
      </c>
      <c r="O31">
        <v>5</v>
      </c>
      <c r="P31">
        <v>10</v>
      </c>
      <c r="Q31">
        <v>0</v>
      </c>
      <c r="R31">
        <v>10</v>
      </c>
      <c r="S31">
        <f>R31-Q31-O31</f>
        <v>5</v>
      </c>
    </row>
    <row r="32" spans="1:20" x14ac:dyDescent="0.2">
      <c r="A32">
        <v>2018</v>
      </c>
      <c r="B32" t="s">
        <v>3440</v>
      </c>
      <c r="C32" t="s">
        <v>3439</v>
      </c>
      <c r="D32">
        <v>1596306</v>
      </c>
      <c r="E32" t="s">
        <v>3438</v>
      </c>
      <c r="F32">
        <v>39</v>
      </c>
      <c r="G32">
        <v>4</v>
      </c>
      <c r="H32">
        <v>0</v>
      </c>
      <c r="I32">
        <v>0</v>
      </c>
      <c r="J32">
        <v>0</v>
      </c>
      <c r="K32">
        <v>0</v>
      </c>
      <c r="L32">
        <v>0</v>
      </c>
      <c r="M32">
        <v>1</v>
      </c>
      <c r="N32">
        <v>3</v>
      </c>
      <c r="O32">
        <v>0</v>
      </c>
      <c r="P32">
        <v>4</v>
      </c>
      <c r="Q32">
        <v>0</v>
      </c>
      <c r="R32">
        <v>4</v>
      </c>
      <c r="S32">
        <f>R32-Q32-O32</f>
        <v>4</v>
      </c>
    </row>
    <row r="33" spans="1:19" x14ac:dyDescent="0.2">
      <c r="A33">
        <v>2017</v>
      </c>
      <c r="B33" t="s">
        <v>3374</v>
      </c>
      <c r="C33" t="s">
        <v>3373</v>
      </c>
      <c r="D33">
        <v>17511917</v>
      </c>
      <c r="E33" t="s">
        <v>3372</v>
      </c>
      <c r="F33">
        <v>12</v>
      </c>
      <c r="G33">
        <v>1</v>
      </c>
      <c r="H33">
        <v>0</v>
      </c>
      <c r="I33">
        <v>0</v>
      </c>
      <c r="J33">
        <v>0</v>
      </c>
      <c r="K33">
        <v>0</v>
      </c>
      <c r="L33">
        <v>1</v>
      </c>
      <c r="M33">
        <v>0</v>
      </c>
      <c r="N33">
        <v>3</v>
      </c>
      <c r="O33">
        <v>1</v>
      </c>
      <c r="P33">
        <v>5</v>
      </c>
      <c r="Q33">
        <v>0</v>
      </c>
      <c r="R33">
        <v>5</v>
      </c>
      <c r="S33">
        <f>R33-Q33-O33</f>
        <v>4</v>
      </c>
    </row>
    <row r="34" spans="1:19" x14ac:dyDescent="0.2">
      <c r="A34">
        <v>2016</v>
      </c>
      <c r="B34" t="s">
        <v>3347</v>
      </c>
      <c r="C34" t="s">
        <v>3346</v>
      </c>
      <c r="D34">
        <v>12294659</v>
      </c>
      <c r="E34" t="s">
        <v>2986</v>
      </c>
      <c r="F34">
        <v>21</v>
      </c>
      <c r="G34">
        <v>2</v>
      </c>
      <c r="H34">
        <v>0</v>
      </c>
      <c r="I34">
        <v>0</v>
      </c>
      <c r="J34">
        <v>0</v>
      </c>
      <c r="K34">
        <v>0</v>
      </c>
      <c r="L34">
        <v>0</v>
      </c>
      <c r="M34">
        <v>2</v>
      </c>
      <c r="N34">
        <v>2</v>
      </c>
      <c r="O34">
        <v>2</v>
      </c>
      <c r="P34">
        <v>6</v>
      </c>
      <c r="Q34">
        <v>0</v>
      </c>
      <c r="R34">
        <v>6</v>
      </c>
      <c r="S34">
        <f>R34-Q34-O34</f>
        <v>4</v>
      </c>
    </row>
    <row r="35" spans="1:19" x14ac:dyDescent="0.2">
      <c r="A35">
        <v>2015</v>
      </c>
      <c r="B35" t="s">
        <v>3333</v>
      </c>
      <c r="C35" t="s">
        <v>3332</v>
      </c>
      <c r="D35">
        <v>21982635</v>
      </c>
      <c r="E35" t="s">
        <v>555</v>
      </c>
      <c r="F35">
        <v>2</v>
      </c>
      <c r="G35">
        <v>1</v>
      </c>
      <c r="H35">
        <v>0</v>
      </c>
      <c r="I35">
        <v>0</v>
      </c>
      <c r="J35">
        <v>0</v>
      </c>
      <c r="K35">
        <v>0</v>
      </c>
      <c r="L35">
        <v>1</v>
      </c>
      <c r="M35">
        <v>1</v>
      </c>
      <c r="N35">
        <v>2</v>
      </c>
      <c r="O35">
        <v>2</v>
      </c>
      <c r="P35">
        <v>6</v>
      </c>
      <c r="Q35">
        <v>0</v>
      </c>
      <c r="R35">
        <v>6</v>
      </c>
      <c r="S35">
        <f>R35-Q35-O35</f>
        <v>4</v>
      </c>
    </row>
    <row r="36" spans="1:19" x14ac:dyDescent="0.2">
      <c r="A36">
        <v>2015</v>
      </c>
      <c r="B36" t="s">
        <v>3323</v>
      </c>
      <c r="C36" t="s">
        <v>3322</v>
      </c>
      <c r="D36">
        <v>16802012</v>
      </c>
      <c r="E36" t="s">
        <v>151</v>
      </c>
      <c r="F36">
        <v>15</v>
      </c>
      <c r="G36">
        <v>1</v>
      </c>
      <c r="H36">
        <v>0</v>
      </c>
      <c r="I36">
        <v>0</v>
      </c>
      <c r="J36">
        <v>0</v>
      </c>
      <c r="K36">
        <v>1</v>
      </c>
      <c r="L36">
        <v>2</v>
      </c>
      <c r="M36">
        <v>0</v>
      </c>
      <c r="N36">
        <v>1</v>
      </c>
      <c r="O36">
        <v>1</v>
      </c>
      <c r="P36">
        <v>5</v>
      </c>
      <c r="Q36">
        <v>0</v>
      </c>
      <c r="R36">
        <v>5</v>
      </c>
      <c r="S36">
        <f>R36-Q36-O36</f>
        <v>4</v>
      </c>
    </row>
    <row r="37" spans="1:19" x14ac:dyDescent="0.2">
      <c r="A37">
        <v>2014</v>
      </c>
      <c r="B37" t="s">
        <v>3280</v>
      </c>
      <c r="C37" t="s">
        <v>562</v>
      </c>
      <c r="D37">
        <v>17525098</v>
      </c>
      <c r="E37" t="s">
        <v>3272</v>
      </c>
      <c r="F37">
        <v>7</v>
      </c>
      <c r="G37">
        <v>2</v>
      </c>
      <c r="H37">
        <v>0</v>
      </c>
      <c r="I37">
        <v>0</v>
      </c>
      <c r="J37">
        <v>0</v>
      </c>
      <c r="K37">
        <v>0</v>
      </c>
      <c r="L37">
        <v>2</v>
      </c>
      <c r="M37">
        <v>1</v>
      </c>
      <c r="N37">
        <v>1</v>
      </c>
      <c r="O37">
        <v>0</v>
      </c>
      <c r="P37">
        <v>4</v>
      </c>
      <c r="Q37">
        <v>0</v>
      </c>
      <c r="R37">
        <v>4</v>
      </c>
      <c r="S37">
        <f>R37-Q37-O37</f>
        <v>4</v>
      </c>
    </row>
    <row r="38" spans="1:19" x14ac:dyDescent="0.2">
      <c r="A38">
        <v>2018</v>
      </c>
      <c r="B38" t="s">
        <v>3459</v>
      </c>
      <c r="C38" t="s">
        <v>3458</v>
      </c>
      <c r="D38">
        <v>17485983</v>
      </c>
      <c r="E38" t="s">
        <v>247</v>
      </c>
      <c r="F38">
        <v>12</v>
      </c>
      <c r="G38">
        <v>4</v>
      </c>
      <c r="H38">
        <v>0</v>
      </c>
      <c r="I38">
        <v>0</v>
      </c>
      <c r="J38">
        <v>0</v>
      </c>
      <c r="K38">
        <v>0</v>
      </c>
      <c r="L38">
        <v>0</v>
      </c>
      <c r="M38">
        <v>0</v>
      </c>
      <c r="N38">
        <v>3</v>
      </c>
      <c r="O38">
        <v>5</v>
      </c>
      <c r="P38">
        <v>8</v>
      </c>
      <c r="Q38">
        <v>0</v>
      </c>
      <c r="R38">
        <v>8</v>
      </c>
      <c r="S38">
        <f>R38-Q38-O38</f>
        <v>3</v>
      </c>
    </row>
    <row r="39" spans="1:19" x14ac:dyDescent="0.2">
      <c r="A39">
        <v>2018</v>
      </c>
      <c r="B39" t="s">
        <v>3450</v>
      </c>
      <c r="C39" t="s">
        <v>3319</v>
      </c>
      <c r="D39">
        <v>17516234</v>
      </c>
      <c r="E39" t="s">
        <v>703</v>
      </c>
      <c r="F39">
        <v>11</v>
      </c>
      <c r="G39">
        <v>3</v>
      </c>
      <c r="H39">
        <v>0</v>
      </c>
      <c r="I39">
        <v>0</v>
      </c>
      <c r="J39">
        <v>0</v>
      </c>
      <c r="K39">
        <v>0</v>
      </c>
      <c r="L39">
        <v>0</v>
      </c>
      <c r="M39">
        <v>0</v>
      </c>
      <c r="N39">
        <v>3</v>
      </c>
      <c r="O39">
        <v>0</v>
      </c>
      <c r="P39">
        <v>3</v>
      </c>
      <c r="Q39">
        <v>0</v>
      </c>
      <c r="R39">
        <v>3</v>
      </c>
      <c r="S39">
        <f>R39-Q39-O39</f>
        <v>3</v>
      </c>
    </row>
    <row r="40" spans="1:19" x14ac:dyDescent="0.2">
      <c r="A40">
        <v>2018</v>
      </c>
      <c r="B40" t="s">
        <v>3449</v>
      </c>
      <c r="C40" t="s">
        <v>3448</v>
      </c>
      <c r="D40">
        <v>2648377</v>
      </c>
      <c r="E40" t="s">
        <v>22</v>
      </c>
      <c r="F40">
        <v>77</v>
      </c>
      <c r="G40" t="s">
        <v>13</v>
      </c>
      <c r="H40">
        <v>0</v>
      </c>
      <c r="I40">
        <v>0</v>
      </c>
      <c r="J40">
        <v>0</v>
      </c>
      <c r="K40">
        <v>0</v>
      </c>
      <c r="L40">
        <v>0</v>
      </c>
      <c r="M40">
        <v>0</v>
      </c>
      <c r="N40">
        <v>3</v>
      </c>
      <c r="O40">
        <v>6</v>
      </c>
      <c r="P40">
        <v>9</v>
      </c>
      <c r="Q40">
        <v>1</v>
      </c>
      <c r="R40">
        <v>10</v>
      </c>
      <c r="S40">
        <f>R40-Q40-O40</f>
        <v>3</v>
      </c>
    </row>
    <row r="41" spans="1:19" x14ac:dyDescent="0.2">
      <c r="A41">
        <v>2018</v>
      </c>
      <c r="B41" t="s">
        <v>3429</v>
      </c>
      <c r="C41" t="s">
        <v>3428</v>
      </c>
      <c r="D41">
        <v>21622671</v>
      </c>
      <c r="E41" t="s">
        <v>3427</v>
      </c>
      <c r="F41">
        <v>6</v>
      </c>
      <c r="G41">
        <v>2</v>
      </c>
      <c r="H41">
        <v>0</v>
      </c>
      <c r="I41">
        <v>0</v>
      </c>
      <c r="J41">
        <v>0</v>
      </c>
      <c r="K41">
        <v>0</v>
      </c>
      <c r="L41">
        <v>0</v>
      </c>
      <c r="M41">
        <v>2</v>
      </c>
      <c r="N41">
        <v>1</v>
      </c>
      <c r="O41">
        <v>3</v>
      </c>
      <c r="P41">
        <v>6</v>
      </c>
      <c r="Q41">
        <v>0</v>
      </c>
      <c r="R41">
        <v>6</v>
      </c>
      <c r="S41">
        <f>R41-Q41-O41</f>
        <v>3</v>
      </c>
    </row>
    <row r="42" spans="1:19" x14ac:dyDescent="0.2">
      <c r="A42">
        <v>2017</v>
      </c>
      <c r="B42" t="s">
        <v>3413</v>
      </c>
      <c r="C42" t="s">
        <v>3412</v>
      </c>
      <c r="E42" t="s">
        <v>3410</v>
      </c>
      <c r="G42" t="s">
        <v>13</v>
      </c>
      <c r="H42">
        <v>0</v>
      </c>
      <c r="I42">
        <v>0</v>
      </c>
      <c r="J42">
        <v>0</v>
      </c>
      <c r="K42">
        <v>0</v>
      </c>
      <c r="L42">
        <v>0</v>
      </c>
      <c r="M42">
        <v>2</v>
      </c>
      <c r="N42">
        <v>1</v>
      </c>
      <c r="O42">
        <v>0</v>
      </c>
      <c r="P42">
        <v>3</v>
      </c>
      <c r="Q42">
        <v>0</v>
      </c>
      <c r="R42">
        <v>3</v>
      </c>
      <c r="S42">
        <f>R42-Q42-O42</f>
        <v>3</v>
      </c>
    </row>
    <row r="43" spans="1:19" x14ac:dyDescent="0.2">
      <c r="A43">
        <v>2017</v>
      </c>
      <c r="B43" t="s">
        <v>3368</v>
      </c>
      <c r="C43" t="s">
        <v>3367</v>
      </c>
      <c r="D43">
        <v>12294659</v>
      </c>
      <c r="E43" t="s">
        <v>2986</v>
      </c>
      <c r="F43">
        <v>22</v>
      </c>
      <c r="G43">
        <v>1</v>
      </c>
      <c r="H43">
        <v>0</v>
      </c>
      <c r="I43">
        <v>0</v>
      </c>
      <c r="J43">
        <v>0</v>
      </c>
      <c r="K43">
        <v>0</v>
      </c>
      <c r="L43">
        <v>1</v>
      </c>
      <c r="M43">
        <v>1</v>
      </c>
      <c r="N43">
        <v>1</v>
      </c>
      <c r="O43">
        <v>2</v>
      </c>
      <c r="P43">
        <v>5</v>
      </c>
      <c r="Q43">
        <v>0</v>
      </c>
      <c r="R43">
        <v>5</v>
      </c>
      <c r="S43">
        <f>R43-Q43-O43</f>
        <v>3</v>
      </c>
    </row>
    <row r="44" spans="1:19" x14ac:dyDescent="0.2">
      <c r="A44">
        <v>2017</v>
      </c>
      <c r="B44" t="s">
        <v>3361</v>
      </c>
      <c r="C44" t="s">
        <v>3360</v>
      </c>
      <c r="D44">
        <v>1425455</v>
      </c>
      <c r="E44" t="s">
        <v>3359</v>
      </c>
      <c r="F44">
        <v>39</v>
      </c>
      <c r="G44">
        <v>4</v>
      </c>
      <c r="H44">
        <v>0</v>
      </c>
      <c r="I44">
        <v>0</v>
      </c>
      <c r="J44">
        <v>0</v>
      </c>
      <c r="K44">
        <v>0</v>
      </c>
      <c r="L44">
        <v>0</v>
      </c>
      <c r="M44">
        <v>0</v>
      </c>
      <c r="N44">
        <v>3</v>
      </c>
      <c r="O44">
        <v>1</v>
      </c>
      <c r="P44">
        <v>4</v>
      </c>
      <c r="Q44">
        <v>0</v>
      </c>
      <c r="R44">
        <v>4</v>
      </c>
      <c r="S44">
        <f>R44-Q44-O44</f>
        <v>3</v>
      </c>
    </row>
    <row r="45" spans="1:19" x14ac:dyDescent="0.2">
      <c r="A45">
        <v>2016</v>
      </c>
      <c r="B45" t="s">
        <v>97</v>
      </c>
      <c r="C45" t="s">
        <v>96</v>
      </c>
      <c r="E45" t="s">
        <v>95</v>
      </c>
      <c r="F45" t="s">
        <v>94</v>
      </c>
      <c r="G45" t="s">
        <v>13</v>
      </c>
      <c r="H45">
        <v>0</v>
      </c>
      <c r="I45">
        <v>0</v>
      </c>
      <c r="J45">
        <v>0</v>
      </c>
      <c r="K45">
        <v>0</v>
      </c>
      <c r="L45">
        <v>0</v>
      </c>
      <c r="M45">
        <v>3</v>
      </c>
      <c r="N45">
        <v>0</v>
      </c>
      <c r="O45">
        <v>1</v>
      </c>
      <c r="P45">
        <v>4</v>
      </c>
      <c r="Q45">
        <v>0</v>
      </c>
      <c r="R45">
        <v>4</v>
      </c>
      <c r="S45">
        <f>R45-Q45-O45</f>
        <v>3</v>
      </c>
    </row>
    <row r="46" spans="1:19" x14ac:dyDescent="0.2">
      <c r="A46">
        <v>2016</v>
      </c>
      <c r="B46" t="s">
        <v>3349</v>
      </c>
      <c r="C46" t="s">
        <v>3348</v>
      </c>
      <c r="D46">
        <v>23812346</v>
      </c>
      <c r="E46" t="s">
        <v>245</v>
      </c>
      <c r="F46">
        <v>1</v>
      </c>
      <c r="G46">
        <v>2</v>
      </c>
      <c r="H46">
        <v>0</v>
      </c>
      <c r="I46">
        <v>0</v>
      </c>
      <c r="J46">
        <v>0</v>
      </c>
      <c r="K46">
        <v>0</v>
      </c>
      <c r="L46">
        <v>1</v>
      </c>
      <c r="M46">
        <v>1</v>
      </c>
      <c r="N46">
        <v>1</v>
      </c>
      <c r="O46">
        <v>1</v>
      </c>
      <c r="P46">
        <v>4</v>
      </c>
      <c r="Q46">
        <v>0</v>
      </c>
      <c r="R46">
        <v>4</v>
      </c>
      <c r="S46">
        <f>R46-Q46-O46</f>
        <v>3</v>
      </c>
    </row>
    <row r="47" spans="1:19" x14ac:dyDescent="0.2">
      <c r="A47">
        <v>2015</v>
      </c>
      <c r="B47" t="s">
        <v>3325</v>
      </c>
      <c r="C47" t="s">
        <v>3324</v>
      </c>
      <c r="D47">
        <v>10670564</v>
      </c>
      <c r="E47" t="s">
        <v>292</v>
      </c>
      <c r="F47">
        <v>24</v>
      </c>
      <c r="G47">
        <v>94</v>
      </c>
      <c r="H47">
        <v>0</v>
      </c>
      <c r="I47">
        <v>0</v>
      </c>
      <c r="J47">
        <v>0</v>
      </c>
      <c r="K47">
        <v>1</v>
      </c>
      <c r="L47">
        <v>1</v>
      </c>
      <c r="M47">
        <v>0</v>
      </c>
      <c r="N47">
        <v>1</v>
      </c>
      <c r="O47">
        <v>0</v>
      </c>
      <c r="P47">
        <v>3</v>
      </c>
      <c r="Q47">
        <v>0</v>
      </c>
      <c r="R47">
        <v>3</v>
      </c>
      <c r="S47">
        <f>R47-Q47-O47</f>
        <v>3</v>
      </c>
    </row>
    <row r="48" spans="1:19" x14ac:dyDescent="0.2">
      <c r="A48">
        <v>2015</v>
      </c>
      <c r="B48" t="s">
        <v>3321</v>
      </c>
      <c r="C48" t="s">
        <v>3319</v>
      </c>
      <c r="D48" t="s">
        <v>3318</v>
      </c>
      <c r="E48" t="s">
        <v>3317</v>
      </c>
      <c r="F48">
        <v>3</v>
      </c>
      <c r="G48">
        <v>12</v>
      </c>
      <c r="H48">
        <v>0</v>
      </c>
      <c r="I48">
        <v>0</v>
      </c>
      <c r="J48">
        <v>0</v>
      </c>
      <c r="K48">
        <v>0</v>
      </c>
      <c r="L48">
        <v>2</v>
      </c>
      <c r="M48">
        <v>1</v>
      </c>
      <c r="N48">
        <v>0</v>
      </c>
      <c r="O48">
        <v>1</v>
      </c>
      <c r="P48">
        <v>4</v>
      </c>
      <c r="Q48">
        <v>0</v>
      </c>
      <c r="R48">
        <v>4</v>
      </c>
      <c r="S48">
        <f>R48-Q48-O48</f>
        <v>3</v>
      </c>
    </row>
    <row r="49" spans="1:19" x14ac:dyDescent="0.2">
      <c r="A49">
        <v>2014</v>
      </c>
      <c r="B49" t="s">
        <v>3296</v>
      </c>
      <c r="C49" t="s">
        <v>3271</v>
      </c>
      <c r="D49">
        <v>18797180</v>
      </c>
      <c r="E49" t="s">
        <v>3295</v>
      </c>
      <c r="G49" s="2">
        <v>9789400000000</v>
      </c>
      <c r="H49">
        <v>0</v>
      </c>
      <c r="I49">
        <v>0</v>
      </c>
      <c r="J49">
        <v>1</v>
      </c>
      <c r="K49">
        <v>1</v>
      </c>
      <c r="L49">
        <v>0</v>
      </c>
      <c r="M49">
        <v>0</v>
      </c>
      <c r="N49">
        <v>1</v>
      </c>
      <c r="O49">
        <v>0</v>
      </c>
      <c r="P49">
        <v>3</v>
      </c>
      <c r="Q49">
        <v>0</v>
      </c>
      <c r="R49">
        <v>3</v>
      </c>
      <c r="S49">
        <f>R49-Q49-O49</f>
        <v>3</v>
      </c>
    </row>
    <row r="50" spans="1:19" x14ac:dyDescent="0.2">
      <c r="A50">
        <v>2014</v>
      </c>
      <c r="B50" t="s">
        <v>3289</v>
      </c>
      <c r="C50" t="s">
        <v>3288</v>
      </c>
      <c r="D50">
        <v>207780</v>
      </c>
      <c r="E50" t="s">
        <v>3287</v>
      </c>
      <c r="F50">
        <v>153</v>
      </c>
      <c r="G50">
        <v>4</v>
      </c>
      <c r="H50">
        <v>0</v>
      </c>
      <c r="I50">
        <v>0</v>
      </c>
      <c r="J50">
        <v>0</v>
      </c>
      <c r="K50">
        <v>1</v>
      </c>
      <c r="L50">
        <v>1</v>
      </c>
      <c r="M50">
        <v>0</v>
      </c>
      <c r="N50">
        <v>1</v>
      </c>
      <c r="O50">
        <v>1</v>
      </c>
      <c r="P50">
        <v>4</v>
      </c>
      <c r="Q50">
        <v>0</v>
      </c>
      <c r="R50">
        <v>4</v>
      </c>
      <c r="S50">
        <f>R50-Q50-O50</f>
        <v>3</v>
      </c>
    </row>
    <row r="51" spans="1:19" x14ac:dyDescent="0.2">
      <c r="A51">
        <v>2014</v>
      </c>
      <c r="B51" t="s">
        <v>3284</v>
      </c>
      <c r="C51" t="s">
        <v>3283</v>
      </c>
      <c r="D51">
        <v>10806954</v>
      </c>
      <c r="E51" t="s">
        <v>163</v>
      </c>
      <c r="F51">
        <v>19</v>
      </c>
      <c r="G51">
        <v>4</v>
      </c>
      <c r="H51">
        <v>0</v>
      </c>
      <c r="I51">
        <v>0</v>
      </c>
      <c r="J51">
        <v>0</v>
      </c>
      <c r="K51">
        <v>1</v>
      </c>
      <c r="L51">
        <v>1</v>
      </c>
      <c r="M51">
        <v>1</v>
      </c>
      <c r="N51">
        <v>0</v>
      </c>
      <c r="O51">
        <v>1</v>
      </c>
      <c r="P51">
        <v>4</v>
      </c>
      <c r="Q51">
        <v>0</v>
      </c>
      <c r="R51">
        <v>4</v>
      </c>
      <c r="S51">
        <f>R51-Q51-O51</f>
        <v>3</v>
      </c>
    </row>
    <row r="52" spans="1:19" x14ac:dyDescent="0.2">
      <c r="A52">
        <v>2018</v>
      </c>
      <c r="B52" t="s">
        <v>233</v>
      </c>
      <c r="C52" t="s">
        <v>96</v>
      </c>
      <c r="D52">
        <v>14719037</v>
      </c>
      <c r="E52" t="s">
        <v>127</v>
      </c>
      <c r="F52">
        <v>20</v>
      </c>
      <c r="G52">
        <v>10</v>
      </c>
      <c r="H52">
        <v>1</v>
      </c>
      <c r="I52">
        <v>0</v>
      </c>
      <c r="J52">
        <v>0</v>
      </c>
      <c r="K52">
        <v>0</v>
      </c>
      <c r="L52">
        <v>0</v>
      </c>
      <c r="M52">
        <v>0</v>
      </c>
      <c r="N52">
        <v>1</v>
      </c>
      <c r="O52">
        <v>4</v>
      </c>
      <c r="P52">
        <v>5</v>
      </c>
      <c r="Q52">
        <v>0</v>
      </c>
      <c r="R52">
        <v>6</v>
      </c>
      <c r="S52">
        <f>R52-Q52-O52</f>
        <v>2</v>
      </c>
    </row>
    <row r="53" spans="1:19" x14ac:dyDescent="0.2">
      <c r="A53">
        <v>2018</v>
      </c>
      <c r="B53" t="s">
        <v>3445</v>
      </c>
      <c r="C53" t="s">
        <v>3444</v>
      </c>
      <c r="D53">
        <v>10472797</v>
      </c>
      <c r="E53" t="s">
        <v>3443</v>
      </c>
      <c r="F53">
        <v>28</v>
      </c>
      <c r="G53">
        <v>8</v>
      </c>
      <c r="H53">
        <v>0</v>
      </c>
      <c r="I53">
        <v>0</v>
      </c>
      <c r="J53">
        <v>0</v>
      </c>
      <c r="K53">
        <v>0</v>
      </c>
      <c r="L53">
        <v>0</v>
      </c>
      <c r="M53">
        <v>1</v>
      </c>
      <c r="N53">
        <v>1</v>
      </c>
      <c r="O53">
        <v>2</v>
      </c>
      <c r="P53">
        <v>4</v>
      </c>
      <c r="Q53">
        <v>0</v>
      </c>
      <c r="R53">
        <v>4</v>
      </c>
      <c r="S53">
        <f>R53-Q53-O53</f>
        <v>2</v>
      </c>
    </row>
    <row r="54" spans="1:19" x14ac:dyDescent="0.2">
      <c r="A54">
        <v>2018</v>
      </c>
      <c r="B54" t="s">
        <v>3433</v>
      </c>
      <c r="C54" t="s">
        <v>3432</v>
      </c>
      <c r="D54">
        <v>3014797</v>
      </c>
      <c r="E54" t="s">
        <v>270</v>
      </c>
      <c r="F54">
        <v>213</v>
      </c>
      <c r="G54" t="s">
        <v>13</v>
      </c>
      <c r="H54">
        <v>0</v>
      </c>
      <c r="I54">
        <v>0</v>
      </c>
      <c r="J54">
        <v>0</v>
      </c>
      <c r="K54">
        <v>0</v>
      </c>
      <c r="L54">
        <v>0</v>
      </c>
      <c r="M54">
        <v>0</v>
      </c>
      <c r="N54">
        <v>2</v>
      </c>
      <c r="O54">
        <v>5</v>
      </c>
      <c r="P54">
        <v>7</v>
      </c>
      <c r="Q54">
        <v>2</v>
      </c>
      <c r="R54">
        <v>9</v>
      </c>
      <c r="S54">
        <f>R54-Q54-O54</f>
        <v>2</v>
      </c>
    </row>
    <row r="55" spans="1:19" x14ac:dyDescent="0.2">
      <c r="A55">
        <v>2017</v>
      </c>
      <c r="B55" t="s">
        <v>3407</v>
      </c>
      <c r="C55" t="s">
        <v>3406</v>
      </c>
      <c r="D55">
        <v>21982635</v>
      </c>
      <c r="E55" t="s">
        <v>555</v>
      </c>
      <c r="F55">
        <v>4</v>
      </c>
      <c r="G55">
        <v>1</v>
      </c>
      <c r="H55">
        <v>0</v>
      </c>
      <c r="I55">
        <v>0</v>
      </c>
      <c r="J55">
        <v>0</v>
      </c>
      <c r="K55">
        <v>0</v>
      </c>
      <c r="L55">
        <v>0</v>
      </c>
      <c r="M55">
        <v>1</v>
      </c>
      <c r="N55">
        <v>1</v>
      </c>
      <c r="O55">
        <v>4</v>
      </c>
      <c r="P55">
        <v>6</v>
      </c>
      <c r="Q55">
        <v>0</v>
      </c>
      <c r="R55">
        <v>6</v>
      </c>
      <c r="S55">
        <f>R55-Q55-O55</f>
        <v>2</v>
      </c>
    </row>
    <row r="56" spans="1:19" x14ac:dyDescent="0.2">
      <c r="A56">
        <v>2017</v>
      </c>
      <c r="B56" t="s">
        <v>3394</v>
      </c>
      <c r="C56" t="s">
        <v>3393</v>
      </c>
      <c r="D56">
        <v>13621025</v>
      </c>
      <c r="E56" t="s">
        <v>2653</v>
      </c>
      <c r="F56">
        <v>21</v>
      </c>
      <c r="G56">
        <v>7</v>
      </c>
      <c r="H56">
        <v>0</v>
      </c>
      <c r="I56">
        <v>0</v>
      </c>
      <c r="J56">
        <v>0</v>
      </c>
      <c r="K56">
        <v>0</v>
      </c>
      <c r="L56">
        <v>0</v>
      </c>
      <c r="M56">
        <v>1</v>
      </c>
      <c r="N56">
        <v>1</v>
      </c>
      <c r="O56">
        <v>4</v>
      </c>
      <c r="P56">
        <v>6</v>
      </c>
      <c r="Q56">
        <v>0</v>
      </c>
      <c r="R56">
        <v>6</v>
      </c>
      <c r="S56">
        <f>R56-Q56-O56</f>
        <v>2</v>
      </c>
    </row>
    <row r="57" spans="1:19" x14ac:dyDescent="0.2">
      <c r="A57">
        <v>2017</v>
      </c>
      <c r="B57" t="s">
        <v>3392</v>
      </c>
      <c r="C57" t="s">
        <v>3391</v>
      </c>
      <c r="D57">
        <v>21522715</v>
      </c>
      <c r="E57" t="s">
        <v>691</v>
      </c>
      <c r="F57">
        <v>20</v>
      </c>
      <c r="G57">
        <v>10</v>
      </c>
      <c r="H57">
        <v>0</v>
      </c>
      <c r="I57">
        <v>0</v>
      </c>
      <c r="J57">
        <v>0</v>
      </c>
      <c r="K57">
        <v>0</v>
      </c>
      <c r="L57">
        <v>0</v>
      </c>
      <c r="M57">
        <v>1</v>
      </c>
      <c r="N57">
        <v>1</v>
      </c>
      <c r="O57">
        <v>3</v>
      </c>
      <c r="P57">
        <v>5</v>
      </c>
      <c r="Q57">
        <v>0</v>
      </c>
      <c r="R57">
        <v>5</v>
      </c>
      <c r="S57">
        <f>R57-Q57-O57</f>
        <v>2</v>
      </c>
    </row>
    <row r="58" spans="1:19" x14ac:dyDescent="0.2">
      <c r="A58">
        <v>2017</v>
      </c>
      <c r="B58" t="s">
        <v>3385</v>
      </c>
      <c r="C58" t="s">
        <v>3384</v>
      </c>
      <c r="D58">
        <v>1676369</v>
      </c>
      <c r="E58" t="s">
        <v>266</v>
      </c>
      <c r="F58">
        <v>189</v>
      </c>
      <c r="G58">
        <v>7</v>
      </c>
      <c r="H58">
        <v>0</v>
      </c>
      <c r="I58">
        <v>0</v>
      </c>
      <c r="J58">
        <v>0</v>
      </c>
      <c r="K58">
        <v>0</v>
      </c>
      <c r="L58">
        <v>0</v>
      </c>
      <c r="M58">
        <v>1</v>
      </c>
      <c r="N58">
        <v>1</v>
      </c>
      <c r="O58">
        <v>1</v>
      </c>
      <c r="P58">
        <v>3</v>
      </c>
      <c r="Q58">
        <v>0</v>
      </c>
      <c r="R58">
        <v>3</v>
      </c>
      <c r="S58">
        <f>R58-Q58-O58</f>
        <v>2</v>
      </c>
    </row>
    <row r="59" spans="1:19" x14ac:dyDescent="0.2">
      <c r="A59">
        <v>2017</v>
      </c>
      <c r="B59" t="s">
        <v>3379</v>
      </c>
      <c r="C59" t="s">
        <v>3378</v>
      </c>
      <c r="D59">
        <v>2529203</v>
      </c>
      <c r="E59" t="s">
        <v>563</v>
      </c>
      <c r="F59">
        <v>38</v>
      </c>
      <c r="G59">
        <v>2</v>
      </c>
      <c r="H59">
        <v>0</v>
      </c>
      <c r="I59">
        <v>0</v>
      </c>
      <c r="J59">
        <v>0</v>
      </c>
      <c r="K59">
        <v>0</v>
      </c>
      <c r="L59">
        <v>1</v>
      </c>
      <c r="M59">
        <v>0</v>
      </c>
      <c r="N59">
        <v>1</v>
      </c>
      <c r="O59">
        <v>0</v>
      </c>
      <c r="P59">
        <v>2</v>
      </c>
      <c r="Q59">
        <v>0</v>
      </c>
      <c r="R59">
        <v>2</v>
      </c>
      <c r="S59">
        <f>R59-Q59-O59</f>
        <v>2</v>
      </c>
    </row>
    <row r="60" spans="1:19" x14ac:dyDescent="0.2">
      <c r="A60">
        <v>2017</v>
      </c>
      <c r="B60" t="s">
        <v>3376</v>
      </c>
      <c r="C60" t="s">
        <v>3375</v>
      </c>
      <c r="D60">
        <v>10670564</v>
      </c>
      <c r="E60" t="s">
        <v>292</v>
      </c>
      <c r="F60">
        <v>26</v>
      </c>
      <c r="G60">
        <v>104</v>
      </c>
      <c r="H60">
        <v>0</v>
      </c>
      <c r="I60">
        <v>0</v>
      </c>
      <c r="J60">
        <v>0</v>
      </c>
      <c r="K60">
        <v>0</v>
      </c>
      <c r="L60">
        <v>0</v>
      </c>
      <c r="M60">
        <v>1</v>
      </c>
      <c r="N60">
        <v>1</v>
      </c>
      <c r="O60">
        <v>1</v>
      </c>
      <c r="P60">
        <v>3</v>
      </c>
      <c r="Q60">
        <v>0</v>
      </c>
      <c r="R60">
        <v>3</v>
      </c>
      <c r="S60">
        <f>R60-Q60-O60</f>
        <v>2</v>
      </c>
    </row>
    <row r="61" spans="1:19" x14ac:dyDescent="0.2">
      <c r="A61">
        <v>2014</v>
      </c>
      <c r="B61" t="s">
        <v>3294</v>
      </c>
      <c r="C61" t="s">
        <v>3293</v>
      </c>
      <c r="E61" t="s">
        <v>3292</v>
      </c>
      <c r="G61" t="s">
        <v>13</v>
      </c>
      <c r="H61">
        <v>0</v>
      </c>
      <c r="I61">
        <v>0</v>
      </c>
      <c r="J61">
        <v>0</v>
      </c>
      <c r="K61">
        <v>0</v>
      </c>
      <c r="L61">
        <v>1</v>
      </c>
      <c r="M61">
        <v>1</v>
      </c>
      <c r="N61">
        <v>0</v>
      </c>
      <c r="O61">
        <v>0</v>
      </c>
      <c r="P61">
        <v>2</v>
      </c>
      <c r="Q61">
        <v>0</v>
      </c>
      <c r="R61">
        <v>2</v>
      </c>
      <c r="S61">
        <f>R61-Q61-O61</f>
        <v>2</v>
      </c>
    </row>
    <row r="62" spans="1:19" x14ac:dyDescent="0.2">
      <c r="A62">
        <v>2018</v>
      </c>
      <c r="B62" t="s">
        <v>3461</v>
      </c>
      <c r="C62" t="s">
        <v>3460</v>
      </c>
      <c r="D62">
        <v>16617827</v>
      </c>
      <c r="E62" t="s">
        <v>187</v>
      </c>
      <c r="F62">
        <v>15</v>
      </c>
      <c r="G62">
        <v>12</v>
      </c>
      <c r="H62">
        <v>0</v>
      </c>
      <c r="I62">
        <v>0</v>
      </c>
      <c r="J62">
        <v>0</v>
      </c>
      <c r="K62">
        <v>0</v>
      </c>
      <c r="L62">
        <v>0</v>
      </c>
      <c r="M62">
        <v>0</v>
      </c>
      <c r="N62">
        <v>1</v>
      </c>
      <c r="O62">
        <v>2</v>
      </c>
      <c r="P62">
        <v>3</v>
      </c>
      <c r="Q62">
        <v>0</v>
      </c>
      <c r="R62">
        <v>3</v>
      </c>
      <c r="S62">
        <f>R62-Q62-O62</f>
        <v>1</v>
      </c>
    </row>
    <row r="63" spans="1:19" x14ac:dyDescent="0.2">
      <c r="A63">
        <v>2018</v>
      </c>
      <c r="B63" t="s">
        <v>3455</v>
      </c>
      <c r="C63" t="s">
        <v>3454</v>
      </c>
      <c r="D63">
        <v>9540962</v>
      </c>
      <c r="E63" t="s">
        <v>2171</v>
      </c>
      <c r="F63">
        <v>38</v>
      </c>
      <c r="G63">
        <v>6</v>
      </c>
      <c r="H63">
        <v>0</v>
      </c>
      <c r="I63">
        <v>0</v>
      </c>
      <c r="J63">
        <v>0</v>
      </c>
      <c r="K63">
        <v>0</v>
      </c>
      <c r="L63">
        <v>0</v>
      </c>
      <c r="M63">
        <v>1</v>
      </c>
      <c r="N63">
        <v>0</v>
      </c>
      <c r="O63">
        <v>0</v>
      </c>
      <c r="P63">
        <v>1</v>
      </c>
      <c r="Q63">
        <v>0</v>
      </c>
      <c r="R63">
        <v>1</v>
      </c>
      <c r="S63">
        <f>R63-Q63-O63</f>
        <v>1</v>
      </c>
    </row>
    <row r="64" spans="1:19" x14ac:dyDescent="0.2">
      <c r="A64">
        <v>2018</v>
      </c>
      <c r="B64" t="s">
        <v>3452</v>
      </c>
      <c r="C64" t="s">
        <v>3451</v>
      </c>
      <c r="D64">
        <v>9644016</v>
      </c>
      <c r="E64" t="s">
        <v>1271</v>
      </c>
      <c r="F64">
        <v>27</v>
      </c>
      <c r="G64">
        <v>5</v>
      </c>
      <c r="H64">
        <v>0</v>
      </c>
      <c r="I64">
        <v>0</v>
      </c>
      <c r="J64">
        <v>0</v>
      </c>
      <c r="K64">
        <v>0</v>
      </c>
      <c r="L64">
        <v>0</v>
      </c>
      <c r="M64">
        <v>0</v>
      </c>
      <c r="N64">
        <v>1</v>
      </c>
      <c r="O64">
        <v>0</v>
      </c>
      <c r="P64">
        <v>1</v>
      </c>
      <c r="Q64">
        <v>0</v>
      </c>
      <c r="R64">
        <v>1</v>
      </c>
      <c r="S64">
        <f>R64-Q64-O64</f>
        <v>1</v>
      </c>
    </row>
    <row r="65" spans="1:19" x14ac:dyDescent="0.2">
      <c r="A65">
        <v>2018</v>
      </c>
      <c r="B65" t="s">
        <v>3447</v>
      </c>
      <c r="C65" t="s">
        <v>3446</v>
      </c>
      <c r="D65">
        <v>16641078</v>
      </c>
      <c r="E65" t="s">
        <v>696</v>
      </c>
      <c r="F65">
        <v>9</v>
      </c>
      <c r="G65" t="s">
        <v>13</v>
      </c>
      <c r="H65">
        <v>0</v>
      </c>
      <c r="I65">
        <v>0</v>
      </c>
      <c r="J65">
        <v>0</v>
      </c>
      <c r="K65">
        <v>0</v>
      </c>
      <c r="L65">
        <v>0</v>
      </c>
      <c r="M65">
        <v>0</v>
      </c>
      <c r="N65">
        <v>1</v>
      </c>
      <c r="O65">
        <v>2</v>
      </c>
      <c r="P65">
        <v>3</v>
      </c>
      <c r="Q65">
        <v>0</v>
      </c>
      <c r="R65">
        <v>3</v>
      </c>
      <c r="S65">
        <f>R65-Q65-O65</f>
        <v>1</v>
      </c>
    </row>
    <row r="66" spans="1:19" x14ac:dyDescent="0.2">
      <c r="A66">
        <v>2018</v>
      </c>
      <c r="B66" t="s">
        <v>3442</v>
      </c>
      <c r="C66" t="s">
        <v>3441</v>
      </c>
      <c r="D66">
        <v>14759276</v>
      </c>
      <c r="E66" t="s">
        <v>196</v>
      </c>
      <c r="F66">
        <v>17</v>
      </c>
      <c r="G66">
        <v>1</v>
      </c>
      <c r="H66">
        <v>0</v>
      </c>
      <c r="I66">
        <v>0</v>
      </c>
      <c r="J66">
        <v>0</v>
      </c>
      <c r="K66">
        <v>0</v>
      </c>
      <c r="L66">
        <v>0</v>
      </c>
      <c r="M66">
        <v>0</v>
      </c>
      <c r="N66">
        <v>1</v>
      </c>
      <c r="O66">
        <v>3</v>
      </c>
      <c r="P66">
        <v>4</v>
      </c>
      <c r="Q66">
        <v>0</v>
      </c>
      <c r="R66">
        <v>4</v>
      </c>
      <c r="S66">
        <f>R66-Q66-O66</f>
        <v>1</v>
      </c>
    </row>
    <row r="67" spans="1:19" x14ac:dyDescent="0.2">
      <c r="A67">
        <v>2018</v>
      </c>
      <c r="B67" t="s">
        <v>3424</v>
      </c>
      <c r="C67" t="s">
        <v>3423</v>
      </c>
      <c r="D67">
        <v>9441344</v>
      </c>
      <c r="E67" t="s">
        <v>551</v>
      </c>
      <c r="F67">
        <v>25</v>
      </c>
      <c r="G67">
        <v>10</v>
      </c>
      <c r="H67">
        <v>0</v>
      </c>
      <c r="I67">
        <v>0</v>
      </c>
      <c r="J67">
        <v>0</v>
      </c>
      <c r="K67">
        <v>0</v>
      </c>
      <c r="L67">
        <v>0</v>
      </c>
      <c r="M67">
        <v>0</v>
      </c>
      <c r="N67">
        <v>1</v>
      </c>
      <c r="O67">
        <v>1</v>
      </c>
      <c r="P67">
        <v>2</v>
      </c>
      <c r="Q67">
        <v>0</v>
      </c>
      <c r="R67">
        <v>2</v>
      </c>
      <c r="S67">
        <f>R67-Q67-O67</f>
        <v>1</v>
      </c>
    </row>
    <row r="68" spans="1:19" x14ac:dyDescent="0.2">
      <c r="A68">
        <v>2017</v>
      </c>
      <c r="B68" t="s">
        <v>3395</v>
      </c>
      <c r="C68" t="s">
        <v>3285</v>
      </c>
      <c r="D68">
        <v>13621025</v>
      </c>
      <c r="E68" t="s">
        <v>2653</v>
      </c>
      <c r="F68">
        <v>21</v>
      </c>
      <c r="G68">
        <v>7</v>
      </c>
      <c r="H68">
        <v>0</v>
      </c>
      <c r="I68">
        <v>0</v>
      </c>
      <c r="J68">
        <v>0</v>
      </c>
      <c r="K68">
        <v>0</v>
      </c>
      <c r="L68">
        <v>0</v>
      </c>
      <c r="M68">
        <v>0</v>
      </c>
      <c r="N68">
        <v>1</v>
      </c>
      <c r="O68">
        <v>0</v>
      </c>
      <c r="P68">
        <v>1</v>
      </c>
      <c r="Q68">
        <v>0</v>
      </c>
      <c r="R68">
        <v>1</v>
      </c>
      <c r="S68">
        <f>R68-Q68-O68</f>
        <v>1</v>
      </c>
    </row>
    <row r="69" spans="1:19" x14ac:dyDescent="0.2">
      <c r="A69">
        <v>2016</v>
      </c>
      <c r="B69" t="s">
        <v>3357</v>
      </c>
      <c r="C69" t="s">
        <v>3356</v>
      </c>
      <c r="D69">
        <v>10806954</v>
      </c>
      <c r="E69" t="s">
        <v>163</v>
      </c>
      <c r="F69">
        <v>21</v>
      </c>
      <c r="G69">
        <v>4</v>
      </c>
      <c r="H69">
        <v>0</v>
      </c>
      <c r="I69">
        <v>0</v>
      </c>
      <c r="J69">
        <v>0</v>
      </c>
      <c r="K69">
        <v>0</v>
      </c>
      <c r="L69">
        <v>1</v>
      </c>
      <c r="M69">
        <v>0</v>
      </c>
      <c r="N69">
        <v>0</v>
      </c>
      <c r="O69">
        <v>0</v>
      </c>
      <c r="P69">
        <v>1</v>
      </c>
      <c r="Q69">
        <v>0</v>
      </c>
      <c r="R69">
        <v>1</v>
      </c>
      <c r="S69">
        <f>R69-Q69-O69</f>
        <v>1</v>
      </c>
    </row>
    <row r="70" spans="1:19" x14ac:dyDescent="0.2">
      <c r="A70">
        <v>2016</v>
      </c>
      <c r="B70" t="s">
        <v>3351</v>
      </c>
      <c r="C70" t="s">
        <v>3350</v>
      </c>
      <c r="D70">
        <v>16802012</v>
      </c>
      <c r="E70" t="s">
        <v>151</v>
      </c>
      <c r="F70">
        <v>16</v>
      </c>
      <c r="G70">
        <v>2</v>
      </c>
      <c r="H70">
        <v>0</v>
      </c>
      <c r="I70">
        <v>0</v>
      </c>
      <c r="J70">
        <v>0</v>
      </c>
      <c r="K70">
        <v>0</v>
      </c>
      <c r="L70">
        <v>0</v>
      </c>
      <c r="M70">
        <v>1</v>
      </c>
      <c r="N70">
        <v>0</v>
      </c>
      <c r="O70">
        <v>2</v>
      </c>
      <c r="P70">
        <v>3</v>
      </c>
      <c r="Q70">
        <v>0</v>
      </c>
      <c r="R70">
        <v>3</v>
      </c>
      <c r="S70">
        <f>R70-Q70-O70</f>
        <v>1</v>
      </c>
    </row>
    <row r="71" spans="1:19" x14ac:dyDescent="0.2">
      <c r="A71">
        <v>2015</v>
      </c>
      <c r="B71" t="s">
        <v>3316</v>
      </c>
      <c r="C71" t="s">
        <v>3315</v>
      </c>
      <c r="D71">
        <v>17516234</v>
      </c>
      <c r="E71" t="s">
        <v>703</v>
      </c>
      <c r="F71">
        <v>8</v>
      </c>
      <c r="G71">
        <v>3</v>
      </c>
      <c r="H71">
        <v>0</v>
      </c>
      <c r="I71">
        <v>0</v>
      </c>
      <c r="J71">
        <v>0</v>
      </c>
      <c r="K71">
        <v>0</v>
      </c>
      <c r="L71">
        <v>1</v>
      </c>
      <c r="M71">
        <v>0</v>
      </c>
      <c r="N71">
        <v>0</v>
      </c>
      <c r="O71">
        <v>0</v>
      </c>
      <c r="P71">
        <v>1</v>
      </c>
      <c r="Q71">
        <v>0</v>
      </c>
      <c r="R71">
        <v>1</v>
      </c>
      <c r="S71">
        <f>R71-Q71-O71</f>
        <v>1</v>
      </c>
    </row>
    <row r="72" spans="1:19" x14ac:dyDescent="0.2">
      <c r="A72">
        <v>2015</v>
      </c>
      <c r="B72" t="s">
        <v>3309</v>
      </c>
      <c r="C72" t="s">
        <v>3274</v>
      </c>
      <c r="D72">
        <v>3057410</v>
      </c>
      <c r="E72" t="s">
        <v>596</v>
      </c>
      <c r="F72">
        <v>223</v>
      </c>
      <c r="G72" t="s">
        <v>13</v>
      </c>
      <c r="H72">
        <v>0</v>
      </c>
      <c r="I72">
        <v>0</v>
      </c>
      <c r="J72">
        <v>0</v>
      </c>
      <c r="K72">
        <v>0</v>
      </c>
      <c r="L72">
        <v>1</v>
      </c>
      <c r="M72">
        <v>0</v>
      </c>
      <c r="N72">
        <v>0</v>
      </c>
      <c r="O72">
        <v>0</v>
      </c>
      <c r="P72">
        <v>1</v>
      </c>
      <c r="Q72">
        <v>0</v>
      </c>
      <c r="R72">
        <v>1</v>
      </c>
      <c r="S72">
        <f>R72-Q72-O72</f>
        <v>1</v>
      </c>
    </row>
    <row r="73" spans="1:19" x14ac:dyDescent="0.2">
      <c r="A73">
        <v>2014</v>
      </c>
      <c r="B73" t="s">
        <v>3286</v>
      </c>
      <c r="C73" t="s">
        <v>3285</v>
      </c>
      <c r="D73">
        <v>10806954</v>
      </c>
      <c r="E73" t="s">
        <v>163</v>
      </c>
      <c r="F73">
        <v>19</v>
      </c>
      <c r="G73">
        <v>4</v>
      </c>
      <c r="H73">
        <v>0</v>
      </c>
      <c r="I73">
        <v>0</v>
      </c>
      <c r="J73">
        <v>0</v>
      </c>
      <c r="K73">
        <v>1</v>
      </c>
      <c r="L73">
        <v>0</v>
      </c>
      <c r="M73">
        <v>0</v>
      </c>
      <c r="N73">
        <v>0</v>
      </c>
      <c r="O73">
        <v>0</v>
      </c>
      <c r="P73">
        <v>1</v>
      </c>
      <c r="Q73">
        <v>0</v>
      </c>
      <c r="R73">
        <v>1</v>
      </c>
      <c r="S73">
        <f>R73-Q73-O73</f>
        <v>1</v>
      </c>
    </row>
    <row r="74" spans="1:19" x14ac:dyDescent="0.2">
      <c r="A74">
        <v>2014</v>
      </c>
      <c r="B74" t="s">
        <v>3282</v>
      </c>
      <c r="C74" t="s">
        <v>3281</v>
      </c>
      <c r="D74">
        <v>15815374</v>
      </c>
      <c r="E74" t="s">
        <v>309</v>
      </c>
      <c r="F74">
        <v>12</v>
      </c>
      <c r="G74">
        <v>3</v>
      </c>
      <c r="H74">
        <v>0</v>
      </c>
      <c r="I74">
        <v>0</v>
      </c>
      <c r="J74">
        <v>0</v>
      </c>
      <c r="K74">
        <v>0</v>
      </c>
      <c r="L74">
        <v>0</v>
      </c>
      <c r="M74">
        <v>1</v>
      </c>
      <c r="N74">
        <v>0</v>
      </c>
      <c r="O74">
        <v>0</v>
      </c>
      <c r="P74">
        <v>1</v>
      </c>
      <c r="Q74">
        <v>0</v>
      </c>
      <c r="R74">
        <v>1</v>
      </c>
      <c r="S74">
        <f>R74-Q74-O74</f>
        <v>1</v>
      </c>
    </row>
    <row r="75" spans="1:19" x14ac:dyDescent="0.2">
      <c r="A75">
        <v>2018</v>
      </c>
      <c r="B75" t="s">
        <v>3464</v>
      </c>
      <c r="C75" t="s">
        <v>291</v>
      </c>
      <c r="D75">
        <v>10232583</v>
      </c>
      <c r="E75" t="s">
        <v>3463</v>
      </c>
      <c r="F75" t="s">
        <v>2601</v>
      </c>
      <c r="G75" t="s">
        <v>3462</v>
      </c>
      <c r="H75">
        <v>0</v>
      </c>
      <c r="I75">
        <v>0</v>
      </c>
      <c r="J75">
        <v>0</v>
      </c>
      <c r="K75">
        <v>0</v>
      </c>
      <c r="L75">
        <v>0</v>
      </c>
      <c r="M75">
        <v>0</v>
      </c>
      <c r="N75">
        <v>0</v>
      </c>
      <c r="O75">
        <v>0</v>
      </c>
      <c r="P75">
        <v>0</v>
      </c>
      <c r="Q75">
        <v>0</v>
      </c>
      <c r="R75">
        <v>0</v>
      </c>
      <c r="S75">
        <f>R75-Q75-O75</f>
        <v>0</v>
      </c>
    </row>
    <row r="76" spans="1:19" x14ac:dyDescent="0.2">
      <c r="A76">
        <v>2018</v>
      </c>
      <c r="B76" t="s">
        <v>3453</v>
      </c>
      <c r="C76" t="s">
        <v>3441</v>
      </c>
      <c r="D76">
        <v>14759276</v>
      </c>
      <c r="E76" t="s">
        <v>196</v>
      </c>
      <c r="F76">
        <v>17</v>
      </c>
      <c r="G76">
        <v>1</v>
      </c>
      <c r="H76">
        <v>0</v>
      </c>
      <c r="I76">
        <v>0</v>
      </c>
      <c r="J76">
        <v>0</v>
      </c>
      <c r="K76">
        <v>0</v>
      </c>
      <c r="L76">
        <v>0</v>
      </c>
      <c r="M76">
        <v>0</v>
      </c>
      <c r="N76">
        <v>0</v>
      </c>
      <c r="O76">
        <v>0</v>
      </c>
      <c r="P76">
        <v>0</v>
      </c>
      <c r="Q76">
        <v>0</v>
      </c>
      <c r="R76">
        <v>0</v>
      </c>
      <c r="S76">
        <f>R76-Q76-O76</f>
        <v>0</v>
      </c>
    </row>
    <row r="77" spans="1:19" x14ac:dyDescent="0.2">
      <c r="A77">
        <v>2018</v>
      </c>
      <c r="B77" t="s">
        <v>3419</v>
      </c>
      <c r="C77" t="s">
        <v>3336</v>
      </c>
      <c r="D77">
        <v>10670564</v>
      </c>
      <c r="E77" t="s">
        <v>292</v>
      </c>
      <c r="F77">
        <v>27</v>
      </c>
      <c r="G77">
        <v>109</v>
      </c>
      <c r="H77">
        <v>0</v>
      </c>
      <c r="I77">
        <v>0</v>
      </c>
      <c r="J77">
        <v>0</v>
      </c>
      <c r="K77">
        <v>0</v>
      </c>
      <c r="L77">
        <v>0</v>
      </c>
      <c r="M77">
        <v>0</v>
      </c>
      <c r="N77">
        <v>0</v>
      </c>
      <c r="O77">
        <v>3</v>
      </c>
      <c r="P77">
        <v>3</v>
      </c>
      <c r="Q77">
        <v>0</v>
      </c>
      <c r="R77">
        <v>3</v>
      </c>
      <c r="S77">
        <f>R77-Q77-O77</f>
        <v>0</v>
      </c>
    </row>
    <row r="78" spans="1:19" x14ac:dyDescent="0.2">
      <c r="A78">
        <v>2018</v>
      </c>
      <c r="B78" t="s">
        <v>3418</v>
      </c>
      <c r="C78" t="s">
        <v>3417</v>
      </c>
      <c r="D78">
        <v>20703449</v>
      </c>
      <c r="E78" t="s">
        <v>3416</v>
      </c>
      <c r="F78">
        <v>2018</v>
      </c>
      <c r="G78">
        <v>4</v>
      </c>
      <c r="H78">
        <v>0</v>
      </c>
      <c r="I78">
        <v>0</v>
      </c>
      <c r="J78">
        <v>0</v>
      </c>
      <c r="K78">
        <v>0</v>
      </c>
      <c r="L78">
        <v>0</v>
      </c>
      <c r="M78">
        <v>0</v>
      </c>
      <c r="N78">
        <v>0</v>
      </c>
      <c r="O78">
        <v>2</v>
      </c>
      <c r="P78">
        <v>2</v>
      </c>
      <c r="Q78">
        <v>0</v>
      </c>
      <c r="R78">
        <v>2</v>
      </c>
      <c r="S78">
        <f>R78-Q78-O78</f>
        <v>0</v>
      </c>
    </row>
    <row r="79" spans="1:19" x14ac:dyDescent="0.2">
      <c r="A79">
        <v>2017</v>
      </c>
      <c r="B79" t="s">
        <v>3411</v>
      </c>
      <c r="C79" t="s">
        <v>3354</v>
      </c>
      <c r="E79" t="s">
        <v>3410</v>
      </c>
      <c r="G79" t="s">
        <v>13</v>
      </c>
      <c r="H79">
        <v>0</v>
      </c>
      <c r="I79">
        <v>0</v>
      </c>
      <c r="J79">
        <v>0</v>
      </c>
      <c r="K79">
        <v>0</v>
      </c>
      <c r="L79">
        <v>0</v>
      </c>
      <c r="M79">
        <v>0</v>
      </c>
      <c r="N79">
        <v>0</v>
      </c>
      <c r="O79">
        <v>1</v>
      </c>
      <c r="P79">
        <v>1</v>
      </c>
      <c r="Q79">
        <v>0</v>
      </c>
      <c r="R79">
        <v>1</v>
      </c>
      <c r="S79">
        <f>R79-Q79-O79</f>
        <v>0</v>
      </c>
    </row>
    <row r="80" spans="1:19" x14ac:dyDescent="0.2">
      <c r="A80">
        <v>2017</v>
      </c>
      <c r="B80" t="s">
        <v>3409</v>
      </c>
      <c r="C80" t="s">
        <v>3408</v>
      </c>
      <c r="D80">
        <v>21982635</v>
      </c>
      <c r="E80" t="s">
        <v>555</v>
      </c>
      <c r="F80">
        <v>4</v>
      </c>
      <c r="G80">
        <v>1</v>
      </c>
      <c r="H80">
        <v>0</v>
      </c>
      <c r="I80">
        <v>0</v>
      </c>
      <c r="J80">
        <v>0</v>
      </c>
      <c r="K80">
        <v>0</v>
      </c>
      <c r="L80">
        <v>0</v>
      </c>
      <c r="M80">
        <v>0</v>
      </c>
      <c r="N80">
        <v>0</v>
      </c>
      <c r="O80">
        <v>0</v>
      </c>
      <c r="P80">
        <v>0</v>
      </c>
      <c r="Q80">
        <v>0</v>
      </c>
      <c r="R80">
        <v>0</v>
      </c>
      <c r="S80">
        <f>R80-Q80-O80</f>
        <v>0</v>
      </c>
    </row>
    <row r="81" spans="1:19" x14ac:dyDescent="0.2">
      <c r="A81">
        <v>2017</v>
      </c>
      <c r="B81" t="s">
        <v>3405</v>
      </c>
      <c r="C81" t="s">
        <v>3404</v>
      </c>
      <c r="D81">
        <v>14344742</v>
      </c>
      <c r="E81" t="s">
        <v>3403</v>
      </c>
      <c r="F81">
        <v>21</v>
      </c>
      <c r="G81">
        <v>4</v>
      </c>
      <c r="H81">
        <v>0</v>
      </c>
      <c r="I81">
        <v>0</v>
      </c>
      <c r="J81">
        <v>0</v>
      </c>
      <c r="K81">
        <v>0</v>
      </c>
      <c r="L81">
        <v>0</v>
      </c>
      <c r="M81">
        <v>0</v>
      </c>
      <c r="N81">
        <v>0</v>
      </c>
      <c r="O81">
        <v>0</v>
      </c>
      <c r="P81">
        <v>0</v>
      </c>
      <c r="Q81">
        <v>0</v>
      </c>
      <c r="R81">
        <v>0</v>
      </c>
      <c r="S81">
        <f>R81-Q81-O81</f>
        <v>0</v>
      </c>
    </row>
    <row r="82" spans="1:19" x14ac:dyDescent="0.2">
      <c r="A82">
        <v>2017</v>
      </c>
      <c r="B82" t="s">
        <v>3402</v>
      </c>
      <c r="C82" t="s">
        <v>277</v>
      </c>
      <c r="D82">
        <v>9540962</v>
      </c>
      <c r="E82" t="s">
        <v>2171</v>
      </c>
      <c r="F82">
        <v>37</v>
      </c>
      <c r="G82">
        <v>7</v>
      </c>
      <c r="H82">
        <v>0</v>
      </c>
      <c r="I82">
        <v>0</v>
      </c>
      <c r="J82">
        <v>0</v>
      </c>
      <c r="K82">
        <v>0</v>
      </c>
      <c r="L82">
        <v>0</v>
      </c>
      <c r="M82">
        <v>0</v>
      </c>
      <c r="N82">
        <v>0</v>
      </c>
      <c r="O82">
        <v>0</v>
      </c>
      <c r="P82">
        <v>0</v>
      </c>
      <c r="Q82">
        <v>0</v>
      </c>
      <c r="R82">
        <v>0</v>
      </c>
      <c r="S82">
        <f>R82-Q82-O82</f>
        <v>0</v>
      </c>
    </row>
    <row r="83" spans="1:19" x14ac:dyDescent="0.2">
      <c r="A83">
        <v>2017</v>
      </c>
      <c r="B83" t="s">
        <v>3401</v>
      </c>
      <c r="C83" t="s">
        <v>3400</v>
      </c>
      <c r="D83">
        <v>2197472</v>
      </c>
      <c r="E83" t="s">
        <v>250</v>
      </c>
      <c r="F83">
        <v>15</v>
      </c>
      <c r="G83">
        <v>4</v>
      </c>
      <c r="H83">
        <v>0</v>
      </c>
      <c r="I83">
        <v>0</v>
      </c>
      <c r="J83">
        <v>0</v>
      </c>
      <c r="K83">
        <v>0</v>
      </c>
      <c r="L83">
        <v>0</v>
      </c>
      <c r="M83">
        <v>0</v>
      </c>
      <c r="N83">
        <v>0</v>
      </c>
      <c r="O83">
        <v>0</v>
      </c>
      <c r="P83">
        <v>0</v>
      </c>
      <c r="Q83">
        <v>0</v>
      </c>
      <c r="R83">
        <v>0</v>
      </c>
      <c r="S83">
        <f>R83-Q83-O83</f>
        <v>0</v>
      </c>
    </row>
    <row r="84" spans="1:19" x14ac:dyDescent="0.2">
      <c r="A84">
        <v>2017</v>
      </c>
      <c r="B84" t="s">
        <v>3390</v>
      </c>
      <c r="C84" t="s">
        <v>3389</v>
      </c>
      <c r="D84">
        <v>2197472</v>
      </c>
      <c r="E84" t="s">
        <v>250</v>
      </c>
      <c r="F84">
        <v>15</v>
      </c>
      <c r="G84">
        <v>3</v>
      </c>
      <c r="H84">
        <v>0</v>
      </c>
      <c r="I84">
        <v>0</v>
      </c>
      <c r="J84">
        <v>0</v>
      </c>
      <c r="K84">
        <v>0</v>
      </c>
      <c r="L84">
        <v>0</v>
      </c>
      <c r="M84">
        <v>0</v>
      </c>
      <c r="N84">
        <v>0</v>
      </c>
      <c r="O84">
        <v>0</v>
      </c>
      <c r="P84">
        <v>0</v>
      </c>
      <c r="Q84">
        <v>0</v>
      </c>
      <c r="R84">
        <v>0</v>
      </c>
      <c r="S84">
        <f>R84-Q84-O84</f>
        <v>0</v>
      </c>
    </row>
    <row r="85" spans="1:19" x14ac:dyDescent="0.2">
      <c r="A85">
        <v>2017</v>
      </c>
      <c r="B85" t="s">
        <v>3388</v>
      </c>
      <c r="C85" t="s">
        <v>3387</v>
      </c>
      <c r="E85" t="s">
        <v>3386</v>
      </c>
      <c r="F85" t="s">
        <v>2601</v>
      </c>
      <c r="G85" t="s">
        <v>13</v>
      </c>
      <c r="H85">
        <v>0</v>
      </c>
      <c r="I85">
        <v>0</v>
      </c>
      <c r="J85">
        <v>0</v>
      </c>
      <c r="K85">
        <v>0</v>
      </c>
      <c r="L85">
        <v>0</v>
      </c>
      <c r="M85">
        <v>0</v>
      </c>
      <c r="N85">
        <v>0</v>
      </c>
      <c r="O85">
        <v>0</v>
      </c>
      <c r="P85">
        <v>0</v>
      </c>
      <c r="Q85">
        <v>0</v>
      </c>
      <c r="R85">
        <v>0</v>
      </c>
      <c r="S85">
        <f>R85-Q85-O85</f>
        <v>0</v>
      </c>
    </row>
    <row r="86" spans="1:19" x14ac:dyDescent="0.2">
      <c r="A86">
        <v>2017</v>
      </c>
      <c r="B86" t="s">
        <v>3377</v>
      </c>
      <c r="C86" t="s">
        <v>3336</v>
      </c>
      <c r="D86" t="s">
        <v>3335</v>
      </c>
      <c r="E86" t="s">
        <v>3334</v>
      </c>
      <c r="F86">
        <v>3</v>
      </c>
      <c r="G86">
        <v>2</v>
      </c>
      <c r="H86">
        <v>0</v>
      </c>
      <c r="I86">
        <v>0</v>
      </c>
      <c r="J86">
        <v>0</v>
      </c>
      <c r="K86">
        <v>0</v>
      </c>
      <c r="L86">
        <v>0</v>
      </c>
      <c r="M86">
        <v>0</v>
      </c>
      <c r="N86">
        <v>0</v>
      </c>
      <c r="O86">
        <v>1</v>
      </c>
      <c r="P86">
        <v>1</v>
      </c>
      <c r="Q86">
        <v>0</v>
      </c>
      <c r="R86">
        <v>1</v>
      </c>
      <c r="S86">
        <f>R86-Q86-O86</f>
        <v>0</v>
      </c>
    </row>
    <row r="87" spans="1:19" x14ac:dyDescent="0.2">
      <c r="A87">
        <v>2017</v>
      </c>
      <c r="B87" t="s">
        <v>3371</v>
      </c>
      <c r="C87" t="s">
        <v>3370</v>
      </c>
      <c r="E87" t="s">
        <v>3369</v>
      </c>
      <c r="G87" t="s">
        <v>13</v>
      </c>
      <c r="H87">
        <v>0</v>
      </c>
      <c r="I87">
        <v>0</v>
      </c>
      <c r="J87">
        <v>0</v>
      </c>
      <c r="K87">
        <v>0</v>
      </c>
      <c r="L87">
        <v>0</v>
      </c>
      <c r="M87">
        <v>0</v>
      </c>
      <c r="N87">
        <v>0</v>
      </c>
      <c r="O87">
        <v>1</v>
      </c>
      <c r="P87">
        <v>1</v>
      </c>
      <c r="Q87">
        <v>0</v>
      </c>
      <c r="R87">
        <v>1</v>
      </c>
      <c r="S87">
        <f>R87-Q87-O87</f>
        <v>0</v>
      </c>
    </row>
    <row r="88" spans="1:19" x14ac:dyDescent="0.2">
      <c r="A88">
        <v>2017</v>
      </c>
      <c r="B88" t="s">
        <v>3366</v>
      </c>
      <c r="C88" t="s">
        <v>3365</v>
      </c>
      <c r="D88">
        <v>2175908</v>
      </c>
      <c r="E88" t="s">
        <v>689</v>
      </c>
      <c r="G88" t="s">
        <v>13</v>
      </c>
      <c r="H88">
        <v>0</v>
      </c>
      <c r="I88">
        <v>0</v>
      </c>
      <c r="J88">
        <v>0</v>
      </c>
      <c r="K88">
        <v>0</v>
      </c>
      <c r="L88">
        <v>0</v>
      </c>
      <c r="M88">
        <v>0</v>
      </c>
      <c r="N88">
        <v>0</v>
      </c>
      <c r="O88">
        <v>0</v>
      </c>
      <c r="P88">
        <v>0</v>
      </c>
      <c r="Q88">
        <v>0</v>
      </c>
      <c r="R88">
        <v>0</v>
      </c>
      <c r="S88">
        <f>R88-Q88-O88</f>
        <v>0</v>
      </c>
    </row>
    <row r="89" spans="1:19" x14ac:dyDescent="0.2">
      <c r="A89">
        <v>2016</v>
      </c>
      <c r="B89" t="s">
        <v>3006</v>
      </c>
      <c r="C89" t="s">
        <v>3358</v>
      </c>
      <c r="D89">
        <v>10806954</v>
      </c>
      <c r="E89" t="s">
        <v>163</v>
      </c>
      <c r="F89">
        <v>21</v>
      </c>
      <c r="G89">
        <v>4</v>
      </c>
      <c r="H89">
        <v>0</v>
      </c>
      <c r="I89">
        <v>0</v>
      </c>
      <c r="J89">
        <v>0</v>
      </c>
      <c r="K89">
        <v>0</v>
      </c>
      <c r="L89">
        <v>0</v>
      </c>
      <c r="M89">
        <v>0</v>
      </c>
      <c r="N89">
        <v>0</v>
      </c>
      <c r="O89">
        <v>0</v>
      </c>
      <c r="P89">
        <v>0</v>
      </c>
      <c r="Q89">
        <v>0</v>
      </c>
      <c r="R89">
        <v>0</v>
      </c>
      <c r="S89">
        <f>R89-Q89-O89</f>
        <v>0</v>
      </c>
    </row>
    <row r="90" spans="1:19" x14ac:dyDescent="0.2">
      <c r="A90">
        <v>2016</v>
      </c>
      <c r="B90" t="s">
        <v>3355</v>
      </c>
      <c r="C90" t="s">
        <v>3354</v>
      </c>
      <c r="D90">
        <v>23812346</v>
      </c>
      <c r="E90" t="s">
        <v>245</v>
      </c>
      <c r="F90">
        <v>1</v>
      </c>
      <c r="G90">
        <v>4</v>
      </c>
      <c r="H90">
        <v>0</v>
      </c>
      <c r="I90">
        <v>0</v>
      </c>
      <c r="J90">
        <v>0</v>
      </c>
      <c r="K90">
        <v>0</v>
      </c>
      <c r="L90">
        <v>0</v>
      </c>
      <c r="M90">
        <v>0</v>
      </c>
      <c r="N90">
        <v>0</v>
      </c>
      <c r="O90">
        <v>0</v>
      </c>
      <c r="P90">
        <v>0</v>
      </c>
      <c r="Q90">
        <v>0</v>
      </c>
      <c r="R90">
        <v>0</v>
      </c>
      <c r="S90">
        <f>R90-Q90-O90</f>
        <v>0</v>
      </c>
    </row>
    <row r="91" spans="1:19" x14ac:dyDescent="0.2">
      <c r="A91">
        <v>2016</v>
      </c>
      <c r="B91" t="s">
        <v>3353</v>
      </c>
      <c r="C91" t="s">
        <v>3352</v>
      </c>
      <c r="D91">
        <v>2529203</v>
      </c>
      <c r="E91" t="s">
        <v>563</v>
      </c>
      <c r="F91">
        <v>37</v>
      </c>
      <c r="G91">
        <v>3</v>
      </c>
      <c r="H91">
        <v>0</v>
      </c>
      <c r="I91">
        <v>0</v>
      </c>
      <c r="J91">
        <v>0</v>
      </c>
      <c r="K91">
        <v>0</v>
      </c>
      <c r="L91">
        <v>0</v>
      </c>
      <c r="M91">
        <v>0</v>
      </c>
      <c r="N91">
        <v>0</v>
      </c>
      <c r="O91">
        <v>0</v>
      </c>
      <c r="P91">
        <v>0</v>
      </c>
      <c r="Q91">
        <v>0</v>
      </c>
      <c r="R91">
        <v>0</v>
      </c>
      <c r="S91">
        <f>R91-Q91-O91</f>
        <v>0</v>
      </c>
    </row>
    <row r="92" spans="1:19" x14ac:dyDescent="0.2">
      <c r="A92">
        <v>2016</v>
      </c>
      <c r="B92" t="s">
        <v>3342</v>
      </c>
      <c r="C92" t="s">
        <v>3341</v>
      </c>
      <c r="D92">
        <v>3780600</v>
      </c>
      <c r="E92" t="s">
        <v>3340</v>
      </c>
      <c r="F92">
        <v>46</v>
      </c>
      <c r="G92">
        <v>2</v>
      </c>
      <c r="H92">
        <v>0</v>
      </c>
      <c r="I92">
        <v>0</v>
      </c>
      <c r="J92">
        <v>0</v>
      </c>
      <c r="K92">
        <v>0</v>
      </c>
      <c r="L92">
        <v>0</v>
      </c>
      <c r="M92">
        <v>0</v>
      </c>
      <c r="N92">
        <v>0</v>
      </c>
      <c r="O92">
        <v>0</v>
      </c>
      <c r="P92">
        <v>0</v>
      </c>
      <c r="Q92">
        <v>0</v>
      </c>
      <c r="R92">
        <v>0</v>
      </c>
      <c r="S92">
        <f>R92-Q92-O92</f>
        <v>0</v>
      </c>
    </row>
    <row r="93" spans="1:19" x14ac:dyDescent="0.2">
      <c r="A93">
        <v>2015</v>
      </c>
      <c r="B93" t="s">
        <v>3339</v>
      </c>
      <c r="C93" t="s">
        <v>3338</v>
      </c>
      <c r="D93">
        <v>21982635</v>
      </c>
      <c r="E93" t="s">
        <v>555</v>
      </c>
      <c r="F93">
        <v>2</v>
      </c>
      <c r="G93">
        <v>1</v>
      </c>
      <c r="H93">
        <v>0</v>
      </c>
      <c r="I93">
        <v>0</v>
      </c>
      <c r="J93">
        <v>0</v>
      </c>
      <c r="K93">
        <v>0</v>
      </c>
      <c r="L93">
        <v>0</v>
      </c>
      <c r="M93">
        <v>0</v>
      </c>
      <c r="N93">
        <v>0</v>
      </c>
      <c r="O93">
        <v>0</v>
      </c>
      <c r="P93">
        <v>0</v>
      </c>
      <c r="Q93">
        <v>0</v>
      </c>
      <c r="R93">
        <v>0</v>
      </c>
      <c r="S93">
        <f>R93-Q93-O93</f>
        <v>0</v>
      </c>
    </row>
    <row r="94" spans="1:19" x14ac:dyDescent="0.2">
      <c r="A94">
        <v>2015</v>
      </c>
      <c r="B94" t="s">
        <v>3337</v>
      </c>
      <c r="C94" t="s">
        <v>3336</v>
      </c>
      <c r="D94" t="s">
        <v>3335</v>
      </c>
      <c r="E94" t="s">
        <v>3334</v>
      </c>
      <c r="F94">
        <v>1</v>
      </c>
      <c r="G94">
        <v>4</v>
      </c>
      <c r="H94">
        <v>0</v>
      </c>
      <c r="I94">
        <v>0</v>
      </c>
      <c r="J94">
        <v>0</v>
      </c>
      <c r="K94">
        <v>0</v>
      </c>
      <c r="L94">
        <v>0</v>
      </c>
      <c r="M94">
        <v>0</v>
      </c>
      <c r="N94">
        <v>0</v>
      </c>
      <c r="O94">
        <v>0</v>
      </c>
      <c r="P94">
        <v>0</v>
      </c>
      <c r="Q94">
        <v>0</v>
      </c>
      <c r="R94">
        <v>0</v>
      </c>
      <c r="S94">
        <f>R94-Q94-O94</f>
        <v>0</v>
      </c>
    </row>
    <row r="95" spans="1:19" x14ac:dyDescent="0.2">
      <c r="A95">
        <v>2015</v>
      </c>
      <c r="B95" t="s">
        <v>3331</v>
      </c>
      <c r="C95" t="s">
        <v>3330</v>
      </c>
      <c r="D95">
        <v>19902670</v>
      </c>
      <c r="E95" t="s">
        <v>3329</v>
      </c>
      <c r="G95">
        <v>20</v>
      </c>
      <c r="H95">
        <v>0</v>
      </c>
      <c r="I95">
        <v>0</v>
      </c>
      <c r="J95">
        <v>0</v>
      </c>
      <c r="K95">
        <v>0</v>
      </c>
      <c r="L95">
        <v>0</v>
      </c>
      <c r="M95">
        <v>0</v>
      </c>
      <c r="N95">
        <v>0</v>
      </c>
      <c r="O95">
        <v>0</v>
      </c>
      <c r="P95">
        <v>0</v>
      </c>
      <c r="Q95">
        <v>0</v>
      </c>
      <c r="R95">
        <v>0</v>
      </c>
      <c r="S95">
        <f>R95-Q95-O95</f>
        <v>0</v>
      </c>
    </row>
    <row r="96" spans="1:19" x14ac:dyDescent="0.2">
      <c r="A96">
        <v>2015</v>
      </c>
      <c r="B96" t="s">
        <v>3328</v>
      </c>
      <c r="C96" t="s">
        <v>3327</v>
      </c>
      <c r="E96" t="s">
        <v>3326</v>
      </c>
      <c r="G96" t="s">
        <v>13</v>
      </c>
      <c r="H96">
        <v>0</v>
      </c>
      <c r="I96">
        <v>0</v>
      </c>
      <c r="J96">
        <v>0</v>
      </c>
      <c r="K96">
        <v>0</v>
      </c>
      <c r="L96">
        <v>0</v>
      </c>
      <c r="M96">
        <v>0</v>
      </c>
      <c r="N96">
        <v>0</v>
      </c>
      <c r="O96">
        <v>0</v>
      </c>
      <c r="P96">
        <v>0</v>
      </c>
      <c r="Q96">
        <v>0</v>
      </c>
      <c r="R96">
        <v>0</v>
      </c>
      <c r="S96">
        <f>R96-Q96-O96</f>
        <v>0</v>
      </c>
    </row>
    <row r="97" spans="1:19" x14ac:dyDescent="0.2">
      <c r="A97">
        <v>2015</v>
      </c>
      <c r="B97" t="s">
        <v>3314</v>
      </c>
      <c r="C97" t="s">
        <v>3313</v>
      </c>
      <c r="D97">
        <v>15220966</v>
      </c>
      <c r="E97" t="s">
        <v>3312</v>
      </c>
      <c r="F97">
        <v>2015</v>
      </c>
      <c r="G97">
        <v>120</v>
      </c>
      <c r="H97">
        <v>0</v>
      </c>
      <c r="I97">
        <v>0</v>
      </c>
      <c r="J97">
        <v>0</v>
      </c>
      <c r="K97">
        <v>0</v>
      </c>
      <c r="L97">
        <v>0</v>
      </c>
      <c r="M97">
        <v>0</v>
      </c>
      <c r="N97">
        <v>0</v>
      </c>
      <c r="O97">
        <v>0</v>
      </c>
      <c r="P97">
        <v>0</v>
      </c>
      <c r="Q97">
        <v>0</v>
      </c>
      <c r="R97">
        <v>0</v>
      </c>
      <c r="S97">
        <f>R97-Q97-O97</f>
        <v>0</v>
      </c>
    </row>
    <row r="98" spans="1:19" x14ac:dyDescent="0.2">
      <c r="A98">
        <v>2014</v>
      </c>
      <c r="B98" t="s">
        <v>3299</v>
      </c>
      <c r="C98" t="s">
        <v>3298</v>
      </c>
      <c r="D98">
        <v>14668203</v>
      </c>
      <c r="E98" t="s">
        <v>3297</v>
      </c>
      <c r="F98">
        <v>16</v>
      </c>
      <c r="G98">
        <v>5</v>
      </c>
      <c r="H98">
        <v>0</v>
      </c>
      <c r="I98">
        <v>0</v>
      </c>
      <c r="J98">
        <v>0</v>
      </c>
      <c r="K98">
        <v>0</v>
      </c>
      <c r="L98">
        <v>0</v>
      </c>
      <c r="M98">
        <v>0</v>
      </c>
      <c r="N98">
        <v>0</v>
      </c>
      <c r="O98">
        <v>0</v>
      </c>
      <c r="P98">
        <v>0</v>
      </c>
      <c r="Q98">
        <v>0</v>
      </c>
      <c r="R98">
        <v>0</v>
      </c>
      <c r="S98">
        <f>R98-Q98-O98</f>
        <v>0</v>
      </c>
    </row>
  </sheetData>
  <sortState xmlns:xlrd2="http://schemas.microsoft.com/office/spreadsheetml/2017/richdata2" ref="A8:S98">
    <sortCondition descending="1" ref="S8:S98"/>
  </sortState>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11"/>
  <sheetViews>
    <sheetView workbookViewId="0">
      <selection activeCell="M5" sqref="M5"/>
    </sheetView>
  </sheetViews>
  <sheetFormatPr baseColWidth="10" defaultRowHeight="16" x14ac:dyDescent="0.2"/>
  <sheetData>
    <row r="1" spans="1:18" x14ac:dyDescent="0.2">
      <c r="B1" t="s">
        <v>895</v>
      </c>
      <c r="M1" t="s">
        <v>5526</v>
      </c>
      <c r="N1" s="3">
        <f>AVERAGE(N8:N11)</f>
        <v>0.5</v>
      </c>
    </row>
    <row r="2" spans="1:18" x14ac:dyDescent="0.2">
      <c r="M2" t="s">
        <v>5527</v>
      </c>
      <c r="N2" s="3">
        <f>STDEV(N8:N11)/SQRT(COUNT(N8:N11))</f>
        <v>0.5</v>
      </c>
    </row>
    <row r="3" spans="1:18" x14ac:dyDescent="0.2">
      <c r="B3" t="s">
        <v>3269</v>
      </c>
      <c r="M3" t="s">
        <v>5528</v>
      </c>
      <c r="N3">
        <f>SUM(N8:N11)</f>
        <v>2</v>
      </c>
    </row>
    <row r="4" spans="1:18" x14ac:dyDescent="0.2">
      <c r="M4" t="s">
        <v>6870</v>
      </c>
      <c r="N4">
        <v>1</v>
      </c>
    </row>
    <row r="5" spans="1:18" x14ac:dyDescent="0.2">
      <c r="M5" t="s">
        <v>5724</v>
      </c>
      <c r="N5">
        <f>COUNT(N8:N11)</f>
        <v>4</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32</v>
      </c>
      <c r="I7">
        <v>11</v>
      </c>
      <c r="J7">
        <v>6</v>
      </c>
      <c r="K7">
        <v>9</v>
      </c>
      <c r="L7">
        <v>23</v>
      </c>
      <c r="M7">
        <v>15</v>
      </c>
      <c r="N7">
        <v>13</v>
      </c>
      <c r="O7">
        <v>24</v>
      </c>
      <c r="P7">
        <v>101</v>
      </c>
      <c r="Q7">
        <v>0</v>
      </c>
      <c r="R7">
        <v>133</v>
      </c>
    </row>
    <row r="8" spans="1:18" x14ac:dyDescent="0.2">
      <c r="A8">
        <v>2018</v>
      </c>
      <c r="B8" t="s">
        <v>3268</v>
      </c>
      <c r="C8" t="s">
        <v>3267</v>
      </c>
      <c r="D8" t="s">
        <v>678</v>
      </c>
      <c r="E8" t="s">
        <v>677</v>
      </c>
      <c r="F8">
        <v>95</v>
      </c>
      <c r="G8" t="s">
        <v>13</v>
      </c>
      <c r="H8">
        <v>0</v>
      </c>
      <c r="I8">
        <v>0</v>
      </c>
      <c r="J8">
        <v>0</v>
      </c>
      <c r="K8">
        <v>0</v>
      </c>
      <c r="L8">
        <v>0</v>
      </c>
      <c r="M8">
        <v>0</v>
      </c>
      <c r="N8">
        <v>0</v>
      </c>
      <c r="O8">
        <v>1</v>
      </c>
      <c r="P8">
        <v>1</v>
      </c>
      <c r="Q8">
        <v>0</v>
      </c>
      <c r="R8">
        <v>1</v>
      </c>
    </row>
    <row r="9" spans="1:18" x14ac:dyDescent="0.2">
      <c r="A9">
        <v>2017</v>
      </c>
      <c r="B9" t="s">
        <v>3266</v>
      </c>
      <c r="C9" t="s">
        <v>3265</v>
      </c>
      <c r="E9" t="s">
        <v>3264</v>
      </c>
      <c r="G9" t="s">
        <v>13</v>
      </c>
      <c r="H9">
        <v>0</v>
      </c>
      <c r="I9">
        <v>0</v>
      </c>
      <c r="J9">
        <v>0</v>
      </c>
      <c r="K9">
        <v>0</v>
      </c>
      <c r="L9">
        <v>0</v>
      </c>
      <c r="M9">
        <v>0</v>
      </c>
      <c r="N9">
        <v>0</v>
      </c>
      <c r="O9">
        <v>0</v>
      </c>
      <c r="P9">
        <v>0</v>
      </c>
      <c r="Q9">
        <v>0</v>
      </c>
      <c r="R9">
        <v>0</v>
      </c>
    </row>
    <row r="10" spans="1:18" x14ac:dyDescent="0.2">
      <c r="A10">
        <v>2016</v>
      </c>
      <c r="B10" t="s">
        <v>3263</v>
      </c>
      <c r="C10" t="s">
        <v>3262</v>
      </c>
      <c r="D10">
        <v>10357718</v>
      </c>
      <c r="E10" t="s">
        <v>700</v>
      </c>
      <c r="F10">
        <v>70</v>
      </c>
      <c r="G10">
        <v>2</v>
      </c>
      <c r="H10">
        <v>0</v>
      </c>
      <c r="I10">
        <v>0</v>
      </c>
      <c r="J10">
        <v>0</v>
      </c>
      <c r="K10">
        <v>1</v>
      </c>
      <c r="L10">
        <v>1</v>
      </c>
      <c r="M10">
        <v>0</v>
      </c>
      <c r="N10">
        <v>2</v>
      </c>
      <c r="O10">
        <v>2</v>
      </c>
      <c r="P10">
        <v>6</v>
      </c>
      <c r="Q10">
        <v>0</v>
      </c>
      <c r="R10">
        <v>6</v>
      </c>
    </row>
    <row r="11" spans="1:18" x14ac:dyDescent="0.2">
      <c r="A11">
        <v>2016</v>
      </c>
      <c r="B11" t="s">
        <v>3261</v>
      </c>
      <c r="C11" t="s">
        <v>3260</v>
      </c>
      <c r="E11" t="s">
        <v>3259</v>
      </c>
      <c r="G11" t="s">
        <v>13</v>
      </c>
      <c r="H11">
        <v>0</v>
      </c>
      <c r="I11">
        <v>0</v>
      </c>
      <c r="J11">
        <v>0</v>
      </c>
      <c r="K11">
        <v>0</v>
      </c>
      <c r="L11">
        <v>0</v>
      </c>
      <c r="M11">
        <v>0</v>
      </c>
      <c r="N11">
        <v>0</v>
      </c>
      <c r="O11">
        <v>0</v>
      </c>
      <c r="P11">
        <v>0</v>
      </c>
      <c r="Q11">
        <v>0</v>
      </c>
      <c r="R11">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0588A-F799-9941-A50E-144E73849B5C}">
  <dimension ref="A1:R11"/>
  <sheetViews>
    <sheetView workbookViewId="0">
      <selection activeCell="M5" sqref="M5"/>
    </sheetView>
  </sheetViews>
  <sheetFormatPr baseColWidth="10" defaultRowHeight="16" x14ac:dyDescent="0.2"/>
  <sheetData>
    <row r="1" spans="1:18" x14ac:dyDescent="0.2">
      <c r="B1" t="s">
        <v>2567</v>
      </c>
      <c r="M1" t="s">
        <v>5526</v>
      </c>
      <c r="N1" s="3">
        <f>AVERAGE(N8:N11)</f>
        <v>1.25</v>
      </c>
    </row>
    <row r="2" spans="1:18" x14ac:dyDescent="0.2">
      <c r="M2" t="s">
        <v>5527</v>
      </c>
      <c r="N2" s="3">
        <f>STDEV(N8:N11)/SQRT(COUNT(N8:N11))</f>
        <v>0.9464847243000456</v>
      </c>
    </row>
    <row r="3" spans="1:18" x14ac:dyDescent="0.2">
      <c r="B3" t="s">
        <v>2566</v>
      </c>
      <c r="M3" t="s">
        <v>5528</v>
      </c>
      <c r="N3">
        <f>SUM(N8:N11)</f>
        <v>5</v>
      </c>
    </row>
    <row r="4" spans="1:18" x14ac:dyDescent="0.2">
      <c r="M4" t="s">
        <v>6870</v>
      </c>
      <c r="N4">
        <v>2</v>
      </c>
    </row>
    <row r="5" spans="1:18" x14ac:dyDescent="0.2">
      <c r="M5" t="s">
        <v>5724</v>
      </c>
      <c r="N5">
        <f>COUNT(N8:N11)</f>
        <v>4</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0</v>
      </c>
      <c r="I7">
        <v>0</v>
      </c>
      <c r="J7">
        <v>0</v>
      </c>
      <c r="K7">
        <v>3</v>
      </c>
      <c r="L7">
        <v>3</v>
      </c>
      <c r="M7">
        <v>3</v>
      </c>
      <c r="N7">
        <v>5</v>
      </c>
      <c r="O7">
        <v>6</v>
      </c>
      <c r="P7">
        <v>20</v>
      </c>
      <c r="Q7">
        <v>0</v>
      </c>
      <c r="R7">
        <v>20</v>
      </c>
    </row>
    <row r="8" spans="1:18" x14ac:dyDescent="0.2">
      <c r="A8">
        <v>2017</v>
      </c>
      <c r="B8" t="s">
        <v>5755</v>
      </c>
      <c r="C8" t="s">
        <v>5754</v>
      </c>
      <c r="E8" t="s">
        <v>5753</v>
      </c>
      <c r="G8" t="s">
        <v>13</v>
      </c>
      <c r="H8">
        <v>0</v>
      </c>
      <c r="I8">
        <v>0</v>
      </c>
      <c r="J8">
        <v>0</v>
      </c>
      <c r="K8">
        <v>0</v>
      </c>
      <c r="L8">
        <v>0</v>
      </c>
      <c r="M8">
        <v>0</v>
      </c>
      <c r="N8">
        <v>0</v>
      </c>
      <c r="O8">
        <v>0</v>
      </c>
      <c r="P8">
        <v>0</v>
      </c>
      <c r="Q8">
        <v>0</v>
      </c>
      <c r="R8">
        <v>0</v>
      </c>
    </row>
    <row r="9" spans="1:18" x14ac:dyDescent="0.2">
      <c r="A9">
        <v>2015</v>
      </c>
      <c r="B9" t="s">
        <v>5752</v>
      </c>
      <c r="C9" t="s">
        <v>4138</v>
      </c>
      <c r="D9">
        <v>44687</v>
      </c>
      <c r="E9" t="s">
        <v>273</v>
      </c>
      <c r="F9">
        <v>55</v>
      </c>
      <c r="G9">
        <v>5</v>
      </c>
      <c r="H9">
        <v>0</v>
      </c>
      <c r="I9">
        <v>0</v>
      </c>
      <c r="J9">
        <v>0</v>
      </c>
      <c r="K9">
        <v>0</v>
      </c>
      <c r="L9">
        <v>0</v>
      </c>
      <c r="M9">
        <v>0</v>
      </c>
      <c r="N9">
        <v>0</v>
      </c>
      <c r="O9">
        <v>0</v>
      </c>
      <c r="P9">
        <v>0</v>
      </c>
      <c r="Q9">
        <v>0</v>
      </c>
      <c r="R9">
        <v>0</v>
      </c>
    </row>
    <row r="10" spans="1:18" x14ac:dyDescent="0.2">
      <c r="A10">
        <v>2015</v>
      </c>
      <c r="B10" t="s">
        <v>5751</v>
      </c>
      <c r="C10" t="s">
        <v>5750</v>
      </c>
      <c r="D10">
        <v>9717927</v>
      </c>
      <c r="E10" t="s">
        <v>5749</v>
      </c>
      <c r="F10">
        <v>58</v>
      </c>
      <c r="G10">
        <v>2</v>
      </c>
      <c r="H10">
        <v>0</v>
      </c>
      <c r="I10">
        <v>0</v>
      </c>
      <c r="J10">
        <v>0</v>
      </c>
      <c r="K10">
        <v>0</v>
      </c>
      <c r="L10">
        <v>0</v>
      </c>
      <c r="M10">
        <v>1</v>
      </c>
      <c r="N10">
        <v>1</v>
      </c>
      <c r="O10">
        <v>3</v>
      </c>
      <c r="P10">
        <v>5</v>
      </c>
      <c r="Q10">
        <v>0</v>
      </c>
      <c r="R10">
        <v>5</v>
      </c>
    </row>
    <row r="11" spans="1:18" x14ac:dyDescent="0.2">
      <c r="A11">
        <v>2015</v>
      </c>
      <c r="B11" t="s">
        <v>5748</v>
      </c>
      <c r="C11" t="s">
        <v>5747</v>
      </c>
      <c r="D11">
        <v>420980</v>
      </c>
      <c r="E11" t="s">
        <v>19</v>
      </c>
      <c r="F11">
        <v>52</v>
      </c>
      <c r="G11">
        <v>8</v>
      </c>
      <c r="H11">
        <v>0</v>
      </c>
      <c r="I11">
        <v>0</v>
      </c>
      <c r="J11">
        <v>0</v>
      </c>
      <c r="K11">
        <v>3</v>
      </c>
      <c r="L11">
        <v>3</v>
      </c>
      <c r="M11">
        <v>2</v>
      </c>
      <c r="N11">
        <v>4</v>
      </c>
      <c r="O11">
        <v>3</v>
      </c>
      <c r="P11">
        <v>15</v>
      </c>
      <c r="Q11">
        <v>0</v>
      </c>
      <c r="R11">
        <v>15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41"/>
  <sheetViews>
    <sheetView topLeftCell="B1" workbookViewId="0">
      <selection activeCell="M5" sqref="M5"/>
    </sheetView>
  </sheetViews>
  <sheetFormatPr baseColWidth="10" defaultRowHeight="16" x14ac:dyDescent="0.2"/>
  <cols>
    <col min="5" max="5" width="25.1640625" customWidth="1"/>
  </cols>
  <sheetData>
    <row r="1" spans="1:20" x14ac:dyDescent="0.2">
      <c r="B1" t="s">
        <v>3257</v>
      </c>
      <c r="M1" t="s">
        <v>5526</v>
      </c>
      <c r="N1" s="3">
        <f>AVERAGE(N8:N41)</f>
        <v>1.8823529411764706</v>
      </c>
    </row>
    <row r="2" spans="1:20" x14ac:dyDescent="0.2">
      <c r="M2" t="s">
        <v>5527</v>
      </c>
      <c r="N2" s="3">
        <f>STDEV(N8:N41)/SQRT(COUNT(N8:N41))</f>
        <v>0.42799683866582183</v>
      </c>
    </row>
    <row r="3" spans="1:20" x14ac:dyDescent="0.2">
      <c r="B3" t="s">
        <v>3256</v>
      </c>
      <c r="M3" t="s">
        <v>5528</v>
      </c>
      <c r="N3">
        <f>SUM(N8:N41)</f>
        <v>64</v>
      </c>
    </row>
    <row r="4" spans="1:20" x14ac:dyDescent="0.2">
      <c r="M4" t="s">
        <v>6870</v>
      </c>
      <c r="N4">
        <v>7</v>
      </c>
    </row>
    <row r="5" spans="1:20" x14ac:dyDescent="0.2">
      <c r="M5" t="s">
        <v>5724</v>
      </c>
      <c r="N5">
        <f>COUNT(N8:N41)</f>
        <v>34</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81</v>
      </c>
      <c r="I7">
        <v>42</v>
      </c>
      <c r="J7">
        <v>36</v>
      </c>
      <c r="K7">
        <v>47</v>
      </c>
      <c r="L7">
        <v>63</v>
      </c>
      <c r="M7">
        <v>91</v>
      </c>
      <c r="N7">
        <v>105</v>
      </c>
      <c r="O7">
        <v>158</v>
      </c>
      <c r="P7">
        <v>542</v>
      </c>
      <c r="Q7">
        <v>3</v>
      </c>
      <c r="R7">
        <v>626</v>
      </c>
    </row>
    <row r="8" spans="1:20" x14ac:dyDescent="0.2">
      <c r="A8">
        <v>2016</v>
      </c>
      <c r="B8" t="s">
        <v>3211</v>
      </c>
      <c r="C8" t="s">
        <v>3210</v>
      </c>
      <c r="D8">
        <v>20711050</v>
      </c>
      <c r="E8" t="s">
        <v>111</v>
      </c>
      <c r="F8">
        <v>8</v>
      </c>
      <c r="G8">
        <v>12</v>
      </c>
      <c r="H8">
        <v>0</v>
      </c>
      <c r="I8">
        <v>0</v>
      </c>
      <c r="J8">
        <v>0</v>
      </c>
      <c r="K8">
        <v>0</v>
      </c>
      <c r="L8">
        <v>2</v>
      </c>
      <c r="M8">
        <v>9</v>
      </c>
      <c r="N8">
        <v>4</v>
      </c>
      <c r="O8">
        <v>8</v>
      </c>
      <c r="P8">
        <v>23</v>
      </c>
      <c r="Q8">
        <v>1</v>
      </c>
      <c r="R8">
        <v>24</v>
      </c>
      <c r="S8">
        <f>R8-Q8-N8</f>
        <v>19</v>
      </c>
      <c r="T8">
        <v>1</v>
      </c>
    </row>
    <row r="9" spans="1:20" x14ac:dyDescent="0.2">
      <c r="A9">
        <v>2016</v>
      </c>
      <c r="B9" t="s">
        <v>3225</v>
      </c>
      <c r="C9" t="s">
        <v>3224</v>
      </c>
      <c r="D9">
        <v>489697</v>
      </c>
      <c r="E9" t="s">
        <v>263</v>
      </c>
      <c r="F9">
        <v>572</v>
      </c>
      <c r="G9" t="s">
        <v>13</v>
      </c>
      <c r="H9">
        <v>0</v>
      </c>
      <c r="I9">
        <v>0</v>
      </c>
      <c r="J9">
        <v>0</v>
      </c>
      <c r="K9">
        <v>1</v>
      </c>
      <c r="L9">
        <v>3</v>
      </c>
      <c r="M9">
        <v>5</v>
      </c>
      <c r="N9">
        <v>11</v>
      </c>
      <c r="O9">
        <v>9</v>
      </c>
      <c r="P9">
        <v>29</v>
      </c>
      <c r="Q9">
        <v>0</v>
      </c>
      <c r="R9">
        <v>29</v>
      </c>
      <c r="S9">
        <f>R9-Q9-N9</f>
        <v>18</v>
      </c>
      <c r="T9">
        <f>T8+1</f>
        <v>2</v>
      </c>
    </row>
    <row r="10" spans="1:20" x14ac:dyDescent="0.2">
      <c r="A10">
        <v>2016</v>
      </c>
      <c r="B10" t="s">
        <v>3209</v>
      </c>
      <c r="C10" t="s">
        <v>3208</v>
      </c>
      <c r="D10">
        <v>1676296</v>
      </c>
      <c r="E10" t="s">
        <v>2921</v>
      </c>
      <c r="F10">
        <v>45</v>
      </c>
      <c r="G10" t="s">
        <v>13</v>
      </c>
      <c r="H10">
        <v>0</v>
      </c>
      <c r="I10">
        <v>0</v>
      </c>
      <c r="J10">
        <v>0</v>
      </c>
      <c r="K10">
        <v>3</v>
      </c>
      <c r="L10">
        <v>6</v>
      </c>
      <c r="M10">
        <v>5</v>
      </c>
      <c r="N10">
        <v>7</v>
      </c>
      <c r="O10">
        <v>4</v>
      </c>
      <c r="P10">
        <v>25</v>
      </c>
      <c r="Q10">
        <v>0</v>
      </c>
      <c r="R10">
        <v>25</v>
      </c>
      <c r="S10">
        <f>R10-Q10-N10</f>
        <v>18</v>
      </c>
      <c r="T10">
        <f t="shared" ref="T10:T16" si="0">T9+1</f>
        <v>3</v>
      </c>
    </row>
    <row r="11" spans="1:20" x14ac:dyDescent="0.2">
      <c r="A11">
        <v>2016</v>
      </c>
      <c r="B11" t="s">
        <v>3216</v>
      </c>
      <c r="C11" t="s">
        <v>3215</v>
      </c>
      <c r="D11">
        <v>13866346</v>
      </c>
      <c r="E11" t="s">
        <v>2591</v>
      </c>
      <c r="F11">
        <v>46</v>
      </c>
      <c r="G11">
        <v>5</v>
      </c>
      <c r="H11">
        <v>0</v>
      </c>
      <c r="I11">
        <v>0</v>
      </c>
      <c r="J11">
        <v>0</v>
      </c>
      <c r="K11">
        <v>2</v>
      </c>
      <c r="L11">
        <v>6</v>
      </c>
      <c r="M11">
        <v>5</v>
      </c>
      <c r="N11">
        <v>2</v>
      </c>
      <c r="O11">
        <v>3</v>
      </c>
      <c r="P11">
        <v>18</v>
      </c>
      <c r="Q11">
        <v>0</v>
      </c>
      <c r="R11">
        <v>18</v>
      </c>
      <c r="S11">
        <f>R11-Q11-N11</f>
        <v>16</v>
      </c>
      <c r="T11">
        <f t="shared" si="0"/>
        <v>4</v>
      </c>
    </row>
    <row r="12" spans="1:20" x14ac:dyDescent="0.2">
      <c r="A12">
        <v>2014</v>
      </c>
      <c r="B12" t="s">
        <v>3195</v>
      </c>
      <c r="C12" t="s">
        <v>3194</v>
      </c>
      <c r="D12">
        <v>3014797</v>
      </c>
      <c r="E12" t="s">
        <v>270</v>
      </c>
      <c r="F12">
        <v>146</v>
      </c>
      <c r="G12" t="s">
        <v>13</v>
      </c>
      <c r="H12">
        <v>0</v>
      </c>
      <c r="I12">
        <v>0</v>
      </c>
      <c r="J12">
        <v>3</v>
      </c>
      <c r="K12">
        <v>0</v>
      </c>
      <c r="L12">
        <v>2</v>
      </c>
      <c r="M12">
        <v>4</v>
      </c>
      <c r="N12">
        <v>8</v>
      </c>
      <c r="O12">
        <v>5</v>
      </c>
      <c r="P12">
        <v>22</v>
      </c>
      <c r="Q12">
        <v>0</v>
      </c>
      <c r="R12">
        <v>22</v>
      </c>
      <c r="S12">
        <f>R12-Q12-N12</f>
        <v>14</v>
      </c>
      <c r="T12">
        <f t="shared" si="0"/>
        <v>5</v>
      </c>
    </row>
    <row r="13" spans="1:20" x14ac:dyDescent="0.2">
      <c r="A13">
        <v>2016</v>
      </c>
      <c r="B13" t="s">
        <v>3221</v>
      </c>
      <c r="C13" t="s">
        <v>3220</v>
      </c>
      <c r="D13">
        <v>20401116</v>
      </c>
      <c r="E13" t="s">
        <v>3219</v>
      </c>
      <c r="F13">
        <v>7</v>
      </c>
      <c r="G13">
        <v>3</v>
      </c>
      <c r="H13">
        <v>0</v>
      </c>
      <c r="I13">
        <v>0</v>
      </c>
      <c r="J13">
        <v>0</v>
      </c>
      <c r="K13">
        <v>1</v>
      </c>
      <c r="L13">
        <v>3</v>
      </c>
      <c r="M13">
        <v>3</v>
      </c>
      <c r="N13">
        <v>2</v>
      </c>
      <c r="O13">
        <v>2</v>
      </c>
      <c r="P13">
        <v>11</v>
      </c>
      <c r="Q13">
        <v>0</v>
      </c>
      <c r="R13">
        <v>11</v>
      </c>
      <c r="S13">
        <f>R13-Q13-N13</f>
        <v>9</v>
      </c>
      <c r="T13">
        <f t="shared" si="0"/>
        <v>6</v>
      </c>
    </row>
    <row r="14" spans="1:20" x14ac:dyDescent="0.2">
      <c r="A14">
        <v>2017</v>
      </c>
      <c r="B14" t="s">
        <v>3229</v>
      </c>
      <c r="C14" t="s">
        <v>3228</v>
      </c>
      <c r="D14">
        <v>3014215</v>
      </c>
      <c r="E14" t="s">
        <v>251</v>
      </c>
      <c r="F14">
        <v>107</v>
      </c>
      <c r="G14" t="s">
        <v>13</v>
      </c>
      <c r="H14">
        <v>0</v>
      </c>
      <c r="I14">
        <v>0</v>
      </c>
      <c r="J14">
        <v>0</v>
      </c>
      <c r="K14">
        <v>0</v>
      </c>
      <c r="L14">
        <v>0</v>
      </c>
      <c r="M14">
        <v>2</v>
      </c>
      <c r="N14">
        <v>3</v>
      </c>
      <c r="O14">
        <v>5</v>
      </c>
      <c r="P14">
        <v>10</v>
      </c>
      <c r="Q14">
        <v>0</v>
      </c>
      <c r="R14">
        <v>10</v>
      </c>
      <c r="S14">
        <f>R14-Q14-N14</f>
        <v>7</v>
      </c>
      <c r="T14">
        <f t="shared" si="0"/>
        <v>7</v>
      </c>
    </row>
    <row r="15" spans="1:20" x14ac:dyDescent="0.2">
      <c r="A15">
        <v>2017</v>
      </c>
      <c r="B15" t="s">
        <v>3227</v>
      </c>
      <c r="C15" t="s">
        <v>3226</v>
      </c>
      <c r="D15">
        <v>3014215</v>
      </c>
      <c r="E15" t="s">
        <v>251</v>
      </c>
      <c r="F15">
        <v>105</v>
      </c>
      <c r="G15" t="s">
        <v>13</v>
      </c>
      <c r="H15">
        <v>0</v>
      </c>
      <c r="I15">
        <v>0</v>
      </c>
      <c r="J15">
        <v>0</v>
      </c>
      <c r="K15">
        <v>0</v>
      </c>
      <c r="L15">
        <v>0</v>
      </c>
      <c r="M15">
        <v>2</v>
      </c>
      <c r="N15">
        <v>4</v>
      </c>
      <c r="O15">
        <v>4</v>
      </c>
      <c r="P15">
        <v>10</v>
      </c>
      <c r="Q15">
        <v>0</v>
      </c>
      <c r="R15">
        <v>10</v>
      </c>
      <c r="S15">
        <f>R15-Q15-N15</f>
        <v>6</v>
      </c>
      <c r="T15">
        <f t="shared" si="0"/>
        <v>8</v>
      </c>
    </row>
    <row r="16" spans="1:20" x14ac:dyDescent="0.2">
      <c r="A16">
        <v>2016</v>
      </c>
      <c r="B16" t="s">
        <v>3223</v>
      </c>
      <c r="C16" t="s">
        <v>3222</v>
      </c>
      <c r="D16">
        <v>1406736</v>
      </c>
      <c r="E16" t="s">
        <v>712</v>
      </c>
      <c r="F16">
        <v>387</v>
      </c>
      <c r="G16">
        <v>10033</v>
      </c>
      <c r="H16">
        <v>0</v>
      </c>
      <c r="I16">
        <v>0</v>
      </c>
      <c r="J16">
        <v>0</v>
      </c>
      <c r="K16">
        <v>1</v>
      </c>
      <c r="L16">
        <v>1</v>
      </c>
      <c r="M16">
        <v>3</v>
      </c>
      <c r="N16">
        <v>1</v>
      </c>
      <c r="O16">
        <v>1</v>
      </c>
      <c r="P16">
        <v>7</v>
      </c>
      <c r="Q16">
        <v>0</v>
      </c>
      <c r="R16">
        <v>7</v>
      </c>
      <c r="S16">
        <f>R16-Q16-N16</f>
        <v>6</v>
      </c>
      <c r="T16">
        <f t="shared" si="0"/>
        <v>9</v>
      </c>
    </row>
    <row r="17" spans="1:19" x14ac:dyDescent="0.2">
      <c r="A17">
        <v>2018</v>
      </c>
      <c r="B17" t="s">
        <v>3241</v>
      </c>
      <c r="C17" t="s">
        <v>3240</v>
      </c>
      <c r="D17">
        <v>1676369</v>
      </c>
      <c r="E17" t="s">
        <v>266</v>
      </c>
      <c r="F17">
        <v>190</v>
      </c>
      <c r="G17">
        <v>1</v>
      </c>
      <c r="H17">
        <v>0</v>
      </c>
      <c r="I17">
        <v>0</v>
      </c>
      <c r="J17">
        <v>0</v>
      </c>
      <c r="K17">
        <v>0</v>
      </c>
      <c r="L17">
        <v>0</v>
      </c>
      <c r="M17">
        <v>6</v>
      </c>
      <c r="N17">
        <v>0</v>
      </c>
      <c r="O17">
        <v>0</v>
      </c>
      <c r="P17">
        <v>6</v>
      </c>
      <c r="Q17">
        <v>0</v>
      </c>
      <c r="R17">
        <v>6</v>
      </c>
      <c r="S17">
        <f>R17-Q17-N17</f>
        <v>6</v>
      </c>
    </row>
    <row r="18" spans="1:19" x14ac:dyDescent="0.2">
      <c r="A18">
        <v>2017</v>
      </c>
      <c r="B18" t="s">
        <v>3239</v>
      </c>
      <c r="C18" t="s">
        <v>3238</v>
      </c>
      <c r="D18">
        <v>20711050</v>
      </c>
      <c r="E18" t="s">
        <v>111</v>
      </c>
      <c r="F18">
        <v>9</v>
      </c>
      <c r="G18">
        <v>12</v>
      </c>
      <c r="H18">
        <v>0</v>
      </c>
      <c r="I18">
        <v>0</v>
      </c>
      <c r="J18">
        <v>0</v>
      </c>
      <c r="K18">
        <v>0</v>
      </c>
      <c r="L18">
        <v>0</v>
      </c>
      <c r="M18">
        <v>2</v>
      </c>
      <c r="N18">
        <v>0</v>
      </c>
      <c r="O18">
        <v>4</v>
      </c>
      <c r="P18">
        <v>6</v>
      </c>
      <c r="Q18">
        <v>0</v>
      </c>
      <c r="R18">
        <v>6</v>
      </c>
      <c r="S18">
        <f>R18-Q18-N18</f>
        <v>6</v>
      </c>
    </row>
    <row r="19" spans="1:19" x14ac:dyDescent="0.2">
      <c r="A19">
        <v>2015</v>
      </c>
      <c r="B19" t="s">
        <v>3207</v>
      </c>
      <c r="C19" t="s">
        <v>3206</v>
      </c>
      <c r="D19">
        <v>23521864</v>
      </c>
      <c r="E19" t="s">
        <v>3205</v>
      </c>
      <c r="F19">
        <v>4</v>
      </c>
      <c r="G19" t="s">
        <v>13</v>
      </c>
      <c r="H19">
        <v>0</v>
      </c>
      <c r="I19">
        <v>0</v>
      </c>
      <c r="J19">
        <v>0</v>
      </c>
      <c r="K19">
        <v>0</v>
      </c>
      <c r="L19">
        <v>1</v>
      </c>
      <c r="M19">
        <v>3</v>
      </c>
      <c r="N19">
        <v>2</v>
      </c>
      <c r="O19">
        <v>1</v>
      </c>
      <c r="P19">
        <v>7</v>
      </c>
      <c r="Q19">
        <v>0</v>
      </c>
      <c r="R19">
        <v>7</v>
      </c>
      <c r="S19">
        <f>R19-Q19-N19</f>
        <v>5</v>
      </c>
    </row>
    <row r="20" spans="1:19" x14ac:dyDescent="0.2">
      <c r="A20">
        <v>2015</v>
      </c>
      <c r="B20" t="s">
        <v>2937</v>
      </c>
      <c r="C20" t="s">
        <v>2936</v>
      </c>
      <c r="D20">
        <v>10490078</v>
      </c>
      <c r="E20" t="s">
        <v>1239</v>
      </c>
      <c r="F20">
        <v>38</v>
      </c>
      <c r="G20" t="s">
        <v>13</v>
      </c>
      <c r="H20">
        <v>0</v>
      </c>
      <c r="I20">
        <v>0</v>
      </c>
      <c r="J20">
        <v>0</v>
      </c>
      <c r="K20">
        <v>2</v>
      </c>
      <c r="L20">
        <v>1</v>
      </c>
      <c r="M20">
        <v>0</v>
      </c>
      <c r="N20">
        <v>2</v>
      </c>
      <c r="O20">
        <v>2</v>
      </c>
      <c r="P20">
        <v>7</v>
      </c>
      <c r="Q20">
        <v>0</v>
      </c>
      <c r="R20">
        <v>7</v>
      </c>
      <c r="S20">
        <f>R20-Q20-N20</f>
        <v>5</v>
      </c>
    </row>
    <row r="21" spans="1:19" x14ac:dyDescent="0.2">
      <c r="A21">
        <v>2015</v>
      </c>
      <c r="B21" t="s">
        <v>3203</v>
      </c>
      <c r="C21" t="s">
        <v>3202</v>
      </c>
      <c r="E21" t="s">
        <v>3201</v>
      </c>
      <c r="G21" t="s">
        <v>13</v>
      </c>
      <c r="H21">
        <v>0</v>
      </c>
      <c r="I21">
        <v>0</v>
      </c>
      <c r="J21">
        <v>1</v>
      </c>
      <c r="K21">
        <v>0</v>
      </c>
      <c r="L21">
        <v>0</v>
      </c>
      <c r="M21">
        <v>2</v>
      </c>
      <c r="N21">
        <v>1</v>
      </c>
      <c r="O21">
        <v>2</v>
      </c>
      <c r="P21">
        <v>6</v>
      </c>
      <c r="Q21">
        <v>0</v>
      </c>
      <c r="R21">
        <v>6</v>
      </c>
      <c r="S21">
        <f>R21-Q21-N21</f>
        <v>5</v>
      </c>
    </row>
    <row r="22" spans="1:19" x14ac:dyDescent="0.2">
      <c r="A22">
        <v>2015</v>
      </c>
      <c r="B22" t="s">
        <v>2619</v>
      </c>
      <c r="C22" t="s">
        <v>2618</v>
      </c>
      <c r="D22">
        <v>22121099</v>
      </c>
      <c r="E22" t="s">
        <v>2617</v>
      </c>
      <c r="F22">
        <v>6</v>
      </c>
      <c r="G22" t="s">
        <v>13</v>
      </c>
      <c r="H22">
        <v>0</v>
      </c>
      <c r="I22">
        <v>0</v>
      </c>
      <c r="J22">
        <v>0</v>
      </c>
      <c r="K22">
        <v>1</v>
      </c>
      <c r="L22">
        <v>0</v>
      </c>
      <c r="M22">
        <v>1</v>
      </c>
      <c r="N22">
        <v>3</v>
      </c>
      <c r="O22">
        <v>2</v>
      </c>
      <c r="P22">
        <v>7</v>
      </c>
      <c r="Q22">
        <v>0</v>
      </c>
      <c r="R22">
        <v>7</v>
      </c>
      <c r="S22">
        <f>R22-Q22-N22</f>
        <v>4</v>
      </c>
    </row>
    <row r="23" spans="1:19" x14ac:dyDescent="0.2">
      <c r="A23">
        <v>2014</v>
      </c>
      <c r="B23" t="s">
        <v>3187</v>
      </c>
      <c r="C23" t="s">
        <v>3186</v>
      </c>
      <c r="D23">
        <v>9287655</v>
      </c>
      <c r="E23" t="s">
        <v>905</v>
      </c>
      <c r="F23">
        <v>36</v>
      </c>
      <c r="G23">
        <v>2</v>
      </c>
      <c r="H23">
        <v>0</v>
      </c>
      <c r="I23">
        <v>0</v>
      </c>
      <c r="J23">
        <v>1</v>
      </c>
      <c r="K23">
        <v>2</v>
      </c>
      <c r="L23">
        <v>0</v>
      </c>
      <c r="M23">
        <v>0</v>
      </c>
      <c r="N23">
        <v>0</v>
      </c>
      <c r="O23">
        <v>1</v>
      </c>
      <c r="P23">
        <v>4</v>
      </c>
      <c r="Q23">
        <v>0</v>
      </c>
      <c r="R23">
        <v>4</v>
      </c>
      <c r="S23">
        <f>R23-Q23-N23</f>
        <v>4</v>
      </c>
    </row>
    <row r="24" spans="1:19" x14ac:dyDescent="0.2">
      <c r="A24">
        <v>2018</v>
      </c>
      <c r="B24" t="s">
        <v>3248</v>
      </c>
      <c r="C24" t="s">
        <v>3247</v>
      </c>
      <c r="D24">
        <v>945765</v>
      </c>
      <c r="E24" t="s">
        <v>3246</v>
      </c>
      <c r="F24">
        <v>151</v>
      </c>
      <c r="G24" t="s">
        <v>13</v>
      </c>
      <c r="H24">
        <v>0</v>
      </c>
      <c r="I24">
        <v>0</v>
      </c>
      <c r="J24">
        <v>0</v>
      </c>
      <c r="K24">
        <v>0</v>
      </c>
      <c r="L24">
        <v>0</v>
      </c>
      <c r="M24">
        <v>2</v>
      </c>
      <c r="N24">
        <v>2</v>
      </c>
      <c r="O24">
        <v>1</v>
      </c>
      <c r="P24">
        <v>5</v>
      </c>
      <c r="Q24">
        <v>0</v>
      </c>
      <c r="R24">
        <v>5</v>
      </c>
      <c r="S24">
        <f>R24-Q24-N24</f>
        <v>3</v>
      </c>
    </row>
    <row r="25" spans="1:19" x14ac:dyDescent="0.2">
      <c r="A25">
        <v>2018</v>
      </c>
      <c r="B25" t="s">
        <v>3245</v>
      </c>
      <c r="C25" t="s">
        <v>3244</v>
      </c>
      <c r="D25">
        <v>20711050</v>
      </c>
      <c r="E25" t="s">
        <v>111</v>
      </c>
      <c r="F25">
        <v>10</v>
      </c>
      <c r="G25">
        <v>5</v>
      </c>
      <c r="H25">
        <v>0</v>
      </c>
      <c r="I25">
        <v>0</v>
      </c>
      <c r="J25">
        <v>0</v>
      </c>
      <c r="K25">
        <v>0</v>
      </c>
      <c r="L25">
        <v>0</v>
      </c>
      <c r="M25">
        <v>0</v>
      </c>
      <c r="N25">
        <v>2</v>
      </c>
      <c r="O25">
        <v>3</v>
      </c>
      <c r="P25">
        <v>5</v>
      </c>
      <c r="Q25">
        <v>0</v>
      </c>
      <c r="R25">
        <v>5</v>
      </c>
      <c r="S25">
        <f>R25-Q25-N25</f>
        <v>3</v>
      </c>
    </row>
    <row r="26" spans="1:19" x14ac:dyDescent="0.2">
      <c r="A26">
        <v>2017</v>
      </c>
      <c r="B26" t="s">
        <v>3233</v>
      </c>
      <c r="C26" t="s">
        <v>3232</v>
      </c>
      <c r="D26">
        <v>9275940</v>
      </c>
      <c r="E26" t="s">
        <v>570</v>
      </c>
      <c r="F26">
        <v>24</v>
      </c>
      <c r="G26">
        <v>3</v>
      </c>
      <c r="H26">
        <v>0</v>
      </c>
      <c r="I26">
        <v>0</v>
      </c>
      <c r="J26">
        <v>0</v>
      </c>
      <c r="K26">
        <v>0</v>
      </c>
      <c r="L26">
        <v>1</v>
      </c>
      <c r="M26">
        <v>1</v>
      </c>
      <c r="N26">
        <v>1</v>
      </c>
      <c r="O26">
        <v>1</v>
      </c>
      <c r="P26">
        <v>4</v>
      </c>
      <c r="Q26">
        <v>0</v>
      </c>
      <c r="R26">
        <v>4</v>
      </c>
      <c r="S26">
        <f>R26-Q26-N26</f>
        <v>3</v>
      </c>
    </row>
    <row r="27" spans="1:19" x14ac:dyDescent="0.2">
      <c r="A27">
        <v>2016</v>
      </c>
      <c r="B27" t="s">
        <v>3218</v>
      </c>
      <c r="C27" t="s">
        <v>3217</v>
      </c>
      <c r="D27" t="s">
        <v>745</v>
      </c>
      <c r="E27" t="s">
        <v>744</v>
      </c>
      <c r="F27">
        <v>16</v>
      </c>
      <c r="G27">
        <v>1</v>
      </c>
      <c r="H27">
        <v>0</v>
      </c>
      <c r="I27">
        <v>0</v>
      </c>
      <c r="J27">
        <v>0</v>
      </c>
      <c r="K27">
        <v>0</v>
      </c>
      <c r="L27">
        <v>1</v>
      </c>
      <c r="M27">
        <v>0</v>
      </c>
      <c r="N27">
        <v>1</v>
      </c>
      <c r="O27">
        <v>2</v>
      </c>
      <c r="P27">
        <v>4</v>
      </c>
      <c r="Q27">
        <v>0</v>
      </c>
      <c r="R27">
        <v>4</v>
      </c>
      <c r="S27">
        <f>R27-Q27-N27</f>
        <v>3</v>
      </c>
    </row>
    <row r="28" spans="1:19" x14ac:dyDescent="0.2">
      <c r="A28">
        <v>2016</v>
      </c>
      <c r="B28" t="s">
        <v>2942</v>
      </c>
      <c r="C28" t="s">
        <v>2941</v>
      </c>
      <c r="D28">
        <v>10629408</v>
      </c>
      <c r="E28" t="s">
        <v>2478</v>
      </c>
      <c r="F28">
        <v>36</v>
      </c>
      <c r="G28" t="s">
        <v>13</v>
      </c>
      <c r="H28">
        <v>0</v>
      </c>
      <c r="I28">
        <v>0</v>
      </c>
      <c r="J28">
        <v>0</v>
      </c>
      <c r="K28">
        <v>1</v>
      </c>
      <c r="L28">
        <v>0</v>
      </c>
      <c r="M28">
        <v>0</v>
      </c>
      <c r="N28">
        <v>0</v>
      </c>
      <c r="O28">
        <v>2</v>
      </c>
      <c r="P28">
        <v>3</v>
      </c>
      <c r="Q28">
        <v>0</v>
      </c>
      <c r="R28">
        <v>3</v>
      </c>
      <c r="S28">
        <f>R28-Q28-N28</f>
        <v>3</v>
      </c>
    </row>
    <row r="29" spans="1:19" x14ac:dyDescent="0.2">
      <c r="A29">
        <v>2014</v>
      </c>
      <c r="B29" t="s">
        <v>3193</v>
      </c>
      <c r="C29" t="s">
        <v>3192</v>
      </c>
      <c r="E29" t="s">
        <v>3191</v>
      </c>
      <c r="G29" t="s">
        <v>13</v>
      </c>
      <c r="H29">
        <v>0</v>
      </c>
      <c r="I29">
        <v>0</v>
      </c>
      <c r="J29">
        <v>1</v>
      </c>
      <c r="K29">
        <v>0</v>
      </c>
      <c r="L29">
        <v>0</v>
      </c>
      <c r="M29">
        <v>2</v>
      </c>
      <c r="N29">
        <v>0</v>
      </c>
      <c r="O29">
        <v>0</v>
      </c>
      <c r="P29">
        <v>3</v>
      </c>
      <c r="Q29">
        <v>0</v>
      </c>
      <c r="R29">
        <v>3</v>
      </c>
      <c r="S29">
        <f>R29-Q29-N29</f>
        <v>3</v>
      </c>
    </row>
    <row r="30" spans="1:19" x14ac:dyDescent="0.2">
      <c r="A30">
        <v>2018</v>
      </c>
      <c r="B30" t="s">
        <v>3251</v>
      </c>
      <c r="C30" t="s">
        <v>3250</v>
      </c>
      <c r="D30">
        <v>13523260</v>
      </c>
      <c r="E30" t="s">
        <v>3249</v>
      </c>
      <c r="F30">
        <v>39</v>
      </c>
      <c r="G30">
        <v>4</v>
      </c>
      <c r="H30">
        <v>0</v>
      </c>
      <c r="I30">
        <v>0</v>
      </c>
      <c r="J30">
        <v>0</v>
      </c>
      <c r="K30">
        <v>0</v>
      </c>
      <c r="L30">
        <v>0</v>
      </c>
      <c r="M30">
        <v>1</v>
      </c>
      <c r="N30">
        <v>2</v>
      </c>
      <c r="O30">
        <v>1</v>
      </c>
      <c r="P30">
        <v>4</v>
      </c>
      <c r="Q30">
        <v>0</v>
      </c>
      <c r="R30">
        <v>4</v>
      </c>
      <c r="S30">
        <f>R30-Q30-N30</f>
        <v>2</v>
      </c>
    </row>
    <row r="31" spans="1:19" x14ac:dyDescent="0.2">
      <c r="A31">
        <v>2018</v>
      </c>
      <c r="B31" t="s">
        <v>3253</v>
      </c>
      <c r="C31" t="s">
        <v>3252</v>
      </c>
      <c r="D31">
        <v>17585880</v>
      </c>
      <c r="E31" t="s">
        <v>1364</v>
      </c>
      <c r="F31">
        <v>9</v>
      </c>
      <c r="G31" t="s">
        <v>13</v>
      </c>
      <c r="H31">
        <v>0</v>
      </c>
      <c r="I31">
        <v>0</v>
      </c>
      <c r="J31">
        <v>0</v>
      </c>
      <c r="K31">
        <v>0</v>
      </c>
      <c r="L31">
        <v>0</v>
      </c>
      <c r="M31">
        <v>0</v>
      </c>
      <c r="N31">
        <v>1</v>
      </c>
      <c r="O31">
        <v>2</v>
      </c>
      <c r="P31">
        <v>3</v>
      </c>
      <c r="Q31">
        <v>0</v>
      </c>
      <c r="R31">
        <v>3</v>
      </c>
      <c r="S31">
        <f>R31-Q31-N31</f>
        <v>2</v>
      </c>
    </row>
    <row r="32" spans="1:19" x14ac:dyDescent="0.2">
      <c r="A32">
        <v>2015</v>
      </c>
      <c r="B32" t="s">
        <v>3197</v>
      </c>
      <c r="C32" t="s">
        <v>3196</v>
      </c>
      <c r="D32">
        <v>1651889</v>
      </c>
      <c r="E32" t="s">
        <v>701</v>
      </c>
      <c r="F32">
        <v>52</v>
      </c>
      <c r="G32" t="s">
        <v>13</v>
      </c>
      <c r="H32">
        <v>0</v>
      </c>
      <c r="I32">
        <v>0</v>
      </c>
      <c r="J32">
        <v>0</v>
      </c>
      <c r="K32">
        <v>0</v>
      </c>
      <c r="L32">
        <v>0</v>
      </c>
      <c r="M32">
        <v>1</v>
      </c>
      <c r="N32">
        <v>1</v>
      </c>
      <c r="O32">
        <v>1</v>
      </c>
      <c r="P32">
        <v>3</v>
      </c>
      <c r="Q32">
        <v>0</v>
      </c>
      <c r="R32">
        <v>3</v>
      </c>
      <c r="S32">
        <f>R32-Q32-N32</f>
        <v>2</v>
      </c>
    </row>
    <row r="33" spans="1:19" x14ac:dyDescent="0.2">
      <c r="A33">
        <v>2014</v>
      </c>
      <c r="B33" t="s">
        <v>3190</v>
      </c>
      <c r="C33" t="s">
        <v>3189</v>
      </c>
      <c r="D33">
        <v>4514203</v>
      </c>
      <c r="E33" t="s">
        <v>3188</v>
      </c>
      <c r="F33">
        <v>55</v>
      </c>
      <c r="G33">
        <v>10</v>
      </c>
      <c r="H33">
        <v>0</v>
      </c>
      <c r="I33">
        <v>0</v>
      </c>
      <c r="J33">
        <v>0</v>
      </c>
      <c r="K33">
        <v>0</v>
      </c>
      <c r="L33">
        <v>1</v>
      </c>
      <c r="M33">
        <v>1</v>
      </c>
      <c r="N33">
        <v>0</v>
      </c>
      <c r="O33">
        <v>0</v>
      </c>
      <c r="P33">
        <v>2</v>
      </c>
      <c r="Q33">
        <v>0</v>
      </c>
      <c r="R33">
        <v>2</v>
      </c>
      <c r="S33">
        <f>R33-Q33-N33</f>
        <v>2</v>
      </c>
    </row>
    <row r="34" spans="1:19" x14ac:dyDescent="0.2">
      <c r="A34">
        <v>2017</v>
      </c>
      <c r="B34" t="s">
        <v>3237</v>
      </c>
      <c r="C34" t="s">
        <v>3232</v>
      </c>
      <c r="D34">
        <v>9541985</v>
      </c>
      <c r="E34" t="s">
        <v>3236</v>
      </c>
      <c r="F34">
        <v>29</v>
      </c>
      <c r="G34">
        <v>3</v>
      </c>
      <c r="H34">
        <v>0</v>
      </c>
      <c r="I34">
        <v>0</v>
      </c>
      <c r="J34">
        <v>0</v>
      </c>
      <c r="K34">
        <v>0</v>
      </c>
      <c r="L34">
        <v>0</v>
      </c>
      <c r="M34">
        <v>1</v>
      </c>
      <c r="N34">
        <v>2</v>
      </c>
      <c r="O34">
        <v>0</v>
      </c>
      <c r="P34">
        <v>3</v>
      </c>
      <c r="Q34">
        <v>0</v>
      </c>
      <c r="R34">
        <v>3</v>
      </c>
      <c r="S34">
        <f>R34-Q34-N34</f>
        <v>1</v>
      </c>
    </row>
    <row r="35" spans="1:19" x14ac:dyDescent="0.2">
      <c r="A35">
        <v>2015</v>
      </c>
      <c r="B35" t="s">
        <v>3200</v>
      </c>
      <c r="C35" t="s">
        <v>3199</v>
      </c>
      <c r="D35">
        <v>232513</v>
      </c>
      <c r="E35" t="s">
        <v>3198</v>
      </c>
      <c r="F35">
        <v>61</v>
      </c>
      <c r="G35">
        <v>1</v>
      </c>
      <c r="H35">
        <v>0</v>
      </c>
      <c r="I35">
        <v>0</v>
      </c>
      <c r="J35">
        <v>0</v>
      </c>
      <c r="K35">
        <v>1</v>
      </c>
      <c r="L35">
        <v>0</v>
      </c>
      <c r="M35">
        <v>0</v>
      </c>
      <c r="N35">
        <v>0</v>
      </c>
      <c r="O35">
        <v>0</v>
      </c>
      <c r="P35">
        <v>1</v>
      </c>
      <c r="Q35">
        <v>0</v>
      </c>
      <c r="R35">
        <v>1</v>
      </c>
      <c r="S35">
        <f>R35-Q35-N35</f>
        <v>1</v>
      </c>
    </row>
    <row r="36" spans="1:19" x14ac:dyDescent="0.2">
      <c r="A36">
        <v>2017</v>
      </c>
      <c r="B36" t="s">
        <v>3231</v>
      </c>
      <c r="C36" t="s">
        <v>3230</v>
      </c>
      <c r="D36">
        <v>163287</v>
      </c>
      <c r="E36" t="s">
        <v>2523</v>
      </c>
      <c r="F36">
        <v>86</v>
      </c>
      <c r="G36" t="s">
        <v>13</v>
      </c>
      <c r="H36">
        <v>0</v>
      </c>
      <c r="I36">
        <v>0</v>
      </c>
      <c r="J36">
        <v>0</v>
      </c>
      <c r="K36">
        <v>0</v>
      </c>
      <c r="L36">
        <v>0</v>
      </c>
      <c r="M36">
        <v>0</v>
      </c>
      <c r="N36">
        <v>2</v>
      </c>
      <c r="O36">
        <v>0</v>
      </c>
      <c r="P36">
        <v>2</v>
      </c>
      <c r="Q36">
        <v>0</v>
      </c>
      <c r="R36">
        <v>2</v>
      </c>
      <c r="S36">
        <f>R36-Q36-N36</f>
        <v>0</v>
      </c>
    </row>
    <row r="37" spans="1:19" x14ac:dyDescent="0.2">
      <c r="A37">
        <v>2018</v>
      </c>
      <c r="B37" t="s">
        <v>3255</v>
      </c>
      <c r="C37" t="s">
        <v>3254</v>
      </c>
      <c r="D37">
        <v>9512748</v>
      </c>
      <c r="E37" t="s">
        <v>748</v>
      </c>
      <c r="F37">
        <v>31</v>
      </c>
      <c r="G37">
        <v>6</v>
      </c>
      <c r="H37">
        <v>0</v>
      </c>
      <c r="I37">
        <v>0</v>
      </c>
      <c r="J37">
        <v>0</v>
      </c>
      <c r="K37">
        <v>0</v>
      </c>
      <c r="L37">
        <v>0</v>
      </c>
      <c r="M37">
        <v>0</v>
      </c>
      <c r="N37">
        <v>0</v>
      </c>
      <c r="O37">
        <v>0</v>
      </c>
      <c r="P37">
        <v>0</v>
      </c>
      <c r="Q37">
        <v>0</v>
      </c>
      <c r="R37">
        <v>0</v>
      </c>
      <c r="S37">
        <f>R37-Q37-N37</f>
        <v>0</v>
      </c>
    </row>
    <row r="38" spans="1:19" x14ac:dyDescent="0.2">
      <c r="A38">
        <v>2018</v>
      </c>
      <c r="B38" t="s">
        <v>3243</v>
      </c>
      <c r="C38" t="s">
        <v>3242</v>
      </c>
      <c r="D38">
        <v>14737167</v>
      </c>
      <c r="E38" t="s">
        <v>2995</v>
      </c>
      <c r="F38">
        <v>18</v>
      </c>
      <c r="G38">
        <v>3</v>
      </c>
      <c r="H38">
        <v>0</v>
      </c>
      <c r="I38">
        <v>0</v>
      </c>
      <c r="J38">
        <v>0</v>
      </c>
      <c r="K38">
        <v>0</v>
      </c>
      <c r="L38">
        <v>0</v>
      </c>
      <c r="M38">
        <v>0</v>
      </c>
      <c r="N38">
        <v>0</v>
      </c>
      <c r="O38">
        <v>0</v>
      </c>
      <c r="P38">
        <v>0</v>
      </c>
      <c r="Q38">
        <v>0</v>
      </c>
      <c r="R38">
        <v>0</v>
      </c>
      <c r="S38">
        <f>R38-Q38-N38</f>
        <v>0</v>
      </c>
    </row>
    <row r="39" spans="1:19" x14ac:dyDescent="0.2">
      <c r="A39">
        <v>2017</v>
      </c>
      <c r="B39" t="s">
        <v>3235</v>
      </c>
      <c r="C39" t="s">
        <v>3234</v>
      </c>
      <c r="D39">
        <v>17083087</v>
      </c>
      <c r="E39" t="s">
        <v>1607</v>
      </c>
      <c r="F39">
        <v>22</v>
      </c>
      <c r="G39">
        <v>3</v>
      </c>
      <c r="H39">
        <v>0</v>
      </c>
      <c r="I39">
        <v>0</v>
      </c>
      <c r="J39">
        <v>0</v>
      </c>
      <c r="K39">
        <v>0</v>
      </c>
      <c r="L39">
        <v>0</v>
      </c>
      <c r="M39">
        <v>0</v>
      </c>
      <c r="N39">
        <v>0</v>
      </c>
      <c r="O39">
        <v>0</v>
      </c>
      <c r="P39">
        <v>0</v>
      </c>
      <c r="Q39">
        <v>0</v>
      </c>
      <c r="R39">
        <v>0</v>
      </c>
      <c r="S39">
        <f>R39-Q39-N39</f>
        <v>0</v>
      </c>
    </row>
    <row r="40" spans="1:19" x14ac:dyDescent="0.2">
      <c r="A40">
        <v>2016</v>
      </c>
      <c r="B40" t="s">
        <v>3214</v>
      </c>
      <c r="C40" t="s">
        <v>3213</v>
      </c>
      <c r="E40" t="s">
        <v>3212</v>
      </c>
      <c r="F40">
        <v>1</v>
      </c>
      <c r="G40" t="s">
        <v>13</v>
      </c>
      <c r="H40">
        <v>0</v>
      </c>
      <c r="I40">
        <v>0</v>
      </c>
      <c r="J40">
        <v>0</v>
      </c>
      <c r="K40">
        <v>0</v>
      </c>
      <c r="L40">
        <v>0</v>
      </c>
      <c r="M40">
        <v>0</v>
      </c>
      <c r="N40">
        <v>0</v>
      </c>
      <c r="O40">
        <v>0</v>
      </c>
      <c r="P40">
        <v>0</v>
      </c>
      <c r="Q40">
        <v>0</v>
      </c>
      <c r="R40">
        <v>0</v>
      </c>
      <c r="S40">
        <f>R40-Q40-N40</f>
        <v>0</v>
      </c>
    </row>
    <row r="41" spans="1:19" x14ac:dyDescent="0.2">
      <c r="A41">
        <v>2015</v>
      </c>
      <c r="B41" t="s">
        <v>3204</v>
      </c>
      <c r="C41" t="s">
        <v>2925</v>
      </c>
      <c r="D41">
        <v>1651765</v>
      </c>
      <c r="E41" t="s">
        <v>281</v>
      </c>
      <c r="F41">
        <v>130</v>
      </c>
      <c r="G41" t="s">
        <v>13</v>
      </c>
      <c r="H41">
        <v>0</v>
      </c>
      <c r="I41">
        <v>0</v>
      </c>
      <c r="J41">
        <v>0</v>
      </c>
      <c r="K41">
        <v>0</v>
      </c>
      <c r="L41">
        <v>0</v>
      </c>
      <c r="M41">
        <v>0</v>
      </c>
      <c r="N41">
        <v>0</v>
      </c>
      <c r="O41">
        <v>0</v>
      </c>
      <c r="P41">
        <v>0</v>
      </c>
      <c r="Q41">
        <v>0</v>
      </c>
      <c r="R41">
        <v>0</v>
      </c>
      <c r="S41">
        <f>R41-Q41-N41</f>
        <v>0</v>
      </c>
    </row>
  </sheetData>
  <sortState xmlns:xlrd2="http://schemas.microsoft.com/office/spreadsheetml/2017/richdata2" ref="A8:S43">
    <sortCondition descending="1" ref="S8:S43"/>
  </sortState>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308"/>
  <sheetViews>
    <sheetView topLeftCell="E1" workbookViewId="0">
      <pane ySplit="2680"/>
      <selection activeCell="M5" sqref="M5"/>
      <selection pane="bottomLeft" activeCell="T32" sqref="T32"/>
    </sheetView>
  </sheetViews>
  <sheetFormatPr baseColWidth="10" defaultRowHeight="16" x14ac:dyDescent="0.2"/>
  <cols>
    <col min="2" max="2" width="33.6640625" customWidth="1"/>
    <col min="5" max="5" width="26.5" customWidth="1"/>
  </cols>
  <sheetData>
    <row r="1" spans="1:20" x14ac:dyDescent="0.2">
      <c r="B1" t="s">
        <v>636</v>
      </c>
      <c r="M1" t="s">
        <v>5526</v>
      </c>
      <c r="N1" s="3">
        <f>AVERAGE(N8:N308)</f>
        <v>3.382059800664452</v>
      </c>
    </row>
    <row r="2" spans="1:20" x14ac:dyDescent="0.2">
      <c r="M2" t="s">
        <v>5527</v>
      </c>
      <c r="N2" s="3">
        <f>STDEV(N8:N308)/SQRT(COUNT(N8:N308))</f>
        <v>0.32128381596000893</v>
      </c>
    </row>
    <row r="3" spans="1:20" x14ac:dyDescent="0.2">
      <c r="B3" t="s">
        <v>635</v>
      </c>
      <c r="M3" t="s">
        <v>5528</v>
      </c>
      <c r="N3">
        <f>SUM(N8:N308)</f>
        <v>1018</v>
      </c>
    </row>
    <row r="4" spans="1:20" x14ac:dyDescent="0.2">
      <c r="M4" t="s">
        <v>6870</v>
      </c>
      <c r="N4">
        <v>25</v>
      </c>
    </row>
    <row r="5" spans="1:20" x14ac:dyDescent="0.2">
      <c r="M5" t="s">
        <v>5724</v>
      </c>
      <c r="N5">
        <f>COUNT(N8:N308)</f>
        <v>301</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24</v>
      </c>
      <c r="I7">
        <v>2</v>
      </c>
      <c r="J7">
        <v>5</v>
      </c>
      <c r="K7">
        <v>4</v>
      </c>
      <c r="L7">
        <v>6</v>
      </c>
      <c r="M7">
        <v>12</v>
      </c>
      <c r="N7">
        <v>45</v>
      </c>
      <c r="O7">
        <v>110</v>
      </c>
      <c r="P7">
        <v>184</v>
      </c>
      <c r="Q7">
        <v>9</v>
      </c>
      <c r="R7">
        <v>217</v>
      </c>
    </row>
    <row r="8" spans="1:20" x14ac:dyDescent="0.2">
      <c r="A8">
        <v>2015</v>
      </c>
      <c r="B8" t="s">
        <v>6164</v>
      </c>
      <c r="C8" t="s">
        <v>6165</v>
      </c>
      <c r="D8">
        <v>280836</v>
      </c>
      <c r="E8" t="s">
        <v>730</v>
      </c>
      <c r="F8">
        <v>522</v>
      </c>
      <c r="G8">
        <v>7556</v>
      </c>
      <c r="J8">
        <v>2</v>
      </c>
      <c r="K8">
        <v>18</v>
      </c>
      <c r="L8">
        <v>19</v>
      </c>
      <c r="M8">
        <v>32</v>
      </c>
      <c r="N8">
        <v>27</v>
      </c>
      <c r="O8">
        <v>23</v>
      </c>
      <c r="P8">
        <v>119</v>
      </c>
      <c r="Q8">
        <v>0</v>
      </c>
      <c r="R8">
        <v>121</v>
      </c>
      <c r="S8">
        <f>R8-Q8-O8</f>
        <v>98</v>
      </c>
      <c r="T8">
        <v>1</v>
      </c>
    </row>
    <row r="9" spans="1:20" x14ac:dyDescent="0.2">
      <c r="A9">
        <v>2014</v>
      </c>
      <c r="B9" t="s">
        <v>6251</v>
      </c>
      <c r="C9" t="s">
        <v>6252</v>
      </c>
      <c r="D9">
        <v>3062619</v>
      </c>
      <c r="E9" t="s">
        <v>199</v>
      </c>
      <c r="F9">
        <v>118</v>
      </c>
      <c r="G9" t="s">
        <v>13</v>
      </c>
      <c r="J9">
        <v>14</v>
      </c>
      <c r="K9">
        <v>17</v>
      </c>
      <c r="L9">
        <v>18</v>
      </c>
      <c r="M9">
        <v>15</v>
      </c>
      <c r="N9">
        <v>20</v>
      </c>
      <c r="O9">
        <v>17</v>
      </c>
      <c r="P9">
        <v>87</v>
      </c>
      <c r="Q9">
        <v>0</v>
      </c>
      <c r="R9">
        <v>101</v>
      </c>
      <c r="S9">
        <f>R9-Q9-O9</f>
        <v>84</v>
      </c>
      <c r="T9">
        <f>T8+1</f>
        <v>2</v>
      </c>
    </row>
    <row r="10" spans="1:20" x14ac:dyDescent="0.2">
      <c r="A10">
        <v>2016</v>
      </c>
      <c r="B10" t="s">
        <v>6069</v>
      </c>
      <c r="C10" t="s">
        <v>6070</v>
      </c>
      <c r="D10">
        <v>17520894</v>
      </c>
      <c r="E10" t="s">
        <v>2333</v>
      </c>
      <c r="F10">
        <v>9</v>
      </c>
      <c r="G10">
        <v>8</v>
      </c>
      <c r="J10">
        <v>0</v>
      </c>
      <c r="K10">
        <v>0</v>
      </c>
      <c r="L10">
        <v>19</v>
      </c>
      <c r="M10">
        <v>31</v>
      </c>
      <c r="N10">
        <v>23</v>
      </c>
      <c r="O10">
        <v>25</v>
      </c>
      <c r="P10">
        <v>98</v>
      </c>
      <c r="Q10">
        <v>1</v>
      </c>
      <c r="R10">
        <v>99</v>
      </c>
      <c r="S10">
        <f>R10-Q10-O10</f>
        <v>73</v>
      </c>
      <c r="T10">
        <f t="shared" ref="T10:T32" si="0">T9+1</f>
        <v>3</v>
      </c>
    </row>
    <row r="11" spans="1:20" x14ac:dyDescent="0.2">
      <c r="A11">
        <v>2014</v>
      </c>
      <c r="B11" t="s">
        <v>6242</v>
      </c>
      <c r="C11" t="s">
        <v>6243</v>
      </c>
      <c r="D11">
        <v>3062619</v>
      </c>
      <c r="E11" t="s">
        <v>199</v>
      </c>
      <c r="F11">
        <v>129</v>
      </c>
      <c r="G11" t="s">
        <v>13</v>
      </c>
      <c r="J11">
        <v>10</v>
      </c>
      <c r="K11">
        <v>14</v>
      </c>
      <c r="L11">
        <v>19</v>
      </c>
      <c r="M11">
        <v>12</v>
      </c>
      <c r="N11">
        <v>13</v>
      </c>
      <c r="O11">
        <v>13</v>
      </c>
      <c r="P11">
        <v>71</v>
      </c>
      <c r="Q11">
        <v>2</v>
      </c>
      <c r="R11">
        <v>83</v>
      </c>
      <c r="S11">
        <f>R11-Q11-O11</f>
        <v>68</v>
      </c>
      <c r="T11">
        <f t="shared" si="0"/>
        <v>4</v>
      </c>
    </row>
    <row r="12" spans="1:20" x14ac:dyDescent="0.2">
      <c r="A12">
        <v>2016</v>
      </c>
      <c r="B12" t="s">
        <v>6141</v>
      </c>
      <c r="C12" t="s">
        <v>6142</v>
      </c>
      <c r="D12">
        <v>9218181</v>
      </c>
      <c r="E12" t="s">
        <v>6143</v>
      </c>
      <c r="F12">
        <v>136</v>
      </c>
      <c r="G12" t="s">
        <v>13</v>
      </c>
      <c r="J12">
        <v>1</v>
      </c>
      <c r="K12">
        <v>2</v>
      </c>
      <c r="L12">
        <v>13</v>
      </c>
      <c r="M12">
        <v>22</v>
      </c>
      <c r="N12">
        <v>27</v>
      </c>
      <c r="O12">
        <v>14</v>
      </c>
      <c r="P12">
        <v>78</v>
      </c>
      <c r="Q12">
        <v>1</v>
      </c>
      <c r="R12">
        <v>80</v>
      </c>
      <c r="S12">
        <f>R12-Q12-O12</f>
        <v>65</v>
      </c>
      <c r="T12">
        <f t="shared" si="0"/>
        <v>5</v>
      </c>
    </row>
    <row r="13" spans="1:20" x14ac:dyDescent="0.2">
      <c r="A13">
        <v>2018</v>
      </c>
      <c r="B13" t="s">
        <v>2428</v>
      </c>
      <c r="C13" t="s">
        <v>2427</v>
      </c>
      <c r="D13">
        <v>368075</v>
      </c>
      <c r="E13" t="s">
        <v>690</v>
      </c>
      <c r="F13">
        <v>361</v>
      </c>
      <c r="G13">
        <v>6404</v>
      </c>
      <c r="J13">
        <v>0</v>
      </c>
      <c r="K13">
        <v>0</v>
      </c>
      <c r="L13">
        <v>0</v>
      </c>
      <c r="M13">
        <v>6</v>
      </c>
      <c r="N13">
        <v>50</v>
      </c>
      <c r="O13">
        <v>76</v>
      </c>
      <c r="P13">
        <v>132</v>
      </c>
      <c r="Q13">
        <v>1</v>
      </c>
      <c r="R13">
        <v>133</v>
      </c>
      <c r="S13">
        <f>R13-Q13-O13</f>
        <v>56</v>
      </c>
      <c r="T13">
        <f t="shared" si="0"/>
        <v>6</v>
      </c>
    </row>
    <row r="14" spans="1:20" x14ac:dyDescent="0.2">
      <c r="A14">
        <v>2016</v>
      </c>
      <c r="B14" t="s">
        <v>6077</v>
      </c>
      <c r="C14" t="s">
        <v>6078</v>
      </c>
      <c r="D14">
        <v>3014215</v>
      </c>
      <c r="E14" t="s">
        <v>251</v>
      </c>
      <c r="F14">
        <v>94</v>
      </c>
      <c r="G14" t="s">
        <v>13</v>
      </c>
      <c r="J14">
        <v>0</v>
      </c>
      <c r="K14">
        <v>3</v>
      </c>
      <c r="L14">
        <v>13</v>
      </c>
      <c r="M14">
        <v>23</v>
      </c>
      <c r="N14">
        <v>17</v>
      </c>
      <c r="O14">
        <v>31</v>
      </c>
      <c r="P14">
        <v>87</v>
      </c>
      <c r="Q14">
        <v>0</v>
      </c>
      <c r="R14">
        <v>87</v>
      </c>
      <c r="S14">
        <f>R14-Q14-O14</f>
        <v>56</v>
      </c>
      <c r="T14">
        <f t="shared" si="0"/>
        <v>7</v>
      </c>
    </row>
    <row r="15" spans="1:20" x14ac:dyDescent="0.2">
      <c r="A15">
        <v>2015</v>
      </c>
      <c r="B15" t="s">
        <v>6176</v>
      </c>
      <c r="C15" t="s">
        <v>6177</v>
      </c>
      <c r="D15">
        <v>1973975</v>
      </c>
      <c r="E15" t="s">
        <v>43</v>
      </c>
      <c r="F15">
        <v>46</v>
      </c>
      <c r="G15" t="s">
        <v>13</v>
      </c>
      <c r="J15">
        <v>2</v>
      </c>
      <c r="K15">
        <v>7</v>
      </c>
      <c r="L15">
        <v>13</v>
      </c>
      <c r="M15">
        <v>12</v>
      </c>
      <c r="N15">
        <v>18</v>
      </c>
      <c r="O15">
        <v>20</v>
      </c>
      <c r="P15">
        <v>70</v>
      </c>
      <c r="Q15">
        <v>1</v>
      </c>
      <c r="R15">
        <v>73</v>
      </c>
      <c r="S15">
        <f>R15-Q15-O15</f>
        <v>52</v>
      </c>
      <c r="T15">
        <f t="shared" si="0"/>
        <v>8</v>
      </c>
    </row>
    <row r="16" spans="1:20" x14ac:dyDescent="0.2">
      <c r="A16">
        <v>2015</v>
      </c>
      <c r="B16" t="s">
        <v>6236</v>
      </c>
      <c r="C16" t="s">
        <v>6237</v>
      </c>
      <c r="D16">
        <v>3014215</v>
      </c>
      <c r="E16" t="s">
        <v>251</v>
      </c>
      <c r="F16">
        <v>81</v>
      </c>
      <c r="G16" t="s">
        <v>13</v>
      </c>
      <c r="J16">
        <v>1</v>
      </c>
      <c r="K16">
        <v>7</v>
      </c>
      <c r="L16">
        <v>12</v>
      </c>
      <c r="M16">
        <v>10</v>
      </c>
      <c r="N16">
        <v>17</v>
      </c>
      <c r="O16">
        <v>15</v>
      </c>
      <c r="P16">
        <v>61</v>
      </c>
      <c r="Q16">
        <v>0</v>
      </c>
      <c r="R16">
        <v>62</v>
      </c>
      <c r="S16">
        <f>R16-Q16-O16</f>
        <v>47</v>
      </c>
      <c r="T16">
        <f t="shared" si="0"/>
        <v>9</v>
      </c>
    </row>
    <row r="17" spans="1:20" x14ac:dyDescent="0.2">
      <c r="A17">
        <v>2017</v>
      </c>
      <c r="B17" t="s">
        <v>5961</v>
      </c>
      <c r="C17" t="s">
        <v>5962</v>
      </c>
      <c r="D17">
        <v>9596526</v>
      </c>
      <c r="E17" t="s">
        <v>167</v>
      </c>
      <c r="F17">
        <v>166</v>
      </c>
      <c r="G17" t="s">
        <v>13</v>
      </c>
      <c r="J17">
        <v>0</v>
      </c>
      <c r="K17">
        <v>0</v>
      </c>
      <c r="L17">
        <v>0</v>
      </c>
      <c r="M17">
        <v>19</v>
      </c>
      <c r="N17">
        <v>26</v>
      </c>
      <c r="O17">
        <v>23</v>
      </c>
      <c r="P17">
        <v>68</v>
      </c>
      <c r="Q17">
        <v>0</v>
      </c>
      <c r="R17">
        <v>68</v>
      </c>
      <c r="S17">
        <f>R17-Q17-O17</f>
        <v>45</v>
      </c>
      <c r="T17">
        <f t="shared" si="0"/>
        <v>10</v>
      </c>
    </row>
    <row r="18" spans="1:20" x14ac:dyDescent="0.2">
      <c r="A18">
        <v>2016</v>
      </c>
      <c r="B18" t="s">
        <v>583</v>
      </c>
      <c r="C18" t="s">
        <v>582</v>
      </c>
      <c r="D18">
        <v>1973975</v>
      </c>
      <c r="E18" t="s">
        <v>43</v>
      </c>
      <c r="F18">
        <v>53</v>
      </c>
      <c r="G18" t="s">
        <v>13</v>
      </c>
      <c r="J18">
        <v>1</v>
      </c>
      <c r="K18">
        <v>2</v>
      </c>
      <c r="L18">
        <v>5</v>
      </c>
      <c r="M18">
        <v>18</v>
      </c>
      <c r="N18">
        <v>16</v>
      </c>
      <c r="O18">
        <v>24</v>
      </c>
      <c r="P18">
        <v>65</v>
      </c>
      <c r="Q18">
        <v>0</v>
      </c>
      <c r="R18">
        <v>66</v>
      </c>
      <c r="S18">
        <f>R18-Q18-O18</f>
        <v>42</v>
      </c>
      <c r="T18">
        <f t="shared" si="0"/>
        <v>11</v>
      </c>
    </row>
    <row r="19" spans="1:20" x14ac:dyDescent="0.2">
      <c r="A19">
        <v>2014</v>
      </c>
      <c r="B19" t="s">
        <v>6349</v>
      </c>
      <c r="C19" t="s">
        <v>5779</v>
      </c>
      <c r="D19">
        <v>14719037</v>
      </c>
      <c r="E19" t="s">
        <v>127</v>
      </c>
      <c r="F19">
        <v>16</v>
      </c>
      <c r="G19">
        <v>1</v>
      </c>
      <c r="J19">
        <v>2</v>
      </c>
      <c r="K19">
        <v>9</v>
      </c>
      <c r="L19">
        <v>13</v>
      </c>
      <c r="M19">
        <v>11</v>
      </c>
      <c r="N19">
        <v>7</v>
      </c>
      <c r="O19">
        <v>15</v>
      </c>
      <c r="P19">
        <v>55</v>
      </c>
      <c r="Q19">
        <v>0</v>
      </c>
      <c r="R19">
        <v>57</v>
      </c>
      <c r="S19">
        <f>R19-Q19-O19</f>
        <v>42</v>
      </c>
      <c r="T19">
        <f t="shared" si="0"/>
        <v>12</v>
      </c>
    </row>
    <row r="20" spans="1:20" x14ac:dyDescent="0.2">
      <c r="A20">
        <v>2014</v>
      </c>
      <c r="B20" t="s">
        <v>6261</v>
      </c>
      <c r="C20" t="s">
        <v>6062</v>
      </c>
      <c r="D20">
        <v>3014215</v>
      </c>
      <c r="E20" t="s">
        <v>251</v>
      </c>
      <c r="F20">
        <v>66</v>
      </c>
      <c r="G20" t="s">
        <v>13</v>
      </c>
      <c r="J20">
        <v>9</v>
      </c>
      <c r="K20">
        <v>8</v>
      </c>
      <c r="L20">
        <v>12</v>
      </c>
      <c r="M20">
        <v>9</v>
      </c>
      <c r="N20">
        <v>4</v>
      </c>
      <c r="O20">
        <v>17</v>
      </c>
      <c r="P20">
        <v>50</v>
      </c>
      <c r="Q20">
        <v>0</v>
      </c>
      <c r="R20">
        <v>59</v>
      </c>
      <c r="S20">
        <f>R20-Q20-O20</f>
        <v>42</v>
      </c>
      <c r="T20">
        <f t="shared" si="0"/>
        <v>13</v>
      </c>
    </row>
    <row r="21" spans="1:20" x14ac:dyDescent="0.2">
      <c r="A21">
        <v>2015</v>
      </c>
      <c r="B21" t="s">
        <v>6168</v>
      </c>
      <c r="C21" t="s">
        <v>6169</v>
      </c>
      <c r="D21">
        <v>1973975</v>
      </c>
      <c r="E21" t="s">
        <v>43</v>
      </c>
      <c r="F21">
        <v>47</v>
      </c>
      <c r="G21" t="s">
        <v>13</v>
      </c>
      <c r="J21">
        <v>2</v>
      </c>
      <c r="K21">
        <v>4</v>
      </c>
      <c r="L21">
        <v>13</v>
      </c>
      <c r="M21">
        <v>8</v>
      </c>
      <c r="N21">
        <v>13</v>
      </c>
      <c r="O21">
        <v>9</v>
      </c>
      <c r="P21">
        <v>47</v>
      </c>
      <c r="Q21">
        <v>0</v>
      </c>
      <c r="R21">
        <v>49</v>
      </c>
      <c r="S21">
        <f>R21-Q21-O21</f>
        <v>40</v>
      </c>
      <c r="T21">
        <f t="shared" si="0"/>
        <v>14</v>
      </c>
    </row>
    <row r="22" spans="1:20" x14ac:dyDescent="0.2">
      <c r="A22">
        <v>2015</v>
      </c>
      <c r="B22" t="s">
        <v>6163</v>
      </c>
      <c r="C22" t="s">
        <v>6120</v>
      </c>
      <c r="D22">
        <v>401625</v>
      </c>
      <c r="E22" t="s">
        <v>686</v>
      </c>
      <c r="F22">
        <v>97</v>
      </c>
      <c r="G22" t="s">
        <v>13</v>
      </c>
      <c r="J22">
        <v>2</v>
      </c>
      <c r="K22">
        <v>4</v>
      </c>
      <c r="L22">
        <v>2</v>
      </c>
      <c r="M22">
        <v>10</v>
      </c>
      <c r="N22">
        <v>17</v>
      </c>
      <c r="O22">
        <v>8</v>
      </c>
      <c r="P22">
        <v>41</v>
      </c>
      <c r="Q22">
        <v>0</v>
      </c>
      <c r="R22">
        <v>43</v>
      </c>
      <c r="S22">
        <f>R22-Q22-O22</f>
        <v>35</v>
      </c>
      <c r="T22">
        <f t="shared" si="0"/>
        <v>15</v>
      </c>
    </row>
    <row r="23" spans="1:20" x14ac:dyDescent="0.2">
      <c r="A23">
        <v>2015</v>
      </c>
      <c r="B23" t="s">
        <v>6238</v>
      </c>
      <c r="C23" t="s">
        <v>6239</v>
      </c>
      <c r="D23">
        <v>20711050</v>
      </c>
      <c r="E23" t="s">
        <v>111</v>
      </c>
      <c r="F23">
        <v>7</v>
      </c>
      <c r="G23">
        <v>3</v>
      </c>
      <c r="J23">
        <v>1</v>
      </c>
      <c r="K23">
        <v>3</v>
      </c>
      <c r="L23">
        <v>8</v>
      </c>
      <c r="M23">
        <v>8</v>
      </c>
      <c r="N23">
        <v>13</v>
      </c>
      <c r="O23">
        <v>17</v>
      </c>
      <c r="P23">
        <v>49</v>
      </c>
      <c r="Q23">
        <v>0</v>
      </c>
      <c r="R23">
        <v>50</v>
      </c>
      <c r="S23">
        <f>R23-Q23-O23</f>
        <v>33</v>
      </c>
      <c r="T23">
        <f t="shared" si="0"/>
        <v>16</v>
      </c>
    </row>
    <row r="24" spans="1:20" x14ac:dyDescent="0.2">
      <c r="A24">
        <v>2015</v>
      </c>
      <c r="B24" t="s">
        <v>6178</v>
      </c>
      <c r="C24" t="s">
        <v>6179</v>
      </c>
      <c r="D24">
        <v>3605442</v>
      </c>
      <c r="E24" t="s">
        <v>565</v>
      </c>
      <c r="F24">
        <v>82</v>
      </c>
      <c r="G24" t="s">
        <v>13</v>
      </c>
      <c r="J24">
        <v>0</v>
      </c>
      <c r="K24">
        <v>7</v>
      </c>
      <c r="L24">
        <v>5</v>
      </c>
      <c r="M24">
        <v>13</v>
      </c>
      <c r="N24">
        <v>8</v>
      </c>
      <c r="O24">
        <v>19</v>
      </c>
      <c r="P24">
        <v>52</v>
      </c>
      <c r="Q24">
        <v>0</v>
      </c>
      <c r="R24">
        <v>52</v>
      </c>
      <c r="S24">
        <f>R24-Q24-O24</f>
        <v>33</v>
      </c>
      <c r="T24">
        <f t="shared" si="0"/>
        <v>17</v>
      </c>
    </row>
    <row r="25" spans="1:20" x14ac:dyDescent="0.2">
      <c r="A25">
        <v>2015</v>
      </c>
      <c r="B25" t="s">
        <v>6192</v>
      </c>
      <c r="C25" t="s">
        <v>6193</v>
      </c>
      <c r="D25" t="s">
        <v>6194</v>
      </c>
      <c r="E25" t="s">
        <v>6195</v>
      </c>
      <c r="F25">
        <v>69</v>
      </c>
      <c r="G25">
        <v>9</v>
      </c>
      <c r="J25">
        <v>1</v>
      </c>
      <c r="K25">
        <v>4</v>
      </c>
      <c r="L25">
        <v>2</v>
      </c>
      <c r="M25">
        <v>10</v>
      </c>
      <c r="N25">
        <v>15</v>
      </c>
      <c r="O25">
        <v>5</v>
      </c>
      <c r="P25">
        <v>36</v>
      </c>
      <c r="Q25">
        <v>0</v>
      </c>
      <c r="R25">
        <v>37</v>
      </c>
      <c r="S25">
        <f>R25-Q25-O25</f>
        <v>32</v>
      </c>
      <c r="T25">
        <f t="shared" si="0"/>
        <v>18</v>
      </c>
    </row>
    <row r="26" spans="1:20" x14ac:dyDescent="0.2">
      <c r="A26">
        <v>2014</v>
      </c>
      <c r="B26" t="s">
        <v>6344</v>
      </c>
      <c r="C26" t="s">
        <v>6345</v>
      </c>
      <c r="D26">
        <v>20462069</v>
      </c>
      <c r="E26" t="s">
        <v>6346</v>
      </c>
      <c r="F26">
        <v>4</v>
      </c>
      <c r="G26">
        <v>29</v>
      </c>
      <c r="J26">
        <v>5</v>
      </c>
      <c r="K26">
        <v>5</v>
      </c>
      <c r="L26">
        <v>7</v>
      </c>
      <c r="M26">
        <v>6</v>
      </c>
      <c r="N26">
        <v>7</v>
      </c>
      <c r="O26">
        <v>4</v>
      </c>
      <c r="P26">
        <v>29</v>
      </c>
      <c r="Q26">
        <v>0</v>
      </c>
      <c r="R26">
        <v>34</v>
      </c>
      <c r="S26">
        <f>R26-Q26-O26</f>
        <v>30</v>
      </c>
      <c r="T26">
        <f t="shared" si="0"/>
        <v>19</v>
      </c>
    </row>
    <row r="27" spans="1:20" x14ac:dyDescent="0.2">
      <c r="A27">
        <v>2015</v>
      </c>
      <c r="B27" t="s">
        <v>6231</v>
      </c>
      <c r="C27" t="s">
        <v>6232</v>
      </c>
      <c r="D27">
        <v>9593780</v>
      </c>
      <c r="E27" t="s">
        <v>921</v>
      </c>
      <c r="F27">
        <v>31</v>
      </c>
      <c r="G27" t="s">
        <v>13</v>
      </c>
      <c r="J27">
        <v>0</v>
      </c>
      <c r="K27">
        <v>3</v>
      </c>
      <c r="L27">
        <v>8</v>
      </c>
      <c r="M27">
        <v>9</v>
      </c>
      <c r="N27">
        <v>9</v>
      </c>
      <c r="O27">
        <v>13</v>
      </c>
      <c r="P27">
        <v>42</v>
      </c>
      <c r="Q27">
        <v>0</v>
      </c>
      <c r="R27">
        <v>42</v>
      </c>
      <c r="S27">
        <f>R27-Q27-O27</f>
        <v>29</v>
      </c>
      <c r="T27">
        <f t="shared" si="0"/>
        <v>20</v>
      </c>
    </row>
    <row r="28" spans="1:20" x14ac:dyDescent="0.2">
      <c r="A28">
        <v>2016</v>
      </c>
      <c r="B28" t="s">
        <v>6144</v>
      </c>
      <c r="C28" t="s">
        <v>6145</v>
      </c>
      <c r="D28">
        <v>3014215</v>
      </c>
      <c r="E28" t="s">
        <v>251</v>
      </c>
      <c r="F28">
        <v>88</v>
      </c>
      <c r="G28" t="s">
        <v>13</v>
      </c>
      <c r="J28">
        <v>0</v>
      </c>
      <c r="K28">
        <v>2</v>
      </c>
      <c r="L28">
        <v>5</v>
      </c>
      <c r="M28">
        <v>5</v>
      </c>
      <c r="N28">
        <v>16</v>
      </c>
      <c r="O28">
        <v>20</v>
      </c>
      <c r="P28">
        <v>48</v>
      </c>
      <c r="Q28">
        <v>0</v>
      </c>
      <c r="R28">
        <v>48</v>
      </c>
      <c r="S28">
        <f>R28-Q28-O28</f>
        <v>28</v>
      </c>
      <c r="T28">
        <f t="shared" si="0"/>
        <v>21</v>
      </c>
    </row>
    <row r="29" spans="1:20" x14ac:dyDescent="0.2">
      <c r="A29">
        <v>2014</v>
      </c>
      <c r="B29" t="s">
        <v>6336</v>
      </c>
      <c r="C29" t="s">
        <v>6337</v>
      </c>
      <c r="D29">
        <v>17511577</v>
      </c>
      <c r="E29" t="s">
        <v>384</v>
      </c>
      <c r="F29">
        <v>8</v>
      </c>
      <c r="G29">
        <v>3</v>
      </c>
      <c r="J29">
        <v>5</v>
      </c>
      <c r="K29">
        <v>7</v>
      </c>
      <c r="L29">
        <v>5</v>
      </c>
      <c r="M29">
        <v>5</v>
      </c>
      <c r="N29">
        <v>5</v>
      </c>
      <c r="O29">
        <v>2</v>
      </c>
      <c r="P29">
        <v>24</v>
      </c>
      <c r="Q29">
        <v>0</v>
      </c>
      <c r="R29">
        <v>29</v>
      </c>
      <c r="S29">
        <f>R29-Q29-O29</f>
        <v>27</v>
      </c>
      <c r="T29">
        <f t="shared" si="0"/>
        <v>22</v>
      </c>
    </row>
    <row r="30" spans="1:20" x14ac:dyDescent="0.2">
      <c r="A30">
        <v>2014</v>
      </c>
      <c r="B30" t="s">
        <v>6347</v>
      </c>
      <c r="C30" t="s">
        <v>6348</v>
      </c>
      <c r="D30">
        <v>2675730</v>
      </c>
      <c r="E30" t="s">
        <v>5672</v>
      </c>
      <c r="F30">
        <v>65</v>
      </c>
      <c r="G30" t="s">
        <v>986</v>
      </c>
      <c r="J30">
        <v>6</v>
      </c>
      <c r="K30">
        <v>7</v>
      </c>
      <c r="L30">
        <v>5</v>
      </c>
      <c r="M30">
        <v>4</v>
      </c>
      <c r="N30">
        <v>5</v>
      </c>
      <c r="O30">
        <v>6</v>
      </c>
      <c r="P30">
        <v>27</v>
      </c>
      <c r="Q30">
        <v>0</v>
      </c>
      <c r="R30">
        <v>33</v>
      </c>
      <c r="S30">
        <f>R30-Q30-O30</f>
        <v>27</v>
      </c>
      <c r="T30">
        <f t="shared" si="0"/>
        <v>23</v>
      </c>
    </row>
    <row r="31" spans="1:20" x14ac:dyDescent="0.2">
      <c r="A31">
        <v>2014</v>
      </c>
      <c r="B31" t="s">
        <v>6350</v>
      </c>
      <c r="C31" t="s">
        <v>6351</v>
      </c>
      <c r="D31">
        <v>17505836</v>
      </c>
      <c r="E31" t="s">
        <v>6352</v>
      </c>
      <c r="F31">
        <v>20</v>
      </c>
      <c r="G31" t="s">
        <v>13</v>
      </c>
      <c r="J31">
        <v>7</v>
      </c>
      <c r="K31">
        <v>7</v>
      </c>
      <c r="L31">
        <v>6</v>
      </c>
      <c r="M31">
        <v>4</v>
      </c>
      <c r="N31">
        <v>3</v>
      </c>
      <c r="O31">
        <v>1</v>
      </c>
      <c r="P31">
        <v>21</v>
      </c>
      <c r="Q31">
        <v>1</v>
      </c>
      <c r="R31">
        <v>29</v>
      </c>
      <c r="S31">
        <f>R31-Q31-O31</f>
        <v>27</v>
      </c>
      <c r="T31">
        <f t="shared" si="0"/>
        <v>24</v>
      </c>
    </row>
    <row r="32" spans="1:20" x14ac:dyDescent="0.2">
      <c r="A32">
        <v>2017</v>
      </c>
      <c r="B32" t="s">
        <v>6034</v>
      </c>
      <c r="C32" t="s">
        <v>6035</v>
      </c>
      <c r="D32">
        <v>3014215</v>
      </c>
      <c r="E32" t="s">
        <v>251</v>
      </c>
      <c r="F32">
        <v>106</v>
      </c>
      <c r="G32" t="s">
        <v>13</v>
      </c>
      <c r="J32">
        <v>0</v>
      </c>
      <c r="K32">
        <v>0</v>
      </c>
      <c r="L32">
        <v>2</v>
      </c>
      <c r="M32">
        <v>8</v>
      </c>
      <c r="N32">
        <v>15</v>
      </c>
      <c r="O32">
        <v>11</v>
      </c>
      <c r="P32">
        <v>36</v>
      </c>
      <c r="Q32">
        <v>0</v>
      </c>
      <c r="R32">
        <v>36</v>
      </c>
      <c r="S32">
        <f>R32-Q32-O32</f>
        <v>25</v>
      </c>
      <c r="T32">
        <f t="shared" si="0"/>
        <v>25</v>
      </c>
    </row>
    <row r="33" spans="1:19" x14ac:dyDescent="0.2">
      <c r="A33">
        <v>2015</v>
      </c>
      <c r="B33" t="s">
        <v>601</v>
      </c>
      <c r="C33" t="s">
        <v>600</v>
      </c>
      <c r="D33">
        <v>14693062</v>
      </c>
      <c r="E33" t="s">
        <v>599</v>
      </c>
      <c r="F33">
        <v>15</v>
      </c>
      <c r="G33" t="s">
        <v>13</v>
      </c>
      <c r="H33">
        <v>0</v>
      </c>
      <c r="I33">
        <v>0</v>
      </c>
      <c r="J33">
        <v>0</v>
      </c>
      <c r="K33">
        <v>3</v>
      </c>
      <c r="L33">
        <v>4</v>
      </c>
      <c r="M33">
        <v>9</v>
      </c>
      <c r="N33">
        <v>9</v>
      </c>
      <c r="O33">
        <v>9</v>
      </c>
      <c r="P33">
        <v>34</v>
      </c>
      <c r="Q33">
        <v>0</v>
      </c>
      <c r="R33">
        <v>34</v>
      </c>
      <c r="S33">
        <f>R33-Q33-O33</f>
        <v>25</v>
      </c>
    </row>
    <row r="34" spans="1:19" x14ac:dyDescent="0.2">
      <c r="A34">
        <v>2016</v>
      </c>
      <c r="B34" t="s">
        <v>6042</v>
      </c>
      <c r="C34" t="s">
        <v>6043</v>
      </c>
      <c r="D34">
        <v>3062619</v>
      </c>
      <c r="E34" t="s">
        <v>199</v>
      </c>
      <c r="F34">
        <v>184</v>
      </c>
      <c r="G34" t="s">
        <v>13</v>
      </c>
      <c r="J34">
        <v>0</v>
      </c>
      <c r="K34">
        <v>1</v>
      </c>
      <c r="L34">
        <v>6</v>
      </c>
      <c r="M34">
        <v>9</v>
      </c>
      <c r="N34">
        <v>8</v>
      </c>
      <c r="O34">
        <v>15</v>
      </c>
      <c r="P34">
        <v>39</v>
      </c>
      <c r="Q34">
        <v>0</v>
      </c>
      <c r="R34">
        <v>39</v>
      </c>
      <c r="S34">
        <f>R34-Q34-O34</f>
        <v>24</v>
      </c>
    </row>
    <row r="35" spans="1:19" x14ac:dyDescent="0.2">
      <c r="A35">
        <v>2014</v>
      </c>
      <c r="B35" t="s">
        <v>6321</v>
      </c>
      <c r="C35" t="s">
        <v>6322</v>
      </c>
      <c r="D35">
        <v>1973975</v>
      </c>
      <c r="E35" t="s">
        <v>43</v>
      </c>
      <c r="F35">
        <v>44</v>
      </c>
      <c r="G35" t="s">
        <v>13</v>
      </c>
      <c r="J35">
        <v>4</v>
      </c>
      <c r="K35">
        <v>3</v>
      </c>
      <c r="L35">
        <v>6</v>
      </c>
      <c r="M35">
        <v>6</v>
      </c>
      <c r="N35">
        <v>5</v>
      </c>
      <c r="O35">
        <v>5</v>
      </c>
      <c r="P35">
        <v>25</v>
      </c>
      <c r="Q35">
        <v>0</v>
      </c>
      <c r="R35">
        <v>29</v>
      </c>
      <c r="S35">
        <f>R35-Q35-O35</f>
        <v>24</v>
      </c>
    </row>
    <row r="36" spans="1:19" x14ac:dyDescent="0.2">
      <c r="A36">
        <v>2014</v>
      </c>
      <c r="B36" t="s">
        <v>6265</v>
      </c>
      <c r="C36" t="s">
        <v>5985</v>
      </c>
      <c r="D36">
        <v>13249347</v>
      </c>
      <c r="E36" t="s">
        <v>350</v>
      </c>
      <c r="F36">
        <v>72</v>
      </c>
      <c r="G36" t="s">
        <v>13</v>
      </c>
      <c r="J36">
        <v>0</v>
      </c>
      <c r="K36">
        <v>7</v>
      </c>
      <c r="L36">
        <v>4</v>
      </c>
      <c r="M36">
        <v>2</v>
      </c>
      <c r="N36">
        <v>10</v>
      </c>
      <c r="O36">
        <v>6</v>
      </c>
      <c r="P36">
        <v>29</v>
      </c>
      <c r="Q36">
        <v>0</v>
      </c>
      <c r="R36">
        <v>29</v>
      </c>
      <c r="S36">
        <f>R36-Q36-O36</f>
        <v>23</v>
      </c>
    </row>
    <row r="37" spans="1:19" x14ac:dyDescent="0.2">
      <c r="A37">
        <v>2016</v>
      </c>
      <c r="B37" t="s">
        <v>6063</v>
      </c>
      <c r="C37" t="s">
        <v>6064</v>
      </c>
      <c r="D37">
        <v>9596526</v>
      </c>
      <c r="E37" t="s">
        <v>167</v>
      </c>
      <c r="F37">
        <v>129</v>
      </c>
      <c r="G37" t="s">
        <v>13</v>
      </c>
      <c r="J37">
        <v>0</v>
      </c>
      <c r="K37">
        <v>0</v>
      </c>
      <c r="L37">
        <v>3</v>
      </c>
      <c r="M37">
        <v>5</v>
      </c>
      <c r="N37">
        <v>14</v>
      </c>
      <c r="O37">
        <v>7</v>
      </c>
      <c r="P37">
        <v>29</v>
      </c>
      <c r="Q37">
        <v>0</v>
      </c>
      <c r="R37">
        <v>29</v>
      </c>
      <c r="S37">
        <f>R37-Q37-O37</f>
        <v>22</v>
      </c>
    </row>
    <row r="38" spans="1:19" x14ac:dyDescent="0.2">
      <c r="A38">
        <v>2015</v>
      </c>
      <c r="B38" t="s">
        <v>6219</v>
      </c>
      <c r="C38" t="s">
        <v>6220</v>
      </c>
      <c r="D38">
        <v>9680802</v>
      </c>
      <c r="E38" t="s">
        <v>3167</v>
      </c>
      <c r="F38">
        <v>23</v>
      </c>
      <c r="G38">
        <v>4</v>
      </c>
      <c r="J38">
        <v>0</v>
      </c>
      <c r="K38">
        <v>2</v>
      </c>
      <c r="L38">
        <v>2</v>
      </c>
      <c r="M38">
        <v>8</v>
      </c>
      <c r="N38">
        <v>10</v>
      </c>
      <c r="O38">
        <v>7</v>
      </c>
      <c r="P38">
        <v>29</v>
      </c>
      <c r="Q38">
        <v>0</v>
      </c>
      <c r="R38">
        <v>29</v>
      </c>
      <c r="S38">
        <f>R38-Q38-O38</f>
        <v>22</v>
      </c>
    </row>
    <row r="39" spans="1:19" x14ac:dyDescent="0.2">
      <c r="A39">
        <v>2016</v>
      </c>
      <c r="B39" t="s">
        <v>6104</v>
      </c>
      <c r="C39" t="s">
        <v>6105</v>
      </c>
      <c r="D39">
        <v>23301635</v>
      </c>
      <c r="E39" t="s">
        <v>387</v>
      </c>
      <c r="F39">
        <v>67</v>
      </c>
      <c r="G39">
        <v>2</v>
      </c>
      <c r="J39">
        <v>0</v>
      </c>
      <c r="K39">
        <v>4</v>
      </c>
      <c r="L39">
        <v>5</v>
      </c>
      <c r="M39">
        <v>8</v>
      </c>
      <c r="N39">
        <v>5</v>
      </c>
      <c r="O39">
        <v>3</v>
      </c>
      <c r="P39">
        <v>25</v>
      </c>
      <c r="Q39">
        <v>1</v>
      </c>
      <c r="R39">
        <v>26</v>
      </c>
      <c r="S39">
        <f>R39-Q39-O39</f>
        <v>22</v>
      </c>
    </row>
    <row r="40" spans="1:19" x14ac:dyDescent="0.2">
      <c r="A40">
        <v>2014</v>
      </c>
      <c r="B40" t="s">
        <v>6319</v>
      </c>
      <c r="C40" t="s">
        <v>6320</v>
      </c>
      <c r="D40" t="s">
        <v>2537</v>
      </c>
      <c r="E40" t="s">
        <v>2536</v>
      </c>
      <c r="F40">
        <v>24</v>
      </c>
      <c r="G40">
        <v>3</v>
      </c>
      <c r="J40">
        <v>3</v>
      </c>
      <c r="K40">
        <v>3</v>
      </c>
      <c r="L40">
        <v>7</v>
      </c>
      <c r="M40">
        <v>5</v>
      </c>
      <c r="N40">
        <v>4</v>
      </c>
      <c r="O40">
        <v>16</v>
      </c>
      <c r="P40">
        <v>35</v>
      </c>
      <c r="Q40">
        <v>0</v>
      </c>
      <c r="R40">
        <v>38</v>
      </c>
      <c r="S40">
        <f>R40-Q40-O40</f>
        <v>22</v>
      </c>
    </row>
    <row r="41" spans="1:19" x14ac:dyDescent="0.2">
      <c r="A41">
        <v>2016</v>
      </c>
      <c r="B41" t="s">
        <v>6052</v>
      </c>
      <c r="C41" t="s">
        <v>6053</v>
      </c>
      <c r="D41">
        <v>1973975</v>
      </c>
      <c r="E41" t="s">
        <v>43</v>
      </c>
      <c r="F41">
        <v>58</v>
      </c>
      <c r="G41" t="s">
        <v>13</v>
      </c>
      <c r="J41">
        <v>0</v>
      </c>
      <c r="K41">
        <v>0</v>
      </c>
      <c r="L41">
        <v>1</v>
      </c>
      <c r="M41">
        <v>8</v>
      </c>
      <c r="N41">
        <v>12</v>
      </c>
      <c r="O41">
        <v>29</v>
      </c>
      <c r="P41">
        <v>50</v>
      </c>
      <c r="Q41">
        <v>0</v>
      </c>
      <c r="R41">
        <v>50</v>
      </c>
      <c r="S41">
        <f>R41-Q41-O41</f>
        <v>21</v>
      </c>
    </row>
    <row r="42" spans="1:19" x14ac:dyDescent="0.2">
      <c r="A42">
        <v>2017</v>
      </c>
      <c r="B42" t="s">
        <v>6038</v>
      </c>
      <c r="C42" t="s">
        <v>6039</v>
      </c>
      <c r="D42">
        <v>3014215</v>
      </c>
      <c r="E42" t="s">
        <v>251</v>
      </c>
      <c r="F42">
        <v>100</v>
      </c>
      <c r="G42" t="s">
        <v>13</v>
      </c>
      <c r="J42">
        <v>0</v>
      </c>
      <c r="K42">
        <v>0</v>
      </c>
      <c r="L42">
        <v>3</v>
      </c>
      <c r="M42">
        <v>7</v>
      </c>
      <c r="N42">
        <v>11</v>
      </c>
      <c r="O42">
        <v>19</v>
      </c>
      <c r="P42">
        <v>40</v>
      </c>
      <c r="Q42">
        <v>0</v>
      </c>
      <c r="R42">
        <v>40</v>
      </c>
      <c r="S42">
        <f>R42-Q42-O42</f>
        <v>21</v>
      </c>
    </row>
    <row r="43" spans="1:19" x14ac:dyDescent="0.2">
      <c r="A43">
        <v>2016</v>
      </c>
      <c r="B43" t="s">
        <v>6065</v>
      </c>
      <c r="C43" t="s">
        <v>6066</v>
      </c>
      <c r="D43">
        <v>3023427</v>
      </c>
      <c r="E43" t="s">
        <v>644</v>
      </c>
      <c r="F43">
        <v>43</v>
      </c>
      <c r="G43">
        <v>4</v>
      </c>
      <c r="J43">
        <v>0</v>
      </c>
      <c r="K43">
        <v>3</v>
      </c>
      <c r="L43">
        <v>3</v>
      </c>
      <c r="M43">
        <v>8</v>
      </c>
      <c r="N43">
        <v>7</v>
      </c>
      <c r="O43">
        <v>5</v>
      </c>
      <c r="P43">
        <v>26</v>
      </c>
      <c r="Q43">
        <v>0</v>
      </c>
      <c r="R43">
        <v>26</v>
      </c>
      <c r="S43">
        <f>R43-Q43-O43</f>
        <v>21</v>
      </c>
    </row>
    <row r="44" spans="1:19" x14ac:dyDescent="0.2">
      <c r="A44">
        <v>2015</v>
      </c>
      <c r="B44" t="s">
        <v>6227</v>
      </c>
      <c r="C44" t="s">
        <v>6228</v>
      </c>
      <c r="D44">
        <v>157120</v>
      </c>
      <c r="E44" t="s">
        <v>4827</v>
      </c>
      <c r="F44">
        <v>94</v>
      </c>
      <c r="G44">
        <v>3</v>
      </c>
      <c r="J44">
        <v>0</v>
      </c>
      <c r="K44">
        <v>4</v>
      </c>
      <c r="L44">
        <v>8</v>
      </c>
      <c r="M44">
        <v>5</v>
      </c>
      <c r="N44">
        <v>4</v>
      </c>
      <c r="O44">
        <v>5</v>
      </c>
      <c r="P44">
        <v>26</v>
      </c>
      <c r="Q44">
        <v>0</v>
      </c>
      <c r="R44">
        <v>26</v>
      </c>
      <c r="S44">
        <f>R44-Q44-O44</f>
        <v>21</v>
      </c>
    </row>
    <row r="45" spans="1:19" x14ac:dyDescent="0.2">
      <c r="A45">
        <v>2014</v>
      </c>
      <c r="B45" t="s">
        <v>6315</v>
      </c>
      <c r="C45" t="s">
        <v>6316</v>
      </c>
      <c r="D45">
        <v>9640568</v>
      </c>
      <c r="E45" t="s">
        <v>512</v>
      </c>
      <c r="F45">
        <v>57</v>
      </c>
      <c r="G45">
        <v>9</v>
      </c>
      <c r="J45">
        <v>1</v>
      </c>
      <c r="K45">
        <v>4</v>
      </c>
      <c r="L45">
        <v>2</v>
      </c>
      <c r="M45">
        <v>10</v>
      </c>
      <c r="N45">
        <v>4</v>
      </c>
      <c r="O45">
        <v>3</v>
      </c>
      <c r="P45">
        <v>23</v>
      </c>
      <c r="Q45">
        <v>0</v>
      </c>
      <c r="R45">
        <v>24</v>
      </c>
      <c r="S45">
        <f>R45-Q45-O45</f>
        <v>21</v>
      </c>
    </row>
    <row r="46" spans="1:19" x14ac:dyDescent="0.2">
      <c r="A46">
        <v>2014</v>
      </c>
      <c r="B46" t="s">
        <v>6259</v>
      </c>
      <c r="C46" t="s">
        <v>6260</v>
      </c>
      <c r="D46">
        <v>3605442</v>
      </c>
      <c r="E46" t="s">
        <v>565</v>
      </c>
      <c r="F46">
        <v>66</v>
      </c>
      <c r="G46" t="s">
        <v>13</v>
      </c>
      <c r="J46">
        <v>3</v>
      </c>
      <c r="K46">
        <v>6</v>
      </c>
      <c r="L46">
        <v>3</v>
      </c>
      <c r="M46">
        <v>5</v>
      </c>
      <c r="N46">
        <v>4</v>
      </c>
      <c r="O46">
        <v>6</v>
      </c>
      <c r="P46">
        <v>24</v>
      </c>
      <c r="Q46">
        <v>0</v>
      </c>
      <c r="R46">
        <v>27</v>
      </c>
      <c r="S46">
        <f>R46-Q46-O46</f>
        <v>21</v>
      </c>
    </row>
    <row r="47" spans="1:19" x14ac:dyDescent="0.2">
      <c r="A47">
        <v>2015</v>
      </c>
      <c r="B47" t="s">
        <v>6182</v>
      </c>
      <c r="C47" t="s">
        <v>6183</v>
      </c>
      <c r="D47">
        <v>14693062</v>
      </c>
      <c r="E47" t="s">
        <v>599</v>
      </c>
      <c r="F47">
        <v>15</v>
      </c>
      <c r="G47">
        <v>1</v>
      </c>
      <c r="J47">
        <v>2</v>
      </c>
      <c r="K47">
        <v>5</v>
      </c>
      <c r="L47">
        <v>8</v>
      </c>
      <c r="M47">
        <v>5</v>
      </c>
      <c r="N47">
        <v>1</v>
      </c>
      <c r="O47">
        <v>1</v>
      </c>
      <c r="P47">
        <v>20</v>
      </c>
      <c r="Q47">
        <v>0</v>
      </c>
      <c r="R47">
        <v>22</v>
      </c>
      <c r="S47">
        <f>R47-Q47-O47</f>
        <v>21</v>
      </c>
    </row>
    <row r="48" spans="1:19" x14ac:dyDescent="0.2">
      <c r="A48">
        <v>2018</v>
      </c>
      <c r="B48" t="s">
        <v>5827</v>
      </c>
      <c r="C48" t="s">
        <v>5828</v>
      </c>
      <c r="D48">
        <v>9596526</v>
      </c>
      <c r="E48" t="s">
        <v>167</v>
      </c>
      <c r="F48">
        <v>195</v>
      </c>
      <c r="G48" t="s">
        <v>13</v>
      </c>
      <c r="J48">
        <v>0</v>
      </c>
      <c r="K48">
        <v>0</v>
      </c>
      <c r="L48">
        <v>0</v>
      </c>
      <c r="M48">
        <v>1</v>
      </c>
      <c r="N48">
        <v>19</v>
      </c>
      <c r="O48">
        <v>31</v>
      </c>
      <c r="P48">
        <v>51</v>
      </c>
      <c r="Q48">
        <v>3</v>
      </c>
      <c r="R48">
        <v>54</v>
      </c>
      <c r="S48">
        <f>R48-Q48-O48</f>
        <v>20</v>
      </c>
    </row>
    <row r="49" spans="1:19" x14ac:dyDescent="0.2">
      <c r="A49">
        <v>2018</v>
      </c>
      <c r="B49" t="s">
        <v>201</v>
      </c>
      <c r="C49" t="s">
        <v>200</v>
      </c>
      <c r="D49">
        <v>3062619</v>
      </c>
      <c r="E49" t="s">
        <v>199</v>
      </c>
      <c r="F49">
        <v>217</v>
      </c>
      <c r="G49" t="s">
        <v>13</v>
      </c>
      <c r="J49">
        <v>0</v>
      </c>
      <c r="K49">
        <v>0</v>
      </c>
      <c r="L49">
        <v>0</v>
      </c>
      <c r="M49">
        <v>6</v>
      </c>
      <c r="N49">
        <v>14</v>
      </c>
      <c r="O49">
        <v>13</v>
      </c>
      <c r="P49">
        <v>33</v>
      </c>
      <c r="Q49">
        <v>3</v>
      </c>
      <c r="R49">
        <v>36</v>
      </c>
      <c r="S49">
        <f>R49-Q49-O49</f>
        <v>20</v>
      </c>
    </row>
    <row r="50" spans="1:19" x14ac:dyDescent="0.2">
      <c r="A50">
        <v>2016</v>
      </c>
      <c r="B50" t="s">
        <v>6085</v>
      </c>
      <c r="C50" t="s">
        <v>6086</v>
      </c>
      <c r="D50">
        <v>3064573</v>
      </c>
      <c r="E50" t="s">
        <v>6087</v>
      </c>
      <c r="F50">
        <v>52</v>
      </c>
      <c r="G50">
        <v>3</v>
      </c>
      <c r="J50">
        <v>0</v>
      </c>
      <c r="K50">
        <v>1</v>
      </c>
      <c r="L50">
        <v>8</v>
      </c>
      <c r="M50">
        <v>4</v>
      </c>
      <c r="N50">
        <v>7</v>
      </c>
      <c r="O50">
        <v>6</v>
      </c>
      <c r="P50">
        <v>26</v>
      </c>
      <c r="Q50">
        <v>0</v>
      </c>
      <c r="R50">
        <v>26</v>
      </c>
      <c r="S50">
        <f>R50-Q50-O50</f>
        <v>20</v>
      </c>
    </row>
    <row r="51" spans="1:19" x14ac:dyDescent="0.2">
      <c r="A51">
        <v>2016</v>
      </c>
      <c r="B51" t="s">
        <v>6079</v>
      </c>
      <c r="C51" t="s">
        <v>6080</v>
      </c>
      <c r="D51">
        <v>3014215</v>
      </c>
      <c r="E51" t="s">
        <v>251</v>
      </c>
      <c r="F51">
        <v>94</v>
      </c>
      <c r="G51" t="s">
        <v>13</v>
      </c>
      <c r="J51">
        <v>0</v>
      </c>
      <c r="K51">
        <v>0</v>
      </c>
      <c r="L51">
        <v>2</v>
      </c>
      <c r="M51">
        <v>14</v>
      </c>
      <c r="N51">
        <v>4</v>
      </c>
      <c r="O51">
        <v>7</v>
      </c>
      <c r="P51">
        <v>27</v>
      </c>
      <c r="Q51">
        <v>0</v>
      </c>
      <c r="R51">
        <v>27</v>
      </c>
      <c r="S51">
        <f>R51-Q51-O51</f>
        <v>20</v>
      </c>
    </row>
    <row r="52" spans="1:19" x14ac:dyDescent="0.2">
      <c r="A52">
        <v>2018</v>
      </c>
      <c r="B52" t="s">
        <v>5881</v>
      </c>
      <c r="C52" t="s">
        <v>5882</v>
      </c>
      <c r="D52">
        <v>22112855</v>
      </c>
      <c r="E52" t="s">
        <v>5773</v>
      </c>
      <c r="F52">
        <v>46</v>
      </c>
      <c r="G52" t="s">
        <v>13</v>
      </c>
      <c r="J52">
        <v>0</v>
      </c>
      <c r="K52">
        <v>0</v>
      </c>
      <c r="L52">
        <v>0</v>
      </c>
      <c r="M52">
        <v>9</v>
      </c>
      <c r="N52">
        <v>10</v>
      </c>
      <c r="O52">
        <v>10</v>
      </c>
      <c r="P52">
        <v>29</v>
      </c>
      <c r="Q52">
        <v>0</v>
      </c>
      <c r="R52">
        <v>29</v>
      </c>
      <c r="S52">
        <f>R52-Q52-O52</f>
        <v>19</v>
      </c>
    </row>
    <row r="53" spans="1:19" x14ac:dyDescent="0.2">
      <c r="A53">
        <v>2017</v>
      </c>
      <c r="B53" t="s">
        <v>6036</v>
      </c>
      <c r="C53" t="s">
        <v>6037</v>
      </c>
      <c r="D53" t="s">
        <v>3566</v>
      </c>
      <c r="E53" t="s">
        <v>3565</v>
      </c>
      <c r="F53">
        <v>34</v>
      </c>
      <c r="G53">
        <v>1</v>
      </c>
      <c r="J53">
        <v>0</v>
      </c>
      <c r="K53">
        <v>0</v>
      </c>
      <c r="L53">
        <v>3</v>
      </c>
      <c r="M53">
        <v>6</v>
      </c>
      <c r="N53">
        <v>10</v>
      </c>
      <c r="O53">
        <v>6</v>
      </c>
      <c r="P53">
        <v>25</v>
      </c>
      <c r="Q53">
        <v>0</v>
      </c>
      <c r="R53">
        <v>25</v>
      </c>
      <c r="S53">
        <f>R53-Q53-O53</f>
        <v>19</v>
      </c>
    </row>
    <row r="54" spans="1:19" x14ac:dyDescent="0.2">
      <c r="A54">
        <v>2016</v>
      </c>
      <c r="B54" t="s">
        <v>6046</v>
      </c>
      <c r="C54" t="s">
        <v>6047</v>
      </c>
      <c r="D54">
        <v>487333</v>
      </c>
      <c r="E54" t="s">
        <v>289</v>
      </c>
      <c r="F54">
        <v>45</v>
      </c>
      <c r="G54">
        <v>10</v>
      </c>
      <c r="J54">
        <v>0</v>
      </c>
      <c r="K54">
        <v>0</v>
      </c>
      <c r="L54">
        <v>5</v>
      </c>
      <c r="M54">
        <v>5</v>
      </c>
      <c r="N54">
        <v>9</v>
      </c>
      <c r="O54">
        <v>13</v>
      </c>
      <c r="P54">
        <v>32</v>
      </c>
      <c r="Q54">
        <v>0</v>
      </c>
      <c r="R54">
        <v>32</v>
      </c>
      <c r="S54">
        <f>R54-Q54-O54</f>
        <v>19</v>
      </c>
    </row>
    <row r="55" spans="1:19" x14ac:dyDescent="0.2">
      <c r="A55">
        <v>2014</v>
      </c>
      <c r="B55" t="s">
        <v>6311</v>
      </c>
      <c r="C55" t="s">
        <v>6312</v>
      </c>
      <c r="D55">
        <v>322687</v>
      </c>
      <c r="E55" t="s">
        <v>255</v>
      </c>
      <c r="F55">
        <v>47</v>
      </c>
      <c r="G55">
        <v>3</v>
      </c>
      <c r="J55">
        <v>1</v>
      </c>
      <c r="K55">
        <v>3</v>
      </c>
      <c r="L55">
        <v>7</v>
      </c>
      <c r="M55">
        <v>3</v>
      </c>
      <c r="N55">
        <v>5</v>
      </c>
      <c r="O55">
        <v>8</v>
      </c>
      <c r="P55">
        <v>26</v>
      </c>
      <c r="Q55">
        <v>0</v>
      </c>
      <c r="R55">
        <v>27</v>
      </c>
      <c r="S55">
        <f>R55-Q55-O55</f>
        <v>19</v>
      </c>
    </row>
    <row r="56" spans="1:19" x14ac:dyDescent="0.2">
      <c r="A56">
        <v>2014</v>
      </c>
      <c r="B56" t="s">
        <v>6288</v>
      </c>
      <c r="C56" t="s">
        <v>6289</v>
      </c>
      <c r="D56">
        <v>1389130</v>
      </c>
      <c r="E56" t="s">
        <v>278</v>
      </c>
      <c r="F56">
        <v>102</v>
      </c>
      <c r="G56">
        <v>2</v>
      </c>
      <c r="J56">
        <v>1</v>
      </c>
      <c r="K56">
        <v>3</v>
      </c>
      <c r="L56">
        <v>5</v>
      </c>
      <c r="M56">
        <v>7</v>
      </c>
      <c r="N56">
        <v>2</v>
      </c>
      <c r="O56">
        <v>10</v>
      </c>
      <c r="P56">
        <v>27</v>
      </c>
      <c r="Q56">
        <v>0</v>
      </c>
      <c r="R56">
        <v>28</v>
      </c>
      <c r="S56">
        <f>R56-Q56-O56</f>
        <v>18</v>
      </c>
    </row>
    <row r="57" spans="1:19" x14ac:dyDescent="0.2">
      <c r="A57">
        <v>2017</v>
      </c>
      <c r="B57" t="s">
        <v>5946</v>
      </c>
      <c r="C57" t="s">
        <v>5947</v>
      </c>
      <c r="D57">
        <v>9596526</v>
      </c>
      <c r="E57" t="s">
        <v>167</v>
      </c>
      <c r="F57">
        <v>168</v>
      </c>
      <c r="G57" t="s">
        <v>13</v>
      </c>
      <c r="J57">
        <v>0</v>
      </c>
      <c r="K57">
        <v>0</v>
      </c>
      <c r="L57">
        <v>0</v>
      </c>
      <c r="M57">
        <v>5</v>
      </c>
      <c r="N57">
        <v>12</v>
      </c>
      <c r="O57">
        <v>14</v>
      </c>
      <c r="P57">
        <v>31</v>
      </c>
      <c r="Q57">
        <v>1</v>
      </c>
      <c r="R57">
        <v>32</v>
      </c>
      <c r="S57">
        <f>R57-Q57-O57</f>
        <v>17</v>
      </c>
    </row>
    <row r="58" spans="1:19" x14ac:dyDescent="0.2">
      <c r="A58">
        <v>2016</v>
      </c>
      <c r="B58" t="s">
        <v>6083</v>
      </c>
      <c r="C58" t="s">
        <v>6084</v>
      </c>
      <c r="D58">
        <v>333298</v>
      </c>
      <c r="E58" t="s">
        <v>91</v>
      </c>
      <c r="F58">
        <v>94</v>
      </c>
      <c r="G58">
        <v>2</v>
      </c>
      <c r="J58">
        <v>0</v>
      </c>
      <c r="K58">
        <v>1</v>
      </c>
      <c r="L58">
        <v>3</v>
      </c>
      <c r="M58">
        <v>6</v>
      </c>
      <c r="N58">
        <v>7</v>
      </c>
      <c r="O58">
        <v>8</v>
      </c>
      <c r="P58">
        <v>25</v>
      </c>
      <c r="Q58">
        <v>0</v>
      </c>
      <c r="R58">
        <v>25</v>
      </c>
      <c r="S58">
        <f>R58-Q58-O58</f>
        <v>17</v>
      </c>
    </row>
    <row r="59" spans="1:19" x14ac:dyDescent="0.2">
      <c r="A59">
        <v>2017</v>
      </c>
      <c r="B59" t="s">
        <v>6012</v>
      </c>
      <c r="C59" t="s">
        <v>6013</v>
      </c>
      <c r="D59">
        <v>2723638</v>
      </c>
      <c r="E59" t="s">
        <v>3762</v>
      </c>
      <c r="F59">
        <v>38</v>
      </c>
      <c r="G59">
        <v>3</v>
      </c>
      <c r="J59">
        <v>0</v>
      </c>
      <c r="K59">
        <v>0</v>
      </c>
      <c r="L59">
        <v>1</v>
      </c>
      <c r="M59">
        <v>4</v>
      </c>
      <c r="N59">
        <v>11</v>
      </c>
      <c r="O59">
        <v>2</v>
      </c>
      <c r="P59">
        <v>18</v>
      </c>
      <c r="Q59">
        <v>0</v>
      </c>
      <c r="R59">
        <v>18</v>
      </c>
      <c r="S59">
        <f>R59-Q59-O59</f>
        <v>16</v>
      </c>
    </row>
    <row r="60" spans="1:19" x14ac:dyDescent="0.2">
      <c r="A60">
        <v>2015</v>
      </c>
      <c r="B60" t="s">
        <v>6216</v>
      </c>
      <c r="C60" t="s">
        <v>6217</v>
      </c>
      <c r="D60">
        <v>14479338</v>
      </c>
      <c r="E60" t="s">
        <v>6218</v>
      </c>
      <c r="F60">
        <v>17</v>
      </c>
      <c r="G60">
        <v>2</v>
      </c>
      <c r="J60">
        <v>1</v>
      </c>
      <c r="K60">
        <v>5</v>
      </c>
      <c r="L60">
        <v>1</v>
      </c>
      <c r="M60">
        <v>4</v>
      </c>
      <c r="N60">
        <v>5</v>
      </c>
      <c r="O60">
        <v>4</v>
      </c>
      <c r="P60">
        <v>19</v>
      </c>
      <c r="Q60">
        <v>0</v>
      </c>
      <c r="R60">
        <v>20</v>
      </c>
      <c r="S60">
        <f>R60-Q60-O60</f>
        <v>16</v>
      </c>
    </row>
    <row r="61" spans="1:19" x14ac:dyDescent="0.2">
      <c r="A61">
        <v>2018</v>
      </c>
      <c r="B61" t="s">
        <v>5802</v>
      </c>
      <c r="C61" t="s">
        <v>5803</v>
      </c>
      <c r="D61">
        <v>401625</v>
      </c>
      <c r="E61" t="s">
        <v>686</v>
      </c>
      <c r="F61">
        <v>136</v>
      </c>
      <c r="G61" t="s">
        <v>13</v>
      </c>
      <c r="J61">
        <v>0</v>
      </c>
      <c r="K61">
        <v>0</v>
      </c>
      <c r="L61">
        <v>0</v>
      </c>
      <c r="M61">
        <v>7</v>
      </c>
      <c r="N61">
        <v>8</v>
      </c>
      <c r="O61">
        <v>21</v>
      </c>
      <c r="P61">
        <v>36</v>
      </c>
      <c r="Q61">
        <v>0</v>
      </c>
      <c r="R61">
        <v>36</v>
      </c>
      <c r="S61">
        <f>R61-Q61-O61</f>
        <v>15</v>
      </c>
    </row>
    <row r="62" spans="1:19" x14ac:dyDescent="0.2">
      <c r="A62">
        <v>2016</v>
      </c>
      <c r="B62" t="s">
        <v>6059</v>
      </c>
      <c r="C62" t="s">
        <v>6060</v>
      </c>
      <c r="D62">
        <v>3014215</v>
      </c>
      <c r="E62" t="s">
        <v>251</v>
      </c>
      <c r="F62">
        <v>96</v>
      </c>
      <c r="G62" t="s">
        <v>13</v>
      </c>
      <c r="J62">
        <v>0</v>
      </c>
      <c r="K62">
        <v>1</v>
      </c>
      <c r="L62">
        <v>1</v>
      </c>
      <c r="M62">
        <v>7</v>
      </c>
      <c r="N62">
        <v>6</v>
      </c>
      <c r="O62">
        <v>14</v>
      </c>
      <c r="P62">
        <v>29</v>
      </c>
      <c r="Q62">
        <v>0</v>
      </c>
      <c r="R62">
        <v>29</v>
      </c>
      <c r="S62">
        <f>R62-Q62-O62</f>
        <v>15</v>
      </c>
    </row>
    <row r="63" spans="1:19" x14ac:dyDescent="0.2">
      <c r="A63">
        <v>2014</v>
      </c>
      <c r="B63" t="s">
        <v>6278</v>
      </c>
      <c r="C63" t="s">
        <v>6279</v>
      </c>
      <c r="D63">
        <v>2675730</v>
      </c>
      <c r="E63" t="s">
        <v>5672</v>
      </c>
      <c r="F63">
        <v>64</v>
      </c>
      <c r="G63" t="s">
        <v>2651</v>
      </c>
      <c r="J63">
        <v>4</v>
      </c>
      <c r="K63">
        <v>4</v>
      </c>
      <c r="L63">
        <v>1</v>
      </c>
      <c r="M63">
        <v>1</v>
      </c>
      <c r="N63">
        <v>5</v>
      </c>
      <c r="O63">
        <v>2</v>
      </c>
      <c r="P63">
        <v>13</v>
      </c>
      <c r="Q63">
        <v>0</v>
      </c>
      <c r="R63">
        <v>17</v>
      </c>
      <c r="S63">
        <f>R63-Q63-O63</f>
        <v>15</v>
      </c>
    </row>
    <row r="64" spans="1:19" x14ac:dyDescent="0.2">
      <c r="A64">
        <v>2016</v>
      </c>
      <c r="B64" t="s">
        <v>6091</v>
      </c>
      <c r="C64" t="s">
        <v>6092</v>
      </c>
      <c r="D64">
        <v>20952201</v>
      </c>
      <c r="E64" t="s">
        <v>6093</v>
      </c>
      <c r="F64">
        <v>10</v>
      </c>
      <c r="G64">
        <v>2</v>
      </c>
      <c r="J64">
        <v>2</v>
      </c>
      <c r="K64">
        <v>1</v>
      </c>
      <c r="L64">
        <v>6</v>
      </c>
      <c r="M64">
        <v>2</v>
      </c>
      <c r="N64">
        <v>4</v>
      </c>
      <c r="O64">
        <v>5</v>
      </c>
      <c r="P64">
        <v>18</v>
      </c>
      <c r="Q64">
        <v>0</v>
      </c>
      <c r="R64">
        <v>20</v>
      </c>
      <c r="S64">
        <f>R64-Q64-O64</f>
        <v>15</v>
      </c>
    </row>
    <row r="65" spans="1:19" x14ac:dyDescent="0.2">
      <c r="A65">
        <v>2014</v>
      </c>
      <c r="B65" t="s">
        <v>6283</v>
      </c>
      <c r="C65" t="s">
        <v>6284</v>
      </c>
      <c r="D65">
        <v>10022104</v>
      </c>
      <c r="E65" t="s">
        <v>6285</v>
      </c>
      <c r="F65">
        <v>24</v>
      </c>
      <c r="G65">
        <v>1</v>
      </c>
      <c r="J65">
        <v>0</v>
      </c>
      <c r="K65">
        <v>1</v>
      </c>
      <c r="L65">
        <v>3</v>
      </c>
      <c r="M65">
        <v>5</v>
      </c>
      <c r="N65">
        <v>5</v>
      </c>
      <c r="O65">
        <v>6</v>
      </c>
      <c r="P65">
        <v>20</v>
      </c>
      <c r="Q65">
        <v>0</v>
      </c>
      <c r="R65">
        <v>20</v>
      </c>
      <c r="S65">
        <f>R65-Q65-O65</f>
        <v>14</v>
      </c>
    </row>
    <row r="66" spans="1:19" x14ac:dyDescent="0.2">
      <c r="A66">
        <v>2014</v>
      </c>
      <c r="B66" t="s">
        <v>6317</v>
      </c>
      <c r="C66" t="s">
        <v>6318</v>
      </c>
      <c r="D66" t="s">
        <v>2537</v>
      </c>
      <c r="E66" t="s">
        <v>2536</v>
      </c>
      <c r="F66">
        <v>24</v>
      </c>
      <c r="G66">
        <v>3</v>
      </c>
      <c r="J66">
        <v>1</v>
      </c>
      <c r="K66">
        <v>3</v>
      </c>
      <c r="L66">
        <v>4</v>
      </c>
      <c r="M66">
        <v>3</v>
      </c>
      <c r="N66">
        <v>3</v>
      </c>
      <c r="O66">
        <v>2</v>
      </c>
      <c r="P66">
        <v>15</v>
      </c>
      <c r="Q66">
        <v>0</v>
      </c>
      <c r="R66">
        <v>16</v>
      </c>
      <c r="S66">
        <f>R66-Q66-O66</f>
        <v>14</v>
      </c>
    </row>
    <row r="67" spans="1:19" x14ac:dyDescent="0.2">
      <c r="A67">
        <v>2016</v>
      </c>
      <c r="B67" t="s">
        <v>6130</v>
      </c>
      <c r="C67" t="s">
        <v>6131</v>
      </c>
      <c r="D67">
        <v>10196781</v>
      </c>
      <c r="E67" t="s">
        <v>6016</v>
      </c>
      <c r="F67">
        <v>26</v>
      </c>
      <c r="G67">
        <v>1</v>
      </c>
      <c r="J67">
        <v>0</v>
      </c>
      <c r="K67">
        <v>2</v>
      </c>
      <c r="L67">
        <v>3</v>
      </c>
      <c r="M67">
        <v>1</v>
      </c>
      <c r="N67">
        <v>7</v>
      </c>
      <c r="O67">
        <v>1</v>
      </c>
      <c r="P67">
        <v>14</v>
      </c>
      <c r="Q67">
        <v>0</v>
      </c>
      <c r="R67">
        <v>14</v>
      </c>
      <c r="S67">
        <f>R67-Q67-O67</f>
        <v>13</v>
      </c>
    </row>
    <row r="68" spans="1:19" x14ac:dyDescent="0.2">
      <c r="A68">
        <v>2018</v>
      </c>
      <c r="B68" t="s">
        <v>5823</v>
      </c>
      <c r="C68" t="s">
        <v>5824</v>
      </c>
      <c r="D68">
        <v>3014215</v>
      </c>
      <c r="E68" t="s">
        <v>251</v>
      </c>
      <c r="F68">
        <v>121</v>
      </c>
      <c r="G68" t="s">
        <v>13</v>
      </c>
      <c r="J68">
        <v>0</v>
      </c>
      <c r="K68">
        <v>0</v>
      </c>
      <c r="L68">
        <v>0</v>
      </c>
      <c r="M68">
        <v>0</v>
      </c>
      <c r="N68">
        <v>12</v>
      </c>
      <c r="O68">
        <v>16</v>
      </c>
      <c r="P68">
        <v>28</v>
      </c>
      <c r="Q68">
        <v>0</v>
      </c>
      <c r="R68">
        <v>28</v>
      </c>
      <c r="S68">
        <f>R68-Q68-O68</f>
        <v>12</v>
      </c>
    </row>
    <row r="69" spans="1:19" x14ac:dyDescent="0.2">
      <c r="A69">
        <v>2018</v>
      </c>
      <c r="B69" t="s">
        <v>5875</v>
      </c>
      <c r="C69" t="s">
        <v>5876</v>
      </c>
      <c r="D69">
        <v>9512748</v>
      </c>
      <c r="E69" t="s">
        <v>748</v>
      </c>
      <c r="F69">
        <v>31</v>
      </c>
      <c r="G69">
        <v>3</v>
      </c>
      <c r="J69">
        <v>0</v>
      </c>
      <c r="K69">
        <v>0</v>
      </c>
      <c r="L69">
        <v>0</v>
      </c>
      <c r="M69">
        <v>3</v>
      </c>
      <c r="N69">
        <v>9</v>
      </c>
      <c r="O69">
        <v>10</v>
      </c>
      <c r="P69">
        <v>22</v>
      </c>
      <c r="Q69">
        <v>0</v>
      </c>
      <c r="R69">
        <v>22</v>
      </c>
      <c r="S69">
        <f>R69-Q69-O69</f>
        <v>12</v>
      </c>
    </row>
    <row r="70" spans="1:19" x14ac:dyDescent="0.2">
      <c r="A70">
        <v>2018</v>
      </c>
      <c r="B70" t="s">
        <v>5865</v>
      </c>
      <c r="C70" t="s">
        <v>5866</v>
      </c>
      <c r="D70">
        <v>20711050</v>
      </c>
      <c r="E70" t="s">
        <v>111</v>
      </c>
      <c r="F70">
        <v>10</v>
      </c>
      <c r="G70">
        <v>6</v>
      </c>
      <c r="J70">
        <v>0</v>
      </c>
      <c r="K70">
        <v>0</v>
      </c>
      <c r="L70">
        <v>0</v>
      </c>
      <c r="M70">
        <v>3</v>
      </c>
      <c r="N70">
        <v>9</v>
      </c>
      <c r="O70">
        <v>5</v>
      </c>
      <c r="P70">
        <v>17</v>
      </c>
      <c r="Q70">
        <v>0</v>
      </c>
      <c r="R70">
        <v>17</v>
      </c>
      <c r="S70">
        <f>R70-Q70-O70</f>
        <v>12</v>
      </c>
    </row>
    <row r="71" spans="1:19" x14ac:dyDescent="0.2">
      <c r="A71">
        <v>2016</v>
      </c>
      <c r="B71" t="s">
        <v>6119</v>
      </c>
      <c r="C71" t="s">
        <v>6120</v>
      </c>
      <c r="D71">
        <v>2675730</v>
      </c>
      <c r="E71" t="s">
        <v>5672</v>
      </c>
      <c r="F71">
        <v>72</v>
      </c>
      <c r="G71">
        <v>1</v>
      </c>
      <c r="J71">
        <v>0</v>
      </c>
      <c r="K71">
        <v>0</v>
      </c>
      <c r="L71">
        <v>0</v>
      </c>
      <c r="M71">
        <v>6</v>
      </c>
      <c r="N71">
        <v>6</v>
      </c>
      <c r="O71">
        <v>1</v>
      </c>
      <c r="P71">
        <v>13</v>
      </c>
      <c r="Q71">
        <v>0</v>
      </c>
      <c r="R71">
        <v>13</v>
      </c>
      <c r="S71">
        <f>R71-Q71-O71</f>
        <v>12</v>
      </c>
    </row>
    <row r="72" spans="1:19" x14ac:dyDescent="0.2">
      <c r="A72">
        <v>2017</v>
      </c>
      <c r="B72" t="s">
        <v>6040</v>
      </c>
      <c r="C72" t="s">
        <v>6041</v>
      </c>
      <c r="D72" t="s">
        <v>203</v>
      </c>
      <c r="E72" t="s">
        <v>202</v>
      </c>
      <c r="F72">
        <v>85</v>
      </c>
      <c r="G72">
        <v>2</v>
      </c>
      <c r="J72">
        <v>0</v>
      </c>
      <c r="K72">
        <v>0</v>
      </c>
      <c r="L72">
        <v>3</v>
      </c>
      <c r="M72">
        <v>4</v>
      </c>
      <c r="N72">
        <v>5</v>
      </c>
      <c r="O72">
        <v>3</v>
      </c>
      <c r="P72">
        <v>15</v>
      </c>
      <c r="Q72">
        <v>0</v>
      </c>
      <c r="R72">
        <v>15</v>
      </c>
      <c r="S72">
        <f>R72-Q72-O72</f>
        <v>12</v>
      </c>
    </row>
    <row r="73" spans="1:19" x14ac:dyDescent="0.2">
      <c r="A73">
        <v>2014</v>
      </c>
      <c r="B73" t="s">
        <v>6266</v>
      </c>
      <c r="C73" t="s">
        <v>5873</v>
      </c>
      <c r="E73" t="s">
        <v>6267</v>
      </c>
      <c r="G73" t="s">
        <v>13</v>
      </c>
      <c r="J73">
        <v>1</v>
      </c>
      <c r="K73">
        <v>3</v>
      </c>
      <c r="L73">
        <v>1</v>
      </c>
      <c r="M73">
        <v>4</v>
      </c>
      <c r="N73">
        <v>3</v>
      </c>
      <c r="O73">
        <v>1</v>
      </c>
      <c r="P73">
        <v>12</v>
      </c>
      <c r="Q73">
        <v>0</v>
      </c>
      <c r="R73">
        <v>13</v>
      </c>
      <c r="S73">
        <f>R73-Q73-O73</f>
        <v>12</v>
      </c>
    </row>
    <row r="74" spans="1:19" x14ac:dyDescent="0.2">
      <c r="A74">
        <v>2015</v>
      </c>
      <c r="B74" t="s">
        <v>6240</v>
      </c>
      <c r="C74" t="s">
        <v>6241</v>
      </c>
      <c r="D74">
        <v>3014215</v>
      </c>
      <c r="E74" t="s">
        <v>251</v>
      </c>
      <c r="F74">
        <v>76</v>
      </c>
      <c r="G74" t="s">
        <v>13</v>
      </c>
      <c r="J74">
        <v>2</v>
      </c>
      <c r="K74">
        <v>5</v>
      </c>
      <c r="L74">
        <v>3</v>
      </c>
      <c r="M74">
        <v>1</v>
      </c>
      <c r="N74">
        <v>1</v>
      </c>
      <c r="O74">
        <v>2</v>
      </c>
      <c r="P74">
        <v>12</v>
      </c>
      <c r="Q74">
        <v>0</v>
      </c>
      <c r="R74">
        <v>14</v>
      </c>
      <c r="S74">
        <f>R74-Q74-O74</f>
        <v>12</v>
      </c>
    </row>
    <row r="75" spans="1:19" x14ac:dyDescent="0.2">
      <c r="A75">
        <v>2018</v>
      </c>
      <c r="B75" t="s">
        <v>5800</v>
      </c>
      <c r="C75" t="s">
        <v>5801</v>
      </c>
      <c r="D75">
        <v>2642751</v>
      </c>
      <c r="E75" t="s">
        <v>58</v>
      </c>
      <c r="F75">
        <v>81</v>
      </c>
      <c r="G75" t="s">
        <v>13</v>
      </c>
      <c r="J75">
        <v>0</v>
      </c>
      <c r="K75">
        <v>0</v>
      </c>
      <c r="L75">
        <v>0</v>
      </c>
      <c r="M75">
        <v>2</v>
      </c>
      <c r="N75">
        <v>9</v>
      </c>
      <c r="O75">
        <v>8</v>
      </c>
      <c r="P75">
        <v>19</v>
      </c>
      <c r="Q75">
        <v>0</v>
      </c>
      <c r="R75">
        <v>19</v>
      </c>
      <c r="S75">
        <f>R75-Q75-O75</f>
        <v>11</v>
      </c>
    </row>
    <row r="76" spans="1:19" x14ac:dyDescent="0.2">
      <c r="A76">
        <v>2017</v>
      </c>
      <c r="B76" t="s">
        <v>5995</v>
      </c>
      <c r="C76" t="s">
        <v>5996</v>
      </c>
      <c r="D76">
        <v>401625</v>
      </c>
      <c r="E76" t="s">
        <v>686</v>
      </c>
      <c r="F76">
        <v>119</v>
      </c>
      <c r="G76" t="s">
        <v>13</v>
      </c>
      <c r="J76">
        <v>0</v>
      </c>
      <c r="K76">
        <v>0</v>
      </c>
      <c r="L76">
        <v>0</v>
      </c>
      <c r="M76">
        <v>3</v>
      </c>
      <c r="N76">
        <v>8</v>
      </c>
      <c r="O76">
        <v>8</v>
      </c>
      <c r="P76">
        <v>19</v>
      </c>
      <c r="Q76">
        <v>1</v>
      </c>
      <c r="R76">
        <v>20</v>
      </c>
      <c r="S76">
        <f>R76-Q76-O76</f>
        <v>11</v>
      </c>
    </row>
    <row r="77" spans="1:19" x14ac:dyDescent="0.2">
      <c r="A77">
        <v>2017</v>
      </c>
      <c r="B77" t="s">
        <v>5983</v>
      </c>
      <c r="C77" t="s">
        <v>4059</v>
      </c>
      <c r="D77">
        <v>9687599</v>
      </c>
      <c r="E77" t="s">
        <v>5777</v>
      </c>
      <c r="F77">
        <v>32</v>
      </c>
      <c r="G77">
        <v>7</v>
      </c>
      <c r="J77">
        <v>0</v>
      </c>
      <c r="K77">
        <v>0</v>
      </c>
      <c r="L77">
        <v>0</v>
      </c>
      <c r="M77">
        <v>5</v>
      </c>
      <c r="N77">
        <v>6</v>
      </c>
      <c r="O77">
        <v>5</v>
      </c>
      <c r="P77">
        <v>16</v>
      </c>
      <c r="Q77">
        <v>0</v>
      </c>
      <c r="R77">
        <v>16</v>
      </c>
      <c r="S77">
        <f>R77-Q77-O77</f>
        <v>11</v>
      </c>
    </row>
    <row r="78" spans="1:19" x14ac:dyDescent="0.2">
      <c r="A78">
        <v>2017</v>
      </c>
      <c r="B78" t="s">
        <v>5972</v>
      </c>
      <c r="C78" t="s">
        <v>5973</v>
      </c>
      <c r="D78">
        <v>9596526</v>
      </c>
      <c r="E78" t="s">
        <v>167</v>
      </c>
      <c r="F78">
        <v>165</v>
      </c>
      <c r="G78" t="s">
        <v>13</v>
      </c>
      <c r="J78">
        <v>0</v>
      </c>
      <c r="K78">
        <v>0</v>
      </c>
      <c r="L78">
        <v>1</v>
      </c>
      <c r="M78">
        <v>4</v>
      </c>
      <c r="N78">
        <v>6</v>
      </c>
      <c r="O78">
        <v>3</v>
      </c>
      <c r="P78">
        <v>14</v>
      </c>
      <c r="Q78">
        <v>0</v>
      </c>
      <c r="R78">
        <v>14</v>
      </c>
      <c r="S78">
        <f>R78-Q78-O78</f>
        <v>11</v>
      </c>
    </row>
    <row r="79" spans="1:19" x14ac:dyDescent="0.2">
      <c r="A79">
        <v>2015</v>
      </c>
      <c r="B79" t="s">
        <v>6229</v>
      </c>
      <c r="C79" t="s">
        <v>6230</v>
      </c>
      <c r="D79">
        <v>1900692</v>
      </c>
      <c r="E79" t="s">
        <v>256</v>
      </c>
      <c r="F79">
        <v>38</v>
      </c>
      <c r="G79">
        <v>6</v>
      </c>
      <c r="J79">
        <v>0</v>
      </c>
      <c r="K79">
        <v>0</v>
      </c>
      <c r="L79">
        <v>3</v>
      </c>
      <c r="M79">
        <v>3</v>
      </c>
      <c r="N79">
        <v>5</v>
      </c>
      <c r="O79">
        <v>5</v>
      </c>
      <c r="P79">
        <v>16</v>
      </c>
      <c r="Q79">
        <v>0</v>
      </c>
      <c r="R79">
        <v>16</v>
      </c>
      <c r="S79">
        <f>R79-Q79-O79</f>
        <v>11</v>
      </c>
    </row>
    <row r="80" spans="1:19" x14ac:dyDescent="0.2">
      <c r="A80">
        <v>2017</v>
      </c>
      <c r="B80" t="s">
        <v>6024</v>
      </c>
      <c r="C80" t="s">
        <v>6025</v>
      </c>
      <c r="D80">
        <v>9537325</v>
      </c>
      <c r="E80" t="s">
        <v>722</v>
      </c>
      <c r="F80">
        <v>29</v>
      </c>
      <c r="G80">
        <v>1</v>
      </c>
      <c r="J80">
        <v>0</v>
      </c>
      <c r="K80">
        <v>1</v>
      </c>
      <c r="L80">
        <v>1</v>
      </c>
      <c r="M80">
        <v>4</v>
      </c>
      <c r="N80">
        <v>5</v>
      </c>
      <c r="O80">
        <v>6</v>
      </c>
      <c r="P80">
        <v>17</v>
      </c>
      <c r="Q80">
        <v>0</v>
      </c>
      <c r="R80">
        <v>17</v>
      </c>
      <c r="S80">
        <f>R80-Q80-O80</f>
        <v>11</v>
      </c>
    </row>
    <row r="81" spans="1:19" x14ac:dyDescent="0.2">
      <c r="A81">
        <v>2015</v>
      </c>
      <c r="B81" t="s">
        <v>6161</v>
      </c>
      <c r="C81" t="s">
        <v>6162</v>
      </c>
      <c r="D81">
        <v>7475632</v>
      </c>
      <c r="E81" t="s">
        <v>692</v>
      </c>
      <c r="F81">
        <v>50</v>
      </c>
      <c r="G81" t="s">
        <v>13</v>
      </c>
      <c r="J81">
        <v>0</v>
      </c>
      <c r="K81">
        <v>2</v>
      </c>
      <c r="L81">
        <v>3</v>
      </c>
      <c r="M81">
        <v>5</v>
      </c>
      <c r="N81">
        <v>1</v>
      </c>
      <c r="O81">
        <v>1</v>
      </c>
      <c r="P81">
        <v>12</v>
      </c>
      <c r="Q81">
        <v>0</v>
      </c>
      <c r="R81">
        <v>12</v>
      </c>
      <c r="S81">
        <f>R81-Q81-O81</f>
        <v>11</v>
      </c>
    </row>
    <row r="82" spans="1:19" x14ac:dyDescent="0.2">
      <c r="A82">
        <v>2018</v>
      </c>
      <c r="B82" t="s">
        <v>5886</v>
      </c>
      <c r="C82" t="s">
        <v>5887</v>
      </c>
      <c r="D82">
        <v>9680802</v>
      </c>
      <c r="E82" t="s">
        <v>3167</v>
      </c>
      <c r="F82">
        <v>26</v>
      </c>
      <c r="G82">
        <v>2</v>
      </c>
      <c r="J82">
        <v>0</v>
      </c>
      <c r="K82">
        <v>0</v>
      </c>
      <c r="L82">
        <v>0</v>
      </c>
      <c r="M82">
        <v>1</v>
      </c>
      <c r="N82">
        <v>9</v>
      </c>
      <c r="O82">
        <v>9</v>
      </c>
      <c r="P82">
        <v>19</v>
      </c>
      <c r="Q82">
        <v>0</v>
      </c>
      <c r="R82">
        <v>19</v>
      </c>
      <c r="S82">
        <f>R82-Q82-O82</f>
        <v>10</v>
      </c>
    </row>
    <row r="83" spans="1:19" x14ac:dyDescent="0.2">
      <c r="A83">
        <v>2018</v>
      </c>
      <c r="B83" t="s">
        <v>5833</v>
      </c>
      <c r="C83" t="s">
        <v>5834</v>
      </c>
      <c r="D83">
        <v>3014215</v>
      </c>
      <c r="E83" t="s">
        <v>251</v>
      </c>
      <c r="F83">
        <v>120</v>
      </c>
      <c r="G83" t="s">
        <v>13</v>
      </c>
      <c r="J83">
        <v>0</v>
      </c>
      <c r="K83">
        <v>0</v>
      </c>
      <c r="L83">
        <v>0</v>
      </c>
      <c r="M83">
        <v>1</v>
      </c>
      <c r="N83">
        <v>9</v>
      </c>
      <c r="O83">
        <v>3</v>
      </c>
      <c r="P83">
        <v>13</v>
      </c>
      <c r="Q83">
        <v>0</v>
      </c>
      <c r="R83">
        <v>13</v>
      </c>
      <c r="S83">
        <f>R83-Q83-O83</f>
        <v>10</v>
      </c>
    </row>
    <row r="84" spans="1:19" x14ac:dyDescent="0.2">
      <c r="A84">
        <v>2018</v>
      </c>
      <c r="B84" t="s">
        <v>5896</v>
      </c>
      <c r="C84" t="s">
        <v>5897</v>
      </c>
      <c r="D84">
        <v>10704965</v>
      </c>
      <c r="E84" t="s">
        <v>780</v>
      </c>
      <c r="F84">
        <v>27</v>
      </c>
      <c r="G84">
        <v>1</v>
      </c>
      <c r="J84">
        <v>0</v>
      </c>
      <c r="K84">
        <v>0</v>
      </c>
      <c r="L84">
        <v>0</v>
      </c>
      <c r="M84">
        <v>2</v>
      </c>
      <c r="N84">
        <v>8</v>
      </c>
      <c r="O84">
        <v>3</v>
      </c>
      <c r="P84">
        <v>13</v>
      </c>
      <c r="Q84">
        <v>0</v>
      </c>
      <c r="R84">
        <v>13</v>
      </c>
      <c r="S84">
        <f>R84-Q84-O84</f>
        <v>10</v>
      </c>
    </row>
    <row r="85" spans="1:19" x14ac:dyDescent="0.2">
      <c r="A85">
        <v>2016</v>
      </c>
      <c r="B85" t="s">
        <v>6100</v>
      </c>
      <c r="C85" t="s">
        <v>5781</v>
      </c>
      <c r="D85" t="s">
        <v>669</v>
      </c>
      <c r="E85" t="s">
        <v>668</v>
      </c>
      <c r="F85">
        <v>50</v>
      </c>
      <c r="G85">
        <v>5</v>
      </c>
      <c r="J85">
        <v>0</v>
      </c>
      <c r="K85">
        <v>1</v>
      </c>
      <c r="L85">
        <v>2</v>
      </c>
      <c r="M85">
        <v>3</v>
      </c>
      <c r="N85">
        <v>4</v>
      </c>
      <c r="O85">
        <v>4</v>
      </c>
      <c r="P85">
        <v>14</v>
      </c>
      <c r="Q85">
        <v>0</v>
      </c>
      <c r="R85">
        <v>14</v>
      </c>
      <c r="S85">
        <f>R85-Q85-O85</f>
        <v>10</v>
      </c>
    </row>
    <row r="86" spans="1:19" x14ac:dyDescent="0.2">
      <c r="A86">
        <v>2016</v>
      </c>
      <c r="B86" t="s">
        <v>6094</v>
      </c>
      <c r="C86" t="s">
        <v>6095</v>
      </c>
      <c r="D86">
        <v>2642751</v>
      </c>
      <c r="E86" t="s">
        <v>58</v>
      </c>
      <c r="F86">
        <v>53</v>
      </c>
      <c r="G86" t="s">
        <v>13</v>
      </c>
      <c r="J86">
        <v>0</v>
      </c>
      <c r="K86">
        <v>1</v>
      </c>
      <c r="L86">
        <v>0</v>
      </c>
      <c r="M86">
        <v>6</v>
      </c>
      <c r="N86">
        <v>3</v>
      </c>
      <c r="O86">
        <v>8</v>
      </c>
      <c r="P86">
        <v>18</v>
      </c>
      <c r="Q86">
        <v>0</v>
      </c>
      <c r="R86">
        <v>18</v>
      </c>
      <c r="S86">
        <f>R86-Q86-O86</f>
        <v>10</v>
      </c>
    </row>
    <row r="87" spans="1:19" x14ac:dyDescent="0.2">
      <c r="A87">
        <v>2018</v>
      </c>
      <c r="B87" t="s">
        <v>5839</v>
      </c>
      <c r="C87" t="s">
        <v>5840</v>
      </c>
      <c r="D87">
        <v>3014215</v>
      </c>
      <c r="E87" t="s">
        <v>251</v>
      </c>
      <c r="F87">
        <v>120</v>
      </c>
      <c r="G87" t="s">
        <v>13</v>
      </c>
      <c r="J87">
        <v>0</v>
      </c>
      <c r="K87">
        <v>0</v>
      </c>
      <c r="L87">
        <v>0</v>
      </c>
      <c r="M87">
        <v>1</v>
      </c>
      <c r="N87">
        <v>8</v>
      </c>
      <c r="O87">
        <v>7</v>
      </c>
      <c r="P87">
        <v>16</v>
      </c>
      <c r="Q87">
        <v>0</v>
      </c>
      <c r="R87">
        <v>16</v>
      </c>
      <c r="S87">
        <f>R87-Q87-O87</f>
        <v>9</v>
      </c>
    </row>
    <row r="88" spans="1:19" x14ac:dyDescent="0.2">
      <c r="A88">
        <v>2017</v>
      </c>
      <c r="B88" t="s">
        <v>5948</v>
      </c>
      <c r="C88" t="s">
        <v>5949</v>
      </c>
      <c r="D88">
        <v>9596526</v>
      </c>
      <c r="E88" t="s">
        <v>167</v>
      </c>
      <c r="F88">
        <v>168</v>
      </c>
      <c r="G88" t="s">
        <v>13</v>
      </c>
      <c r="J88">
        <v>0</v>
      </c>
      <c r="K88">
        <v>0</v>
      </c>
      <c r="L88">
        <v>0</v>
      </c>
      <c r="M88">
        <v>2</v>
      </c>
      <c r="N88">
        <v>7</v>
      </c>
      <c r="O88">
        <v>7</v>
      </c>
      <c r="P88">
        <v>16</v>
      </c>
      <c r="Q88">
        <v>0</v>
      </c>
      <c r="R88">
        <v>16</v>
      </c>
      <c r="S88">
        <f>R88-Q88-O88</f>
        <v>9</v>
      </c>
    </row>
    <row r="89" spans="1:19" x14ac:dyDescent="0.2">
      <c r="A89">
        <v>2018</v>
      </c>
      <c r="B89" t="s">
        <v>5906</v>
      </c>
      <c r="C89" t="s">
        <v>5907</v>
      </c>
      <c r="D89">
        <v>9213449</v>
      </c>
      <c r="E89" t="s">
        <v>3471</v>
      </c>
      <c r="F89">
        <v>129</v>
      </c>
      <c r="G89" t="s">
        <v>13</v>
      </c>
      <c r="J89">
        <v>0</v>
      </c>
      <c r="K89">
        <v>0</v>
      </c>
      <c r="L89">
        <v>0</v>
      </c>
      <c r="M89">
        <v>3</v>
      </c>
      <c r="N89">
        <v>6</v>
      </c>
      <c r="O89">
        <v>1</v>
      </c>
      <c r="P89">
        <v>10</v>
      </c>
      <c r="Q89">
        <v>0</v>
      </c>
      <c r="R89">
        <v>10</v>
      </c>
      <c r="S89">
        <f>R89-Q89-O89</f>
        <v>9</v>
      </c>
    </row>
    <row r="90" spans="1:19" x14ac:dyDescent="0.2">
      <c r="A90">
        <v>2016</v>
      </c>
      <c r="B90" t="s">
        <v>646</v>
      </c>
      <c r="C90" t="s">
        <v>645</v>
      </c>
      <c r="D90">
        <v>3023427</v>
      </c>
      <c r="E90" t="s">
        <v>644</v>
      </c>
      <c r="F90">
        <v>43</v>
      </c>
      <c r="G90">
        <v>3</v>
      </c>
      <c r="J90">
        <v>0</v>
      </c>
      <c r="K90">
        <v>0</v>
      </c>
      <c r="L90">
        <v>3</v>
      </c>
      <c r="M90">
        <v>5</v>
      </c>
      <c r="N90">
        <v>1</v>
      </c>
      <c r="O90">
        <v>1</v>
      </c>
      <c r="P90">
        <v>10</v>
      </c>
      <c r="Q90">
        <v>0</v>
      </c>
      <c r="R90">
        <v>10</v>
      </c>
      <c r="S90">
        <f>R90-Q90-O90</f>
        <v>9</v>
      </c>
    </row>
    <row r="91" spans="1:19" x14ac:dyDescent="0.2">
      <c r="A91">
        <v>2018</v>
      </c>
      <c r="B91" t="s">
        <v>5848</v>
      </c>
      <c r="C91" t="s">
        <v>5849</v>
      </c>
      <c r="D91">
        <v>10853278</v>
      </c>
      <c r="E91" t="s">
        <v>1911</v>
      </c>
      <c r="F91">
        <v>29</v>
      </c>
      <c r="G91">
        <v>8</v>
      </c>
      <c r="J91">
        <v>0</v>
      </c>
      <c r="K91">
        <v>0</v>
      </c>
      <c r="L91">
        <v>0</v>
      </c>
      <c r="M91">
        <v>0</v>
      </c>
      <c r="N91">
        <v>8</v>
      </c>
      <c r="O91">
        <v>5</v>
      </c>
      <c r="P91">
        <v>13</v>
      </c>
      <c r="Q91">
        <v>0</v>
      </c>
      <c r="R91">
        <v>13</v>
      </c>
      <c r="S91">
        <f>R91-Q91-O91</f>
        <v>8</v>
      </c>
    </row>
    <row r="92" spans="1:19" x14ac:dyDescent="0.2">
      <c r="A92">
        <v>2014</v>
      </c>
      <c r="B92" t="s">
        <v>6274</v>
      </c>
      <c r="C92" t="s">
        <v>6275</v>
      </c>
      <c r="D92" t="s">
        <v>6276</v>
      </c>
      <c r="E92" t="s">
        <v>6277</v>
      </c>
      <c r="F92">
        <v>18</v>
      </c>
      <c r="G92">
        <v>4</v>
      </c>
      <c r="J92">
        <v>1</v>
      </c>
      <c r="K92">
        <v>0</v>
      </c>
      <c r="L92">
        <v>1</v>
      </c>
      <c r="M92">
        <v>1</v>
      </c>
      <c r="N92">
        <v>5</v>
      </c>
      <c r="O92">
        <v>4</v>
      </c>
      <c r="P92">
        <v>11</v>
      </c>
      <c r="Q92">
        <v>0</v>
      </c>
      <c r="R92">
        <v>12</v>
      </c>
      <c r="S92">
        <f>R92-Q92-O92</f>
        <v>8</v>
      </c>
    </row>
    <row r="93" spans="1:19" x14ac:dyDescent="0.2">
      <c r="A93">
        <v>2016</v>
      </c>
      <c r="B93" t="s">
        <v>6056</v>
      </c>
      <c r="C93" t="s">
        <v>6057</v>
      </c>
      <c r="D93">
        <v>20711050</v>
      </c>
      <c r="E93" t="s">
        <v>111</v>
      </c>
      <c r="F93">
        <v>8</v>
      </c>
      <c r="G93">
        <v>9</v>
      </c>
      <c r="J93">
        <v>0</v>
      </c>
      <c r="K93">
        <v>0</v>
      </c>
      <c r="L93">
        <v>2</v>
      </c>
      <c r="M93">
        <v>3</v>
      </c>
      <c r="N93">
        <v>3</v>
      </c>
      <c r="O93">
        <v>3</v>
      </c>
      <c r="P93">
        <v>11</v>
      </c>
      <c r="Q93">
        <v>0</v>
      </c>
      <c r="R93">
        <v>11</v>
      </c>
      <c r="S93">
        <f>R93-Q93-O93</f>
        <v>8</v>
      </c>
    </row>
    <row r="94" spans="1:19" x14ac:dyDescent="0.2">
      <c r="A94">
        <v>2017</v>
      </c>
      <c r="B94" t="s">
        <v>6017</v>
      </c>
      <c r="C94" t="s">
        <v>6018</v>
      </c>
      <c r="D94">
        <v>9213449</v>
      </c>
      <c r="E94" t="s">
        <v>3471</v>
      </c>
      <c r="F94">
        <v>117</v>
      </c>
      <c r="G94" t="s">
        <v>13</v>
      </c>
      <c r="J94">
        <v>0</v>
      </c>
      <c r="K94">
        <v>0</v>
      </c>
      <c r="L94">
        <v>3</v>
      </c>
      <c r="M94">
        <v>2</v>
      </c>
      <c r="N94">
        <v>3</v>
      </c>
      <c r="O94">
        <v>5</v>
      </c>
      <c r="P94">
        <v>13</v>
      </c>
      <c r="Q94">
        <v>0</v>
      </c>
      <c r="R94">
        <v>13</v>
      </c>
      <c r="S94">
        <f>R94-Q94-O94</f>
        <v>8</v>
      </c>
    </row>
    <row r="95" spans="1:19" x14ac:dyDescent="0.2">
      <c r="A95">
        <v>2015</v>
      </c>
      <c r="B95" t="s">
        <v>4591</v>
      </c>
      <c r="C95" t="s">
        <v>4428</v>
      </c>
      <c r="D95">
        <v>13667017</v>
      </c>
      <c r="E95" t="s">
        <v>509</v>
      </c>
      <c r="F95">
        <v>17</v>
      </c>
      <c r="G95">
        <v>2</v>
      </c>
      <c r="J95">
        <v>1</v>
      </c>
      <c r="K95">
        <v>1</v>
      </c>
      <c r="L95">
        <v>1</v>
      </c>
      <c r="M95">
        <v>3</v>
      </c>
      <c r="N95">
        <v>2</v>
      </c>
      <c r="O95">
        <v>3</v>
      </c>
      <c r="P95">
        <v>10</v>
      </c>
      <c r="Q95">
        <v>0</v>
      </c>
      <c r="R95">
        <v>11</v>
      </c>
      <c r="S95">
        <f>R95-Q95-O95</f>
        <v>8</v>
      </c>
    </row>
    <row r="96" spans="1:19" x14ac:dyDescent="0.2">
      <c r="A96">
        <v>2014</v>
      </c>
      <c r="B96" t="s">
        <v>6334</v>
      </c>
      <c r="C96" t="s">
        <v>6335</v>
      </c>
      <c r="D96">
        <v>20734441</v>
      </c>
      <c r="E96" t="s">
        <v>891</v>
      </c>
      <c r="F96">
        <v>6</v>
      </c>
      <c r="G96">
        <v>3</v>
      </c>
      <c r="J96">
        <v>0</v>
      </c>
      <c r="K96">
        <v>2</v>
      </c>
      <c r="L96">
        <v>3</v>
      </c>
      <c r="M96">
        <v>2</v>
      </c>
      <c r="N96">
        <v>1</v>
      </c>
      <c r="O96">
        <v>2</v>
      </c>
      <c r="P96">
        <v>10</v>
      </c>
      <c r="Q96">
        <v>0</v>
      </c>
      <c r="R96">
        <v>10</v>
      </c>
      <c r="S96">
        <f>R96-Q96-O96</f>
        <v>8</v>
      </c>
    </row>
    <row r="97" spans="1:19" x14ac:dyDescent="0.2">
      <c r="A97">
        <v>2014</v>
      </c>
      <c r="B97" t="s">
        <v>6330</v>
      </c>
      <c r="C97" t="s">
        <v>6331</v>
      </c>
      <c r="D97">
        <v>1389130</v>
      </c>
      <c r="E97" t="s">
        <v>278</v>
      </c>
      <c r="F97">
        <v>99</v>
      </c>
      <c r="G97">
        <v>3</v>
      </c>
      <c r="J97">
        <v>2</v>
      </c>
      <c r="K97">
        <v>0</v>
      </c>
      <c r="L97">
        <v>2</v>
      </c>
      <c r="M97">
        <v>4</v>
      </c>
      <c r="N97">
        <v>0</v>
      </c>
      <c r="O97">
        <v>4</v>
      </c>
      <c r="P97">
        <v>10</v>
      </c>
      <c r="Q97">
        <v>0</v>
      </c>
      <c r="R97">
        <v>12</v>
      </c>
      <c r="S97">
        <f>R97-Q97-O97</f>
        <v>8</v>
      </c>
    </row>
    <row r="98" spans="1:19" x14ac:dyDescent="0.2">
      <c r="A98">
        <v>2018</v>
      </c>
      <c r="B98" t="s">
        <v>5863</v>
      </c>
      <c r="C98" t="s">
        <v>5864</v>
      </c>
      <c r="D98">
        <v>20711050</v>
      </c>
      <c r="E98" t="s">
        <v>111</v>
      </c>
      <c r="F98">
        <v>10</v>
      </c>
      <c r="G98">
        <v>7</v>
      </c>
      <c r="J98">
        <v>0</v>
      </c>
      <c r="K98">
        <v>0</v>
      </c>
      <c r="L98">
        <v>0</v>
      </c>
      <c r="M98">
        <v>0</v>
      </c>
      <c r="N98">
        <v>7</v>
      </c>
      <c r="O98">
        <v>11</v>
      </c>
      <c r="P98">
        <v>18</v>
      </c>
      <c r="Q98">
        <v>0</v>
      </c>
      <c r="R98">
        <v>18</v>
      </c>
      <c r="S98">
        <f>R98-Q98-O98</f>
        <v>7</v>
      </c>
    </row>
    <row r="99" spans="1:19" x14ac:dyDescent="0.2">
      <c r="A99">
        <v>2018</v>
      </c>
      <c r="B99" t="s">
        <v>626</v>
      </c>
      <c r="C99" t="s">
        <v>625</v>
      </c>
      <c r="D99">
        <v>2648377</v>
      </c>
      <c r="E99" t="s">
        <v>22</v>
      </c>
      <c r="F99">
        <v>79</v>
      </c>
      <c r="G99" t="s">
        <v>13</v>
      </c>
      <c r="H99">
        <v>0</v>
      </c>
      <c r="I99">
        <v>0</v>
      </c>
      <c r="J99">
        <v>0</v>
      </c>
      <c r="K99">
        <v>0</v>
      </c>
      <c r="L99">
        <v>0</v>
      </c>
      <c r="M99">
        <v>1</v>
      </c>
      <c r="N99">
        <v>6</v>
      </c>
      <c r="O99">
        <v>6</v>
      </c>
      <c r="P99">
        <v>13</v>
      </c>
      <c r="Q99">
        <v>0</v>
      </c>
      <c r="R99">
        <v>13</v>
      </c>
      <c r="S99">
        <f>R99-Q99-O99</f>
        <v>7</v>
      </c>
    </row>
    <row r="100" spans="1:19" x14ac:dyDescent="0.2">
      <c r="A100">
        <v>2018</v>
      </c>
      <c r="B100" t="s">
        <v>5912</v>
      </c>
      <c r="C100" t="s">
        <v>5913</v>
      </c>
      <c r="D100">
        <v>9687599</v>
      </c>
      <c r="E100" t="s">
        <v>5777</v>
      </c>
      <c r="F100">
        <v>33</v>
      </c>
      <c r="G100">
        <v>1</v>
      </c>
      <c r="J100">
        <v>0</v>
      </c>
      <c r="K100">
        <v>0</v>
      </c>
      <c r="L100">
        <v>0</v>
      </c>
      <c r="M100">
        <v>2</v>
      </c>
      <c r="N100">
        <v>5</v>
      </c>
      <c r="O100">
        <v>3</v>
      </c>
      <c r="P100">
        <v>10</v>
      </c>
      <c r="Q100">
        <v>0</v>
      </c>
      <c r="R100">
        <v>10</v>
      </c>
      <c r="S100">
        <f>R100-Q100-O100</f>
        <v>7</v>
      </c>
    </row>
    <row r="101" spans="1:19" x14ac:dyDescent="0.2">
      <c r="A101">
        <v>2016</v>
      </c>
      <c r="B101" t="s">
        <v>6071</v>
      </c>
      <c r="C101" t="s">
        <v>6072</v>
      </c>
      <c r="D101">
        <v>20711050</v>
      </c>
      <c r="E101" t="s">
        <v>111</v>
      </c>
      <c r="F101">
        <v>8</v>
      </c>
      <c r="G101">
        <v>8</v>
      </c>
      <c r="J101">
        <v>0</v>
      </c>
      <c r="K101">
        <v>1</v>
      </c>
      <c r="L101">
        <v>1</v>
      </c>
      <c r="M101">
        <v>1</v>
      </c>
      <c r="N101">
        <v>4</v>
      </c>
      <c r="O101">
        <v>2</v>
      </c>
      <c r="P101">
        <v>9</v>
      </c>
      <c r="Q101">
        <v>0</v>
      </c>
      <c r="R101">
        <v>9</v>
      </c>
      <c r="S101">
        <f>R101-Q101-O101</f>
        <v>7</v>
      </c>
    </row>
    <row r="102" spans="1:19" x14ac:dyDescent="0.2">
      <c r="A102">
        <v>2018</v>
      </c>
      <c r="B102" t="s">
        <v>5860</v>
      </c>
      <c r="C102" t="s">
        <v>5861</v>
      </c>
      <c r="D102">
        <v>3613666</v>
      </c>
      <c r="E102" t="s">
        <v>5862</v>
      </c>
      <c r="F102">
        <v>42</v>
      </c>
      <c r="G102">
        <v>3</v>
      </c>
      <c r="J102">
        <v>0</v>
      </c>
      <c r="K102">
        <v>0</v>
      </c>
      <c r="L102">
        <v>0</v>
      </c>
      <c r="M102">
        <v>4</v>
      </c>
      <c r="N102">
        <v>3</v>
      </c>
      <c r="O102">
        <v>4</v>
      </c>
      <c r="P102">
        <v>11</v>
      </c>
      <c r="Q102">
        <v>0</v>
      </c>
      <c r="R102">
        <v>11</v>
      </c>
      <c r="S102">
        <f>R102-Q102-O102</f>
        <v>7</v>
      </c>
    </row>
    <row r="103" spans="1:19" x14ac:dyDescent="0.2">
      <c r="A103">
        <v>2017</v>
      </c>
      <c r="B103" t="s">
        <v>6002</v>
      </c>
      <c r="C103" t="s">
        <v>6003</v>
      </c>
      <c r="D103">
        <v>14693062</v>
      </c>
      <c r="E103" t="s">
        <v>599</v>
      </c>
      <c r="F103">
        <v>17</v>
      </c>
      <c r="G103">
        <v>4</v>
      </c>
      <c r="J103">
        <v>0</v>
      </c>
      <c r="K103">
        <v>0</v>
      </c>
      <c r="L103">
        <v>0</v>
      </c>
      <c r="M103">
        <v>4</v>
      </c>
      <c r="N103">
        <v>3</v>
      </c>
      <c r="O103">
        <v>0</v>
      </c>
      <c r="P103">
        <v>7</v>
      </c>
      <c r="Q103">
        <v>0</v>
      </c>
      <c r="R103">
        <v>7</v>
      </c>
      <c r="S103">
        <f>R103-Q103-O103</f>
        <v>7</v>
      </c>
    </row>
    <row r="104" spans="1:19" x14ac:dyDescent="0.2">
      <c r="A104">
        <v>2017</v>
      </c>
      <c r="B104" t="s">
        <v>6007</v>
      </c>
      <c r="C104" t="s">
        <v>6008</v>
      </c>
      <c r="D104">
        <v>3038300</v>
      </c>
      <c r="E104" t="s">
        <v>132</v>
      </c>
      <c r="F104">
        <v>132</v>
      </c>
      <c r="G104">
        <v>1</v>
      </c>
      <c r="J104">
        <v>0</v>
      </c>
      <c r="K104">
        <v>0</v>
      </c>
      <c r="L104">
        <v>1</v>
      </c>
      <c r="M104">
        <v>3</v>
      </c>
      <c r="N104">
        <v>3</v>
      </c>
      <c r="O104">
        <v>2</v>
      </c>
      <c r="P104">
        <v>9</v>
      </c>
      <c r="Q104">
        <v>0</v>
      </c>
      <c r="R104">
        <v>9</v>
      </c>
      <c r="S104">
        <f>R104-Q104-O104</f>
        <v>7</v>
      </c>
    </row>
    <row r="105" spans="1:19" x14ac:dyDescent="0.2">
      <c r="A105">
        <v>2015</v>
      </c>
      <c r="B105" t="s">
        <v>6146</v>
      </c>
      <c r="C105" t="s">
        <v>6147</v>
      </c>
      <c r="D105">
        <v>19326203</v>
      </c>
      <c r="E105" t="s">
        <v>262</v>
      </c>
      <c r="F105">
        <v>10</v>
      </c>
      <c r="G105">
        <v>12</v>
      </c>
      <c r="J105">
        <v>0</v>
      </c>
      <c r="K105">
        <v>1</v>
      </c>
      <c r="L105">
        <v>0</v>
      </c>
      <c r="M105">
        <v>4</v>
      </c>
      <c r="N105">
        <v>2</v>
      </c>
      <c r="O105">
        <v>7</v>
      </c>
      <c r="P105">
        <v>14</v>
      </c>
      <c r="Q105">
        <v>0</v>
      </c>
      <c r="R105">
        <v>14</v>
      </c>
      <c r="S105">
        <f>R105-Q105-O105</f>
        <v>7</v>
      </c>
    </row>
    <row r="106" spans="1:19" x14ac:dyDescent="0.2">
      <c r="A106">
        <v>2015</v>
      </c>
      <c r="B106" t="s">
        <v>6172</v>
      </c>
      <c r="C106" t="s">
        <v>6173</v>
      </c>
      <c r="D106" t="s">
        <v>6174</v>
      </c>
      <c r="E106" t="s">
        <v>6175</v>
      </c>
      <c r="F106">
        <v>5</v>
      </c>
      <c r="G106">
        <v>2</v>
      </c>
      <c r="J106">
        <v>0</v>
      </c>
      <c r="K106">
        <v>0</v>
      </c>
      <c r="L106">
        <v>2</v>
      </c>
      <c r="M106">
        <v>3</v>
      </c>
      <c r="N106">
        <v>2</v>
      </c>
      <c r="O106">
        <v>2</v>
      </c>
      <c r="P106">
        <v>9</v>
      </c>
      <c r="Q106">
        <v>0</v>
      </c>
      <c r="R106">
        <v>9</v>
      </c>
      <c r="S106">
        <f>R106-Q106-O106</f>
        <v>7</v>
      </c>
    </row>
    <row r="107" spans="1:19" x14ac:dyDescent="0.2">
      <c r="A107">
        <v>2017</v>
      </c>
      <c r="B107" t="s">
        <v>5986</v>
      </c>
      <c r="C107" t="s">
        <v>5987</v>
      </c>
      <c r="D107">
        <v>9730826</v>
      </c>
      <c r="E107" t="s">
        <v>656</v>
      </c>
      <c r="F107">
        <v>39</v>
      </c>
      <c r="G107" t="s">
        <v>13</v>
      </c>
      <c r="J107">
        <v>0</v>
      </c>
      <c r="K107">
        <v>0</v>
      </c>
      <c r="L107">
        <v>1</v>
      </c>
      <c r="M107">
        <v>4</v>
      </c>
      <c r="N107">
        <v>2</v>
      </c>
      <c r="O107">
        <v>5</v>
      </c>
      <c r="P107">
        <v>12</v>
      </c>
      <c r="Q107">
        <v>0</v>
      </c>
      <c r="R107">
        <v>12</v>
      </c>
      <c r="S107">
        <f>R107-Q107-O107</f>
        <v>7</v>
      </c>
    </row>
    <row r="108" spans="1:19" x14ac:dyDescent="0.2">
      <c r="A108">
        <v>2017</v>
      </c>
      <c r="B108" t="s">
        <v>5970</v>
      </c>
      <c r="C108" t="s">
        <v>5971</v>
      </c>
      <c r="D108">
        <v>3785920</v>
      </c>
      <c r="E108" t="s">
        <v>695</v>
      </c>
      <c r="F108">
        <v>40</v>
      </c>
      <c r="G108">
        <v>11</v>
      </c>
      <c r="J108">
        <v>0</v>
      </c>
      <c r="K108">
        <v>0</v>
      </c>
      <c r="L108">
        <v>0</v>
      </c>
      <c r="M108">
        <v>0</v>
      </c>
      <c r="N108">
        <v>6</v>
      </c>
      <c r="O108">
        <v>4</v>
      </c>
      <c r="P108">
        <v>10</v>
      </c>
      <c r="Q108">
        <v>0</v>
      </c>
      <c r="R108">
        <v>10</v>
      </c>
      <c r="S108">
        <f>R108-Q108-O108</f>
        <v>6</v>
      </c>
    </row>
    <row r="109" spans="1:19" x14ac:dyDescent="0.2">
      <c r="A109">
        <v>2018</v>
      </c>
      <c r="B109" t="s">
        <v>5898</v>
      </c>
      <c r="C109" t="s">
        <v>5899</v>
      </c>
      <c r="D109">
        <v>16617827</v>
      </c>
      <c r="E109" t="s">
        <v>187</v>
      </c>
      <c r="F109">
        <v>15</v>
      </c>
      <c r="G109">
        <v>2</v>
      </c>
      <c r="J109">
        <v>0</v>
      </c>
      <c r="K109">
        <v>0</v>
      </c>
      <c r="L109">
        <v>0</v>
      </c>
      <c r="M109">
        <v>1</v>
      </c>
      <c r="N109">
        <v>5</v>
      </c>
      <c r="O109">
        <v>2</v>
      </c>
      <c r="P109">
        <v>8</v>
      </c>
      <c r="Q109">
        <v>0</v>
      </c>
      <c r="R109">
        <v>8</v>
      </c>
      <c r="S109">
        <f>R109-Q109-O109</f>
        <v>6</v>
      </c>
    </row>
    <row r="110" spans="1:19" x14ac:dyDescent="0.2">
      <c r="A110">
        <v>2016</v>
      </c>
      <c r="B110" t="s">
        <v>4929</v>
      </c>
      <c r="C110" t="s">
        <v>4928</v>
      </c>
      <c r="D110">
        <v>13667017</v>
      </c>
      <c r="E110" t="s">
        <v>509</v>
      </c>
      <c r="F110">
        <v>18</v>
      </c>
      <c r="G110" t="s">
        <v>13</v>
      </c>
      <c r="J110">
        <v>0</v>
      </c>
      <c r="K110">
        <v>1</v>
      </c>
      <c r="L110">
        <v>0</v>
      </c>
      <c r="M110">
        <v>2</v>
      </c>
      <c r="N110">
        <v>3</v>
      </c>
      <c r="O110">
        <v>1</v>
      </c>
      <c r="P110">
        <v>7</v>
      </c>
      <c r="Q110">
        <v>0</v>
      </c>
      <c r="R110">
        <v>7</v>
      </c>
      <c r="S110">
        <f>R110-Q110-O110</f>
        <v>6</v>
      </c>
    </row>
    <row r="111" spans="1:19" x14ac:dyDescent="0.2">
      <c r="A111">
        <v>2016</v>
      </c>
      <c r="B111" t="s">
        <v>6048</v>
      </c>
      <c r="C111" t="s">
        <v>6049</v>
      </c>
      <c r="D111" t="s">
        <v>6050</v>
      </c>
      <c r="E111" t="s">
        <v>6051</v>
      </c>
      <c r="F111">
        <v>107</v>
      </c>
      <c r="G111">
        <v>5</v>
      </c>
      <c r="J111">
        <v>0</v>
      </c>
      <c r="K111">
        <v>2</v>
      </c>
      <c r="L111">
        <v>0</v>
      </c>
      <c r="M111">
        <v>1</v>
      </c>
      <c r="N111">
        <v>3</v>
      </c>
      <c r="O111">
        <v>1</v>
      </c>
      <c r="P111">
        <v>7</v>
      </c>
      <c r="Q111">
        <v>0</v>
      </c>
      <c r="R111">
        <v>7</v>
      </c>
      <c r="S111">
        <f>R111-Q111-O111</f>
        <v>6</v>
      </c>
    </row>
    <row r="112" spans="1:19" x14ac:dyDescent="0.2">
      <c r="A112">
        <v>2015</v>
      </c>
      <c r="B112" t="s">
        <v>6208</v>
      </c>
      <c r="C112" t="s">
        <v>6209</v>
      </c>
      <c r="D112">
        <v>2675730</v>
      </c>
      <c r="E112" t="s">
        <v>5672</v>
      </c>
      <c r="F112">
        <v>69</v>
      </c>
      <c r="G112" t="s">
        <v>418</v>
      </c>
      <c r="J112">
        <v>0</v>
      </c>
      <c r="K112">
        <v>0</v>
      </c>
      <c r="L112">
        <v>0</v>
      </c>
      <c r="M112">
        <v>3</v>
      </c>
      <c r="N112">
        <v>3</v>
      </c>
      <c r="O112">
        <v>2</v>
      </c>
      <c r="P112">
        <v>8</v>
      </c>
      <c r="Q112">
        <v>0</v>
      </c>
      <c r="R112">
        <v>8</v>
      </c>
      <c r="S112">
        <f>R112-Q112-O112</f>
        <v>6</v>
      </c>
    </row>
    <row r="113" spans="1:19" x14ac:dyDescent="0.2">
      <c r="A113">
        <v>2017</v>
      </c>
      <c r="B113" t="s">
        <v>6006</v>
      </c>
      <c r="C113" t="s">
        <v>5781</v>
      </c>
      <c r="D113">
        <v>9218009</v>
      </c>
      <c r="E113" t="s">
        <v>1003</v>
      </c>
      <c r="F113">
        <v>135</v>
      </c>
      <c r="G113" t="s">
        <v>13</v>
      </c>
      <c r="J113">
        <v>0</v>
      </c>
      <c r="K113">
        <v>0</v>
      </c>
      <c r="L113">
        <v>1</v>
      </c>
      <c r="M113">
        <v>3</v>
      </c>
      <c r="N113">
        <v>2</v>
      </c>
      <c r="O113">
        <v>4</v>
      </c>
      <c r="P113">
        <v>10</v>
      </c>
      <c r="Q113">
        <v>0</v>
      </c>
      <c r="R113">
        <v>10</v>
      </c>
      <c r="S113">
        <f>R113-Q113-O113</f>
        <v>6</v>
      </c>
    </row>
    <row r="114" spans="1:19" x14ac:dyDescent="0.2">
      <c r="A114">
        <v>2014</v>
      </c>
      <c r="B114" t="s">
        <v>6323</v>
      </c>
      <c r="C114" t="s">
        <v>6324</v>
      </c>
      <c r="D114">
        <v>2675730</v>
      </c>
      <c r="E114" t="s">
        <v>5672</v>
      </c>
      <c r="F114">
        <v>65</v>
      </c>
      <c r="G114" t="s">
        <v>986</v>
      </c>
      <c r="J114">
        <v>1</v>
      </c>
      <c r="K114">
        <v>0</v>
      </c>
      <c r="L114">
        <v>1</v>
      </c>
      <c r="M114">
        <v>2</v>
      </c>
      <c r="N114">
        <v>2</v>
      </c>
      <c r="O114">
        <v>0</v>
      </c>
      <c r="P114">
        <v>5</v>
      </c>
      <c r="Q114">
        <v>0</v>
      </c>
      <c r="R114">
        <v>6</v>
      </c>
      <c r="S114">
        <f>R114-Q114-O114</f>
        <v>6</v>
      </c>
    </row>
    <row r="115" spans="1:19" x14ac:dyDescent="0.2">
      <c r="A115">
        <v>2015</v>
      </c>
      <c r="B115" t="s">
        <v>6180</v>
      </c>
      <c r="C115" t="s">
        <v>6181</v>
      </c>
      <c r="D115">
        <v>20463162</v>
      </c>
      <c r="E115" t="s">
        <v>72</v>
      </c>
      <c r="F115">
        <v>4</v>
      </c>
      <c r="G115">
        <v>1</v>
      </c>
      <c r="J115">
        <v>0</v>
      </c>
      <c r="K115">
        <v>2</v>
      </c>
      <c r="L115">
        <v>1</v>
      </c>
      <c r="M115">
        <v>2</v>
      </c>
      <c r="N115">
        <v>1</v>
      </c>
      <c r="O115">
        <v>0</v>
      </c>
      <c r="P115">
        <v>6</v>
      </c>
      <c r="Q115">
        <v>0</v>
      </c>
      <c r="R115">
        <v>6</v>
      </c>
      <c r="S115">
        <f>R115-Q115-O115</f>
        <v>6</v>
      </c>
    </row>
    <row r="116" spans="1:19" x14ac:dyDescent="0.2">
      <c r="A116">
        <v>2015</v>
      </c>
      <c r="B116" t="s">
        <v>6157</v>
      </c>
      <c r="C116" t="s">
        <v>6158</v>
      </c>
      <c r="D116">
        <v>13895753</v>
      </c>
      <c r="E116" t="s">
        <v>2267</v>
      </c>
      <c r="F116">
        <v>15</v>
      </c>
      <c r="G116">
        <v>3</v>
      </c>
      <c r="J116">
        <v>0</v>
      </c>
      <c r="K116">
        <v>1</v>
      </c>
      <c r="L116">
        <v>3</v>
      </c>
      <c r="M116">
        <v>1</v>
      </c>
      <c r="N116">
        <v>1</v>
      </c>
      <c r="O116">
        <v>3</v>
      </c>
      <c r="P116">
        <v>9</v>
      </c>
      <c r="Q116">
        <v>0</v>
      </c>
      <c r="R116">
        <v>9</v>
      </c>
      <c r="S116">
        <f>R116-Q116-O116</f>
        <v>6</v>
      </c>
    </row>
    <row r="117" spans="1:19" x14ac:dyDescent="0.2">
      <c r="A117">
        <v>2014</v>
      </c>
      <c r="B117" t="s">
        <v>6244</v>
      </c>
      <c r="C117" t="s">
        <v>6245</v>
      </c>
      <c r="E117" t="s">
        <v>6244</v>
      </c>
      <c r="F117">
        <v>9783642313288</v>
      </c>
      <c r="G117" t="s">
        <v>13</v>
      </c>
      <c r="J117">
        <v>1</v>
      </c>
      <c r="K117">
        <v>1</v>
      </c>
      <c r="L117">
        <v>1</v>
      </c>
      <c r="M117">
        <v>3</v>
      </c>
      <c r="N117">
        <v>0</v>
      </c>
      <c r="O117">
        <v>0</v>
      </c>
      <c r="P117">
        <v>5</v>
      </c>
      <c r="Q117">
        <v>0</v>
      </c>
      <c r="R117">
        <v>6</v>
      </c>
      <c r="S117">
        <f>R117-Q117-O117</f>
        <v>6</v>
      </c>
    </row>
    <row r="118" spans="1:19" x14ac:dyDescent="0.2">
      <c r="A118">
        <v>2018</v>
      </c>
      <c r="B118" t="s">
        <v>5831</v>
      </c>
      <c r="C118" t="s">
        <v>5832</v>
      </c>
      <c r="D118">
        <v>22112855</v>
      </c>
      <c r="E118" t="s">
        <v>5773</v>
      </c>
      <c r="F118">
        <v>51</v>
      </c>
      <c r="G118" t="s">
        <v>13</v>
      </c>
      <c r="J118">
        <v>0</v>
      </c>
      <c r="K118">
        <v>0</v>
      </c>
      <c r="L118">
        <v>0</v>
      </c>
      <c r="M118">
        <v>0</v>
      </c>
      <c r="N118">
        <v>5</v>
      </c>
      <c r="O118">
        <v>3</v>
      </c>
      <c r="P118">
        <v>8</v>
      </c>
      <c r="Q118">
        <v>1</v>
      </c>
      <c r="R118">
        <v>9</v>
      </c>
      <c r="S118">
        <f>R118-Q118-O118</f>
        <v>5</v>
      </c>
    </row>
    <row r="119" spans="1:19" x14ac:dyDescent="0.2">
      <c r="A119">
        <v>2015</v>
      </c>
      <c r="B119" t="s">
        <v>6166</v>
      </c>
      <c r="C119" t="s">
        <v>6167</v>
      </c>
      <c r="D119">
        <v>10020063</v>
      </c>
      <c r="E119" t="s">
        <v>2589</v>
      </c>
      <c r="F119">
        <v>25</v>
      </c>
      <c r="G119">
        <v>3</v>
      </c>
      <c r="J119">
        <v>0</v>
      </c>
      <c r="K119">
        <v>1</v>
      </c>
      <c r="L119">
        <v>0</v>
      </c>
      <c r="M119">
        <v>0</v>
      </c>
      <c r="N119">
        <v>4</v>
      </c>
      <c r="O119">
        <v>1</v>
      </c>
      <c r="P119">
        <v>6</v>
      </c>
      <c r="Q119">
        <v>0</v>
      </c>
      <c r="R119">
        <v>6</v>
      </c>
      <c r="S119">
        <f>R119-Q119-O119</f>
        <v>5</v>
      </c>
    </row>
    <row r="120" spans="1:19" x14ac:dyDescent="0.2">
      <c r="A120">
        <v>2014</v>
      </c>
      <c r="B120" t="s">
        <v>6280</v>
      </c>
      <c r="C120" t="s">
        <v>6281</v>
      </c>
      <c r="D120">
        <v>19139063</v>
      </c>
      <c r="E120" t="s">
        <v>6282</v>
      </c>
      <c r="F120">
        <v>7</v>
      </c>
      <c r="G120">
        <v>3</v>
      </c>
      <c r="J120">
        <v>0</v>
      </c>
      <c r="K120">
        <v>0</v>
      </c>
      <c r="L120">
        <v>3</v>
      </c>
      <c r="M120">
        <v>0</v>
      </c>
      <c r="N120">
        <v>2</v>
      </c>
      <c r="O120">
        <v>0</v>
      </c>
      <c r="P120">
        <v>5</v>
      </c>
      <c r="Q120">
        <v>0</v>
      </c>
      <c r="R120">
        <v>5</v>
      </c>
      <c r="S120">
        <f>R120-Q120-O120</f>
        <v>5</v>
      </c>
    </row>
    <row r="121" spans="1:19" x14ac:dyDescent="0.2">
      <c r="A121">
        <v>2017</v>
      </c>
      <c r="B121" t="s">
        <v>5982</v>
      </c>
      <c r="C121" t="s">
        <v>5779</v>
      </c>
      <c r="D121">
        <v>2185377</v>
      </c>
      <c r="E121" t="s">
        <v>17</v>
      </c>
      <c r="F121">
        <v>25</v>
      </c>
      <c r="G121">
        <v>3</v>
      </c>
      <c r="J121">
        <v>0</v>
      </c>
      <c r="K121">
        <v>0</v>
      </c>
      <c r="L121">
        <v>1</v>
      </c>
      <c r="M121">
        <v>2</v>
      </c>
      <c r="N121">
        <v>2</v>
      </c>
      <c r="O121">
        <v>2</v>
      </c>
      <c r="P121">
        <v>7</v>
      </c>
      <c r="Q121">
        <v>0</v>
      </c>
      <c r="R121">
        <v>7</v>
      </c>
      <c r="S121">
        <f>R121-Q121-O121</f>
        <v>5</v>
      </c>
    </row>
    <row r="122" spans="1:19" x14ac:dyDescent="0.2">
      <c r="A122">
        <v>2015</v>
      </c>
      <c r="B122" t="s">
        <v>6196</v>
      </c>
      <c r="C122" t="s">
        <v>6197</v>
      </c>
      <c r="D122">
        <v>10042857</v>
      </c>
      <c r="E122" t="s">
        <v>1850</v>
      </c>
      <c r="F122">
        <v>13</v>
      </c>
      <c r="G122">
        <v>1</v>
      </c>
      <c r="J122">
        <v>0</v>
      </c>
      <c r="K122">
        <v>0</v>
      </c>
      <c r="L122">
        <v>3</v>
      </c>
      <c r="M122">
        <v>0</v>
      </c>
      <c r="N122">
        <v>2</v>
      </c>
      <c r="O122">
        <v>0</v>
      </c>
      <c r="P122">
        <v>5</v>
      </c>
      <c r="Q122">
        <v>0</v>
      </c>
      <c r="R122">
        <v>5</v>
      </c>
      <c r="S122">
        <f>R122-Q122-O122</f>
        <v>5</v>
      </c>
    </row>
    <row r="123" spans="1:19" x14ac:dyDescent="0.2">
      <c r="A123">
        <v>2016</v>
      </c>
      <c r="B123" t="s">
        <v>6088</v>
      </c>
      <c r="C123" t="s">
        <v>5779</v>
      </c>
      <c r="D123">
        <v>23812346</v>
      </c>
      <c r="E123" t="s">
        <v>245</v>
      </c>
      <c r="F123">
        <v>1</v>
      </c>
      <c r="G123">
        <v>2</v>
      </c>
      <c r="J123">
        <v>0</v>
      </c>
      <c r="K123">
        <v>0</v>
      </c>
      <c r="L123">
        <v>0</v>
      </c>
      <c r="M123">
        <v>4</v>
      </c>
      <c r="N123">
        <v>1</v>
      </c>
      <c r="O123">
        <v>4</v>
      </c>
      <c r="P123">
        <v>9</v>
      </c>
      <c r="Q123">
        <v>0</v>
      </c>
      <c r="R123">
        <v>9</v>
      </c>
      <c r="S123">
        <f>R123-Q123-O123</f>
        <v>5</v>
      </c>
    </row>
    <row r="124" spans="1:19" x14ac:dyDescent="0.2">
      <c r="A124">
        <v>2018</v>
      </c>
      <c r="B124" t="s">
        <v>5870</v>
      </c>
      <c r="C124" t="s">
        <v>5871</v>
      </c>
      <c r="D124">
        <v>14693062</v>
      </c>
      <c r="E124" t="s">
        <v>599</v>
      </c>
      <c r="F124">
        <v>18</v>
      </c>
      <c r="G124">
        <v>5</v>
      </c>
      <c r="J124">
        <v>0</v>
      </c>
      <c r="K124">
        <v>0</v>
      </c>
      <c r="L124">
        <v>0</v>
      </c>
      <c r="M124">
        <v>0</v>
      </c>
      <c r="N124">
        <v>4</v>
      </c>
      <c r="O124">
        <v>4</v>
      </c>
      <c r="P124">
        <v>8</v>
      </c>
      <c r="Q124">
        <v>0</v>
      </c>
      <c r="R124">
        <v>8</v>
      </c>
      <c r="S124">
        <f>R124-Q124-O124</f>
        <v>4</v>
      </c>
    </row>
    <row r="125" spans="1:19" x14ac:dyDescent="0.2">
      <c r="A125">
        <v>2018</v>
      </c>
      <c r="B125" t="s">
        <v>3741</v>
      </c>
      <c r="C125" t="s">
        <v>3740</v>
      </c>
      <c r="D125">
        <v>9596526</v>
      </c>
      <c r="E125" t="s">
        <v>167</v>
      </c>
      <c r="F125">
        <v>194</v>
      </c>
      <c r="G125" t="s">
        <v>13</v>
      </c>
      <c r="J125">
        <v>0</v>
      </c>
      <c r="K125">
        <v>0</v>
      </c>
      <c r="L125">
        <v>0</v>
      </c>
      <c r="M125">
        <v>0</v>
      </c>
      <c r="N125">
        <v>4</v>
      </c>
      <c r="O125">
        <v>2</v>
      </c>
      <c r="P125">
        <v>6</v>
      </c>
      <c r="Q125">
        <v>0</v>
      </c>
      <c r="R125">
        <v>6</v>
      </c>
      <c r="S125">
        <f>R125-Q125-O125</f>
        <v>4</v>
      </c>
    </row>
    <row r="126" spans="1:19" x14ac:dyDescent="0.2">
      <c r="A126">
        <v>2018</v>
      </c>
      <c r="B126" t="s">
        <v>5790</v>
      </c>
      <c r="C126" t="s">
        <v>5791</v>
      </c>
      <c r="D126">
        <v>3062619</v>
      </c>
      <c r="E126" t="s">
        <v>199</v>
      </c>
      <c r="F126">
        <v>230</v>
      </c>
      <c r="G126" t="s">
        <v>13</v>
      </c>
      <c r="J126">
        <v>0</v>
      </c>
      <c r="K126">
        <v>0</v>
      </c>
      <c r="L126">
        <v>0</v>
      </c>
      <c r="M126">
        <v>0</v>
      </c>
      <c r="N126">
        <v>4</v>
      </c>
      <c r="O126">
        <v>13</v>
      </c>
      <c r="P126">
        <v>17</v>
      </c>
      <c r="Q126">
        <v>0</v>
      </c>
      <c r="R126">
        <v>17</v>
      </c>
      <c r="S126">
        <f>R126-Q126-O126</f>
        <v>4</v>
      </c>
    </row>
    <row r="127" spans="1:19" x14ac:dyDescent="0.2">
      <c r="A127">
        <v>2018</v>
      </c>
      <c r="B127" t="s">
        <v>5835</v>
      </c>
      <c r="C127" t="s">
        <v>5836</v>
      </c>
      <c r="D127">
        <v>2648377</v>
      </c>
      <c r="E127" t="s">
        <v>22</v>
      </c>
      <c r="F127">
        <v>77</v>
      </c>
      <c r="G127" t="s">
        <v>13</v>
      </c>
      <c r="J127">
        <v>0</v>
      </c>
      <c r="K127">
        <v>0</v>
      </c>
      <c r="L127">
        <v>0</v>
      </c>
      <c r="M127">
        <v>0</v>
      </c>
      <c r="N127">
        <v>4</v>
      </c>
      <c r="O127">
        <v>3</v>
      </c>
      <c r="P127">
        <v>7</v>
      </c>
      <c r="Q127">
        <v>0</v>
      </c>
      <c r="R127">
        <v>7</v>
      </c>
      <c r="S127">
        <f>R127-Q127-O127</f>
        <v>4</v>
      </c>
    </row>
    <row r="128" spans="1:19" x14ac:dyDescent="0.2">
      <c r="A128">
        <v>2018</v>
      </c>
      <c r="B128" t="s">
        <v>5905</v>
      </c>
      <c r="C128" t="s">
        <v>5772</v>
      </c>
      <c r="D128">
        <v>17511577</v>
      </c>
      <c r="E128" t="s">
        <v>384</v>
      </c>
      <c r="F128">
        <v>12</v>
      </c>
      <c r="G128">
        <v>1</v>
      </c>
      <c r="J128">
        <v>0</v>
      </c>
      <c r="K128">
        <v>0</v>
      </c>
      <c r="L128">
        <v>0</v>
      </c>
      <c r="M128">
        <v>1</v>
      </c>
      <c r="N128">
        <v>3</v>
      </c>
      <c r="O128">
        <v>2</v>
      </c>
      <c r="P128">
        <v>6</v>
      </c>
      <c r="Q128">
        <v>1</v>
      </c>
      <c r="R128">
        <v>7</v>
      </c>
      <c r="S128">
        <f>R128-Q128-O128</f>
        <v>4</v>
      </c>
    </row>
    <row r="129" spans="1:19" x14ac:dyDescent="0.2">
      <c r="A129">
        <v>2018</v>
      </c>
      <c r="B129" t="s">
        <v>5879</v>
      </c>
      <c r="C129" t="s">
        <v>5880</v>
      </c>
      <c r="D129">
        <v>3613666</v>
      </c>
      <c r="E129" t="s">
        <v>5862</v>
      </c>
      <c r="F129">
        <v>42</v>
      </c>
      <c r="G129">
        <v>2</v>
      </c>
      <c r="J129">
        <v>0</v>
      </c>
      <c r="K129">
        <v>0</v>
      </c>
      <c r="L129">
        <v>0</v>
      </c>
      <c r="M129">
        <v>1</v>
      </c>
      <c r="N129">
        <v>3</v>
      </c>
      <c r="O129">
        <v>1</v>
      </c>
      <c r="P129">
        <v>5</v>
      </c>
      <c r="Q129">
        <v>0</v>
      </c>
      <c r="R129">
        <v>5</v>
      </c>
      <c r="S129">
        <f>R129-Q129-O129</f>
        <v>4</v>
      </c>
    </row>
    <row r="130" spans="1:19" x14ac:dyDescent="0.2">
      <c r="A130">
        <v>2018</v>
      </c>
      <c r="B130" t="s">
        <v>5837</v>
      </c>
      <c r="C130" t="s">
        <v>5838</v>
      </c>
      <c r="D130">
        <v>9213449</v>
      </c>
      <c r="E130" t="s">
        <v>3471</v>
      </c>
      <c r="F130">
        <v>136</v>
      </c>
      <c r="G130" t="s">
        <v>13</v>
      </c>
      <c r="J130">
        <v>0</v>
      </c>
      <c r="K130">
        <v>0</v>
      </c>
      <c r="L130">
        <v>0</v>
      </c>
      <c r="M130">
        <v>1</v>
      </c>
      <c r="N130">
        <v>3</v>
      </c>
      <c r="O130">
        <v>6</v>
      </c>
      <c r="P130">
        <v>10</v>
      </c>
      <c r="Q130">
        <v>1</v>
      </c>
      <c r="R130">
        <v>11</v>
      </c>
      <c r="S130">
        <f>R130-Q130-O130</f>
        <v>4</v>
      </c>
    </row>
    <row r="131" spans="1:19" x14ac:dyDescent="0.2">
      <c r="A131">
        <v>2018</v>
      </c>
      <c r="B131" t="s">
        <v>5296</v>
      </c>
      <c r="C131" t="s">
        <v>5295</v>
      </c>
      <c r="D131">
        <v>7900627</v>
      </c>
      <c r="E131" t="s">
        <v>2169</v>
      </c>
      <c r="F131">
        <v>34</v>
      </c>
      <c r="G131">
        <v>3</v>
      </c>
      <c r="J131">
        <v>0</v>
      </c>
      <c r="K131">
        <v>0</v>
      </c>
      <c r="L131">
        <v>0</v>
      </c>
      <c r="M131">
        <v>1</v>
      </c>
      <c r="N131">
        <v>3</v>
      </c>
      <c r="O131">
        <v>6</v>
      </c>
      <c r="P131">
        <v>10</v>
      </c>
      <c r="Q131">
        <v>0</v>
      </c>
      <c r="R131">
        <v>10</v>
      </c>
      <c r="S131">
        <f>R131-Q131-O131</f>
        <v>4</v>
      </c>
    </row>
    <row r="132" spans="1:19" x14ac:dyDescent="0.2">
      <c r="A132">
        <v>2017</v>
      </c>
      <c r="B132" t="s">
        <v>5988</v>
      </c>
      <c r="C132" t="s">
        <v>5989</v>
      </c>
      <c r="D132">
        <v>23812346</v>
      </c>
      <c r="E132" t="s">
        <v>245</v>
      </c>
      <c r="F132">
        <v>2</v>
      </c>
      <c r="G132">
        <v>3</v>
      </c>
      <c r="J132">
        <v>0</v>
      </c>
      <c r="K132">
        <v>0</v>
      </c>
      <c r="L132">
        <v>0</v>
      </c>
      <c r="M132">
        <v>2</v>
      </c>
      <c r="N132">
        <v>2</v>
      </c>
      <c r="O132">
        <v>1</v>
      </c>
      <c r="P132">
        <v>5</v>
      </c>
      <c r="Q132">
        <v>0</v>
      </c>
      <c r="R132">
        <v>5</v>
      </c>
      <c r="S132">
        <f>R132-Q132-O132</f>
        <v>4</v>
      </c>
    </row>
    <row r="133" spans="1:19" x14ac:dyDescent="0.2">
      <c r="A133">
        <v>2016</v>
      </c>
      <c r="B133" t="s">
        <v>3643</v>
      </c>
      <c r="C133" t="s">
        <v>3642</v>
      </c>
      <c r="D133">
        <v>16179846</v>
      </c>
      <c r="E133" t="s">
        <v>3596</v>
      </c>
      <c r="F133">
        <v>14</v>
      </c>
      <c r="G133">
        <v>3</v>
      </c>
      <c r="J133">
        <v>0</v>
      </c>
      <c r="K133">
        <v>0</v>
      </c>
      <c r="L133">
        <v>0</v>
      </c>
      <c r="M133">
        <v>3</v>
      </c>
      <c r="N133">
        <v>1</v>
      </c>
      <c r="O133">
        <v>3</v>
      </c>
      <c r="P133">
        <v>7</v>
      </c>
      <c r="Q133">
        <v>0</v>
      </c>
      <c r="R133">
        <v>7</v>
      </c>
      <c r="S133">
        <f>R133-Q133-O133</f>
        <v>4</v>
      </c>
    </row>
    <row r="134" spans="1:19" x14ac:dyDescent="0.2">
      <c r="A134">
        <v>2014</v>
      </c>
      <c r="B134" t="s">
        <v>6294</v>
      </c>
      <c r="C134" t="s">
        <v>5780</v>
      </c>
      <c r="E134" t="s">
        <v>6295</v>
      </c>
      <c r="G134" t="s">
        <v>13</v>
      </c>
      <c r="J134">
        <v>0</v>
      </c>
      <c r="K134">
        <v>0</v>
      </c>
      <c r="L134">
        <v>2</v>
      </c>
      <c r="M134">
        <v>1</v>
      </c>
      <c r="N134">
        <v>1</v>
      </c>
      <c r="O134">
        <v>1</v>
      </c>
      <c r="P134">
        <v>5</v>
      </c>
      <c r="Q134">
        <v>0</v>
      </c>
      <c r="R134">
        <v>5</v>
      </c>
      <c r="S134">
        <f>R134-Q134-O134</f>
        <v>4</v>
      </c>
    </row>
    <row r="135" spans="1:19" x14ac:dyDescent="0.2">
      <c r="A135">
        <v>2017</v>
      </c>
      <c r="B135" t="s">
        <v>5977</v>
      </c>
      <c r="C135" t="s">
        <v>5891</v>
      </c>
      <c r="D135">
        <v>14672715</v>
      </c>
      <c r="E135" t="s">
        <v>1312</v>
      </c>
      <c r="F135">
        <v>49</v>
      </c>
      <c r="G135">
        <v>4</v>
      </c>
      <c r="J135">
        <v>0</v>
      </c>
      <c r="K135">
        <v>0</v>
      </c>
      <c r="L135">
        <v>0</v>
      </c>
      <c r="M135">
        <v>4</v>
      </c>
      <c r="N135">
        <v>0</v>
      </c>
      <c r="O135">
        <v>4</v>
      </c>
      <c r="P135">
        <v>8</v>
      </c>
      <c r="Q135">
        <v>0</v>
      </c>
      <c r="R135">
        <v>8</v>
      </c>
      <c r="S135">
        <f>R135-Q135-O135</f>
        <v>4</v>
      </c>
    </row>
    <row r="136" spans="1:19" x14ac:dyDescent="0.2">
      <c r="A136">
        <v>2016</v>
      </c>
      <c r="B136" t="s">
        <v>6067</v>
      </c>
      <c r="C136" t="s">
        <v>6068</v>
      </c>
      <c r="D136">
        <v>2197472</v>
      </c>
      <c r="E136" t="s">
        <v>250</v>
      </c>
      <c r="F136">
        <v>14</v>
      </c>
      <c r="G136">
        <v>3</v>
      </c>
      <c r="J136">
        <v>0</v>
      </c>
      <c r="K136">
        <v>0</v>
      </c>
      <c r="L136">
        <v>2</v>
      </c>
      <c r="M136">
        <v>2</v>
      </c>
      <c r="N136">
        <v>0</v>
      </c>
      <c r="O136">
        <v>3</v>
      </c>
      <c r="P136">
        <v>7</v>
      </c>
      <c r="Q136">
        <v>0</v>
      </c>
      <c r="R136">
        <v>7</v>
      </c>
      <c r="S136">
        <f>R136-Q136-O136</f>
        <v>4</v>
      </c>
    </row>
    <row r="137" spans="1:19" x14ac:dyDescent="0.2">
      <c r="A137">
        <v>2017</v>
      </c>
      <c r="B137" t="s">
        <v>6032</v>
      </c>
      <c r="C137" t="s">
        <v>6033</v>
      </c>
      <c r="D137">
        <v>9213449</v>
      </c>
      <c r="E137" t="s">
        <v>3471</v>
      </c>
      <c r="F137">
        <v>127</v>
      </c>
      <c r="G137" t="s">
        <v>13</v>
      </c>
      <c r="J137">
        <v>0</v>
      </c>
      <c r="K137">
        <v>0</v>
      </c>
      <c r="L137">
        <v>0</v>
      </c>
      <c r="M137">
        <v>4</v>
      </c>
      <c r="N137">
        <v>0</v>
      </c>
      <c r="O137">
        <v>1</v>
      </c>
      <c r="P137">
        <v>5</v>
      </c>
      <c r="Q137">
        <v>0</v>
      </c>
      <c r="R137">
        <v>5</v>
      </c>
      <c r="S137">
        <f>R137-Q137-O137</f>
        <v>4</v>
      </c>
    </row>
    <row r="138" spans="1:19" x14ac:dyDescent="0.2">
      <c r="A138">
        <v>2014</v>
      </c>
      <c r="B138" t="s">
        <v>923</v>
      </c>
      <c r="C138" t="s">
        <v>922</v>
      </c>
      <c r="D138">
        <v>9593780</v>
      </c>
      <c r="E138" t="s">
        <v>921</v>
      </c>
      <c r="F138">
        <v>24</v>
      </c>
      <c r="G138">
        <v>1</v>
      </c>
      <c r="J138">
        <v>2</v>
      </c>
      <c r="K138">
        <v>1</v>
      </c>
      <c r="L138">
        <v>1</v>
      </c>
      <c r="M138">
        <v>0</v>
      </c>
      <c r="N138">
        <v>0</v>
      </c>
      <c r="O138">
        <v>0</v>
      </c>
      <c r="P138">
        <v>2</v>
      </c>
      <c r="Q138">
        <v>0</v>
      </c>
      <c r="R138">
        <v>4</v>
      </c>
      <c r="S138">
        <f>R138-Q138-O138</f>
        <v>4</v>
      </c>
    </row>
    <row r="139" spans="1:19" x14ac:dyDescent="0.2">
      <c r="A139">
        <v>2015</v>
      </c>
      <c r="B139" t="s">
        <v>6148</v>
      </c>
      <c r="C139" t="s">
        <v>6149</v>
      </c>
      <c r="D139" t="s">
        <v>2689</v>
      </c>
      <c r="E139" t="s">
        <v>2688</v>
      </c>
      <c r="F139">
        <v>33</v>
      </c>
      <c r="G139">
        <v>6</v>
      </c>
      <c r="J139">
        <v>0</v>
      </c>
      <c r="K139">
        <v>0</v>
      </c>
      <c r="L139">
        <v>4</v>
      </c>
      <c r="M139">
        <v>0</v>
      </c>
      <c r="N139">
        <v>0</v>
      </c>
      <c r="O139">
        <v>4</v>
      </c>
      <c r="P139">
        <v>8</v>
      </c>
      <c r="Q139">
        <v>1</v>
      </c>
      <c r="R139">
        <v>9</v>
      </c>
      <c r="S139">
        <f>R139-Q139-O139</f>
        <v>4</v>
      </c>
    </row>
    <row r="140" spans="1:19" x14ac:dyDescent="0.2">
      <c r="A140">
        <v>2015</v>
      </c>
      <c r="B140" t="s">
        <v>6221</v>
      </c>
      <c r="C140" t="s">
        <v>6222</v>
      </c>
      <c r="D140" t="s">
        <v>6223</v>
      </c>
      <c r="E140" t="s">
        <v>6224</v>
      </c>
      <c r="F140">
        <v>13</v>
      </c>
      <c r="G140">
        <v>5</v>
      </c>
      <c r="J140">
        <v>0</v>
      </c>
      <c r="K140">
        <v>0</v>
      </c>
      <c r="L140">
        <v>1</v>
      </c>
      <c r="M140">
        <v>3</v>
      </c>
      <c r="N140">
        <v>0</v>
      </c>
      <c r="O140">
        <v>0</v>
      </c>
      <c r="P140">
        <v>4</v>
      </c>
      <c r="Q140">
        <v>0</v>
      </c>
      <c r="R140">
        <v>4</v>
      </c>
      <c r="S140">
        <f>R140-Q140-O140</f>
        <v>4</v>
      </c>
    </row>
    <row r="141" spans="1:19" x14ac:dyDescent="0.2">
      <c r="A141">
        <v>2018</v>
      </c>
      <c r="B141" t="s">
        <v>5930</v>
      </c>
      <c r="C141" t="s">
        <v>5931</v>
      </c>
      <c r="D141">
        <v>2724332</v>
      </c>
      <c r="E141" t="s">
        <v>697</v>
      </c>
      <c r="G141" t="s">
        <v>13</v>
      </c>
      <c r="J141">
        <v>0</v>
      </c>
      <c r="K141">
        <v>0</v>
      </c>
      <c r="L141">
        <v>0</v>
      </c>
      <c r="M141">
        <v>0</v>
      </c>
      <c r="N141">
        <v>3</v>
      </c>
      <c r="O141">
        <v>0</v>
      </c>
      <c r="P141">
        <v>3</v>
      </c>
      <c r="Q141">
        <v>0</v>
      </c>
      <c r="R141">
        <v>3</v>
      </c>
      <c r="S141">
        <f>R141-Q141-O141</f>
        <v>3</v>
      </c>
    </row>
    <row r="142" spans="1:19" x14ac:dyDescent="0.2">
      <c r="A142">
        <v>2018</v>
      </c>
      <c r="B142" t="s">
        <v>5792</v>
      </c>
      <c r="C142" t="s">
        <v>5793</v>
      </c>
      <c r="D142">
        <v>20711050</v>
      </c>
      <c r="E142" t="s">
        <v>111</v>
      </c>
      <c r="F142">
        <v>10</v>
      </c>
      <c r="G142">
        <v>11</v>
      </c>
      <c r="J142">
        <v>0</v>
      </c>
      <c r="K142">
        <v>0</v>
      </c>
      <c r="L142">
        <v>0</v>
      </c>
      <c r="M142">
        <v>0</v>
      </c>
      <c r="N142">
        <v>3</v>
      </c>
      <c r="O142">
        <v>1</v>
      </c>
      <c r="P142">
        <v>4</v>
      </c>
      <c r="Q142">
        <v>0</v>
      </c>
      <c r="R142">
        <v>4</v>
      </c>
      <c r="S142">
        <f>R142-Q142-O142</f>
        <v>3</v>
      </c>
    </row>
    <row r="143" spans="1:19" x14ac:dyDescent="0.2">
      <c r="A143">
        <v>2018</v>
      </c>
      <c r="B143" t="s">
        <v>5843</v>
      </c>
      <c r="C143" t="s">
        <v>5844</v>
      </c>
      <c r="D143">
        <v>9687599</v>
      </c>
      <c r="E143" t="s">
        <v>5777</v>
      </c>
      <c r="F143">
        <v>33</v>
      </c>
      <c r="G143">
        <v>7</v>
      </c>
      <c r="J143">
        <v>0</v>
      </c>
      <c r="K143">
        <v>0</v>
      </c>
      <c r="L143">
        <v>0</v>
      </c>
      <c r="M143">
        <v>0</v>
      </c>
      <c r="N143">
        <v>3</v>
      </c>
      <c r="O143">
        <v>3</v>
      </c>
      <c r="P143">
        <v>6</v>
      </c>
      <c r="Q143">
        <v>0</v>
      </c>
      <c r="R143">
        <v>6</v>
      </c>
      <c r="S143">
        <f>R143-Q143-O143</f>
        <v>3</v>
      </c>
    </row>
    <row r="144" spans="1:19" x14ac:dyDescent="0.2">
      <c r="A144">
        <v>2017</v>
      </c>
      <c r="B144" t="s">
        <v>6026</v>
      </c>
      <c r="C144" t="s">
        <v>6027</v>
      </c>
      <c r="D144">
        <v>18770509</v>
      </c>
      <c r="E144" t="s">
        <v>2544</v>
      </c>
      <c r="F144">
        <v>122</v>
      </c>
      <c r="G144" t="s">
        <v>13</v>
      </c>
      <c r="J144">
        <v>0</v>
      </c>
      <c r="K144">
        <v>0</v>
      </c>
      <c r="L144">
        <v>0</v>
      </c>
      <c r="M144">
        <v>0</v>
      </c>
      <c r="N144">
        <v>3</v>
      </c>
      <c r="O144">
        <v>3</v>
      </c>
      <c r="P144">
        <v>6</v>
      </c>
      <c r="Q144">
        <v>0</v>
      </c>
      <c r="R144">
        <v>6</v>
      </c>
      <c r="S144">
        <f>R144-Q144-O144</f>
        <v>3</v>
      </c>
    </row>
    <row r="145" spans="1:19" x14ac:dyDescent="0.2">
      <c r="A145">
        <v>2018</v>
      </c>
      <c r="B145" t="s">
        <v>618</v>
      </c>
      <c r="C145" t="s">
        <v>617</v>
      </c>
      <c r="D145">
        <v>16617827</v>
      </c>
      <c r="E145" t="s">
        <v>187</v>
      </c>
      <c r="F145">
        <v>15</v>
      </c>
      <c r="G145">
        <v>7</v>
      </c>
      <c r="H145">
        <v>0</v>
      </c>
      <c r="I145">
        <v>0</v>
      </c>
      <c r="J145">
        <v>0</v>
      </c>
      <c r="K145">
        <v>0</v>
      </c>
      <c r="L145">
        <v>0</v>
      </c>
      <c r="M145">
        <v>0</v>
      </c>
      <c r="N145">
        <v>3</v>
      </c>
      <c r="O145">
        <v>3</v>
      </c>
      <c r="P145">
        <v>6</v>
      </c>
      <c r="Q145">
        <v>3</v>
      </c>
      <c r="R145">
        <v>9</v>
      </c>
      <c r="S145">
        <f>R145-Q145-O145</f>
        <v>3</v>
      </c>
    </row>
    <row r="146" spans="1:19" x14ac:dyDescent="0.2">
      <c r="A146">
        <v>2017</v>
      </c>
      <c r="B146" t="s">
        <v>5997</v>
      </c>
      <c r="C146" t="s">
        <v>5998</v>
      </c>
      <c r="D146" t="s">
        <v>203</v>
      </c>
      <c r="E146" t="s">
        <v>202</v>
      </c>
      <c r="F146">
        <v>87</v>
      </c>
      <c r="G146">
        <v>2</v>
      </c>
      <c r="J146">
        <v>0</v>
      </c>
      <c r="K146">
        <v>0</v>
      </c>
      <c r="L146">
        <v>0</v>
      </c>
      <c r="M146">
        <v>0</v>
      </c>
      <c r="N146">
        <v>3</v>
      </c>
      <c r="O146">
        <v>5</v>
      </c>
      <c r="P146">
        <v>8</v>
      </c>
      <c r="Q146">
        <v>0</v>
      </c>
      <c r="R146">
        <v>8</v>
      </c>
      <c r="S146">
        <f>R146-Q146-O146</f>
        <v>3</v>
      </c>
    </row>
    <row r="147" spans="1:19" x14ac:dyDescent="0.2">
      <c r="A147">
        <v>2018</v>
      </c>
      <c r="B147" t="s">
        <v>5908</v>
      </c>
      <c r="C147" t="s">
        <v>5909</v>
      </c>
      <c r="D147">
        <v>9596526</v>
      </c>
      <c r="E147" t="s">
        <v>167</v>
      </c>
      <c r="F147">
        <v>174</v>
      </c>
      <c r="G147" t="s">
        <v>13</v>
      </c>
      <c r="J147">
        <v>0</v>
      </c>
      <c r="K147">
        <v>0</v>
      </c>
      <c r="L147">
        <v>0</v>
      </c>
      <c r="M147">
        <v>0</v>
      </c>
      <c r="N147">
        <v>3</v>
      </c>
      <c r="O147">
        <v>3</v>
      </c>
      <c r="P147">
        <v>6</v>
      </c>
      <c r="Q147">
        <v>0</v>
      </c>
      <c r="R147">
        <v>6</v>
      </c>
      <c r="S147">
        <f>R147-Q147-O147</f>
        <v>3</v>
      </c>
    </row>
    <row r="148" spans="1:19" x14ac:dyDescent="0.2">
      <c r="A148">
        <v>2018</v>
      </c>
      <c r="B148" t="s">
        <v>5787</v>
      </c>
      <c r="C148" t="s">
        <v>5788</v>
      </c>
      <c r="D148">
        <v>21932409</v>
      </c>
      <c r="E148" t="s">
        <v>5789</v>
      </c>
      <c r="F148">
        <v>7</v>
      </c>
      <c r="G148">
        <v>1</v>
      </c>
      <c r="J148">
        <v>0</v>
      </c>
      <c r="K148">
        <v>0</v>
      </c>
      <c r="L148">
        <v>0</v>
      </c>
      <c r="M148">
        <v>1</v>
      </c>
      <c r="N148">
        <v>2</v>
      </c>
      <c r="O148">
        <v>2</v>
      </c>
      <c r="P148">
        <v>5</v>
      </c>
      <c r="Q148">
        <v>0</v>
      </c>
      <c r="R148">
        <v>5</v>
      </c>
      <c r="S148">
        <f>R148-Q148-O148</f>
        <v>3</v>
      </c>
    </row>
    <row r="149" spans="1:19" x14ac:dyDescent="0.2">
      <c r="A149">
        <v>2016</v>
      </c>
      <c r="B149" t="s">
        <v>6098</v>
      </c>
      <c r="C149" t="s">
        <v>6099</v>
      </c>
      <c r="D149">
        <v>9640568</v>
      </c>
      <c r="E149" t="s">
        <v>512</v>
      </c>
      <c r="F149">
        <v>59</v>
      </c>
      <c r="G149">
        <v>3</v>
      </c>
      <c r="J149">
        <v>0</v>
      </c>
      <c r="K149">
        <v>0</v>
      </c>
      <c r="L149">
        <v>0</v>
      </c>
      <c r="M149">
        <v>1</v>
      </c>
      <c r="N149">
        <v>2</v>
      </c>
      <c r="O149">
        <v>0</v>
      </c>
      <c r="P149">
        <v>3</v>
      </c>
      <c r="Q149">
        <v>0</v>
      </c>
      <c r="R149">
        <v>3</v>
      </c>
      <c r="S149">
        <f>R149-Q149-O149</f>
        <v>3</v>
      </c>
    </row>
    <row r="150" spans="1:19" x14ac:dyDescent="0.2">
      <c r="A150">
        <v>2016</v>
      </c>
      <c r="B150" t="s">
        <v>6073</v>
      </c>
      <c r="C150" t="s">
        <v>6074</v>
      </c>
      <c r="D150">
        <v>20954816</v>
      </c>
      <c r="E150" t="s">
        <v>130</v>
      </c>
      <c r="F150">
        <v>4</v>
      </c>
      <c r="G150">
        <v>3</v>
      </c>
      <c r="J150">
        <v>0</v>
      </c>
      <c r="K150">
        <v>0</v>
      </c>
      <c r="L150">
        <v>0</v>
      </c>
      <c r="M150">
        <v>1</v>
      </c>
      <c r="N150">
        <v>2</v>
      </c>
      <c r="O150">
        <v>1</v>
      </c>
      <c r="P150">
        <v>4</v>
      </c>
      <c r="Q150">
        <v>0</v>
      </c>
      <c r="R150">
        <v>4</v>
      </c>
      <c r="S150">
        <f>R150-Q150-O150</f>
        <v>3</v>
      </c>
    </row>
    <row r="151" spans="1:19" x14ac:dyDescent="0.2">
      <c r="A151">
        <v>2018</v>
      </c>
      <c r="B151" t="s">
        <v>5938</v>
      </c>
      <c r="C151" t="s">
        <v>5939</v>
      </c>
      <c r="D151" t="s">
        <v>3766</v>
      </c>
      <c r="E151" t="s">
        <v>3765</v>
      </c>
      <c r="G151" t="s">
        <v>13</v>
      </c>
      <c r="J151">
        <v>0</v>
      </c>
      <c r="K151">
        <v>0</v>
      </c>
      <c r="L151">
        <v>0</v>
      </c>
      <c r="M151">
        <v>1</v>
      </c>
      <c r="N151">
        <v>2</v>
      </c>
      <c r="O151">
        <v>8</v>
      </c>
      <c r="P151">
        <v>11</v>
      </c>
      <c r="Q151">
        <v>0</v>
      </c>
      <c r="R151">
        <v>11</v>
      </c>
      <c r="S151">
        <f>R151-Q151-O151</f>
        <v>3</v>
      </c>
    </row>
    <row r="152" spans="1:19" x14ac:dyDescent="0.2">
      <c r="A152">
        <v>2014</v>
      </c>
      <c r="B152" t="s">
        <v>6271</v>
      </c>
      <c r="C152" t="s">
        <v>6272</v>
      </c>
      <c r="E152" t="s">
        <v>6273</v>
      </c>
      <c r="G152" t="s">
        <v>13</v>
      </c>
      <c r="J152">
        <v>1</v>
      </c>
      <c r="K152">
        <v>0</v>
      </c>
      <c r="L152">
        <v>0</v>
      </c>
      <c r="M152">
        <v>0</v>
      </c>
      <c r="N152">
        <v>2</v>
      </c>
      <c r="O152">
        <v>0</v>
      </c>
      <c r="P152">
        <v>2</v>
      </c>
      <c r="Q152">
        <v>0</v>
      </c>
      <c r="R152">
        <v>3</v>
      </c>
      <c r="S152">
        <f>R152-Q152-O152</f>
        <v>3</v>
      </c>
    </row>
    <row r="153" spans="1:19" x14ac:dyDescent="0.2">
      <c r="A153">
        <v>2018</v>
      </c>
      <c r="B153" t="s">
        <v>613</v>
      </c>
      <c r="C153" t="s">
        <v>612</v>
      </c>
      <c r="D153">
        <v>10670564</v>
      </c>
      <c r="E153" t="s">
        <v>292</v>
      </c>
      <c r="F153">
        <v>27</v>
      </c>
      <c r="G153">
        <v>109</v>
      </c>
      <c r="H153">
        <v>0</v>
      </c>
      <c r="I153">
        <v>0</v>
      </c>
      <c r="J153">
        <v>0</v>
      </c>
      <c r="K153">
        <v>0</v>
      </c>
      <c r="L153">
        <v>0</v>
      </c>
      <c r="M153">
        <v>1</v>
      </c>
      <c r="N153">
        <v>2</v>
      </c>
      <c r="O153">
        <v>2</v>
      </c>
      <c r="P153">
        <v>5</v>
      </c>
      <c r="Q153">
        <v>0</v>
      </c>
      <c r="R153">
        <v>5</v>
      </c>
      <c r="S153">
        <f>R153-Q153-O153</f>
        <v>3</v>
      </c>
    </row>
    <row r="154" spans="1:19" x14ac:dyDescent="0.2">
      <c r="A154">
        <v>2017</v>
      </c>
      <c r="B154" t="s">
        <v>5950</v>
      </c>
      <c r="C154" t="s">
        <v>631</v>
      </c>
      <c r="D154">
        <v>10806954</v>
      </c>
      <c r="E154" t="s">
        <v>163</v>
      </c>
      <c r="F154">
        <v>22</v>
      </c>
      <c r="G154">
        <v>4</v>
      </c>
      <c r="J154">
        <v>0</v>
      </c>
      <c r="K154">
        <v>0</v>
      </c>
      <c r="L154">
        <v>0</v>
      </c>
      <c r="M154">
        <v>1</v>
      </c>
      <c r="N154">
        <v>2</v>
      </c>
      <c r="O154">
        <v>1</v>
      </c>
      <c r="P154">
        <v>4</v>
      </c>
      <c r="Q154">
        <v>0</v>
      </c>
      <c r="R154">
        <v>4</v>
      </c>
      <c r="S154">
        <f>R154-Q154-O154</f>
        <v>3</v>
      </c>
    </row>
    <row r="155" spans="1:19" x14ac:dyDescent="0.2">
      <c r="A155">
        <v>2018</v>
      </c>
      <c r="B155" t="s">
        <v>5784</v>
      </c>
      <c r="C155" t="s">
        <v>5785</v>
      </c>
      <c r="D155">
        <v>21999023</v>
      </c>
      <c r="E155" t="s">
        <v>5786</v>
      </c>
      <c r="F155">
        <v>18</v>
      </c>
      <c r="G155">
        <v>4</v>
      </c>
      <c r="J155">
        <v>0</v>
      </c>
      <c r="K155">
        <v>0</v>
      </c>
      <c r="L155">
        <v>0</v>
      </c>
      <c r="M155">
        <v>1</v>
      </c>
      <c r="N155">
        <v>2</v>
      </c>
      <c r="O155">
        <v>9</v>
      </c>
      <c r="P155">
        <v>12</v>
      </c>
      <c r="Q155">
        <v>0</v>
      </c>
      <c r="R155">
        <v>12</v>
      </c>
      <c r="S155">
        <f>R155-Q155-O155</f>
        <v>3</v>
      </c>
    </row>
    <row r="156" spans="1:19" x14ac:dyDescent="0.2">
      <c r="A156">
        <v>2014</v>
      </c>
      <c r="B156" t="s">
        <v>6292</v>
      </c>
      <c r="C156" t="s">
        <v>6293</v>
      </c>
      <c r="D156">
        <v>13667017</v>
      </c>
      <c r="E156" t="s">
        <v>509</v>
      </c>
      <c r="F156">
        <v>16</v>
      </c>
      <c r="G156">
        <v>5</v>
      </c>
      <c r="J156">
        <v>0</v>
      </c>
      <c r="K156">
        <v>1</v>
      </c>
      <c r="L156">
        <v>0</v>
      </c>
      <c r="M156">
        <v>1</v>
      </c>
      <c r="N156">
        <v>1</v>
      </c>
      <c r="O156">
        <v>3</v>
      </c>
      <c r="P156">
        <v>6</v>
      </c>
      <c r="Q156">
        <v>0</v>
      </c>
      <c r="R156">
        <v>6</v>
      </c>
      <c r="S156">
        <f>R156-Q156-O156</f>
        <v>3</v>
      </c>
    </row>
    <row r="157" spans="1:19" x14ac:dyDescent="0.2">
      <c r="A157">
        <v>2014</v>
      </c>
      <c r="B157" t="s">
        <v>6249</v>
      </c>
      <c r="C157" t="s">
        <v>5873</v>
      </c>
      <c r="E157" t="s">
        <v>6250</v>
      </c>
      <c r="G157" t="s">
        <v>13</v>
      </c>
      <c r="J157">
        <v>0</v>
      </c>
      <c r="K157">
        <v>1</v>
      </c>
      <c r="L157">
        <v>0</v>
      </c>
      <c r="M157">
        <v>1</v>
      </c>
      <c r="N157">
        <v>1</v>
      </c>
      <c r="O157">
        <v>0</v>
      </c>
      <c r="P157">
        <v>3</v>
      </c>
      <c r="Q157">
        <v>0</v>
      </c>
      <c r="R157">
        <v>3</v>
      </c>
      <c r="S157">
        <f>R157-Q157-O157</f>
        <v>3</v>
      </c>
    </row>
    <row r="158" spans="1:19" x14ac:dyDescent="0.2">
      <c r="A158">
        <v>2017</v>
      </c>
      <c r="B158" t="s">
        <v>5978</v>
      </c>
      <c r="C158" t="s">
        <v>5771</v>
      </c>
      <c r="D158">
        <v>20711050</v>
      </c>
      <c r="E158" t="s">
        <v>111</v>
      </c>
      <c r="F158">
        <v>9</v>
      </c>
      <c r="G158">
        <v>9</v>
      </c>
      <c r="J158">
        <v>0</v>
      </c>
      <c r="K158">
        <v>0</v>
      </c>
      <c r="L158">
        <v>0</v>
      </c>
      <c r="M158">
        <v>2</v>
      </c>
      <c r="N158">
        <v>1</v>
      </c>
      <c r="O158">
        <v>1</v>
      </c>
      <c r="P158">
        <v>4</v>
      </c>
      <c r="Q158">
        <v>0</v>
      </c>
      <c r="R158">
        <v>4</v>
      </c>
      <c r="S158">
        <f>R158-Q158-O158</f>
        <v>3</v>
      </c>
    </row>
    <row r="159" spans="1:19" x14ac:dyDescent="0.2">
      <c r="A159">
        <v>2014</v>
      </c>
      <c r="B159" t="s">
        <v>3987</v>
      </c>
      <c r="C159" t="s">
        <v>3986</v>
      </c>
      <c r="D159" t="s">
        <v>338</v>
      </c>
      <c r="E159" t="s">
        <v>337</v>
      </c>
      <c r="F159">
        <v>8</v>
      </c>
      <c r="G159">
        <v>1</v>
      </c>
      <c r="J159">
        <v>1</v>
      </c>
      <c r="K159">
        <v>0</v>
      </c>
      <c r="L159">
        <v>0</v>
      </c>
      <c r="M159">
        <v>1</v>
      </c>
      <c r="N159">
        <v>1</v>
      </c>
      <c r="O159">
        <v>0</v>
      </c>
      <c r="P159">
        <v>2</v>
      </c>
      <c r="Q159">
        <v>0</v>
      </c>
      <c r="R159">
        <v>3</v>
      </c>
      <c r="S159">
        <f>R159-Q159-O159</f>
        <v>3</v>
      </c>
    </row>
    <row r="160" spans="1:19" x14ac:dyDescent="0.2">
      <c r="A160">
        <v>2014</v>
      </c>
      <c r="B160" t="s">
        <v>6332</v>
      </c>
      <c r="C160" t="s">
        <v>6333</v>
      </c>
      <c r="D160">
        <v>16712234</v>
      </c>
      <c r="E160" t="s">
        <v>137</v>
      </c>
      <c r="F160">
        <v>22</v>
      </c>
      <c r="G160">
        <v>3</v>
      </c>
      <c r="J160">
        <v>0</v>
      </c>
      <c r="K160">
        <v>0</v>
      </c>
      <c r="L160">
        <v>1</v>
      </c>
      <c r="M160">
        <v>2</v>
      </c>
      <c r="N160">
        <v>0</v>
      </c>
      <c r="O160">
        <v>1</v>
      </c>
      <c r="P160">
        <v>4</v>
      </c>
      <c r="Q160">
        <v>0</v>
      </c>
      <c r="R160">
        <v>4</v>
      </c>
      <c r="S160">
        <f>R160-Q160-O160</f>
        <v>3</v>
      </c>
    </row>
    <row r="161" spans="1:19" x14ac:dyDescent="0.2">
      <c r="A161">
        <v>2017</v>
      </c>
      <c r="B161" t="s">
        <v>5968</v>
      </c>
      <c r="C161" t="s">
        <v>5969</v>
      </c>
      <c r="D161">
        <v>20760760</v>
      </c>
      <c r="E161" t="s">
        <v>803</v>
      </c>
      <c r="F161">
        <v>6</v>
      </c>
      <c r="G161">
        <v>4</v>
      </c>
      <c r="J161">
        <v>0</v>
      </c>
      <c r="K161">
        <v>0</v>
      </c>
      <c r="L161">
        <v>0</v>
      </c>
      <c r="M161">
        <v>3</v>
      </c>
      <c r="N161">
        <v>0</v>
      </c>
      <c r="O161">
        <v>1</v>
      </c>
      <c r="P161">
        <v>4</v>
      </c>
      <c r="Q161">
        <v>0</v>
      </c>
      <c r="R161">
        <v>4</v>
      </c>
      <c r="S161">
        <f>R161-Q161-O161</f>
        <v>3</v>
      </c>
    </row>
    <row r="162" spans="1:19" x14ac:dyDescent="0.2">
      <c r="A162">
        <v>2016</v>
      </c>
      <c r="B162" t="s">
        <v>6075</v>
      </c>
      <c r="C162" t="s">
        <v>6076</v>
      </c>
      <c r="D162" t="s">
        <v>38</v>
      </c>
      <c r="E162" t="s">
        <v>37</v>
      </c>
      <c r="F162">
        <v>39</v>
      </c>
      <c r="G162" t="s">
        <v>13</v>
      </c>
      <c r="J162">
        <v>0</v>
      </c>
      <c r="K162">
        <v>0</v>
      </c>
      <c r="L162">
        <v>1</v>
      </c>
      <c r="M162">
        <v>2</v>
      </c>
      <c r="N162">
        <v>0</v>
      </c>
      <c r="O162">
        <v>2</v>
      </c>
      <c r="P162">
        <v>5</v>
      </c>
      <c r="Q162">
        <v>0</v>
      </c>
      <c r="R162">
        <v>5</v>
      </c>
      <c r="S162">
        <f>R162-Q162-O162</f>
        <v>3</v>
      </c>
    </row>
    <row r="163" spans="1:19" x14ac:dyDescent="0.2">
      <c r="A163">
        <v>2016</v>
      </c>
      <c r="B163" t="s">
        <v>6106</v>
      </c>
      <c r="C163" t="s">
        <v>6107</v>
      </c>
      <c r="E163" t="s">
        <v>6108</v>
      </c>
      <c r="G163" t="s">
        <v>13</v>
      </c>
      <c r="J163">
        <v>0</v>
      </c>
      <c r="K163">
        <v>0</v>
      </c>
      <c r="L163">
        <v>0</v>
      </c>
      <c r="M163">
        <v>0</v>
      </c>
      <c r="N163">
        <v>2</v>
      </c>
      <c r="O163">
        <v>0</v>
      </c>
      <c r="P163">
        <v>2</v>
      </c>
      <c r="Q163">
        <v>0</v>
      </c>
      <c r="R163">
        <v>2</v>
      </c>
      <c r="S163">
        <f>R163-Q163-O163</f>
        <v>2</v>
      </c>
    </row>
    <row r="164" spans="1:19" x14ac:dyDescent="0.2">
      <c r="A164">
        <v>2018</v>
      </c>
      <c r="B164" t="s">
        <v>5856</v>
      </c>
      <c r="C164" t="s">
        <v>5857</v>
      </c>
      <c r="D164">
        <v>10810730</v>
      </c>
      <c r="E164" t="s">
        <v>5695</v>
      </c>
      <c r="F164">
        <v>23</v>
      </c>
      <c r="G164">
        <v>7</v>
      </c>
      <c r="J164">
        <v>0</v>
      </c>
      <c r="K164">
        <v>0</v>
      </c>
      <c r="L164">
        <v>0</v>
      </c>
      <c r="M164">
        <v>0</v>
      </c>
      <c r="N164">
        <v>2</v>
      </c>
      <c r="O164">
        <v>5</v>
      </c>
      <c r="P164">
        <v>7</v>
      </c>
      <c r="Q164">
        <v>0</v>
      </c>
      <c r="R164">
        <v>7</v>
      </c>
      <c r="S164">
        <f>R164-Q164-O164</f>
        <v>2</v>
      </c>
    </row>
    <row r="165" spans="1:19" x14ac:dyDescent="0.2">
      <c r="A165">
        <v>2017</v>
      </c>
      <c r="B165" t="s">
        <v>5963</v>
      </c>
      <c r="C165" t="s">
        <v>3591</v>
      </c>
      <c r="E165" t="s">
        <v>5964</v>
      </c>
      <c r="G165" t="s">
        <v>13</v>
      </c>
      <c r="J165">
        <v>0</v>
      </c>
      <c r="K165">
        <v>0</v>
      </c>
      <c r="L165">
        <v>0</v>
      </c>
      <c r="M165">
        <v>0</v>
      </c>
      <c r="N165">
        <v>2</v>
      </c>
      <c r="O165">
        <v>1</v>
      </c>
      <c r="P165">
        <v>3</v>
      </c>
      <c r="Q165">
        <v>0</v>
      </c>
      <c r="R165">
        <v>3</v>
      </c>
      <c r="S165">
        <f>R165-Q165-O165</f>
        <v>2</v>
      </c>
    </row>
    <row r="166" spans="1:19" x14ac:dyDescent="0.2">
      <c r="A166">
        <v>2018</v>
      </c>
      <c r="B166" t="s">
        <v>5935</v>
      </c>
      <c r="C166" t="s">
        <v>3591</v>
      </c>
      <c r="D166" t="s">
        <v>203</v>
      </c>
      <c r="E166" t="s">
        <v>202</v>
      </c>
      <c r="F166">
        <v>91</v>
      </c>
      <c r="G166">
        <v>2</v>
      </c>
      <c r="J166">
        <v>0</v>
      </c>
      <c r="K166">
        <v>0</v>
      </c>
      <c r="L166">
        <v>0</v>
      </c>
      <c r="M166">
        <v>0</v>
      </c>
      <c r="N166">
        <v>2</v>
      </c>
      <c r="O166">
        <v>1</v>
      </c>
      <c r="P166">
        <v>3</v>
      </c>
      <c r="Q166">
        <v>0</v>
      </c>
      <c r="R166">
        <v>3</v>
      </c>
      <c r="S166">
        <f>R166-Q166-O166</f>
        <v>2</v>
      </c>
    </row>
    <row r="167" spans="1:19" x14ac:dyDescent="0.2">
      <c r="A167">
        <v>2018</v>
      </c>
      <c r="B167" t="s">
        <v>5798</v>
      </c>
      <c r="C167" t="s">
        <v>5799</v>
      </c>
      <c r="D167">
        <v>1389130</v>
      </c>
      <c r="E167" t="s">
        <v>278</v>
      </c>
      <c r="F167">
        <v>117</v>
      </c>
      <c r="G167">
        <v>2</v>
      </c>
      <c r="J167">
        <v>0</v>
      </c>
      <c r="K167">
        <v>0</v>
      </c>
      <c r="L167">
        <v>0</v>
      </c>
      <c r="M167">
        <v>0</v>
      </c>
      <c r="N167">
        <v>2</v>
      </c>
      <c r="O167">
        <v>3</v>
      </c>
      <c r="P167">
        <v>5</v>
      </c>
      <c r="Q167">
        <v>0</v>
      </c>
      <c r="R167">
        <v>5</v>
      </c>
      <c r="S167">
        <f>R167-Q167-O167</f>
        <v>2</v>
      </c>
    </row>
    <row r="168" spans="1:19" x14ac:dyDescent="0.2">
      <c r="A168">
        <v>2017</v>
      </c>
      <c r="B168" t="s">
        <v>6004</v>
      </c>
      <c r="C168" t="s">
        <v>6005</v>
      </c>
      <c r="D168">
        <v>2642751</v>
      </c>
      <c r="E168" t="s">
        <v>58</v>
      </c>
      <c r="F168">
        <v>65</v>
      </c>
      <c r="G168" t="s">
        <v>13</v>
      </c>
      <c r="J168">
        <v>0</v>
      </c>
      <c r="K168">
        <v>0</v>
      </c>
      <c r="L168">
        <v>0</v>
      </c>
      <c r="M168">
        <v>0</v>
      </c>
      <c r="N168">
        <v>2</v>
      </c>
      <c r="O168">
        <v>0</v>
      </c>
      <c r="P168">
        <v>2</v>
      </c>
      <c r="Q168">
        <v>0</v>
      </c>
      <c r="R168">
        <v>2</v>
      </c>
      <c r="S168">
        <f>R168-Q168-O168</f>
        <v>2</v>
      </c>
    </row>
    <row r="169" spans="1:19" x14ac:dyDescent="0.2">
      <c r="A169">
        <v>2018</v>
      </c>
      <c r="B169" t="s">
        <v>5850</v>
      </c>
      <c r="C169" t="s">
        <v>5851</v>
      </c>
      <c r="D169">
        <v>9218009</v>
      </c>
      <c r="E169" t="s">
        <v>1003</v>
      </c>
      <c r="F169">
        <v>150</v>
      </c>
      <c r="G169" t="s">
        <v>13</v>
      </c>
      <c r="J169">
        <v>0</v>
      </c>
      <c r="K169">
        <v>0</v>
      </c>
      <c r="L169">
        <v>0</v>
      </c>
      <c r="M169">
        <v>0</v>
      </c>
      <c r="N169">
        <v>2</v>
      </c>
      <c r="O169">
        <v>7</v>
      </c>
      <c r="P169">
        <v>9</v>
      </c>
      <c r="Q169">
        <v>1</v>
      </c>
      <c r="R169">
        <v>10</v>
      </c>
      <c r="S169">
        <f>R169-Q169-O169</f>
        <v>2</v>
      </c>
    </row>
    <row r="170" spans="1:19" x14ac:dyDescent="0.2">
      <c r="A170">
        <v>2017</v>
      </c>
      <c r="B170" t="s">
        <v>6009</v>
      </c>
      <c r="C170" t="s">
        <v>6010</v>
      </c>
      <c r="D170">
        <v>3787206</v>
      </c>
      <c r="E170" t="s">
        <v>6011</v>
      </c>
      <c r="F170">
        <v>54</v>
      </c>
      <c r="G170">
        <v>3</v>
      </c>
      <c r="J170">
        <v>0</v>
      </c>
      <c r="K170">
        <v>0</v>
      </c>
      <c r="L170">
        <v>0</v>
      </c>
      <c r="M170">
        <v>0</v>
      </c>
      <c r="N170">
        <v>2</v>
      </c>
      <c r="O170">
        <v>3</v>
      </c>
      <c r="P170">
        <v>5</v>
      </c>
      <c r="Q170">
        <v>0</v>
      </c>
      <c r="R170">
        <v>5</v>
      </c>
      <c r="S170">
        <f>R170-Q170-O170</f>
        <v>2</v>
      </c>
    </row>
    <row r="171" spans="1:19" x14ac:dyDescent="0.2">
      <c r="A171">
        <v>2018</v>
      </c>
      <c r="B171" t="s">
        <v>5872</v>
      </c>
      <c r="C171" t="s">
        <v>5873</v>
      </c>
      <c r="E171" t="s">
        <v>5874</v>
      </c>
      <c r="G171" t="s">
        <v>13</v>
      </c>
      <c r="J171">
        <v>0</v>
      </c>
      <c r="K171">
        <v>0</v>
      </c>
      <c r="L171">
        <v>0</v>
      </c>
      <c r="M171">
        <v>0</v>
      </c>
      <c r="N171">
        <v>2</v>
      </c>
      <c r="O171">
        <v>0</v>
      </c>
      <c r="P171">
        <v>2</v>
      </c>
      <c r="Q171">
        <v>0</v>
      </c>
      <c r="R171">
        <v>2</v>
      </c>
      <c r="S171">
        <f>R171-Q171-O171</f>
        <v>2</v>
      </c>
    </row>
    <row r="172" spans="1:19" x14ac:dyDescent="0.2">
      <c r="A172">
        <v>2018</v>
      </c>
      <c r="B172" t="s">
        <v>5806</v>
      </c>
      <c r="C172" t="s">
        <v>5807</v>
      </c>
      <c r="D172">
        <v>9596526</v>
      </c>
      <c r="E172" t="s">
        <v>167</v>
      </c>
      <c r="F172">
        <v>199</v>
      </c>
      <c r="G172" t="s">
        <v>13</v>
      </c>
      <c r="J172">
        <v>0</v>
      </c>
      <c r="K172">
        <v>0</v>
      </c>
      <c r="L172">
        <v>0</v>
      </c>
      <c r="M172">
        <v>0</v>
      </c>
      <c r="N172">
        <v>2</v>
      </c>
      <c r="O172">
        <v>3</v>
      </c>
      <c r="P172">
        <v>5</v>
      </c>
      <c r="Q172">
        <v>0</v>
      </c>
      <c r="R172">
        <v>5</v>
      </c>
      <c r="S172">
        <f>R172-Q172-O172</f>
        <v>2</v>
      </c>
    </row>
    <row r="173" spans="1:19" x14ac:dyDescent="0.2">
      <c r="A173">
        <v>2018</v>
      </c>
      <c r="B173" t="s">
        <v>616</v>
      </c>
      <c r="C173" t="s">
        <v>615</v>
      </c>
      <c r="D173">
        <v>10067043</v>
      </c>
      <c r="E173" t="s">
        <v>614</v>
      </c>
      <c r="F173">
        <v>39</v>
      </c>
      <c r="G173">
        <v>1</v>
      </c>
      <c r="H173">
        <v>0</v>
      </c>
      <c r="I173">
        <v>0</v>
      </c>
      <c r="J173">
        <v>0</v>
      </c>
      <c r="K173">
        <v>0</v>
      </c>
      <c r="L173">
        <v>0</v>
      </c>
      <c r="M173">
        <v>0</v>
      </c>
      <c r="N173">
        <v>2</v>
      </c>
      <c r="O173">
        <v>0</v>
      </c>
      <c r="P173">
        <v>2</v>
      </c>
      <c r="Q173">
        <v>0</v>
      </c>
      <c r="R173">
        <v>2</v>
      </c>
      <c r="S173">
        <f>R173-Q173-O173</f>
        <v>2</v>
      </c>
    </row>
    <row r="174" spans="1:19" x14ac:dyDescent="0.2">
      <c r="A174">
        <v>2018</v>
      </c>
      <c r="B174" t="s">
        <v>5890</v>
      </c>
      <c r="C174" t="s">
        <v>5891</v>
      </c>
      <c r="D174" t="s">
        <v>355</v>
      </c>
      <c r="E174" t="s">
        <v>354</v>
      </c>
      <c r="F174">
        <v>91</v>
      </c>
      <c r="G174">
        <v>1</v>
      </c>
      <c r="J174">
        <v>0</v>
      </c>
      <c r="K174">
        <v>0</v>
      </c>
      <c r="L174">
        <v>0</v>
      </c>
      <c r="M174">
        <v>0</v>
      </c>
      <c r="N174">
        <v>2</v>
      </c>
      <c r="O174">
        <v>3</v>
      </c>
      <c r="P174">
        <v>5</v>
      </c>
      <c r="Q174">
        <v>0</v>
      </c>
      <c r="R174">
        <v>5</v>
      </c>
      <c r="S174">
        <f>R174-Q174-O174</f>
        <v>2</v>
      </c>
    </row>
    <row r="175" spans="1:19" x14ac:dyDescent="0.2">
      <c r="A175">
        <v>2018</v>
      </c>
      <c r="B175" t="s">
        <v>5426</v>
      </c>
      <c r="C175" t="s">
        <v>5425</v>
      </c>
      <c r="D175">
        <v>20734441</v>
      </c>
      <c r="E175" t="s">
        <v>891</v>
      </c>
      <c r="F175">
        <v>10</v>
      </c>
      <c r="G175">
        <v>12</v>
      </c>
      <c r="J175">
        <v>0</v>
      </c>
      <c r="K175">
        <v>0</v>
      </c>
      <c r="L175">
        <v>0</v>
      </c>
      <c r="M175">
        <v>0</v>
      </c>
      <c r="N175">
        <v>2</v>
      </c>
      <c r="O175">
        <v>0</v>
      </c>
      <c r="P175">
        <v>2</v>
      </c>
      <c r="Q175">
        <v>0</v>
      </c>
      <c r="R175">
        <v>2</v>
      </c>
      <c r="S175">
        <f>R175-Q175-O175</f>
        <v>2</v>
      </c>
    </row>
    <row r="176" spans="1:19" x14ac:dyDescent="0.2">
      <c r="A176">
        <v>2014</v>
      </c>
      <c r="B176" t="s">
        <v>6307</v>
      </c>
      <c r="C176" t="s">
        <v>6308</v>
      </c>
      <c r="D176" t="s">
        <v>6309</v>
      </c>
      <c r="E176" t="s">
        <v>6310</v>
      </c>
      <c r="F176">
        <v>42</v>
      </c>
      <c r="G176">
        <v>9</v>
      </c>
      <c r="J176">
        <v>0</v>
      </c>
      <c r="K176">
        <v>0</v>
      </c>
      <c r="L176">
        <v>1</v>
      </c>
      <c r="M176">
        <v>0</v>
      </c>
      <c r="N176">
        <v>1</v>
      </c>
      <c r="O176">
        <v>0</v>
      </c>
      <c r="P176">
        <v>2</v>
      </c>
      <c r="Q176">
        <v>0</v>
      </c>
      <c r="R176">
        <v>2</v>
      </c>
      <c r="S176">
        <f>R176-Q176-O176</f>
        <v>2</v>
      </c>
    </row>
    <row r="177" spans="1:19" x14ac:dyDescent="0.2">
      <c r="A177">
        <v>2014</v>
      </c>
      <c r="B177" t="s">
        <v>6305</v>
      </c>
      <c r="C177" t="s">
        <v>6306</v>
      </c>
      <c r="D177">
        <v>14684322</v>
      </c>
      <c r="E177" t="s">
        <v>5584</v>
      </c>
      <c r="F177">
        <v>14</v>
      </c>
      <c r="G177">
        <v>4</v>
      </c>
      <c r="J177">
        <v>0</v>
      </c>
      <c r="K177">
        <v>0</v>
      </c>
      <c r="L177">
        <v>0</v>
      </c>
      <c r="M177">
        <v>1</v>
      </c>
      <c r="N177">
        <v>1</v>
      </c>
      <c r="O177">
        <v>2</v>
      </c>
      <c r="P177">
        <v>4</v>
      </c>
      <c r="Q177">
        <v>0</v>
      </c>
      <c r="R177">
        <v>4</v>
      </c>
      <c r="S177">
        <f>R177-Q177-O177</f>
        <v>2</v>
      </c>
    </row>
    <row r="178" spans="1:19" x14ac:dyDescent="0.2">
      <c r="A178">
        <v>2018</v>
      </c>
      <c r="B178" t="s">
        <v>5941</v>
      </c>
      <c r="C178" t="s">
        <v>5942</v>
      </c>
      <c r="D178">
        <v>9596526</v>
      </c>
      <c r="E178" t="s">
        <v>167</v>
      </c>
      <c r="F178">
        <v>170</v>
      </c>
      <c r="G178" t="s">
        <v>13</v>
      </c>
      <c r="J178">
        <v>0</v>
      </c>
      <c r="K178">
        <v>0</v>
      </c>
      <c r="L178">
        <v>0</v>
      </c>
      <c r="M178">
        <v>1</v>
      </c>
      <c r="N178">
        <v>1</v>
      </c>
      <c r="O178">
        <v>3</v>
      </c>
      <c r="P178">
        <v>5</v>
      </c>
      <c r="Q178">
        <v>0</v>
      </c>
      <c r="R178">
        <v>5</v>
      </c>
      <c r="S178">
        <f>R178-Q178-O178</f>
        <v>2</v>
      </c>
    </row>
    <row r="179" spans="1:19" x14ac:dyDescent="0.2">
      <c r="A179">
        <v>2014</v>
      </c>
      <c r="B179" t="s">
        <v>6268</v>
      </c>
      <c r="C179" t="s">
        <v>6269</v>
      </c>
      <c r="E179" t="s">
        <v>6270</v>
      </c>
      <c r="G179" t="s">
        <v>13</v>
      </c>
      <c r="J179">
        <v>0</v>
      </c>
      <c r="K179">
        <v>0</v>
      </c>
      <c r="L179">
        <v>0</v>
      </c>
      <c r="M179">
        <v>1</v>
      </c>
      <c r="N179">
        <v>1</v>
      </c>
      <c r="O179">
        <v>0</v>
      </c>
      <c r="P179">
        <v>2</v>
      </c>
      <c r="Q179">
        <v>0</v>
      </c>
      <c r="R179">
        <v>2</v>
      </c>
      <c r="S179">
        <f>R179-Q179-O179</f>
        <v>2</v>
      </c>
    </row>
    <row r="180" spans="1:19" x14ac:dyDescent="0.2">
      <c r="A180">
        <v>2016</v>
      </c>
      <c r="B180" t="s">
        <v>6089</v>
      </c>
      <c r="C180" t="s">
        <v>6090</v>
      </c>
      <c r="D180" t="s">
        <v>3335</v>
      </c>
      <c r="E180" t="s">
        <v>3334</v>
      </c>
      <c r="F180">
        <v>2</v>
      </c>
      <c r="G180">
        <v>2</v>
      </c>
      <c r="J180">
        <v>0</v>
      </c>
      <c r="K180">
        <v>0</v>
      </c>
      <c r="L180">
        <v>0</v>
      </c>
      <c r="M180">
        <v>1</v>
      </c>
      <c r="N180">
        <v>1</v>
      </c>
      <c r="O180">
        <v>0</v>
      </c>
      <c r="P180">
        <v>2</v>
      </c>
      <c r="Q180">
        <v>0</v>
      </c>
      <c r="R180">
        <v>2</v>
      </c>
      <c r="S180">
        <f>R180-Q180-O180</f>
        <v>2</v>
      </c>
    </row>
    <row r="181" spans="1:19" x14ac:dyDescent="0.2">
      <c r="A181">
        <v>2016</v>
      </c>
      <c r="B181" t="s">
        <v>6117</v>
      </c>
      <c r="C181" t="s">
        <v>6118</v>
      </c>
      <c r="D181">
        <v>18765092</v>
      </c>
      <c r="E181" t="s">
        <v>5774</v>
      </c>
      <c r="F181">
        <v>8</v>
      </c>
      <c r="G181">
        <v>2</v>
      </c>
      <c r="J181">
        <v>0</v>
      </c>
      <c r="K181">
        <v>0</v>
      </c>
      <c r="L181">
        <v>0</v>
      </c>
      <c r="M181">
        <v>1</v>
      </c>
      <c r="N181">
        <v>1</v>
      </c>
      <c r="O181">
        <v>1</v>
      </c>
      <c r="P181">
        <v>3</v>
      </c>
      <c r="Q181">
        <v>0</v>
      </c>
      <c r="R181">
        <v>3</v>
      </c>
      <c r="S181">
        <f>R181-Q181-O181</f>
        <v>2</v>
      </c>
    </row>
    <row r="182" spans="1:19" x14ac:dyDescent="0.2">
      <c r="A182">
        <v>2017</v>
      </c>
      <c r="B182" t="s">
        <v>6014</v>
      </c>
      <c r="C182" t="s">
        <v>6015</v>
      </c>
      <c r="D182">
        <v>10196781</v>
      </c>
      <c r="E182" t="s">
        <v>6016</v>
      </c>
      <c r="F182">
        <v>27</v>
      </c>
      <c r="G182">
        <v>1</v>
      </c>
      <c r="J182">
        <v>0</v>
      </c>
      <c r="K182">
        <v>0</v>
      </c>
      <c r="L182">
        <v>1</v>
      </c>
      <c r="M182">
        <v>0</v>
      </c>
      <c r="N182">
        <v>1</v>
      </c>
      <c r="O182">
        <v>0</v>
      </c>
      <c r="P182">
        <v>2</v>
      </c>
      <c r="Q182">
        <v>0</v>
      </c>
      <c r="R182">
        <v>2</v>
      </c>
      <c r="S182">
        <f>R182-Q182-O182</f>
        <v>2</v>
      </c>
    </row>
    <row r="183" spans="1:19" x14ac:dyDescent="0.2">
      <c r="A183">
        <v>2015</v>
      </c>
      <c r="B183" t="s">
        <v>6204</v>
      </c>
      <c r="C183" t="s">
        <v>6205</v>
      </c>
      <c r="D183">
        <v>18765092</v>
      </c>
      <c r="E183" t="s">
        <v>5774</v>
      </c>
      <c r="F183">
        <v>7</v>
      </c>
      <c r="G183">
        <v>2</v>
      </c>
      <c r="J183">
        <v>0</v>
      </c>
      <c r="K183">
        <v>0</v>
      </c>
      <c r="L183">
        <v>1</v>
      </c>
      <c r="M183">
        <v>0</v>
      </c>
      <c r="N183">
        <v>1</v>
      </c>
      <c r="O183">
        <v>0</v>
      </c>
      <c r="P183">
        <v>2</v>
      </c>
      <c r="Q183">
        <v>0</v>
      </c>
      <c r="R183">
        <v>2</v>
      </c>
      <c r="S183">
        <f>R183-Q183-O183</f>
        <v>2</v>
      </c>
    </row>
    <row r="184" spans="1:19" x14ac:dyDescent="0.2">
      <c r="A184">
        <v>2017</v>
      </c>
      <c r="B184" t="s">
        <v>5984</v>
      </c>
      <c r="C184" t="s">
        <v>5985</v>
      </c>
      <c r="D184">
        <v>2712075</v>
      </c>
      <c r="E184" t="s">
        <v>3166</v>
      </c>
      <c r="F184">
        <v>37</v>
      </c>
      <c r="G184">
        <v>3</v>
      </c>
      <c r="J184">
        <v>0</v>
      </c>
      <c r="K184">
        <v>0</v>
      </c>
      <c r="L184">
        <v>1</v>
      </c>
      <c r="M184">
        <v>0</v>
      </c>
      <c r="N184">
        <v>1</v>
      </c>
      <c r="O184">
        <v>3</v>
      </c>
      <c r="P184">
        <v>5</v>
      </c>
      <c r="Q184">
        <v>0</v>
      </c>
      <c r="R184">
        <v>5</v>
      </c>
      <c r="S184">
        <f>R184-Q184-O184</f>
        <v>2</v>
      </c>
    </row>
    <row r="185" spans="1:19" x14ac:dyDescent="0.2">
      <c r="A185">
        <v>2015</v>
      </c>
      <c r="B185" t="s">
        <v>6206</v>
      </c>
      <c r="C185" t="s">
        <v>6207</v>
      </c>
      <c r="D185">
        <v>23303131</v>
      </c>
      <c r="E185" t="s">
        <v>3807</v>
      </c>
      <c r="F185">
        <v>39</v>
      </c>
      <c r="G185">
        <v>5</v>
      </c>
      <c r="J185">
        <v>0</v>
      </c>
      <c r="K185">
        <v>0</v>
      </c>
      <c r="L185">
        <v>0</v>
      </c>
      <c r="M185">
        <v>1</v>
      </c>
      <c r="N185">
        <v>1</v>
      </c>
      <c r="O185">
        <v>3</v>
      </c>
      <c r="P185">
        <v>5</v>
      </c>
      <c r="Q185">
        <v>0</v>
      </c>
      <c r="R185">
        <v>5</v>
      </c>
      <c r="S185">
        <f>R185-Q185-O185</f>
        <v>2</v>
      </c>
    </row>
    <row r="186" spans="1:19" x14ac:dyDescent="0.2">
      <c r="A186">
        <v>2016</v>
      </c>
      <c r="B186" t="s">
        <v>6101</v>
      </c>
      <c r="C186" t="s">
        <v>6102</v>
      </c>
      <c r="D186">
        <v>16712838</v>
      </c>
      <c r="E186" t="s">
        <v>6103</v>
      </c>
      <c r="F186">
        <v>16</v>
      </c>
      <c r="G186">
        <v>1</v>
      </c>
      <c r="J186">
        <v>0</v>
      </c>
      <c r="K186">
        <v>1</v>
      </c>
      <c r="L186">
        <v>1</v>
      </c>
      <c r="M186">
        <v>0</v>
      </c>
      <c r="N186">
        <v>0</v>
      </c>
      <c r="O186">
        <v>0</v>
      </c>
      <c r="P186">
        <v>2</v>
      </c>
      <c r="Q186">
        <v>0</v>
      </c>
      <c r="R186">
        <v>2</v>
      </c>
      <c r="S186">
        <f>R186-Q186-O186</f>
        <v>2</v>
      </c>
    </row>
    <row r="187" spans="1:19" x14ac:dyDescent="0.2">
      <c r="A187">
        <v>2016</v>
      </c>
      <c r="B187" t="s">
        <v>6061</v>
      </c>
      <c r="C187" t="s">
        <v>6062</v>
      </c>
      <c r="D187">
        <v>9596526</v>
      </c>
      <c r="E187" t="s">
        <v>167</v>
      </c>
      <c r="F187">
        <v>129</v>
      </c>
      <c r="G187" t="s">
        <v>13</v>
      </c>
      <c r="J187">
        <v>0</v>
      </c>
      <c r="K187">
        <v>0</v>
      </c>
      <c r="L187">
        <v>1</v>
      </c>
      <c r="M187">
        <v>1</v>
      </c>
      <c r="N187">
        <v>0</v>
      </c>
      <c r="O187">
        <v>3</v>
      </c>
      <c r="P187">
        <v>5</v>
      </c>
      <c r="Q187">
        <v>0</v>
      </c>
      <c r="R187">
        <v>5</v>
      </c>
      <c r="S187">
        <f>R187-Q187-O187</f>
        <v>2</v>
      </c>
    </row>
    <row r="188" spans="1:19" x14ac:dyDescent="0.2">
      <c r="A188">
        <v>2015</v>
      </c>
      <c r="B188" t="s">
        <v>6170</v>
      </c>
      <c r="C188" t="s">
        <v>6171</v>
      </c>
      <c r="D188">
        <v>19326203</v>
      </c>
      <c r="E188" t="s">
        <v>262</v>
      </c>
      <c r="F188">
        <v>10</v>
      </c>
      <c r="G188">
        <v>4</v>
      </c>
      <c r="J188">
        <v>1</v>
      </c>
      <c r="K188">
        <v>1</v>
      </c>
      <c r="L188">
        <v>0</v>
      </c>
      <c r="M188">
        <v>0</v>
      </c>
      <c r="N188">
        <v>0</v>
      </c>
      <c r="O188">
        <v>1</v>
      </c>
      <c r="P188">
        <v>2</v>
      </c>
      <c r="Q188">
        <v>0</v>
      </c>
      <c r="R188">
        <v>3</v>
      </c>
      <c r="S188">
        <f>R188-Q188-O188</f>
        <v>2</v>
      </c>
    </row>
    <row r="189" spans="1:19" x14ac:dyDescent="0.2">
      <c r="A189">
        <v>2015</v>
      </c>
      <c r="B189" t="s">
        <v>6225</v>
      </c>
      <c r="C189" t="s">
        <v>6226</v>
      </c>
      <c r="D189">
        <v>18765092</v>
      </c>
      <c r="E189" t="s">
        <v>5774</v>
      </c>
      <c r="F189">
        <v>7</v>
      </c>
      <c r="G189">
        <v>1</v>
      </c>
      <c r="J189">
        <v>0</v>
      </c>
      <c r="K189">
        <v>0</v>
      </c>
      <c r="L189">
        <v>0</v>
      </c>
      <c r="M189">
        <v>2</v>
      </c>
      <c r="N189">
        <v>0</v>
      </c>
      <c r="O189">
        <v>0</v>
      </c>
      <c r="P189">
        <v>2</v>
      </c>
      <c r="Q189">
        <v>0</v>
      </c>
      <c r="R189">
        <v>2</v>
      </c>
      <c r="S189">
        <f>R189-Q189-O189</f>
        <v>2</v>
      </c>
    </row>
    <row r="190" spans="1:19" x14ac:dyDescent="0.2">
      <c r="A190">
        <v>2014</v>
      </c>
      <c r="B190" t="s">
        <v>6303</v>
      </c>
      <c r="C190" t="s">
        <v>6304</v>
      </c>
      <c r="D190">
        <v>4798023</v>
      </c>
      <c r="E190" t="s">
        <v>3761</v>
      </c>
      <c r="F190">
        <v>50</v>
      </c>
      <c r="G190">
        <v>5</v>
      </c>
      <c r="J190">
        <v>0</v>
      </c>
      <c r="K190">
        <v>1</v>
      </c>
      <c r="L190">
        <v>1</v>
      </c>
      <c r="M190">
        <v>0</v>
      </c>
      <c r="N190">
        <v>0</v>
      </c>
      <c r="O190">
        <v>3</v>
      </c>
      <c r="P190">
        <v>5</v>
      </c>
      <c r="Q190">
        <v>0</v>
      </c>
      <c r="R190">
        <v>5</v>
      </c>
      <c r="S190">
        <f>R190-Q190-O190</f>
        <v>2</v>
      </c>
    </row>
    <row r="191" spans="1:19" x14ac:dyDescent="0.2">
      <c r="A191">
        <v>2017</v>
      </c>
      <c r="B191" t="s">
        <v>5951</v>
      </c>
      <c r="C191" t="s">
        <v>5952</v>
      </c>
      <c r="E191" t="s">
        <v>5953</v>
      </c>
      <c r="F191" t="s">
        <v>5954</v>
      </c>
      <c r="G191" t="s">
        <v>13</v>
      </c>
      <c r="J191">
        <v>0</v>
      </c>
      <c r="K191">
        <v>0</v>
      </c>
      <c r="L191">
        <v>0</v>
      </c>
      <c r="M191">
        <v>2</v>
      </c>
      <c r="N191">
        <v>0</v>
      </c>
      <c r="O191">
        <v>1</v>
      </c>
      <c r="P191">
        <v>3</v>
      </c>
      <c r="Q191">
        <v>0</v>
      </c>
      <c r="R191">
        <v>3</v>
      </c>
      <c r="S191">
        <f>R191-Q191-O191</f>
        <v>2</v>
      </c>
    </row>
    <row r="192" spans="1:19" x14ac:dyDescent="0.2">
      <c r="A192">
        <v>2017</v>
      </c>
      <c r="B192" t="s">
        <v>6028</v>
      </c>
      <c r="C192" t="s">
        <v>6029</v>
      </c>
      <c r="D192">
        <v>18770509</v>
      </c>
      <c r="E192" t="s">
        <v>2544</v>
      </c>
      <c r="F192">
        <v>122</v>
      </c>
      <c r="G192" t="s">
        <v>13</v>
      </c>
      <c r="J192">
        <v>0</v>
      </c>
      <c r="K192">
        <v>0</v>
      </c>
      <c r="L192">
        <v>0</v>
      </c>
      <c r="M192">
        <v>0</v>
      </c>
      <c r="N192">
        <v>1</v>
      </c>
      <c r="O192">
        <v>2</v>
      </c>
      <c r="P192">
        <v>3</v>
      </c>
      <c r="Q192">
        <v>0</v>
      </c>
      <c r="R192">
        <v>3</v>
      </c>
      <c r="S192">
        <f>R192-Q192-O192</f>
        <v>1</v>
      </c>
    </row>
    <row r="193" spans="1:19" x14ac:dyDescent="0.2">
      <c r="A193">
        <v>2018</v>
      </c>
      <c r="B193" t="s">
        <v>5782</v>
      </c>
      <c r="C193" t="s">
        <v>5783</v>
      </c>
      <c r="D193">
        <v>431397</v>
      </c>
      <c r="E193" t="s">
        <v>2606</v>
      </c>
      <c r="F193">
        <v>54</v>
      </c>
      <c r="G193">
        <v>12</v>
      </c>
      <c r="J193">
        <v>0</v>
      </c>
      <c r="K193">
        <v>0</v>
      </c>
      <c r="L193">
        <v>0</v>
      </c>
      <c r="M193">
        <v>0</v>
      </c>
      <c r="N193">
        <v>1</v>
      </c>
      <c r="O193">
        <v>6</v>
      </c>
      <c r="P193">
        <v>7</v>
      </c>
      <c r="Q193">
        <v>0</v>
      </c>
      <c r="R193">
        <v>7</v>
      </c>
      <c r="S193">
        <f>R193-Q193-O193</f>
        <v>1</v>
      </c>
    </row>
    <row r="194" spans="1:19" x14ac:dyDescent="0.2">
      <c r="A194">
        <v>2018</v>
      </c>
      <c r="B194" t="s">
        <v>5877</v>
      </c>
      <c r="C194" t="s">
        <v>5878</v>
      </c>
      <c r="D194">
        <v>20711050</v>
      </c>
      <c r="E194" t="s">
        <v>111</v>
      </c>
      <c r="F194">
        <v>10</v>
      </c>
      <c r="G194">
        <v>4</v>
      </c>
      <c r="J194">
        <v>0</v>
      </c>
      <c r="K194">
        <v>0</v>
      </c>
      <c r="L194">
        <v>0</v>
      </c>
      <c r="M194">
        <v>0</v>
      </c>
      <c r="N194">
        <v>1</v>
      </c>
      <c r="O194">
        <v>1</v>
      </c>
      <c r="P194">
        <v>2</v>
      </c>
      <c r="Q194">
        <v>0</v>
      </c>
      <c r="R194">
        <v>2</v>
      </c>
      <c r="S194">
        <f>R194-Q194-O194</f>
        <v>1</v>
      </c>
    </row>
    <row r="195" spans="1:19" x14ac:dyDescent="0.2">
      <c r="A195">
        <v>2018</v>
      </c>
      <c r="B195" t="s">
        <v>5936</v>
      </c>
      <c r="C195" t="s">
        <v>5873</v>
      </c>
      <c r="E195" t="s">
        <v>5937</v>
      </c>
      <c r="G195" t="s">
        <v>13</v>
      </c>
      <c r="J195">
        <v>0</v>
      </c>
      <c r="K195">
        <v>0</v>
      </c>
      <c r="L195">
        <v>0</v>
      </c>
      <c r="M195">
        <v>0</v>
      </c>
      <c r="N195">
        <v>1</v>
      </c>
      <c r="O195">
        <v>0</v>
      </c>
      <c r="P195">
        <v>1</v>
      </c>
      <c r="Q195">
        <v>0</v>
      </c>
      <c r="R195">
        <v>1</v>
      </c>
      <c r="S195">
        <f>R195-Q195-O195</f>
        <v>1</v>
      </c>
    </row>
    <row r="196" spans="1:19" x14ac:dyDescent="0.2">
      <c r="A196">
        <v>2018</v>
      </c>
      <c r="B196" t="s">
        <v>629</v>
      </c>
      <c r="C196" t="s">
        <v>628</v>
      </c>
      <c r="D196">
        <v>9258574</v>
      </c>
      <c r="E196" t="s">
        <v>627</v>
      </c>
      <c r="F196">
        <v>125</v>
      </c>
      <c r="G196" t="s">
        <v>13</v>
      </c>
      <c r="H196">
        <v>0</v>
      </c>
      <c r="I196">
        <v>0</v>
      </c>
      <c r="J196">
        <v>0</v>
      </c>
      <c r="K196">
        <v>0</v>
      </c>
      <c r="L196">
        <v>0</v>
      </c>
      <c r="M196">
        <v>0</v>
      </c>
      <c r="N196">
        <v>1</v>
      </c>
      <c r="O196">
        <v>3</v>
      </c>
      <c r="P196">
        <v>4</v>
      </c>
      <c r="Q196">
        <v>0</v>
      </c>
      <c r="R196">
        <v>4</v>
      </c>
      <c r="S196">
        <f>R196-Q196-O196</f>
        <v>1</v>
      </c>
    </row>
    <row r="197" spans="1:19" x14ac:dyDescent="0.2">
      <c r="A197">
        <v>2017</v>
      </c>
      <c r="B197" t="s">
        <v>5943</v>
      </c>
      <c r="C197" t="s">
        <v>5944</v>
      </c>
      <c r="D197">
        <v>22277102</v>
      </c>
      <c r="E197" t="s">
        <v>5945</v>
      </c>
      <c r="F197">
        <v>7</v>
      </c>
      <c r="G197">
        <v>4</v>
      </c>
      <c r="J197">
        <v>0</v>
      </c>
      <c r="K197">
        <v>0</v>
      </c>
      <c r="L197">
        <v>0</v>
      </c>
      <c r="M197">
        <v>0</v>
      </c>
      <c r="N197">
        <v>1</v>
      </c>
      <c r="O197">
        <v>1</v>
      </c>
      <c r="P197">
        <v>2</v>
      </c>
      <c r="Q197">
        <v>0</v>
      </c>
      <c r="R197">
        <v>2</v>
      </c>
      <c r="S197">
        <f>R197-Q197-O197</f>
        <v>1</v>
      </c>
    </row>
    <row r="198" spans="1:19" x14ac:dyDescent="0.2">
      <c r="A198">
        <v>2018</v>
      </c>
      <c r="B198" t="s">
        <v>5892</v>
      </c>
      <c r="C198" t="s">
        <v>5893</v>
      </c>
      <c r="D198" t="s">
        <v>355</v>
      </c>
      <c r="E198" t="s">
        <v>354</v>
      </c>
      <c r="F198">
        <v>91</v>
      </c>
      <c r="G198">
        <v>1</v>
      </c>
      <c r="J198">
        <v>0</v>
      </c>
      <c r="K198">
        <v>0</v>
      </c>
      <c r="L198">
        <v>0</v>
      </c>
      <c r="M198">
        <v>0</v>
      </c>
      <c r="N198">
        <v>1</v>
      </c>
      <c r="O198">
        <v>1</v>
      </c>
      <c r="P198">
        <v>2</v>
      </c>
      <c r="Q198">
        <v>0</v>
      </c>
      <c r="R198">
        <v>2</v>
      </c>
      <c r="S198">
        <f>R198-Q198-O198</f>
        <v>1</v>
      </c>
    </row>
    <row r="199" spans="1:19" x14ac:dyDescent="0.2">
      <c r="A199">
        <v>2018</v>
      </c>
      <c r="B199" t="s">
        <v>5845</v>
      </c>
      <c r="C199" t="s">
        <v>5779</v>
      </c>
      <c r="D199">
        <v>13876988</v>
      </c>
      <c r="E199" t="s">
        <v>267</v>
      </c>
      <c r="F199">
        <v>20</v>
      </c>
      <c r="G199">
        <v>4</v>
      </c>
      <c r="J199">
        <v>0</v>
      </c>
      <c r="K199">
        <v>0</v>
      </c>
      <c r="L199">
        <v>0</v>
      </c>
      <c r="M199">
        <v>0</v>
      </c>
      <c r="N199">
        <v>1</v>
      </c>
      <c r="O199">
        <v>3</v>
      </c>
      <c r="P199">
        <v>4</v>
      </c>
      <c r="Q199">
        <v>0</v>
      </c>
      <c r="R199">
        <v>4</v>
      </c>
      <c r="S199">
        <f>R199-Q199-O199</f>
        <v>1</v>
      </c>
    </row>
    <row r="200" spans="1:19" x14ac:dyDescent="0.2">
      <c r="A200">
        <v>2018</v>
      </c>
      <c r="B200" t="s">
        <v>5924</v>
      </c>
      <c r="C200" t="s">
        <v>5925</v>
      </c>
      <c r="D200">
        <v>1682601</v>
      </c>
      <c r="E200" t="s">
        <v>362</v>
      </c>
      <c r="F200">
        <v>43</v>
      </c>
      <c r="G200">
        <v>3</v>
      </c>
      <c r="J200">
        <v>0</v>
      </c>
      <c r="K200">
        <v>0</v>
      </c>
      <c r="L200">
        <v>0</v>
      </c>
      <c r="M200">
        <v>0</v>
      </c>
      <c r="N200">
        <v>1</v>
      </c>
      <c r="O200">
        <v>2</v>
      </c>
      <c r="P200">
        <v>3</v>
      </c>
      <c r="Q200">
        <v>0</v>
      </c>
      <c r="R200">
        <v>3</v>
      </c>
      <c r="S200">
        <f>R200-Q200-O200</f>
        <v>1</v>
      </c>
    </row>
    <row r="201" spans="1:19" x14ac:dyDescent="0.2">
      <c r="A201">
        <v>2016</v>
      </c>
      <c r="B201" t="s">
        <v>648</v>
      </c>
      <c r="C201" t="s">
        <v>647</v>
      </c>
      <c r="D201">
        <v>3023427</v>
      </c>
      <c r="E201" t="s">
        <v>644</v>
      </c>
      <c r="F201">
        <v>43</v>
      </c>
      <c r="G201">
        <v>4</v>
      </c>
      <c r="J201">
        <v>0</v>
      </c>
      <c r="K201">
        <v>0</v>
      </c>
      <c r="L201">
        <v>0</v>
      </c>
      <c r="M201">
        <v>0</v>
      </c>
      <c r="N201">
        <v>1</v>
      </c>
      <c r="O201">
        <v>1</v>
      </c>
      <c r="P201">
        <v>2</v>
      </c>
      <c r="Q201">
        <v>0</v>
      </c>
      <c r="R201">
        <v>2</v>
      </c>
      <c r="S201">
        <f>R201-Q201-O201</f>
        <v>1</v>
      </c>
    </row>
    <row r="202" spans="1:19" x14ac:dyDescent="0.2">
      <c r="A202">
        <v>2018</v>
      </c>
      <c r="B202" t="s">
        <v>5888</v>
      </c>
      <c r="C202" t="s">
        <v>5889</v>
      </c>
      <c r="D202">
        <v>2175908</v>
      </c>
      <c r="E202" t="s">
        <v>689</v>
      </c>
      <c r="F202">
        <v>63</v>
      </c>
      <c r="G202">
        <v>2</v>
      </c>
      <c r="J202">
        <v>0</v>
      </c>
      <c r="K202">
        <v>0</v>
      </c>
      <c r="L202">
        <v>0</v>
      </c>
      <c r="M202">
        <v>0</v>
      </c>
      <c r="N202">
        <v>1</v>
      </c>
      <c r="O202">
        <v>0</v>
      </c>
      <c r="P202">
        <v>1</v>
      </c>
      <c r="Q202">
        <v>0</v>
      </c>
      <c r="R202">
        <v>1</v>
      </c>
      <c r="S202">
        <f>R202-Q202-O202</f>
        <v>1</v>
      </c>
    </row>
    <row r="203" spans="1:19" x14ac:dyDescent="0.2">
      <c r="A203">
        <v>2018</v>
      </c>
      <c r="B203" t="s">
        <v>5829</v>
      </c>
      <c r="C203" t="s">
        <v>5830</v>
      </c>
      <c r="D203">
        <v>20955138</v>
      </c>
      <c r="E203" t="s">
        <v>3656</v>
      </c>
      <c r="F203">
        <v>5</v>
      </c>
      <c r="G203">
        <v>5</v>
      </c>
      <c r="J203">
        <v>0</v>
      </c>
      <c r="K203">
        <v>0</v>
      </c>
      <c r="L203">
        <v>0</v>
      </c>
      <c r="M203">
        <v>0</v>
      </c>
      <c r="N203">
        <v>1</v>
      </c>
      <c r="O203">
        <v>0</v>
      </c>
      <c r="P203">
        <v>1</v>
      </c>
      <c r="Q203">
        <v>0</v>
      </c>
      <c r="R203">
        <v>1</v>
      </c>
      <c r="S203">
        <f>R203-Q203-O203</f>
        <v>1</v>
      </c>
    </row>
    <row r="204" spans="1:19" x14ac:dyDescent="0.2">
      <c r="A204">
        <v>2018</v>
      </c>
      <c r="B204" t="s">
        <v>5910</v>
      </c>
      <c r="C204" t="s">
        <v>5911</v>
      </c>
      <c r="D204">
        <v>2529203</v>
      </c>
      <c r="E204" t="s">
        <v>563</v>
      </c>
      <c r="F204">
        <v>39</v>
      </c>
      <c r="G204">
        <v>1</v>
      </c>
      <c r="J204">
        <v>0</v>
      </c>
      <c r="K204">
        <v>0</v>
      </c>
      <c r="L204">
        <v>0</v>
      </c>
      <c r="M204">
        <v>0</v>
      </c>
      <c r="N204">
        <v>1</v>
      </c>
      <c r="O204">
        <v>0</v>
      </c>
      <c r="P204">
        <v>1</v>
      </c>
      <c r="Q204">
        <v>0</v>
      </c>
      <c r="R204">
        <v>1</v>
      </c>
      <c r="S204">
        <f>R204-Q204-O204</f>
        <v>1</v>
      </c>
    </row>
    <row r="205" spans="1:19" x14ac:dyDescent="0.2">
      <c r="A205">
        <v>2018</v>
      </c>
      <c r="B205" t="s">
        <v>624</v>
      </c>
      <c r="C205" t="s">
        <v>623</v>
      </c>
      <c r="D205">
        <v>22146296</v>
      </c>
      <c r="E205" t="s">
        <v>622</v>
      </c>
      <c r="F205">
        <v>46</v>
      </c>
      <c r="G205" t="s">
        <v>13</v>
      </c>
      <c r="H205">
        <v>0</v>
      </c>
      <c r="I205">
        <v>0</v>
      </c>
      <c r="J205">
        <v>0</v>
      </c>
      <c r="K205">
        <v>0</v>
      </c>
      <c r="L205">
        <v>0</v>
      </c>
      <c r="M205">
        <v>0</v>
      </c>
      <c r="N205">
        <v>1</v>
      </c>
      <c r="O205">
        <v>4</v>
      </c>
      <c r="P205">
        <v>5</v>
      </c>
      <c r="Q205">
        <v>0</v>
      </c>
      <c r="R205">
        <v>5</v>
      </c>
      <c r="S205">
        <f>R205-Q205-O205</f>
        <v>1</v>
      </c>
    </row>
    <row r="206" spans="1:19" x14ac:dyDescent="0.2">
      <c r="A206">
        <v>2018</v>
      </c>
      <c r="B206" t="s">
        <v>5820</v>
      </c>
      <c r="C206" t="s">
        <v>5775</v>
      </c>
      <c r="E206" t="s">
        <v>5819</v>
      </c>
      <c r="G206" t="s">
        <v>13</v>
      </c>
      <c r="J206">
        <v>0</v>
      </c>
      <c r="K206">
        <v>0</v>
      </c>
      <c r="L206">
        <v>0</v>
      </c>
      <c r="M206">
        <v>0</v>
      </c>
      <c r="N206">
        <v>1</v>
      </c>
      <c r="O206">
        <v>0</v>
      </c>
      <c r="P206">
        <v>1</v>
      </c>
      <c r="Q206">
        <v>0</v>
      </c>
      <c r="R206">
        <v>1</v>
      </c>
      <c r="S206">
        <f>R206-Q206-O206</f>
        <v>1</v>
      </c>
    </row>
    <row r="207" spans="1:19" x14ac:dyDescent="0.2">
      <c r="A207">
        <v>2018</v>
      </c>
      <c r="B207" t="s">
        <v>5894</v>
      </c>
      <c r="C207" t="s">
        <v>5895</v>
      </c>
      <c r="D207" t="s">
        <v>355</v>
      </c>
      <c r="E207" t="s">
        <v>354</v>
      </c>
      <c r="F207">
        <v>91</v>
      </c>
      <c r="G207">
        <v>1</v>
      </c>
      <c r="J207">
        <v>0</v>
      </c>
      <c r="K207">
        <v>0</v>
      </c>
      <c r="L207">
        <v>0</v>
      </c>
      <c r="M207">
        <v>0</v>
      </c>
      <c r="N207">
        <v>1</v>
      </c>
      <c r="O207">
        <v>3</v>
      </c>
      <c r="P207">
        <v>4</v>
      </c>
      <c r="Q207">
        <v>0</v>
      </c>
      <c r="R207">
        <v>4</v>
      </c>
      <c r="S207">
        <f>R207-Q207-O207</f>
        <v>1</v>
      </c>
    </row>
    <row r="208" spans="1:19" x14ac:dyDescent="0.2">
      <c r="A208">
        <v>2017</v>
      </c>
      <c r="B208" t="s">
        <v>6019</v>
      </c>
      <c r="C208" t="s">
        <v>6020</v>
      </c>
      <c r="E208" t="s">
        <v>6021</v>
      </c>
      <c r="G208" t="s">
        <v>13</v>
      </c>
      <c r="J208">
        <v>0</v>
      </c>
      <c r="K208">
        <v>0</v>
      </c>
      <c r="L208">
        <v>0</v>
      </c>
      <c r="M208">
        <v>1</v>
      </c>
      <c r="N208">
        <v>0</v>
      </c>
      <c r="O208">
        <v>1</v>
      </c>
      <c r="P208">
        <v>2</v>
      </c>
      <c r="Q208">
        <v>0</v>
      </c>
      <c r="R208">
        <v>2</v>
      </c>
      <c r="S208">
        <f>R208-Q208-O208</f>
        <v>1</v>
      </c>
    </row>
    <row r="209" spans="1:19" x14ac:dyDescent="0.2">
      <c r="A209">
        <v>2014</v>
      </c>
      <c r="B209" t="s">
        <v>6313</v>
      </c>
      <c r="C209" t="s">
        <v>6314</v>
      </c>
      <c r="D209">
        <v>2655012</v>
      </c>
      <c r="E209" t="s">
        <v>4136</v>
      </c>
      <c r="F209">
        <v>45</v>
      </c>
      <c r="G209">
        <v>4</v>
      </c>
      <c r="J209">
        <v>0</v>
      </c>
      <c r="K209">
        <v>0</v>
      </c>
      <c r="L209">
        <v>0</v>
      </c>
      <c r="M209">
        <v>1</v>
      </c>
      <c r="N209">
        <v>0</v>
      </c>
      <c r="O209">
        <v>0</v>
      </c>
      <c r="P209">
        <v>1</v>
      </c>
      <c r="Q209">
        <v>0</v>
      </c>
      <c r="R209">
        <v>1</v>
      </c>
      <c r="S209">
        <f>R209-Q209-O209</f>
        <v>1</v>
      </c>
    </row>
    <row r="210" spans="1:19" x14ac:dyDescent="0.2">
      <c r="A210">
        <v>2016</v>
      </c>
      <c r="B210" t="s">
        <v>4055</v>
      </c>
      <c r="C210" t="s">
        <v>4054</v>
      </c>
      <c r="D210">
        <v>3023427</v>
      </c>
      <c r="E210" t="s">
        <v>644</v>
      </c>
      <c r="F210">
        <v>43</v>
      </c>
      <c r="G210">
        <v>4</v>
      </c>
      <c r="J210">
        <v>0</v>
      </c>
      <c r="K210">
        <v>1</v>
      </c>
      <c r="L210">
        <v>0</v>
      </c>
      <c r="M210">
        <v>0</v>
      </c>
      <c r="N210">
        <v>0</v>
      </c>
      <c r="O210">
        <v>1</v>
      </c>
      <c r="P210">
        <v>2</v>
      </c>
      <c r="Q210">
        <v>0</v>
      </c>
      <c r="R210">
        <v>2</v>
      </c>
      <c r="S210">
        <f>R210-Q210-O210</f>
        <v>1</v>
      </c>
    </row>
    <row r="211" spans="1:19" x14ac:dyDescent="0.2">
      <c r="A211">
        <v>2018</v>
      </c>
      <c r="B211" t="s">
        <v>5796</v>
      </c>
      <c r="C211" t="s">
        <v>5797</v>
      </c>
      <c r="D211">
        <v>17511577</v>
      </c>
      <c r="E211" t="s">
        <v>384</v>
      </c>
      <c r="F211">
        <v>12</v>
      </c>
      <c r="G211">
        <v>4</v>
      </c>
      <c r="J211">
        <v>0</v>
      </c>
      <c r="K211">
        <v>0</v>
      </c>
      <c r="L211">
        <v>0</v>
      </c>
      <c r="M211">
        <v>1</v>
      </c>
      <c r="N211">
        <v>0</v>
      </c>
      <c r="O211">
        <v>2</v>
      </c>
      <c r="P211">
        <v>3</v>
      </c>
      <c r="Q211">
        <v>0</v>
      </c>
      <c r="R211">
        <v>3</v>
      </c>
      <c r="S211">
        <f>R211-Q211-O211</f>
        <v>1</v>
      </c>
    </row>
    <row r="212" spans="1:19" x14ac:dyDescent="0.2">
      <c r="A212">
        <v>2017</v>
      </c>
      <c r="B212" t="s">
        <v>5958</v>
      </c>
      <c r="C212" t="s">
        <v>5959</v>
      </c>
      <c r="E212" t="s">
        <v>5960</v>
      </c>
      <c r="G212" t="s">
        <v>13</v>
      </c>
      <c r="J212">
        <v>0</v>
      </c>
      <c r="K212">
        <v>0</v>
      </c>
      <c r="L212">
        <v>0</v>
      </c>
      <c r="M212">
        <v>1</v>
      </c>
      <c r="N212">
        <v>0</v>
      </c>
      <c r="O212">
        <v>0</v>
      </c>
      <c r="P212">
        <v>1</v>
      </c>
      <c r="Q212">
        <v>0</v>
      </c>
      <c r="R212">
        <v>1</v>
      </c>
      <c r="S212">
        <f>R212-Q212-O212</f>
        <v>1</v>
      </c>
    </row>
    <row r="213" spans="1:19" x14ac:dyDescent="0.2">
      <c r="A213">
        <v>2016</v>
      </c>
      <c r="B213" t="s">
        <v>6058</v>
      </c>
      <c r="C213" t="s">
        <v>5779</v>
      </c>
      <c r="D213">
        <v>10670564</v>
      </c>
      <c r="E213" t="s">
        <v>292</v>
      </c>
      <c r="F213">
        <v>25</v>
      </c>
      <c r="G213">
        <v>101</v>
      </c>
      <c r="J213">
        <v>0</v>
      </c>
      <c r="K213">
        <v>0</v>
      </c>
      <c r="L213">
        <v>0</v>
      </c>
      <c r="M213">
        <v>1</v>
      </c>
      <c r="N213">
        <v>0</v>
      </c>
      <c r="O213">
        <v>4</v>
      </c>
      <c r="P213">
        <v>5</v>
      </c>
      <c r="Q213">
        <v>0</v>
      </c>
      <c r="R213">
        <v>5</v>
      </c>
      <c r="S213">
        <f>R213-Q213-O213</f>
        <v>1</v>
      </c>
    </row>
    <row r="214" spans="1:19" x14ac:dyDescent="0.2">
      <c r="A214">
        <v>2018</v>
      </c>
      <c r="B214" t="s">
        <v>238</v>
      </c>
      <c r="C214" t="s">
        <v>237</v>
      </c>
      <c r="D214">
        <v>278424</v>
      </c>
      <c r="E214" t="s">
        <v>236</v>
      </c>
      <c r="F214">
        <v>115</v>
      </c>
      <c r="G214">
        <v>49</v>
      </c>
      <c r="J214">
        <v>0</v>
      </c>
      <c r="K214">
        <v>0</v>
      </c>
      <c r="L214">
        <v>0</v>
      </c>
      <c r="M214">
        <v>1</v>
      </c>
      <c r="N214">
        <v>0</v>
      </c>
      <c r="O214">
        <v>3</v>
      </c>
      <c r="P214">
        <v>4</v>
      </c>
      <c r="Q214">
        <v>0</v>
      </c>
      <c r="R214">
        <v>4</v>
      </c>
      <c r="S214">
        <f>R214-Q214-O214</f>
        <v>1</v>
      </c>
    </row>
    <row r="215" spans="1:19" x14ac:dyDescent="0.2">
      <c r="A215">
        <v>2016</v>
      </c>
      <c r="B215" t="s">
        <v>6054</v>
      </c>
      <c r="C215" t="s">
        <v>6055</v>
      </c>
      <c r="D215">
        <v>9578765</v>
      </c>
      <c r="E215" t="s">
        <v>619</v>
      </c>
      <c r="F215">
        <v>27</v>
      </c>
      <c r="G215">
        <v>5</v>
      </c>
      <c r="J215">
        <v>0</v>
      </c>
      <c r="K215">
        <v>0</v>
      </c>
      <c r="L215">
        <v>0</v>
      </c>
      <c r="M215">
        <v>1</v>
      </c>
      <c r="N215">
        <v>0</v>
      </c>
      <c r="O215">
        <v>0</v>
      </c>
      <c r="P215">
        <v>1</v>
      </c>
      <c r="Q215">
        <v>0</v>
      </c>
      <c r="R215">
        <v>1</v>
      </c>
      <c r="S215">
        <f>R215-Q215-O215</f>
        <v>1</v>
      </c>
    </row>
    <row r="216" spans="1:19" x14ac:dyDescent="0.2">
      <c r="A216">
        <v>2016</v>
      </c>
      <c r="B216" t="s">
        <v>6132</v>
      </c>
      <c r="C216" t="s">
        <v>6133</v>
      </c>
      <c r="D216">
        <v>17402832</v>
      </c>
      <c r="E216" t="s">
        <v>6134</v>
      </c>
      <c r="F216">
        <v>11</v>
      </c>
      <c r="G216">
        <v>2</v>
      </c>
      <c r="J216">
        <v>0</v>
      </c>
      <c r="K216">
        <v>0</v>
      </c>
      <c r="L216">
        <v>0</v>
      </c>
      <c r="M216">
        <v>1</v>
      </c>
      <c r="N216">
        <v>0</v>
      </c>
      <c r="O216">
        <v>0</v>
      </c>
      <c r="P216">
        <v>1</v>
      </c>
      <c r="Q216">
        <v>0</v>
      </c>
      <c r="R216">
        <v>1</v>
      </c>
      <c r="S216">
        <f>R216-Q216-O216</f>
        <v>1</v>
      </c>
    </row>
    <row r="217" spans="1:19" x14ac:dyDescent="0.2">
      <c r="A217">
        <v>2014</v>
      </c>
      <c r="B217" t="s">
        <v>6342</v>
      </c>
      <c r="C217" t="s">
        <v>6343</v>
      </c>
      <c r="D217">
        <v>18765092</v>
      </c>
      <c r="E217" t="s">
        <v>5774</v>
      </c>
      <c r="F217">
        <v>6</v>
      </c>
      <c r="G217">
        <v>1</v>
      </c>
      <c r="J217">
        <v>1</v>
      </c>
      <c r="K217">
        <v>0</v>
      </c>
      <c r="L217">
        <v>0</v>
      </c>
      <c r="M217">
        <v>0</v>
      </c>
      <c r="N217">
        <v>0</v>
      </c>
      <c r="O217">
        <v>0</v>
      </c>
      <c r="P217">
        <v>0</v>
      </c>
      <c r="Q217">
        <v>0</v>
      </c>
      <c r="R217">
        <v>1</v>
      </c>
      <c r="S217">
        <f>R217-Q217-O217</f>
        <v>1</v>
      </c>
    </row>
    <row r="218" spans="1:19" x14ac:dyDescent="0.2">
      <c r="A218">
        <v>2015</v>
      </c>
      <c r="B218" t="s">
        <v>6150</v>
      </c>
      <c r="C218" t="s">
        <v>6151</v>
      </c>
      <c r="E218" t="s">
        <v>6152</v>
      </c>
      <c r="F218" t="s">
        <v>3049</v>
      </c>
      <c r="G218" t="s">
        <v>13</v>
      </c>
      <c r="J218">
        <v>0</v>
      </c>
      <c r="K218">
        <v>0</v>
      </c>
      <c r="L218">
        <v>0</v>
      </c>
      <c r="M218">
        <v>1</v>
      </c>
      <c r="N218">
        <v>0</v>
      </c>
      <c r="O218">
        <v>0</v>
      </c>
      <c r="P218">
        <v>1</v>
      </c>
      <c r="Q218">
        <v>0</v>
      </c>
      <c r="R218">
        <v>1</v>
      </c>
      <c r="S218">
        <f>R218-Q218-O218</f>
        <v>1</v>
      </c>
    </row>
    <row r="219" spans="1:19" x14ac:dyDescent="0.2">
      <c r="A219">
        <v>2015</v>
      </c>
      <c r="B219" t="s">
        <v>6210</v>
      </c>
      <c r="C219" t="s">
        <v>6211</v>
      </c>
      <c r="E219" t="s">
        <v>6212</v>
      </c>
      <c r="G219" t="s">
        <v>13</v>
      </c>
      <c r="J219">
        <v>0</v>
      </c>
      <c r="K219">
        <v>1</v>
      </c>
      <c r="L219">
        <v>0</v>
      </c>
      <c r="M219">
        <v>0</v>
      </c>
      <c r="N219">
        <v>0</v>
      </c>
      <c r="O219">
        <v>0</v>
      </c>
      <c r="P219">
        <v>1</v>
      </c>
      <c r="Q219">
        <v>0</v>
      </c>
      <c r="R219">
        <v>1</v>
      </c>
      <c r="S219">
        <f>R219-Q219-O219</f>
        <v>1</v>
      </c>
    </row>
    <row r="220" spans="1:19" x14ac:dyDescent="0.2">
      <c r="A220">
        <v>2015</v>
      </c>
      <c r="B220" t="s">
        <v>6186</v>
      </c>
      <c r="C220" t="s">
        <v>6187</v>
      </c>
      <c r="D220">
        <v>23256192</v>
      </c>
      <c r="E220" t="s">
        <v>6188</v>
      </c>
      <c r="F220">
        <v>3</v>
      </c>
      <c r="G220">
        <v>1</v>
      </c>
      <c r="J220">
        <v>1</v>
      </c>
      <c r="K220">
        <v>0</v>
      </c>
      <c r="L220">
        <v>0</v>
      </c>
      <c r="M220">
        <v>0</v>
      </c>
      <c r="N220">
        <v>0</v>
      </c>
      <c r="O220">
        <v>0</v>
      </c>
      <c r="P220">
        <v>0</v>
      </c>
      <c r="Q220">
        <v>0</v>
      </c>
      <c r="R220">
        <v>1</v>
      </c>
      <c r="S220">
        <f>R220-Q220-O220</f>
        <v>1</v>
      </c>
    </row>
    <row r="221" spans="1:19" x14ac:dyDescent="0.2">
      <c r="A221">
        <v>2015</v>
      </c>
      <c r="B221" t="s">
        <v>6159</v>
      </c>
      <c r="C221" t="s">
        <v>6133</v>
      </c>
      <c r="E221" t="s">
        <v>6160</v>
      </c>
      <c r="G221" t="s">
        <v>13</v>
      </c>
      <c r="J221">
        <v>0</v>
      </c>
      <c r="K221">
        <v>0</v>
      </c>
      <c r="L221">
        <v>0</v>
      </c>
      <c r="M221">
        <v>1</v>
      </c>
      <c r="N221">
        <v>0</v>
      </c>
      <c r="O221">
        <v>1</v>
      </c>
      <c r="P221">
        <v>2</v>
      </c>
      <c r="Q221">
        <v>0</v>
      </c>
      <c r="R221">
        <v>2</v>
      </c>
      <c r="S221">
        <f>R221-Q221-O221</f>
        <v>1</v>
      </c>
    </row>
    <row r="222" spans="1:19" x14ac:dyDescent="0.2">
      <c r="A222">
        <v>2014</v>
      </c>
      <c r="B222" t="s">
        <v>6340</v>
      </c>
      <c r="C222" t="s">
        <v>6341</v>
      </c>
      <c r="D222">
        <v>18765092</v>
      </c>
      <c r="E222" t="s">
        <v>5774</v>
      </c>
      <c r="F222">
        <v>6</v>
      </c>
      <c r="G222">
        <v>1</v>
      </c>
      <c r="J222">
        <v>0</v>
      </c>
      <c r="K222">
        <v>0</v>
      </c>
      <c r="L222">
        <v>1</v>
      </c>
      <c r="M222">
        <v>0</v>
      </c>
      <c r="N222">
        <v>0</v>
      </c>
      <c r="O222">
        <v>0</v>
      </c>
      <c r="P222">
        <v>1</v>
      </c>
      <c r="Q222">
        <v>0</v>
      </c>
      <c r="R222">
        <v>1</v>
      </c>
      <c r="S222">
        <f>R222-Q222-O222</f>
        <v>1</v>
      </c>
    </row>
    <row r="223" spans="1:19" x14ac:dyDescent="0.2">
      <c r="A223">
        <v>2018</v>
      </c>
      <c r="B223" t="s">
        <v>5926</v>
      </c>
      <c r="C223" t="s">
        <v>379</v>
      </c>
      <c r="D223" t="s">
        <v>4760</v>
      </c>
      <c r="E223" t="s">
        <v>4759</v>
      </c>
      <c r="G223" t="s">
        <v>13</v>
      </c>
      <c r="J223">
        <v>0</v>
      </c>
      <c r="K223">
        <v>0</v>
      </c>
      <c r="L223">
        <v>0</v>
      </c>
      <c r="M223">
        <v>1</v>
      </c>
      <c r="N223">
        <v>0</v>
      </c>
      <c r="O223">
        <v>0</v>
      </c>
      <c r="P223">
        <v>1</v>
      </c>
      <c r="Q223">
        <v>0</v>
      </c>
      <c r="R223">
        <v>1</v>
      </c>
      <c r="S223">
        <f>R223-Q223-O223</f>
        <v>1</v>
      </c>
    </row>
    <row r="224" spans="1:19" x14ac:dyDescent="0.2">
      <c r="A224">
        <v>2017</v>
      </c>
      <c r="B224" t="s">
        <v>5993</v>
      </c>
      <c r="C224" t="s">
        <v>5994</v>
      </c>
      <c r="D224" t="s">
        <v>856</v>
      </c>
      <c r="E224" t="s">
        <v>855</v>
      </c>
      <c r="F224">
        <v>4</v>
      </c>
      <c r="G224">
        <v>3</v>
      </c>
      <c r="J224">
        <v>0</v>
      </c>
      <c r="K224">
        <v>0</v>
      </c>
      <c r="L224">
        <v>0</v>
      </c>
      <c r="M224">
        <v>1</v>
      </c>
      <c r="N224">
        <v>0</v>
      </c>
      <c r="O224">
        <v>2</v>
      </c>
      <c r="P224">
        <v>3</v>
      </c>
      <c r="Q224">
        <v>0</v>
      </c>
      <c r="R224">
        <v>3</v>
      </c>
      <c r="S224">
        <f>R224-Q224-O224</f>
        <v>1</v>
      </c>
    </row>
    <row r="225" spans="1:19" x14ac:dyDescent="0.2">
      <c r="A225">
        <v>2018</v>
      </c>
      <c r="B225" t="s">
        <v>621</v>
      </c>
      <c r="C225" t="s">
        <v>620</v>
      </c>
      <c r="D225">
        <v>9578765</v>
      </c>
      <c r="E225" t="s">
        <v>619</v>
      </c>
      <c r="F225">
        <v>29</v>
      </c>
      <c r="G225">
        <v>5</v>
      </c>
      <c r="H225">
        <v>0</v>
      </c>
      <c r="I225">
        <v>0</v>
      </c>
      <c r="J225">
        <v>0</v>
      </c>
      <c r="K225">
        <v>0</v>
      </c>
      <c r="L225">
        <v>0</v>
      </c>
      <c r="M225">
        <v>0</v>
      </c>
      <c r="N225">
        <v>0</v>
      </c>
      <c r="O225">
        <v>1</v>
      </c>
      <c r="P225">
        <v>1</v>
      </c>
      <c r="Q225">
        <v>0</v>
      </c>
      <c r="R225">
        <v>1</v>
      </c>
      <c r="S225">
        <f>R225-Q225-O225</f>
        <v>0</v>
      </c>
    </row>
    <row r="226" spans="1:19" x14ac:dyDescent="0.2">
      <c r="A226">
        <v>2018</v>
      </c>
      <c r="B226" t="s">
        <v>5852</v>
      </c>
      <c r="C226" t="s">
        <v>5853</v>
      </c>
      <c r="D226">
        <v>4798023</v>
      </c>
      <c r="E226" t="s">
        <v>3761</v>
      </c>
      <c r="F226">
        <v>54</v>
      </c>
      <c r="G226">
        <v>4</v>
      </c>
      <c r="J226">
        <v>0</v>
      </c>
      <c r="K226">
        <v>0</v>
      </c>
      <c r="L226">
        <v>0</v>
      </c>
      <c r="M226">
        <v>0</v>
      </c>
      <c r="N226">
        <v>0</v>
      </c>
      <c r="O226">
        <v>0</v>
      </c>
      <c r="P226">
        <v>0</v>
      </c>
      <c r="Q226">
        <v>0</v>
      </c>
      <c r="R226">
        <v>0</v>
      </c>
      <c r="S226">
        <f>R226-Q226-O226</f>
        <v>0</v>
      </c>
    </row>
    <row r="227" spans="1:19" x14ac:dyDescent="0.2">
      <c r="A227">
        <v>2018</v>
      </c>
      <c r="B227" t="s">
        <v>5804</v>
      </c>
      <c r="C227" t="s">
        <v>5805</v>
      </c>
      <c r="D227">
        <v>3755444</v>
      </c>
      <c r="E227" t="s">
        <v>3977</v>
      </c>
      <c r="F227">
        <v>73</v>
      </c>
      <c r="G227">
        <v>10</v>
      </c>
      <c r="J227">
        <v>0</v>
      </c>
      <c r="K227">
        <v>0</v>
      </c>
      <c r="L227">
        <v>0</v>
      </c>
      <c r="M227">
        <v>0</v>
      </c>
      <c r="N227">
        <v>0</v>
      </c>
      <c r="O227">
        <v>0</v>
      </c>
      <c r="P227">
        <v>0</v>
      </c>
      <c r="Q227">
        <v>0</v>
      </c>
      <c r="R227">
        <v>0</v>
      </c>
      <c r="S227">
        <f>R227-Q227-O227</f>
        <v>0</v>
      </c>
    </row>
    <row r="228" spans="1:19" x14ac:dyDescent="0.2">
      <c r="A228">
        <v>2017</v>
      </c>
      <c r="B228" t="s">
        <v>3658</v>
      </c>
      <c r="C228" t="s">
        <v>3657</v>
      </c>
      <c r="D228">
        <v>20955138</v>
      </c>
      <c r="E228" t="s">
        <v>3656</v>
      </c>
      <c r="F228">
        <v>3</v>
      </c>
      <c r="G228">
        <v>4</v>
      </c>
      <c r="J228">
        <v>0</v>
      </c>
      <c r="K228">
        <v>0</v>
      </c>
      <c r="L228">
        <v>0</v>
      </c>
      <c r="M228">
        <v>0</v>
      </c>
      <c r="N228">
        <v>0</v>
      </c>
      <c r="O228">
        <v>0</v>
      </c>
      <c r="P228">
        <v>0</v>
      </c>
      <c r="Q228">
        <v>0</v>
      </c>
      <c r="R228">
        <v>0</v>
      </c>
      <c r="S228">
        <f>R228-Q228-O228</f>
        <v>0</v>
      </c>
    </row>
    <row r="229" spans="1:19" x14ac:dyDescent="0.2">
      <c r="A229">
        <v>2015</v>
      </c>
      <c r="B229" t="s">
        <v>6213</v>
      </c>
      <c r="C229" t="s">
        <v>6214</v>
      </c>
      <c r="E229" t="s">
        <v>6215</v>
      </c>
      <c r="G229" t="s">
        <v>13</v>
      </c>
      <c r="J229">
        <v>0</v>
      </c>
      <c r="K229">
        <v>0</v>
      </c>
      <c r="L229">
        <v>0</v>
      </c>
      <c r="M229">
        <v>0</v>
      </c>
      <c r="N229">
        <v>0</v>
      </c>
      <c r="O229">
        <v>0</v>
      </c>
      <c r="P229">
        <v>0</v>
      </c>
      <c r="Q229">
        <v>0</v>
      </c>
      <c r="R229">
        <v>0</v>
      </c>
      <c r="S229">
        <f>R229-Q229-O229</f>
        <v>0</v>
      </c>
    </row>
    <row r="230" spans="1:19" x14ac:dyDescent="0.2">
      <c r="A230">
        <v>2015</v>
      </c>
      <c r="B230" t="s">
        <v>6155</v>
      </c>
      <c r="C230" t="s">
        <v>6156</v>
      </c>
      <c r="E230" t="s">
        <v>6152</v>
      </c>
      <c r="F230" t="s">
        <v>3049</v>
      </c>
      <c r="G230" t="s">
        <v>13</v>
      </c>
      <c r="J230">
        <v>0</v>
      </c>
      <c r="K230">
        <v>0</v>
      </c>
      <c r="L230">
        <v>0</v>
      </c>
      <c r="M230">
        <v>0</v>
      </c>
      <c r="N230">
        <v>0</v>
      </c>
      <c r="O230">
        <v>0</v>
      </c>
      <c r="P230">
        <v>0</v>
      </c>
      <c r="Q230">
        <v>0</v>
      </c>
      <c r="R230">
        <v>0</v>
      </c>
      <c r="S230">
        <f>R230-Q230-O230</f>
        <v>0</v>
      </c>
    </row>
    <row r="231" spans="1:19" x14ac:dyDescent="0.2">
      <c r="A231">
        <v>2014</v>
      </c>
      <c r="B231" t="s">
        <v>6290</v>
      </c>
      <c r="C231" t="s">
        <v>6291</v>
      </c>
      <c r="D231">
        <v>3029743</v>
      </c>
      <c r="E231" t="s">
        <v>274</v>
      </c>
      <c r="F231">
        <v>8794</v>
      </c>
      <c r="G231" t="s">
        <v>13</v>
      </c>
      <c r="J231">
        <v>0</v>
      </c>
      <c r="K231">
        <v>0</v>
      </c>
      <c r="L231">
        <v>0</v>
      </c>
      <c r="M231">
        <v>0</v>
      </c>
      <c r="N231">
        <v>0</v>
      </c>
      <c r="O231">
        <v>0</v>
      </c>
      <c r="P231">
        <v>0</v>
      </c>
      <c r="Q231">
        <v>0</v>
      </c>
      <c r="R231">
        <v>0</v>
      </c>
      <c r="S231">
        <f>R231-Q231-O231</f>
        <v>0</v>
      </c>
    </row>
    <row r="232" spans="1:19" x14ac:dyDescent="0.2">
      <c r="A232">
        <v>2018</v>
      </c>
      <c r="B232" t="s">
        <v>5808</v>
      </c>
      <c r="C232" t="s">
        <v>5776</v>
      </c>
      <c r="E232" t="s">
        <v>5809</v>
      </c>
      <c r="G232" t="s">
        <v>13</v>
      </c>
      <c r="J232">
        <v>0</v>
      </c>
      <c r="K232">
        <v>0</v>
      </c>
      <c r="L232">
        <v>0</v>
      </c>
      <c r="M232">
        <v>0</v>
      </c>
      <c r="N232">
        <v>0</v>
      </c>
      <c r="O232">
        <v>0</v>
      </c>
      <c r="P232">
        <v>0</v>
      </c>
      <c r="Q232">
        <v>0</v>
      </c>
      <c r="R232">
        <v>0</v>
      </c>
      <c r="S232">
        <f>R232-Q232-O232</f>
        <v>0</v>
      </c>
    </row>
    <row r="233" spans="1:19" x14ac:dyDescent="0.2">
      <c r="A233">
        <v>2016</v>
      </c>
      <c r="B233" t="s">
        <v>6121</v>
      </c>
      <c r="C233" t="s">
        <v>6122</v>
      </c>
      <c r="D233">
        <v>18770509</v>
      </c>
      <c r="E233" t="s">
        <v>2544</v>
      </c>
      <c r="F233">
        <v>91</v>
      </c>
      <c r="G233" t="s">
        <v>13</v>
      </c>
      <c r="J233">
        <v>0</v>
      </c>
      <c r="K233">
        <v>0</v>
      </c>
      <c r="L233">
        <v>0</v>
      </c>
      <c r="M233">
        <v>0</v>
      </c>
      <c r="N233">
        <v>0</v>
      </c>
      <c r="O233">
        <v>1</v>
      </c>
      <c r="P233">
        <v>1</v>
      </c>
      <c r="Q233">
        <v>0</v>
      </c>
      <c r="R233">
        <v>1</v>
      </c>
      <c r="S233">
        <f>R233-Q233-O233</f>
        <v>0</v>
      </c>
    </row>
    <row r="234" spans="1:19" x14ac:dyDescent="0.2">
      <c r="A234">
        <v>2018</v>
      </c>
      <c r="B234" t="s">
        <v>5919</v>
      </c>
      <c r="C234" t="s">
        <v>379</v>
      </c>
      <c r="D234" t="s">
        <v>4760</v>
      </c>
      <c r="E234" t="s">
        <v>4759</v>
      </c>
      <c r="G234" t="s">
        <v>13</v>
      </c>
      <c r="J234">
        <v>0</v>
      </c>
      <c r="K234">
        <v>0</v>
      </c>
      <c r="L234">
        <v>0</v>
      </c>
      <c r="M234">
        <v>0</v>
      </c>
      <c r="N234">
        <v>0</v>
      </c>
      <c r="O234">
        <v>0</v>
      </c>
      <c r="P234">
        <v>0</v>
      </c>
      <c r="Q234">
        <v>0</v>
      </c>
      <c r="R234">
        <v>0</v>
      </c>
      <c r="S234">
        <f>R234-Q234-O234</f>
        <v>0</v>
      </c>
    </row>
    <row r="235" spans="1:19" x14ac:dyDescent="0.2">
      <c r="A235">
        <v>2018</v>
      </c>
      <c r="B235" t="s">
        <v>5932</v>
      </c>
      <c r="C235" t="s">
        <v>5933</v>
      </c>
      <c r="E235" t="s">
        <v>5934</v>
      </c>
      <c r="G235" t="s">
        <v>13</v>
      </c>
      <c r="J235">
        <v>0</v>
      </c>
      <c r="K235">
        <v>0</v>
      </c>
      <c r="L235">
        <v>0</v>
      </c>
      <c r="M235">
        <v>0</v>
      </c>
      <c r="N235">
        <v>0</v>
      </c>
      <c r="O235">
        <v>0</v>
      </c>
      <c r="P235">
        <v>0</v>
      </c>
      <c r="Q235">
        <v>0</v>
      </c>
      <c r="R235">
        <v>0</v>
      </c>
      <c r="S235">
        <f>R235-Q235-O235</f>
        <v>0</v>
      </c>
    </row>
    <row r="236" spans="1:19" x14ac:dyDescent="0.2">
      <c r="A236">
        <v>2015</v>
      </c>
      <c r="B236" t="s">
        <v>598</v>
      </c>
      <c r="C236" t="s">
        <v>597</v>
      </c>
      <c r="D236">
        <v>2529203</v>
      </c>
      <c r="E236" t="s">
        <v>563</v>
      </c>
      <c r="F236">
        <v>36</v>
      </c>
      <c r="G236">
        <v>4</v>
      </c>
      <c r="H236">
        <v>0</v>
      </c>
      <c r="I236">
        <v>0</v>
      </c>
      <c r="J236">
        <v>0</v>
      </c>
      <c r="K236">
        <v>0</v>
      </c>
      <c r="L236">
        <v>0</v>
      </c>
      <c r="M236">
        <v>0</v>
      </c>
      <c r="N236">
        <v>0</v>
      </c>
      <c r="O236">
        <v>0</v>
      </c>
      <c r="P236">
        <v>0</v>
      </c>
      <c r="Q236">
        <v>0</v>
      </c>
      <c r="R236">
        <v>0</v>
      </c>
      <c r="S236">
        <f>R236-Q236-O236</f>
        <v>0</v>
      </c>
    </row>
    <row r="237" spans="1:19" x14ac:dyDescent="0.2">
      <c r="A237">
        <v>2016</v>
      </c>
      <c r="B237" t="s">
        <v>6138</v>
      </c>
      <c r="C237" t="s">
        <v>6139</v>
      </c>
      <c r="E237" t="s">
        <v>6140</v>
      </c>
      <c r="G237" t="s">
        <v>13</v>
      </c>
      <c r="J237">
        <v>0</v>
      </c>
      <c r="K237">
        <v>0</v>
      </c>
      <c r="L237">
        <v>0</v>
      </c>
      <c r="M237">
        <v>0</v>
      </c>
      <c r="N237">
        <v>0</v>
      </c>
      <c r="O237">
        <v>0</v>
      </c>
      <c r="P237">
        <v>0</v>
      </c>
      <c r="Q237">
        <v>0</v>
      </c>
      <c r="R237">
        <v>0</v>
      </c>
      <c r="S237">
        <f>R237-Q237-O237</f>
        <v>0</v>
      </c>
    </row>
    <row r="238" spans="1:19" x14ac:dyDescent="0.2">
      <c r="A238">
        <v>2017</v>
      </c>
      <c r="B238" t="s">
        <v>5974</v>
      </c>
      <c r="C238" t="s">
        <v>5975</v>
      </c>
      <c r="E238" t="s">
        <v>5976</v>
      </c>
      <c r="G238" t="s">
        <v>13</v>
      </c>
      <c r="J238">
        <v>0</v>
      </c>
      <c r="K238">
        <v>0</v>
      </c>
      <c r="L238">
        <v>0</v>
      </c>
      <c r="M238">
        <v>0</v>
      </c>
      <c r="N238">
        <v>0</v>
      </c>
      <c r="O238">
        <v>0</v>
      </c>
      <c r="P238">
        <v>0</v>
      </c>
      <c r="Q238">
        <v>0</v>
      </c>
      <c r="R238">
        <v>0</v>
      </c>
      <c r="S238">
        <f>R238-Q238-O238</f>
        <v>0</v>
      </c>
    </row>
    <row r="239" spans="1:19" x14ac:dyDescent="0.2">
      <c r="A239">
        <v>2016</v>
      </c>
      <c r="B239" t="s">
        <v>6044</v>
      </c>
      <c r="C239" t="s">
        <v>6045</v>
      </c>
      <c r="E239" t="s">
        <v>6044</v>
      </c>
      <c r="G239" t="s">
        <v>13</v>
      </c>
      <c r="J239">
        <v>0</v>
      </c>
      <c r="K239">
        <v>0</v>
      </c>
      <c r="L239">
        <v>0</v>
      </c>
      <c r="M239">
        <v>0</v>
      </c>
      <c r="N239">
        <v>0</v>
      </c>
      <c r="O239">
        <v>0</v>
      </c>
      <c r="P239">
        <v>0</v>
      </c>
      <c r="Q239">
        <v>0</v>
      </c>
      <c r="R239">
        <v>0</v>
      </c>
      <c r="S239">
        <f>R239-Q239-O239</f>
        <v>0</v>
      </c>
    </row>
    <row r="240" spans="1:19" x14ac:dyDescent="0.2">
      <c r="A240">
        <v>2018</v>
      </c>
      <c r="B240" t="s">
        <v>5883</v>
      </c>
      <c r="C240" t="s">
        <v>5884</v>
      </c>
      <c r="D240">
        <v>23654244</v>
      </c>
      <c r="E240" t="s">
        <v>5885</v>
      </c>
      <c r="F240">
        <v>3</v>
      </c>
      <c r="G240">
        <v>1</v>
      </c>
      <c r="J240">
        <v>0</v>
      </c>
      <c r="K240">
        <v>0</v>
      </c>
      <c r="L240">
        <v>0</v>
      </c>
      <c r="M240">
        <v>0</v>
      </c>
      <c r="N240">
        <v>0</v>
      </c>
      <c r="O240">
        <v>1</v>
      </c>
      <c r="P240">
        <v>1</v>
      </c>
      <c r="Q240">
        <v>0</v>
      </c>
      <c r="R240">
        <v>1</v>
      </c>
      <c r="S240">
        <f>R240-Q240-O240</f>
        <v>0</v>
      </c>
    </row>
    <row r="241" spans="1:19" x14ac:dyDescent="0.2">
      <c r="A241">
        <v>2016</v>
      </c>
      <c r="B241" t="s">
        <v>6096</v>
      </c>
      <c r="C241" t="s">
        <v>6097</v>
      </c>
      <c r="D241">
        <v>4798023</v>
      </c>
      <c r="E241" t="s">
        <v>3761</v>
      </c>
      <c r="F241">
        <v>52</v>
      </c>
      <c r="G241">
        <v>2</v>
      </c>
      <c r="J241">
        <v>0</v>
      </c>
      <c r="K241">
        <v>0</v>
      </c>
      <c r="L241">
        <v>0</v>
      </c>
      <c r="M241">
        <v>0</v>
      </c>
      <c r="N241">
        <v>0</v>
      </c>
      <c r="O241">
        <v>0</v>
      </c>
      <c r="P241">
        <v>0</v>
      </c>
      <c r="Q241">
        <v>0</v>
      </c>
      <c r="R241">
        <v>0</v>
      </c>
      <c r="S241">
        <f>R241-Q241-O241</f>
        <v>0</v>
      </c>
    </row>
    <row r="242" spans="1:19" x14ac:dyDescent="0.2">
      <c r="A242">
        <v>2014</v>
      </c>
      <c r="B242" t="s">
        <v>6286</v>
      </c>
      <c r="C242" t="s">
        <v>6287</v>
      </c>
      <c r="D242">
        <v>18766102</v>
      </c>
      <c r="E242" t="s">
        <v>1051</v>
      </c>
      <c r="F242">
        <v>61</v>
      </c>
      <c r="G242" t="s">
        <v>13</v>
      </c>
      <c r="J242">
        <v>0</v>
      </c>
      <c r="K242">
        <v>0</v>
      </c>
      <c r="L242">
        <v>0</v>
      </c>
      <c r="M242">
        <v>0</v>
      </c>
      <c r="N242">
        <v>0</v>
      </c>
      <c r="O242">
        <v>0</v>
      </c>
      <c r="P242">
        <v>0</v>
      </c>
      <c r="Q242">
        <v>0</v>
      </c>
      <c r="R242">
        <v>0</v>
      </c>
      <c r="S242">
        <f>R242-Q242-O242</f>
        <v>0</v>
      </c>
    </row>
    <row r="243" spans="1:19" x14ac:dyDescent="0.2">
      <c r="A243">
        <v>2015</v>
      </c>
      <c r="B243" t="s">
        <v>6153</v>
      </c>
      <c r="C243" t="s">
        <v>6154</v>
      </c>
      <c r="E243" t="s">
        <v>6152</v>
      </c>
      <c r="F243" t="s">
        <v>3049</v>
      </c>
      <c r="G243" t="s">
        <v>13</v>
      </c>
      <c r="J243">
        <v>0</v>
      </c>
      <c r="K243">
        <v>0</v>
      </c>
      <c r="L243">
        <v>0</v>
      </c>
      <c r="M243">
        <v>0</v>
      </c>
      <c r="N243">
        <v>0</v>
      </c>
      <c r="O243">
        <v>0</v>
      </c>
      <c r="P243">
        <v>0</v>
      </c>
      <c r="Q243">
        <v>0</v>
      </c>
      <c r="R243">
        <v>0</v>
      </c>
      <c r="S243">
        <f>R243-Q243-O243</f>
        <v>0</v>
      </c>
    </row>
    <row r="244" spans="1:19" x14ac:dyDescent="0.2">
      <c r="A244">
        <v>2018</v>
      </c>
      <c r="B244" t="s">
        <v>5810</v>
      </c>
      <c r="C244" t="s">
        <v>5811</v>
      </c>
      <c r="E244" t="s">
        <v>5809</v>
      </c>
      <c r="G244" t="s">
        <v>13</v>
      </c>
      <c r="J244">
        <v>0</v>
      </c>
      <c r="K244">
        <v>0</v>
      </c>
      <c r="L244">
        <v>0</v>
      </c>
      <c r="M244">
        <v>0</v>
      </c>
      <c r="N244">
        <v>0</v>
      </c>
      <c r="O244">
        <v>0</v>
      </c>
      <c r="P244">
        <v>0</v>
      </c>
      <c r="Q244">
        <v>0</v>
      </c>
      <c r="R244">
        <v>0</v>
      </c>
      <c r="S244">
        <f>R244-Q244-O244</f>
        <v>0</v>
      </c>
    </row>
    <row r="245" spans="1:19" x14ac:dyDescent="0.2">
      <c r="A245">
        <v>2015</v>
      </c>
      <c r="B245" t="s">
        <v>6233</v>
      </c>
      <c r="C245" t="s">
        <v>6234</v>
      </c>
      <c r="D245">
        <v>2503301</v>
      </c>
      <c r="E245" t="s">
        <v>6235</v>
      </c>
      <c r="F245">
        <v>36</v>
      </c>
      <c r="G245">
        <v>4</v>
      </c>
      <c r="J245">
        <v>0</v>
      </c>
      <c r="K245">
        <v>0</v>
      </c>
      <c r="L245">
        <v>0</v>
      </c>
      <c r="M245">
        <v>0</v>
      </c>
      <c r="N245">
        <v>0</v>
      </c>
      <c r="O245">
        <v>0</v>
      </c>
      <c r="P245">
        <v>0</v>
      </c>
      <c r="Q245">
        <v>0</v>
      </c>
      <c r="R245">
        <v>0</v>
      </c>
      <c r="S245">
        <f>R245-Q245-O245</f>
        <v>0</v>
      </c>
    </row>
    <row r="246" spans="1:19" x14ac:dyDescent="0.2">
      <c r="A246">
        <v>2015</v>
      </c>
      <c r="B246" t="s">
        <v>6202</v>
      </c>
      <c r="C246" t="s">
        <v>6203</v>
      </c>
      <c r="D246">
        <v>18765092</v>
      </c>
      <c r="E246" t="s">
        <v>5774</v>
      </c>
      <c r="F246">
        <v>7</v>
      </c>
      <c r="G246">
        <v>2</v>
      </c>
      <c r="J246">
        <v>0</v>
      </c>
      <c r="K246">
        <v>0</v>
      </c>
      <c r="L246">
        <v>0</v>
      </c>
      <c r="M246">
        <v>0</v>
      </c>
      <c r="N246">
        <v>0</v>
      </c>
      <c r="O246">
        <v>1</v>
      </c>
      <c r="P246">
        <v>1</v>
      </c>
      <c r="Q246">
        <v>0</v>
      </c>
      <c r="R246">
        <v>1</v>
      </c>
      <c r="S246">
        <f>R246-Q246-O246</f>
        <v>0</v>
      </c>
    </row>
    <row r="247" spans="1:19" x14ac:dyDescent="0.2">
      <c r="A247">
        <v>2018</v>
      </c>
      <c r="B247" t="s">
        <v>5914</v>
      </c>
      <c r="C247" t="s">
        <v>379</v>
      </c>
      <c r="D247" t="s">
        <v>4760</v>
      </c>
      <c r="E247" t="s">
        <v>4759</v>
      </c>
      <c r="G247" t="s">
        <v>13</v>
      </c>
      <c r="J247">
        <v>0</v>
      </c>
      <c r="K247">
        <v>0</v>
      </c>
      <c r="L247">
        <v>0</v>
      </c>
      <c r="M247">
        <v>0</v>
      </c>
      <c r="N247">
        <v>0</v>
      </c>
      <c r="O247">
        <v>0</v>
      </c>
      <c r="P247">
        <v>0</v>
      </c>
      <c r="Q247">
        <v>0</v>
      </c>
      <c r="R247">
        <v>0</v>
      </c>
      <c r="S247">
        <f>R247-Q247-O247</f>
        <v>0</v>
      </c>
    </row>
    <row r="248" spans="1:19" x14ac:dyDescent="0.2">
      <c r="A248">
        <v>2017</v>
      </c>
      <c r="B248" t="s">
        <v>5965</v>
      </c>
      <c r="C248" t="s">
        <v>5966</v>
      </c>
      <c r="D248">
        <v>20955138</v>
      </c>
      <c r="E248" t="s">
        <v>3656</v>
      </c>
      <c r="F248">
        <v>5</v>
      </c>
      <c r="G248">
        <v>2</v>
      </c>
      <c r="J248">
        <v>0</v>
      </c>
      <c r="K248">
        <v>0</v>
      </c>
      <c r="L248">
        <v>0</v>
      </c>
      <c r="M248">
        <v>0</v>
      </c>
      <c r="N248">
        <v>0</v>
      </c>
      <c r="O248">
        <v>0</v>
      </c>
      <c r="P248">
        <v>0</v>
      </c>
      <c r="Q248">
        <v>0</v>
      </c>
      <c r="R248">
        <v>0</v>
      </c>
      <c r="S248">
        <f>R248-Q248-O248</f>
        <v>0</v>
      </c>
    </row>
    <row r="249" spans="1:19" x14ac:dyDescent="0.2">
      <c r="A249">
        <v>2018</v>
      </c>
      <c r="B249" t="s">
        <v>5373</v>
      </c>
      <c r="C249" t="s">
        <v>5372</v>
      </c>
      <c r="D249">
        <v>3003930</v>
      </c>
      <c r="E249" t="s">
        <v>49</v>
      </c>
      <c r="F249">
        <v>44</v>
      </c>
      <c r="G249">
        <v>5</v>
      </c>
      <c r="J249">
        <v>0</v>
      </c>
      <c r="K249">
        <v>0</v>
      </c>
      <c r="L249">
        <v>0</v>
      </c>
      <c r="M249">
        <v>0</v>
      </c>
      <c r="N249">
        <v>0</v>
      </c>
      <c r="O249">
        <v>1</v>
      </c>
      <c r="P249">
        <v>1</v>
      </c>
      <c r="Q249">
        <v>0</v>
      </c>
      <c r="R249">
        <v>1</v>
      </c>
      <c r="S249">
        <f>R249-Q249-O249</f>
        <v>0</v>
      </c>
    </row>
    <row r="250" spans="1:19" x14ac:dyDescent="0.2">
      <c r="A250">
        <v>2018</v>
      </c>
      <c r="B250" t="s">
        <v>5916</v>
      </c>
      <c r="C250" t="s">
        <v>379</v>
      </c>
      <c r="D250" t="s">
        <v>4760</v>
      </c>
      <c r="E250" t="s">
        <v>4759</v>
      </c>
      <c r="G250" t="s">
        <v>13</v>
      </c>
      <c r="J250">
        <v>0</v>
      </c>
      <c r="K250">
        <v>0</v>
      </c>
      <c r="L250">
        <v>0</v>
      </c>
      <c r="M250">
        <v>0</v>
      </c>
      <c r="N250">
        <v>0</v>
      </c>
      <c r="O250">
        <v>0</v>
      </c>
      <c r="P250">
        <v>0</v>
      </c>
      <c r="Q250">
        <v>0</v>
      </c>
      <c r="R250">
        <v>0</v>
      </c>
      <c r="S250">
        <f>R250-Q250-O250</f>
        <v>0</v>
      </c>
    </row>
    <row r="251" spans="1:19" x14ac:dyDescent="0.2">
      <c r="A251">
        <v>2016</v>
      </c>
      <c r="B251" t="s">
        <v>606</v>
      </c>
      <c r="C251" t="s">
        <v>605</v>
      </c>
      <c r="D251">
        <v>23812346</v>
      </c>
      <c r="E251" t="s">
        <v>245</v>
      </c>
      <c r="F251">
        <v>1</v>
      </c>
      <c r="G251">
        <v>4</v>
      </c>
      <c r="H251">
        <v>0</v>
      </c>
      <c r="I251">
        <v>0</v>
      </c>
      <c r="J251">
        <v>0</v>
      </c>
      <c r="K251">
        <v>0</v>
      </c>
      <c r="L251">
        <v>0</v>
      </c>
      <c r="M251">
        <v>0</v>
      </c>
      <c r="N251">
        <v>0</v>
      </c>
      <c r="O251">
        <v>0</v>
      </c>
      <c r="P251">
        <v>0</v>
      </c>
      <c r="Q251">
        <v>0</v>
      </c>
      <c r="R251">
        <v>0</v>
      </c>
      <c r="S251">
        <f>R251-Q251-O251</f>
        <v>0</v>
      </c>
    </row>
    <row r="252" spans="1:19" x14ac:dyDescent="0.2">
      <c r="A252">
        <v>2016</v>
      </c>
      <c r="B252" t="s">
        <v>6123</v>
      </c>
      <c r="C252" t="s">
        <v>6124</v>
      </c>
      <c r="D252">
        <v>18765092</v>
      </c>
      <c r="E252" t="s">
        <v>5774</v>
      </c>
      <c r="F252">
        <v>8</v>
      </c>
      <c r="G252">
        <v>1</v>
      </c>
      <c r="J252">
        <v>0</v>
      </c>
      <c r="K252">
        <v>0</v>
      </c>
      <c r="L252">
        <v>0</v>
      </c>
      <c r="M252">
        <v>0</v>
      </c>
      <c r="N252">
        <v>0</v>
      </c>
      <c r="O252">
        <v>0</v>
      </c>
      <c r="P252">
        <v>0</v>
      </c>
      <c r="Q252">
        <v>0</v>
      </c>
      <c r="R252">
        <v>0</v>
      </c>
      <c r="S252">
        <f>R252-Q252-O252</f>
        <v>0</v>
      </c>
    </row>
    <row r="253" spans="1:19" x14ac:dyDescent="0.2">
      <c r="A253">
        <v>2017</v>
      </c>
      <c r="B253" t="s">
        <v>5955</v>
      </c>
      <c r="C253" t="s">
        <v>5956</v>
      </c>
      <c r="D253">
        <v>22277099</v>
      </c>
      <c r="E253" t="s">
        <v>5957</v>
      </c>
      <c r="F253">
        <v>5</v>
      </c>
      <c r="G253">
        <v>4</v>
      </c>
      <c r="J253">
        <v>0</v>
      </c>
      <c r="K253">
        <v>0</v>
      </c>
      <c r="L253">
        <v>0</v>
      </c>
      <c r="M253">
        <v>0</v>
      </c>
      <c r="N253">
        <v>0</v>
      </c>
      <c r="O253">
        <v>0</v>
      </c>
      <c r="P253">
        <v>0</v>
      </c>
      <c r="Q253">
        <v>0</v>
      </c>
      <c r="R253">
        <v>0</v>
      </c>
      <c r="S253">
        <f>R253-Q253-O253</f>
        <v>0</v>
      </c>
    </row>
    <row r="254" spans="1:19" x14ac:dyDescent="0.2">
      <c r="A254">
        <v>2017</v>
      </c>
      <c r="B254" t="s">
        <v>5979</v>
      </c>
      <c r="C254" t="s">
        <v>5980</v>
      </c>
      <c r="D254">
        <v>10067647</v>
      </c>
      <c r="E254" t="s">
        <v>5981</v>
      </c>
      <c r="F254">
        <v>37</v>
      </c>
      <c r="G254">
        <v>5</v>
      </c>
      <c r="J254">
        <v>0</v>
      </c>
      <c r="K254">
        <v>0</v>
      </c>
      <c r="L254">
        <v>0</v>
      </c>
      <c r="M254">
        <v>0</v>
      </c>
      <c r="N254">
        <v>0</v>
      </c>
      <c r="O254">
        <v>0</v>
      </c>
      <c r="P254">
        <v>0</v>
      </c>
      <c r="Q254">
        <v>0</v>
      </c>
      <c r="R254">
        <v>0</v>
      </c>
      <c r="S254">
        <f>R254-Q254-O254</f>
        <v>0</v>
      </c>
    </row>
    <row r="255" spans="1:19" x14ac:dyDescent="0.2">
      <c r="A255">
        <v>2018</v>
      </c>
      <c r="B255" t="s">
        <v>5867</v>
      </c>
      <c r="C255" t="s">
        <v>5868</v>
      </c>
      <c r="D255">
        <v>10486682</v>
      </c>
      <c r="E255" t="s">
        <v>5869</v>
      </c>
      <c r="F255">
        <v>28</v>
      </c>
      <c r="G255">
        <v>4</v>
      </c>
      <c r="J255">
        <v>0</v>
      </c>
      <c r="K255">
        <v>0</v>
      </c>
      <c r="L255">
        <v>0</v>
      </c>
      <c r="M255">
        <v>0</v>
      </c>
      <c r="N255">
        <v>0</v>
      </c>
      <c r="O255">
        <v>2</v>
      </c>
      <c r="P255">
        <v>2</v>
      </c>
      <c r="Q255">
        <v>0</v>
      </c>
      <c r="R255">
        <v>2</v>
      </c>
      <c r="S255">
        <f>R255-Q255-O255</f>
        <v>0</v>
      </c>
    </row>
    <row r="256" spans="1:19" x14ac:dyDescent="0.2">
      <c r="A256">
        <v>2018</v>
      </c>
      <c r="B256" t="s">
        <v>5927</v>
      </c>
      <c r="C256" t="s">
        <v>5928</v>
      </c>
      <c r="D256">
        <v>20472978</v>
      </c>
      <c r="E256" t="s">
        <v>5929</v>
      </c>
      <c r="F256">
        <v>8</v>
      </c>
      <c r="G256">
        <v>2</v>
      </c>
      <c r="J256">
        <v>0</v>
      </c>
      <c r="K256">
        <v>0</v>
      </c>
      <c r="L256">
        <v>0</v>
      </c>
      <c r="M256">
        <v>0</v>
      </c>
      <c r="N256">
        <v>0</v>
      </c>
      <c r="O256">
        <v>1</v>
      </c>
      <c r="P256">
        <v>1</v>
      </c>
      <c r="Q256">
        <v>0</v>
      </c>
      <c r="R256">
        <v>1</v>
      </c>
      <c r="S256">
        <f>R256-Q256-O256</f>
        <v>0</v>
      </c>
    </row>
    <row r="257" spans="1:19" x14ac:dyDescent="0.2">
      <c r="A257">
        <v>2017</v>
      </c>
      <c r="B257" t="s">
        <v>6022</v>
      </c>
      <c r="C257" t="s">
        <v>6023</v>
      </c>
      <c r="D257">
        <v>10042857</v>
      </c>
      <c r="E257" t="s">
        <v>1850</v>
      </c>
      <c r="F257">
        <v>15</v>
      </c>
      <c r="G257">
        <v>1</v>
      </c>
      <c r="J257">
        <v>0</v>
      </c>
      <c r="K257">
        <v>0</v>
      </c>
      <c r="L257">
        <v>0</v>
      </c>
      <c r="M257">
        <v>0</v>
      </c>
      <c r="N257">
        <v>0</v>
      </c>
      <c r="O257">
        <v>1</v>
      </c>
      <c r="P257">
        <v>1</v>
      </c>
      <c r="Q257">
        <v>0</v>
      </c>
      <c r="R257">
        <v>1</v>
      </c>
      <c r="S257">
        <f>R257-Q257-O257</f>
        <v>0</v>
      </c>
    </row>
    <row r="258" spans="1:19" x14ac:dyDescent="0.2">
      <c r="A258">
        <v>2014</v>
      </c>
      <c r="B258" t="s">
        <v>6296</v>
      </c>
      <c r="C258" t="s">
        <v>6297</v>
      </c>
      <c r="E258" t="s">
        <v>6298</v>
      </c>
      <c r="G258" t="s">
        <v>13</v>
      </c>
      <c r="J258">
        <v>0</v>
      </c>
      <c r="K258">
        <v>0</v>
      </c>
      <c r="L258">
        <v>0</v>
      </c>
      <c r="M258">
        <v>0</v>
      </c>
      <c r="N258">
        <v>0</v>
      </c>
      <c r="O258">
        <v>0</v>
      </c>
      <c r="P258">
        <v>0</v>
      </c>
      <c r="Q258">
        <v>0</v>
      </c>
      <c r="R258">
        <v>0</v>
      </c>
      <c r="S258">
        <f>R258-Q258-O258</f>
        <v>0</v>
      </c>
    </row>
    <row r="259" spans="1:19" x14ac:dyDescent="0.2">
      <c r="A259">
        <v>2018</v>
      </c>
      <c r="B259" t="s">
        <v>5915</v>
      </c>
      <c r="C259" t="s">
        <v>379</v>
      </c>
      <c r="D259" t="s">
        <v>4760</v>
      </c>
      <c r="E259" t="s">
        <v>4759</v>
      </c>
      <c r="G259" t="s">
        <v>13</v>
      </c>
      <c r="J259">
        <v>0</v>
      </c>
      <c r="K259">
        <v>0</v>
      </c>
      <c r="L259">
        <v>0</v>
      </c>
      <c r="M259">
        <v>0</v>
      </c>
      <c r="N259">
        <v>0</v>
      </c>
      <c r="O259">
        <v>0</v>
      </c>
      <c r="P259">
        <v>0</v>
      </c>
      <c r="Q259">
        <v>0</v>
      </c>
      <c r="R259">
        <v>0</v>
      </c>
      <c r="S259">
        <f>R259-Q259-O259</f>
        <v>0</v>
      </c>
    </row>
    <row r="260" spans="1:19" x14ac:dyDescent="0.2">
      <c r="A260">
        <v>2018</v>
      </c>
      <c r="B260" t="s">
        <v>5920</v>
      </c>
      <c r="C260" t="s">
        <v>379</v>
      </c>
      <c r="D260" t="s">
        <v>4760</v>
      </c>
      <c r="E260" t="s">
        <v>4759</v>
      </c>
      <c r="G260" t="s">
        <v>13</v>
      </c>
      <c r="J260">
        <v>0</v>
      </c>
      <c r="K260">
        <v>0</v>
      </c>
      <c r="L260">
        <v>0</v>
      </c>
      <c r="M260">
        <v>0</v>
      </c>
      <c r="N260">
        <v>0</v>
      </c>
      <c r="O260">
        <v>0</v>
      </c>
      <c r="P260">
        <v>0</v>
      </c>
      <c r="Q260">
        <v>0</v>
      </c>
      <c r="R260">
        <v>0</v>
      </c>
      <c r="S260">
        <f>R260-Q260-O260</f>
        <v>0</v>
      </c>
    </row>
    <row r="261" spans="1:19" x14ac:dyDescent="0.2">
      <c r="A261">
        <v>2018</v>
      </c>
      <c r="B261" t="s">
        <v>5812</v>
      </c>
      <c r="C261" t="s">
        <v>5813</v>
      </c>
      <c r="D261">
        <v>10042857</v>
      </c>
      <c r="E261" t="s">
        <v>1850</v>
      </c>
      <c r="F261">
        <v>16</v>
      </c>
      <c r="G261">
        <v>4</v>
      </c>
      <c r="J261">
        <v>0</v>
      </c>
      <c r="K261">
        <v>0</v>
      </c>
      <c r="L261">
        <v>0</v>
      </c>
      <c r="M261">
        <v>0</v>
      </c>
      <c r="N261">
        <v>0</v>
      </c>
      <c r="O261">
        <v>1</v>
      </c>
      <c r="P261">
        <v>1</v>
      </c>
      <c r="Q261">
        <v>0</v>
      </c>
      <c r="R261">
        <v>1</v>
      </c>
      <c r="S261">
        <f>R261-Q261-O261</f>
        <v>0</v>
      </c>
    </row>
    <row r="262" spans="1:19" x14ac:dyDescent="0.2">
      <c r="A262">
        <v>2018</v>
      </c>
      <c r="B262" t="s">
        <v>5825</v>
      </c>
      <c r="C262" t="s">
        <v>5826</v>
      </c>
      <c r="D262">
        <v>20711050</v>
      </c>
      <c r="E262" t="s">
        <v>111</v>
      </c>
      <c r="F262">
        <v>10</v>
      </c>
      <c r="G262">
        <v>9</v>
      </c>
      <c r="J262">
        <v>0</v>
      </c>
      <c r="K262">
        <v>0</v>
      </c>
      <c r="L262">
        <v>0</v>
      </c>
      <c r="M262">
        <v>0</v>
      </c>
      <c r="N262">
        <v>0</v>
      </c>
      <c r="O262">
        <v>2</v>
      </c>
      <c r="P262">
        <v>2</v>
      </c>
      <c r="Q262">
        <v>0</v>
      </c>
      <c r="R262">
        <v>2</v>
      </c>
      <c r="S262">
        <f>R262-Q262-O262</f>
        <v>0</v>
      </c>
    </row>
    <row r="263" spans="1:19" x14ac:dyDescent="0.2">
      <c r="A263">
        <v>2018</v>
      </c>
      <c r="B263" t="s">
        <v>5940</v>
      </c>
      <c r="C263" t="s">
        <v>5778</v>
      </c>
      <c r="D263">
        <v>15815374</v>
      </c>
      <c r="E263" t="s">
        <v>309</v>
      </c>
      <c r="F263">
        <v>16</v>
      </c>
      <c r="G263">
        <v>1</v>
      </c>
      <c r="J263">
        <v>0</v>
      </c>
      <c r="K263">
        <v>0</v>
      </c>
      <c r="L263">
        <v>0</v>
      </c>
      <c r="M263">
        <v>0</v>
      </c>
      <c r="N263">
        <v>0</v>
      </c>
      <c r="O263">
        <v>0</v>
      </c>
      <c r="P263">
        <v>0</v>
      </c>
      <c r="Q263">
        <v>0</v>
      </c>
      <c r="R263">
        <v>0</v>
      </c>
      <c r="S263">
        <f>R263-Q263-O263</f>
        <v>0</v>
      </c>
    </row>
    <row r="264" spans="1:19" x14ac:dyDescent="0.2">
      <c r="A264">
        <v>2016</v>
      </c>
      <c r="B264" t="s">
        <v>609</v>
      </c>
      <c r="C264" t="s">
        <v>608</v>
      </c>
      <c r="D264">
        <v>10033734</v>
      </c>
      <c r="E264" t="s">
        <v>607</v>
      </c>
      <c r="F264">
        <v>25</v>
      </c>
      <c r="G264">
        <v>24</v>
      </c>
      <c r="H264">
        <v>0</v>
      </c>
      <c r="I264">
        <v>0</v>
      </c>
      <c r="J264">
        <v>0</v>
      </c>
      <c r="K264">
        <v>0</v>
      </c>
      <c r="L264">
        <v>0</v>
      </c>
      <c r="M264">
        <v>0</v>
      </c>
      <c r="N264">
        <v>0</v>
      </c>
      <c r="O264">
        <v>0</v>
      </c>
      <c r="P264">
        <v>0</v>
      </c>
      <c r="Q264">
        <v>0</v>
      </c>
      <c r="R264">
        <v>0</v>
      </c>
      <c r="S264">
        <f>R264-Q264-O264</f>
        <v>0</v>
      </c>
    </row>
    <row r="265" spans="1:19" x14ac:dyDescent="0.2">
      <c r="A265">
        <v>2018</v>
      </c>
      <c r="B265" t="s">
        <v>3006</v>
      </c>
      <c r="C265" t="s">
        <v>379</v>
      </c>
      <c r="D265" t="s">
        <v>4760</v>
      </c>
      <c r="E265" t="s">
        <v>4759</v>
      </c>
      <c r="G265" t="s">
        <v>13</v>
      </c>
      <c r="J265">
        <v>0</v>
      </c>
      <c r="K265">
        <v>0</v>
      </c>
      <c r="L265">
        <v>0</v>
      </c>
      <c r="M265">
        <v>0</v>
      </c>
      <c r="N265">
        <v>0</v>
      </c>
      <c r="O265">
        <v>0</v>
      </c>
      <c r="P265">
        <v>0</v>
      </c>
      <c r="Q265">
        <v>0</v>
      </c>
      <c r="R265">
        <v>0</v>
      </c>
      <c r="S265">
        <f>R265-Q265-O265</f>
        <v>0</v>
      </c>
    </row>
    <row r="266" spans="1:19" x14ac:dyDescent="0.2">
      <c r="A266">
        <v>2018</v>
      </c>
      <c r="B266" t="s">
        <v>5854</v>
      </c>
      <c r="C266" t="s">
        <v>4130</v>
      </c>
      <c r="D266">
        <v>20556225</v>
      </c>
      <c r="E266" t="s">
        <v>5855</v>
      </c>
      <c r="F266">
        <v>28</v>
      </c>
      <c r="G266">
        <v>4</v>
      </c>
      <c r="J266">
        <v>0</v>
      </c>
      <c r="K266">
        <v>0</v>
      </c>
      <c r="L266">
        <v>0</v>
      </c>
      <c r="M266">
        <v>0</v>
      </c>
      <c r="N266">
        <v>0</v>
      </c>
      <c r="O266">
        <v>5</v>
      </c>
      <c r="P266">
        <v>5</v>
      </c>
      <c r="Q266">
        <v>0</v>
      </c>
      <c r="R266">
        <v>5</v>
      </c>
      <c r="S266">
        <f>R266-Q266-O266</f>
        <v>0</v>
      </c>
    </row>
    <row r="267" spans="1:19" x14ac:dyDescent="0.2">
      <c r="A267">
        <v>2014</v>
      </c>
      <c r="B267" t="s">
        <v>6338</v>
      </c>
      <c r="C267" t="s">
        <v>6339</v>
      </c>
      <c r="D267">
        <v>18765092</v>
      </c>
      <c r="E267" t="s">
        <v>5774</v>
      </c>
      <c r="F267">
        <v>6</v>
      </c>
      <c r="G267">
        <v>1</v>
      </c>
      <c r="J267">
        <v>0</v>
      </c>
      <c r="K267">
        <v>0</v>
      </c>
      <c r="L267">
        <v>0</v>
      </c>
      <c r="M267">
        <v>0</v>
      </c>
      <c r="N267">
        <v>0</v>
      </c>
      <c r="O267">
        <v>0</v>
      </c>
      <c r="P267">
        <v>0</v>
      </c>
      <c r="Q267">
        <v>0</v>
      </c>
      <c r="R267">
        <v>0</v>
      </c>
      <c r="S267">
        <f>R267-Q267-O267</f>
        <v>0</v>
      </c>
    </row>
    <row r="268" spans="1:19" x14ac:dyDescent="0.2">
      <c r="A268">
        <v>2016</v>
      </c>
      <c r="B268" t="s">
        <v>4868</v>
      </c>
      <c r="C268" t="s">
        <v>4867</v>
      </c>
      <c r="D268">
        <v>2197472</v>
      </c>
      <c r="E268" t="s">
        <v>250</v>
      </c>
      <c r="F268">
        <v>14</v>
      </c>
      <c r="G268">
        <v>3</v>
      </c>
      <c r="J268">
        <v>0</v>
      </c>
      <c r="K268">
        <v>0</v>
      </c>
      <c r="L268">
        <v>0</v>
      </c>
      <c r="M268">
        <v>0</v>
      </c>
      <c r="N268">
        <v>0</v>
      </c>
      <c r="O268">
        <v>1</v>
      </c>
      <c r="P268">
        <v>1</v>
      </c>
      <c r="Q268">
        <v>0</v>
      </c>
      <c r="R268">
        <v>1</v>
      </c>
      <c r="S268">
        <f>R268-Q268-O268</f>
        <v>0</v>
      </c>
    </row>
    <row r="269" spans="1:19" x14ac:dyDescent="0.2">
      <c r="A269">
        <v>2018</v>
      </c>
      <c r="B269" t="s">
        <v>5841</v>
      </c>
      <c r="C269" t="s">
        <v>5842</v>
      </c>
      <c r="D269">
        <v>20711050</v>
      </c>
      <c r="E269" t="s">
        <v>111</v>
      </c>
      <c r="F269">
        <v>10</v>
      </c>
      <c r="G269">
        <v>9</v>
      </c>
      <c r="J269">
        <v>0</v>
      </c>
      <c r="K269">
        <v>0</v>
      </c>
      <c r="L269">
        <v>0</v>
      </c>
      <c r="M269">
        <v>0</v>
      </c>
      <c r="N269">
        <v>0</v>
      </c>
      <c r="O269">
        <v>0</v>
      </c>
      <c r="P269">
        <v>0</v>
      </c>
      <c r="Q269">
        <v>0</v>
      </c>
      <c r="R269">
        <v>0</v>
      </c>
      <c r="S269">
        <f>R269-Q269-O269</f>
        <v>0</v>
      </c>
    </row>
    <row r="270" spans="1:19" x14ac:dyDescent="0.2">
      <c r="A270">
        <v>2017</v>
      </c>
      <c r="B270" t="s">
        <v>6030</v>
      </c>
      <c r="C270" t="s">
        <v>6031</v>
      </c>
      <c r="D270">
        <v>18765092</v>
      </c>
      <c r="E270" t="s">
        <v>5774</v>
      </c>
      <c r="F270">
        <v>9</v>
      </c>
      <c r="G270">
        <v>2</v>
      </c>
      <c r="J270">
        <v>0</v>
      </c>
      <c r="K270">
        <v>0</v>
      </c>
      <c r="L270">
        <v>0</v>
      </c>
      <c r="M270">
        <v>0</v>
      </c>
      <c r="N270">
        <v>0</v>
      </c>
      <c r="O270">
        <v>0</v>
      </c>
      <c r="P270">
        <v>0</v>
      </c>
      <c r="Q270">
        <v>0</v>
      </c>
      <c r="R270">
        <v>0</v>
      </c>
      <c r="S270">
        <f>R270-Q270-O270</f>
        <v>0</v>
      </c>
    </row>
    <row r="271" spans="1:19" x14ac:dyDescent="0.2">
      <c r="A271">
        <v>2014</v>
      </c>
      <c r="B271" t="s">
        <v>6327</v>
      </c>
      <c r="C271" t="s">
        <v>6328</v>
      </c>
      <c r="D271">
        <v>10009825</v>
      </c>
      <c r="E271" t="s">
        <v>6329</v>
      </c>
      <c r="F271">
        <v>25</v>
      </c>
      <c r="G271">
        <v>5</v>
      </c>
      <c r="J271">
        <v>0</v>
      </c>
      <c r="K271">
        <v>0</v>
      </c>
      <c r="L271">
        <v>0</v>
      </c>
      <c r="M271">
        <v>0</v>
      </c>
      <c r="N271">
        <v>0</v>
      </c>
      <c r="O271">
        <v>0</v>
      </c>
      <c r="P271">
        <v>0</v>
      </c>
      <c r="Q271">
        <v>0</v>
      </c>
      <c r="R271">
        <v>0</v>
      </c>
      <c r="S271">
        <f>R271-Q271-O271</f>
        <v>0</v>
      </c>
    </row>
    <row r="272" spans="1:19" x14ac:dyDescent="0.2">
      <c r="A272">
        <v>2016</v>
      </c>
      <c r="B272" t="s">
        <v>6127</v>
      </c>
      <c r="C272" t="s">
        <v>6128</v>
      </c>
      <c r="D272">
        <v>19936788</v>
      </c>
      <c r="E272" t="s">
        <v>6129</v>
      </c>
      <c r="F272">
        <v>180</v>
      </c>
      <c r="G272">
        <v>6</v>
      </c>
      <c r="J272">
        <v>0</v>
      </c>
      <c r="K272">
        <v>0</v>
      </c>
      <c r="L272">
        <v>0</v>
      </c>
      <c r="M272">
        <v>0</v>
      </c>
      <c r="N272">
        <v>0</v>
      </c>
      <c r="O272">
        <v>0</v>
      </c>
      <c r="P272">
        <v>0</v>
      </c>
      <c r="Q272">
        <v>0</v>
      </c>
      <c r="R272">
        <v>0</v>
      </c>
      <c r="S272">
        <f>R272-Q272-O272</f>
        <v>0</v>
      </c>
    </row>
    <row r="273" spans="1:19" x14ac:dyDescent="0.2">
      <c r="A273">
        <v>2014</v>
      </c>
      <c r="B273" t="s">
        <v>6299</v>
      </c>
      <c r="C273" t="s">
        <v>6120</v>
      </c>
      <c r="E273" t="s">
        <v>6300</v>
      </c>
      <c r="G273" t="s">
        <v>13</v>
      </c>
      <c r="J273">
        <v>0</v>
      </c>
      <c r="K273">
        <v>0</v>
      </c>
      <c r="L273">
        <v>0</v>
      </c>
      <c r="M273">
        <v>0</v>
      </c>
      <c r="N273">
        <v>0</v>
      </c>
      <c r="O273">
        <v>1</v>
      </c>
      <c r="P273">
        <v>1</v>
      </c>
      <c r="Q273">
        <v>0</v>
      </c>
      <c r="R273">
        <v>1</v>
      </c>
      <c r="S273">
        <f>R273-Q273-O273</f>
        <v>0</v>
      </c>
    </row>
    <row r="274" spans="1:19" x14ac:dyDescent="0.2">
      <c r="A274">
        <v>2016</v>
      </c>
      <c r="B274" t="s">
        <v>6114</v>
      </c>
      <c r="C274" t="s">
        <v>6115</v>
      </c>
      <c r="D274">
        <v>963402</v>
      </c>
      <c r="E274" t="s">
        <v>6116</v>
      </c>
      <c r="F274">
        <v>72</v>
      </c>
      <c r="G274">
        <v>3</v>
      </c>
      <c r="J274">
        <v>0</v>
      </c>
      <c r="K274">
        <v>0</v>
      </c>
      <c r="L274">
        <v>0</v>
      </c>
      <c r="M274">
        <v>0</v>
      </c>
      <c r="N274">
        <v>0</v>
      </c>
      <c r="O274">
        <v>0</v>
      </c>
      <c r="P274">
        <v>0</v>
      </c>
      <c r="Q274">
        <v>0</v>
      </c>
      <c r="R274">
        <v>0</v>
      </c>
      <c r="S274">
        <f>R274-Q274-O274</f>
        <v>0</v>
      </c>
    </row>
    <row r="275" spans="1:19" x14ac:dyDescent="0.2">
      <c r="A275">
        <v>2018</v>
      </c>
      <c r="B275" t="s">
        <v>296</v>
      </c>
      <c r="C275" t="s">
        <v>379</v>
      </c>
      <c r="D275" t="s">
        <v>4760</v>
      </c>
      <c r="E275" t="s">
        <v>4759</v>
      </c>
      <c r="G275" t="s">
        <v>13</v>
      </c>
      <c r="J275">
        <v>0</v>
      </c>
      <c r="K275">
        <v>0</v>
      </c>
      <c r="L275">
        <v>0</v>
      </c>
      <c r="M275">
        <v>0</v>
      </c>
      <c r="N275">
        <v>0</v>
      </c>
      <c r="O275">
        <v>0</v>
      </c>
      <c r="P275">
        <v>0</v>
      </c>
      <c r="Q275">
        <v>0</v>
      </c>
      <c r="R275">
        <v>0</v>
      </c>
      <c r="S275">
        <f>R275-Q275-O275</f>
        <v>0</v>
      </c>
    </row>
    <row r="276" spans="1:19" x14ac:dyDescent="0.2">
      <c r="A276">
        <v>2016</v>
      </c>
      <c r="B276" t="s">
        <v>6112</v>
      </c>
      <c r="C276" t="s">
        <v>6113</v>
      </c>
      <c r="E276" t="s">
        <v>5587</v>
      </c>
      <c r="G276" t="s">
        <v>13</v>
      </c>
      <c r="J276">
        <v>0</v>
      </c>
      <c r="K276">
        <v>0</v>
      </c>
      <c r="L276">
        <v>0</v>
      </c>
      <c r="M276">
        <v>0</v>
      </c>
      <c r="N276">
        <v>0</v>
      </c>
      <c r="O276">
        <v>2</v>
      </c>
      <c r="P276">
        <v>2</v>
      </c>
      <c r="Q276">
        <v>1</v>
      </c>
      <c r="R276">
        <v>3</v>
      </c>
      <c r="S276">
        <f>R276-Q276-O276</f>
        <v>0</v>
      </c>
    </row>
    <row r="277" spans="1:19" x14ac:dyDescent="0.2">
      <c r="A277">
        <v>2014</v>
      </c>
      <c r="B277" t="s">
        <v>6262</v>
      </c>
      <c r="C277" t="s">
        <v>6263</v>
      </c>
      <c r="E277" t="s">
        <v>6264</v>
      </c>
      <c r="G277" t="s">
        <v>13</v>
      </c>
      <c r="J277">
        <v>0</v>
      </c>
      <c r="K277">
        <v>0</v>
      </c>
      <c r="L277">
        <v>0</v>
      </c>
      <c r="M277">
        <v>0</v>
      </c>
      <c r="N277">
        <v>0</v>
      </c>
      <c r="O277">
        <v>0</v>
      </c>
      <c r="P277">
        <v>0</v>
      </c>
      <c r="Q277">
        <v>0</v>
      </c>
      <c r="R277">
        <v>0</v>
      </c>
      <c r="S277">
        <f>R277-Q277-O277</f>
        <v>0</v>
      </c>
    </row>
    <row r="278" spans="1:19" x14ac:dyDescent="0.2">
      <c r="A278">
        <v>2015</v>
      </c>
      <c r="B278" t="s">
        <v>6200</v>
      </c>
      <c r="C278" t="s">
        <v>6201</v>
      </c>
      <c r="D278">
        <v>18765092</v>
      </c>
      <c r="E278" t="s">
        <v>5774</v>
      </c>
      <c r="F278">
        <v>7</v>
      </c>
      <c r="G278">
        <v>2</v>
      </c>
      <c r="J278">
        <v>0</v>
      </c>
      <c r="K278">
        <v>0</v>
      </c>
      <c r="L278">
        <v>0</v>
      </c>
      <c r="M278">
        <v>0</v>
      </c>
      <c r="N278">
        <v>0</v>
      </c>
      <c r="O278">
        <v>1</v>
      </c>
      <c r="P278">
        <v>1</v>
      </c>
      <c r="Q278">
        <v>0</v>
      </c>
      <c r="R278">
        <v>1</v>
      </c>
      <c r="S278">
        <f>R278-Q278-O278</f>
        <v>0</v>
      </c>
    </row>
    <row r="279" spans="1:19" x14ac:dyDescent="0.2">
      <c r="A279">
        <v>2015</v>
      </c>
      <c r="B279" t="s">
        <v>6198</v>
      </c>
      <c r="C279" t="s">
        <v>6199</v>
      </c>
      <c r="D279">
        <v>10042857</v>
      </c>
      <c r="E279" t="s">
        <v>1850</v>
      </c>
      <c r="F279">
        <v>13</v>
      </c>
      <c r="G279">
        <v>1</v>
      </c>
      <c r="J279">
        <v>0</v>
      </c>
      <c r="K279">
        <v>0</v>
      </c>
      <c r="L279">
        <v>0</v>
      </c>
      <c r="M279">
        <v>0</v>
      </c>
      <c r="N279">
        <v>0</v>
      </c>
      <c r="O279">
        <v>0</v>
      </c>
      <c r="P279">
        <v>0</v>
      </c>
      <c r="Q279">
        <v>0</v>
      </c>
      <c r="R279">
        <v>0</v>
      </c>
      <c r="S279">
        <f>R279-Q279-O279</f>
        <v>0</v>
      </c>
    </row>
    <row r="280" spans="1:19" x14ac:dyDescent="0.2">
      <c r="A280">
        <v>2016</v>
      </c>
      <c r="B280" t="s">
        <v>6135</v>
      </c>
      <c r="C280" t="s">
        <v>6136</v>
      </c>
      <c r="D280">
        <v>10139826</v>
      </c>
      <c r="E280" t="s">
        <v>6137</v>
      </c>
      <c r="F280">
        <v>693</v>
      </c>
      <c r="G280" t="s">
        <v>13</v>
      </c>
      <c r="J280">
        <v>0</v>
      </c>
      <c r="K280">
        <v>0</v>
      </c>
      <c r="L280">
        <v>0</v>
      </c>
      <c r="M280">
        <v>0</v>
      </c>
      <c r="N280">
        <v>0</v>
      </c>
      <c r="O280">
        <v>0</v>
      </c>
      <c r="P280">
        <v>0</v>
      </c>
      <c r="Q280">
        <v>0</v>
      </c>
      <c r="R280">
        <v>0</v>
      </c>
      <c r="S280">
        <f>R280-Q280-O280</f>
        <v>0</v>
      </c>
    </row>
    <row r="281" spans="1:19" x14ac:dyDescent="0.2">
      <c r="A281">
        <v>2016</v>
      </c>
      <c r="B281" t="s">
        <v>6109</v>
      </c>
      <c r="C281" t="s">
        <v>6110</v>
      </c>
      <c r="E281" t="s">
        <v>6111</v>
      </c>
      <c r="G281" t="s">
        <v>13</v>
      </c>
      <c r="J281">
        <v>0</v>
      </c>
      <c r="K281">
        <v>0</v>
      </c>
      <c r="L281">
        <v>0</v>
      </c>
      <c r="M281">
        <v>0</v>
      </c>
      <c r="N281">
        <v>0</v>
      </c>
      <c r="O281">
        <v>0</v>
      </c>
      <c r="P281">
        <v>0</v>
      </c>
      <c r="Q281">
        <v>0</v>
      </c>
      <c r="R281">
        <v>0</v>
      </c>
      <c r="S281">
        <f>R281-Q281-O281</f>
        <v>0</v>
      </c>
    </row>
    <row r="282" spans="1:19" x14ac:dyDescent="0.2">
      <c r="A282">
        <v>2018</v>
      </c>
      <c r="B282" t="s">
        <v>5817</v>
      </c>
      <c r="C282" t="s">
        <v>5818</v>
      </c>
      <c r="E282" t="s">
        <v>5819</v>
      </c>
      <c r="G282" t="s">
        <v>13</v>
      </c>
      <c r="J282">
        <v>0</v>
      </c>
      <c r="K282">
        <v>0</v>
      </c>
      <c r="L282">
        <v>0</v>
      </c>
      <c r="M282">
        <v>0</v>
      </c>
      <c r="N282">
        <v>0</v>
      </c>
      <c r="O282">
        <v>0</v>
      </c>
      <c r="P282">
        <v>0</v>
      </c>
      <c r="Q282">
        <v>0</v>
      </c>
      <c r="R282">
        <v>0</v>
      </c>
      <c r="S282">
        <f>R282-Q282-O282</f>
        <v>0</v>
      </c>
    </row>
    <row r="283" spans="1:19" x14ac:dyDescent="0.2">
      <c r="A283">
        <v>2015</v>
      </c>
      <c r="B283" t="s">
        <v>6189</v>
      </c>
      <c r="C283" t="s">
        <v>6190</v>
      </c>
      <c r="D283">
        <v>18245463</v>
      </c>
      <c r="E283" t="s">
        <v>6191</v>
      </c>
      <c r="F283">
        <v>1</v>
      </c>
      <c r="G283" t="s">
        <v>13</v>
      </c>
      <c r="J283">
        <v>0</v>
      </c>
      <c r="K283">
        <v>0</v>
      </c>
      <c r="L283">
        <v>0</v>
      </c>
      <c r="M283">
        <v>0</v>
      </c>
      <c r="N283">
        <v>0</v>
      </c>
      <c r="O283">
        <v>0</v>
      </c>
      <c r="P283">
        <v>0</v>
      </c>
      <c r="Q283">
        <v>0</v>
      </c>
      <c r="R283">
        <v>0</v>
      </c>
      <c r="S283">
        <f>R283-Q283-O283</f>
        <v>0</v>
      </c>
    </row>
    <row r="284" spans="1:19" x14ac:dyDescent="0.2">
      <c r="A284">
        <v>2016</v>
      </c>
      <c r="B284" t="s">
        <v>604</v>
      </c>
      <c r="C284" t="s">
        <v>603</v>
      </c>
      <c r="D284">
        <v>2532468</v>
      </c>
      <c r="E284" t="s">
        <v>602</v>
      </c>
      <c r="F284">
        <v>36</v>
      </c>
      <c r="G284">
        <v>3</v>
      </c>
      <c r="H284">
        <v>0</v>
      </c>
      <c r="I284">
        <v>0</v>
      </c>
      <c r="J284">
        <v>0</v>
      </c>
      <c r="K284">
        <v>0</v>
      </c>
      <c r="L284">
        <v>0</v>
      </c>
      <c r="M284">
        <v>0</v>
      </c>
      <c r="N284">
        <v>0</v>
      </c>
      <c r="O284">
        <v>0</v>
      </c>
      <c r="P284">
        <v>0</v>
      </c>
      <c r="Q284">
        <v>0</v>
      </c>
      <c r="R284">
        <v>0</v>
      </c>
      <c r="S284">
        <f>R284-Q284-O284</f>
        <v>0</v>
      </c>
    </row>
    <row r="285" spans="1:19" x14ac:dyDescent="0.2">
      <c r="A285">
        <v>2016</v>
      </c>
      <c r="B285" t="s">
        <v>6081</v>
      </c>
      <c r="C285" t="s">
        <v>6082</v>
      </c>
      <c r="E285" t="s">
        <v>95</v>
      </c>
      <c r="F285" t="s">
        <v>94</v>
      </c>
      <c r="G285" t="s">
        <v>13</v>
      </c>
      <c r="J285">
        <v>0</v>
      </c>
      <c r="K285">
        <v>0</v>
      </c>
      <c r="L285">
        <v>0</v>
      </c>
      <c r="M285">
        <v>0</v>
      </c>
      <c r="N285">
        <v>0</v>
      </c>
      <c r="O285">
        <v>0</v>
      </c>
      <c r="P285">
        <v>0</v>
      </c>
      <c r="Q285">
        <v>0</v>
      </c>
      <c r="R285">
        <v>0</v>
      </c>
      <c r="S285">
        <f>R285-Q285-O285</f>
        <v>0</v>
      </c>
    </row>
    <row r="286" spans="1:19" x14ac:dyDescent="0.2">
      <c r="A286">
        <v>2014</v>
      </c>
      <c r="B286" t="s">
        <v>6257</v>
      </c>
      <c r="C286" t="s">
        <v>6258</v>
      </c>
      <c r="D286">
        <v>18765092</v>
      </c>
      <c r="E286" t="s">
        <v>5774</v>
      </c>
      <c r="F286">
        <v>5</v>
      </c>
      <c r="G286">
        <v>2</v>
      </c>
      <c r="J286">
        <v>0</v>
      </c>
      <c r="K286">
        <v>0</v>
      </c>
      <c r="L286">
        <v>0</v>
      </c>
      <c r="M286">
        <v>0</v>
      </c>
      <c r="N286">
        <v>0</v>
      </c>
      <c r="O286">
        <v>0</v>
      </c>
      <c r="P286">
        <v>0</v>
      </c>
      <c r="Q286">
        <v>0</v>
      </c>
      <c r="R286">
        <v>0</v>
      </c>
      <c r="S286">
        <f>R286-Q286-O286</f>
        <v>0</v>
      </c>
    </row>
    <row r="287" spans="1:19" x14ac:dyDescent="0.2">
      <c r="A287">
        <v>2017</v>
      </c>
      <c r="B287" t="s">
        <v>5990</v>
      </c>
      <c r="C287" t="s">
        <v>5991</v>
      </c>
      <c r="D287">
        <v>2681102</v>
      </c>
      <c r="E287" t="s">
        <v>5992</v>
      </c>
      <c r="F287">
        <v>23</v>
      </c>
      <c r="G287">
        <v>3</v>
      </c>
      <c r="J287">
        <v>0</v>
      </c>
      <c r="K287">
        <v>0</v>
      </c>
      <c r="L287">
        <v>0</v>
      </c>
      <c r="M287">
        <v>0</v>
      </c>
      <c r="N287">
        <v>0</v>
      </c>
      <c r="O287">
        <v>4</v>
      </c>
      <c r="P287">
        <v>4</v>
      </c>
      <c r="Q287">
        <v>0</v>
      </c>
      <c r="R287">
        <v>4</v>
      </c>
      <c r="S287">
        <f>R287-Q287-O287</f>
        <v>0</v>
      </c>
    </row>
    <row r="288" spans="1:19" x14ac:dyDescent="0.2">
      <c r="A288">
        <v>2018</v>
      </c>
      <c r="B288" t="s">
        <v>5858</v>
      </c>
      <c r="C288" t="s">
        <v>5859</v>
      </c>
      <c r="D288">
        <v>2188791</v>
      </c>
      <c r="E288" t="s">
        <v>3258</v>
      </c>
      <c r="F288">
        <v>38</v>
      </c>
      <c r="G288">
        <v>3</v>
      </c>
      <c r="J288">
        <v>0</v>
      </c>
      <c r="K288">
        <v>0</v>
      </c>
      <c r="L288">
        <v>0</v>
      </c>
      <c r="M288">
        <v>0</v>
      </c>
      <c r="N288">
        <v>0</v>
      </c>
      <c r="O288">
        <v>4</v>
      </c>
      <c r="P288">
        <v>4</v>
      </c>
      <c r="Q288">
        <v>0</v>
      </c>
      <c r="R288">
        <v>4</v>
      </c>
      <c r="S288">
        <f>R288-Q288-O288</f>
        <v>0</v>
      </c>
    </row>
    <row r="289" spans="1:19" x14ac:dyDescent="0.2">
      <c r="A289">
        <v>2017</v>
      </c>
      <c r="B289" t="s">
        <v>5999</v>
      </c>
      <c r="C289" t="s">
        <v>6000</v>
      </c>
      <c r="E289" t="s">
        <v>6001</v>
      </c>
      <c r="G289" t="s">
        <v>13</v>
      </c>
      <c r="J289">
        <v>0</v>
      </c>
      <c r="K289">
        <v>0</v>
      </c>
      <c r="L289">
        <v>0</v>
      </c>
      <c r="M289">
        <v>0</v>
      </c>
      <c r="N289">
        <v>0</v>
      </c>
      <c r="O289">
        <v>0</v>
      </c>
      <c r="P289">
        <v>0</v>
      </c>
      <c r="Q289">
        <v>0</v>
      </c>
      <c r="R289">
        <v>0</v>
      </c>
      <c r="S289">
        <f>R289-Q289-O289</f>
        <v>0</v>
      </c>
    </row>
    <row r="290" spans="1:19" x14ac:dyDescent="0.2">
      <c r="A290">
        <v>2018</v>
      </c>
      <c r="B290" t="s">
        <v>5900</v>
      </c>
      <c r="C290" t="s">
        <v>5901</v>
      </c>
      <c r="D290">
        <v>2197472</v>
      </c>
      <c r="E290" t="s">
        <v>250</v>
      </c>
      <c r="F290">
        <v>16</v>
      </c>
      <c r="G290">
        <v>1</v>
      </c>
      <c r="J290">
        <v>0</v>
      </c>
      <c r="K290">
        <v>0</v>
      </c>
      <c r="L290">
        <v>0</v>
      </c>
      <c r="M290">
        <v>0</v>
      </c>
      <c r="N290">
        <v>0</v>
      </c>
      <c r="O290">
        <v>0</v>
      </c>
      <c r="P290">
        <v>0</v>
      </c>
      <c r="Q290">
        <v>0</v>
      </c>
      <c r="R290">
        <v>0</v>
      </c>
      <c r="S290">
        <f>R290-Q290-O290</f>
        <v>0</v>
      </c>
    </row>
    <row r="291" spans="1:19" x14ac:dyDescent="0.2">
      <c r="A291">
        <v>2018</v>
      </c>
      <c r="B291" t="s">
        <v>5846</v>
      </c>
      <c r="C291" t="s">
        <v>5847</v>
      </c>
      <c r="D291">
        <v>16641078</v>
      </c>
      <c r="E291" t="s">
        <v>696</v>
      </c>
      <c r="F291">
        <v>9</v>
      </c>
      <c r="G291" t="s">
        <v>13</v>
      </c>
      <c r="J291">
        <v>0</v>
      </c>
      <c r="K291">
        <v>0</v>
      </c>
      <c r="L291">
        <v>0</v>
      </c>
      <c r="M291">
        <v>0</v>
      </c>
      <c r="N291">
        <v>0</v>
      </c>
      <c r="O291">
        <v>1</v>
      </c>
      <c r="P291">
        <v>1</v>
      </c>
      <c r="Q291">
        <v>0</v>
      </c>
      <c r="R291">
        <v>1</v>
      </c>
      <c r="S291">
        <f>R291-Q291-O291</f>
        <v>0</v>
      </c>
    </row>
    <row r="292" spans="1:19" x14ac:dyDescent="0.2">
      <c r="A292">
        <v>2014</v>
      </c>
      <c r="B292" t="s">
        <v>6253</v>
      </c>
      <c r="C292" t="s">
        <v>6254</v>
      </c>
      <c r="D292">
        <v>18765092</v>
      </c>
      <c r="E292" t="s">
        <v>5774</v>
      </c>
      <c r="F292">
        <v>5</v>
      </c>
      <c r="G292">
        <v>2</v>
      </c>
      <c r="J292">
        <v>0</v>
      </c>
      <c r="K292">
        <v>0</v>
      </c>
      <c r="L292">
        <v>0</v>
      </c>
      <c r="M292">
        <v>0</v>
      </c>
      <c r="N292">
        <v>0</v>
      </c>
      <c r="O292">
        <v>0</v>
      </c>
      <c r="P292">
        <v>0</v>
      </c>
      <c r="Q292">
        <v>0</v>
      </c>
      <c r="R292">
        <v>0</v>
      </c>
      <c r="S292">
        <f>R292-Q292-O292</f>
        <v>0</v>
      </c>
    </row>
    <row r="293" spans="1:19" x14ac:dyDescent="0.2">
      <c r="A293">
        <v>2014</v>
      </c>
      <c r="B293" t="s">
        <v>6325</v>
      </c>
      <c r="C293" t="s">
        <v>6326</v>
      </c>
      <c r="D293">
        <v>15301605</v>
      </c>
      <c r="E293" t="s">
        <v>3015</v>
      </c>
      <c r="G293" t="s">
        <v>13</v>
      </c>
      <c r="J293">
        <v>0</v>
      </c>
      <c r="K293">
        <v>0</v>
      </c>
      <c r="L293">
        <v>0</v>
      </c>
      <c r="M293">
        <v>0</v>
      </c>
      <c r="N293">
        <v>0</v>
      </c>
      <c r="O293">
        <v>0</v>
      </c>
      <c r="P293">
        <v>0</v>
      </c>
      <c r="Q293">
        <v>0</v>
      </c>
      <c r="R293">
        <v>0</v>
      </c>
      <c r="S293">
        <f>R293-Q293-O293</f>
        <v>0</v>
      </c>
    </row>
    <row r="294" spans="1:19" x14ac:dyDescent="0.2">
      <c r="A294">
        <v>2014</v>
      </c>
      <c r="B294" t="s">
        <v>6301</v>
      </c>
      <c r="C294" t="s">
        <v>6302</v>
      </c>
      <c r="D294">
        <v>18765092</v>
      </c>
      <c r="E294" t="s">
        <v>5774</v>
      </c>
      <c r="F294">
        <v>6</v>
      </c>
      <c r="G294">
        <v>2</v>
      </c>
      <c r="J294">
        <v>0</v>
      </c>
      <c r="K294">
        <v>0</v>
      </c>
      <c r="L294">
        <v>0</v>
      </c>
      <c r="M294">
        <v>0</v>
      </c>
      <c r="N294">
        <v>0</v>
      </c>
      <c r="O294">
        <v>0</v>
      </c>
      <c r="P294">
        <v>0</v>
      </c>
      <c r="Q294">
        <v>0</v>
      </c>
      <c r="R294">
        <v>0</v>
      </c>
      <c r="S294">
        <f>R294-Q294-O294</f>
        <v>0</v>
      </c>
    </row>
    <row r="295" spans="1:19" x14ac:dyDescent="0.2">
      <c r="A295">
        <v>2016</v>
      </c>
      <c r="B295" t="s">
        <v>6125</v>
      </c>
      <c r="C295" t="s">
        <v>6126</v>
      </c>
      <c r="D295">
        <v>18765092</v>
      </c>
      <c r="E295" t="s">
        <v>5774</v>
      </c>
      <c r="F295">
        <v>8</v>
      </c>
      <c r="G295">
        <v>1</v>
      </c>
      <c r="J295">
        <v>0</v>
      </c>
      <c r="K295">
        <v>0</v>
      </c>
      <c r="L295">
        <v>0</v>
      </c>
      <c r="M295">
        <v>0</v>
      </c>
      <c r="N295">
        <v>0</v>
      </c>
      <c r="O295">
        <v>0</v>
      </c>
      <c r="P295">
        <v>0</v>
      </c>
      <c r="Q295">
        <v>0</v>
      </c>
      <c r="R295">
        <v>0</v>
      </c>
      <c r="S295">
        <f>R295-Q295-O295</f>
        <v>0</v>
      </c>
    </row>
    <row r="296" spans="1:19" x14ac:dyDescent="0.2">
      <c r="A296">
        <v>2018</v>
      </c>
      <c r="B296" t="s">
        <v>5921</v>
      </c>
      <c r="C296" t="s">
        <v>5922</v>
      </c>
      <c r="D296">
        <v>19769229</v>
      </c>
      <c r="E296" t="s">
        <v>5923</v>
      </c>
      <c r="F296">
        <v>11</v>
      </c>
      <c r="G296">
        <v>2</v>
      </c>
      <c r="J296">
        <v>0</v>
      </c>
      <c r="K296">
        <v>0</v>
      </c>
      <c r="L296">
        <v>0</v>
      </c>
      <c r="M296">
        <v>0</v>
      </c>
      <c r="N296">
        <v>0</v>
      </c>
      <c r="O296">
        <v>0</v>
      </c>
      <c r="P296">
        <v>0</v>
      </c>
      <c r="Q296">
        <v>0</v>
      </c>
      <c r="R296">
        <v>0</v>
      </c>
      <c r="S296">
        <f>R296-Q296-O296</f>
        <v>0</v>
      </c>
    </row>
    <row r="297" spans="1:19" x14ac:dyDescent="0.2">
      <c r="A297">
        <v>2014</v>
      </c>
      <c r="B297" t="s">
        <v>6255</v>
      </c>
      <c r="C297" t="s">
        <v>6256</v>
      </c>
      <c r="D297">
        <v>18765092</v>
      </c>
      <c r="E297" t="s">
        <v>5774</v>
      </c>
      <c r="F297">
        <v>5</v>
      </c>
      <c r="G297">
        <v>2</v>
      </c>
      <c r="J297">
        <v>0</v>
      </c>
      <c r="K297">
        <v>0</v>
      </c>
      <c r="L297">
        <v>0</v>
      </c>
      <c r="M297">
        <v>0</v>
      </c>
      <c r="N297">
        <v>0</v>
      </c>
      <c r="O297">
        <v>0</v>
      </c>
      <c r="P297">
        <v>0</v>
      </c>
      <c r="Q297">
        <v>0</v>
      </c>
      <c r="R297">
        <v>0</v>
      </c>
      <c r="S297">
        <f>R297-Q297-O297</f>
        <v>0</v>
      </c>
    </row>
    <row r="298" spans="1:19" x14ac:dyDescent="0.2">
      <c r="A298">
        <v>2015</v>
      </c>
      <c r="B298" t="s">
        <v>6184</v>
      </c>
      <c r="C298" t="s">
        <v>6185</v>
      </c>
      <c r="E298" t="s">
        <v>371</v>
      </c>
      <c r="G298" t="s">
        <v>13</v>
      </c>
      <c r="J298">
        <v>0</v>
      </c>
      <c r="K298">
        <v>0</v>
      </c>
      <c r="L298">
        <v>0</v>
      </c>
      <c r="M298">
        <v>0</v>
      </c>
      <c r="N298">
        <v>0</v>
      </c>
      <c r="O298">
        <v>1</v>
      </c>
      <c r="P298">
        <v>1</v>
      </c>
      <c r="Q298">
        <v>0</v>
      </c>
      <c r="R298">
        <v>1</v>
      </c>
      <c r="S298">
        <f>R298-Q298-O298</f>
        <v>0</v>
      </c>
    </row>
    <row r="299" spans="1:19" x14ac:dyDescent="0.2">
      <c r="A299">
        <v>2017</v>
      </c>
      <c r="B299" t="s">
        <v>611</v>
      </c>
      <c r="C299" t="s">
        <v>610</v>
      </c>
      <c r="D299">
        <v>2529203</v>
      </c>
      <c r="E299" t="s">
        <v>563</v>
      </c>
      <c r="F299">
        <v>38</v>
      </c>
      <c r="G299">
        <v>1</v>
      </c>
      <c r="H299">
        <v>0</v>
      </c>
      <c r="I299">
        <v>0</v>
      </c>
      <c r="J299">
        <v>0</v>
      </c>
      <c r="K299">
        <v>0</v>
      </c>
      <c r="L299">
        <v>0</v>
      </c>
      <c r="M299">
        <v>0</v>
      </c>
      <c r="N299">
        <v>0</v>
      </c>
      <c r="O299">
        <v>0</v>
      </c>
      <c r="P299">
        <v>0</v>
      </c>
      <c r="Q299">
        <v>0</v>
      </c>
      <c r="R299">
        <v>0</v>
      </c>
      <c r="S299">
        <f>R299-Q299-O299</f>
        <v>0</v>
      </c>
    </row>
    <row r="300" spans="1:19" x14ac:dyDescent="0.2">
      <c r="A300">
        <v>2018</v>
      </c>
      <c r="B300" t="s">
        <v>5902</v>
      </c>
      <c r="C300" t="s">
        <v>5903</v>
      </c>
      <c r="D300">
        <v>10932658</v>
      </c>
      <c r="E300" t="s">
        <v>5904</v>
      </c>
      <c r="F300">
        <v>17</v>
      </c>
      <c r="G300">
        <v>4</v>
      </c>
      <c r="J300">
        <v>0</v>
      </c>
      <c r="K300">
        <v>0</v>
      </c>
      <c r="L300">
        <v>0</v>
      </c>
      <c r="M300">
        <v>0</v>
      </c>
      <c r="N300">
        <v>0</v>
      </c>
      <c r="O300">
        <v>1</v>
      </c>
      <c r="P300">
        <v>1</v>
      </c>
      <c r="Q300">
        <v>0</v>
      </c>
      <c r="R300">
        <v>1</v>
      </c>
      <c r="S300">
        <f>R300-Q300-O300</f>
        <v>0</v>
      </c>
    </row>
    <row r="301" spans="1:19" x14ac:dyDescent="0.2">
      <c r="A301">
        <v>2014</v>
      </c>
      <c r="B301" t="s">
        <v>6246</v>
      </c>
      <c r="C301" t="s">
        <v>6247</v>
      </c>
      <c r="E301" t="s">
        <v>6248</v>
      </c>
      <c r="G301" t="s">
        <v>13</v>
      </c>
      <c r="J301">
        <v>0</v>
      </c>
      <c r="K301">
        <v>0</v>
      </c>
      <c r="L301">
        <v>0</v>
      </c>
      <c r="M301">
        <v>0</v>
      </c>
      <c r="N301">
        <v>0</v>
      </c>
      <c r="O301">
        <v>0</v>
      </c>
      <c r="P301">
        <v>0</v>
      </c>
      <c r="Q301">
        <v>0</v>
      </c>
      <c r="R301">
        <v>0</v>
      </c>
      <c r="S301">
        <f>R301-Q301-O301</f>
        <v>0</v>
      </c>
    </row>
    <row r="302" spans="1:19" x14ac:dyDescent="0.2">
      <c r="A302">
        <v>2018</v>
      </c>
      <c r="B302" t="s">
        <v>5794</v>
      </c>
      <c r="C302" t="s">
        <v>5795</v>
      </c>
      <c r="D302">
        <v>8941920</v>
      </c>
      <c r="E302" t="s">
        <v>1710</v>
      </c>
      <c r="F302">
        <v>31</v>
      </c>
      <c r="G302">
        <v>11</v>
      </c>
      <c r="J302">
        <v>0</v>
      </c>
      <c r="K302">
        <v>0</v>
      </c>
      <c r="L302">
        <v>0</v>
      </c>
      <c r="M302">
        <v>0</v>
      </c>
      <c r="N302">
        <v>0</v>
      </c>
      <c r="O302">
        <v>1</v>
      </c>
      <c r="P302">
        <v>1</v>
      </c>
      <c r="Q302">
        <v>0</v>
      </c>
      <c r="R302">
        <v>1</v>
      </c>
      <c r="S302">
        <f>R302-Q302-O302</f>
        <v>0</v>
      </c>
    </row>
    <row r="303" spans="1:19" x14ac:dyDescent="0.2">
      <c r="A303">
        <v>2018</v>
      </c>
      <c r="B303" t="s">
        <v>5814</v>
      </c>
      <c r="C303" t="s">
        <v>5815</v>
      </c>
      <c r="D303">
        <v>14765284</v>
      </c>
      <c r="E303" t="s">
        <v>5816</v>
      </c>
      <c r="F303">
        <v>16</v>
      </c>
      <c r="G303">
        <v>4</v>
      </c>
      <c r="J303">
        <v>0</v>
      </c>
      <c r="K303">
        <v>0</v>
      </c>
      <c r="L303">
        <v>0</v>
      </c>
      <c r="M303">
        <v>0</v>
      </c>
      <c r="N303">
        <v>0</v>
      </c>
      <c r="O303">
        <v>1</v>
      </c>
      <c r="P303">
        <v>1</v>
      </c>
      <c r="Q303">
        <v>0</v>
      </c>
      <c r="R303">
        <v>1</v>
      </c>
      <c r="S303">
        <f>R303-Q303-O303</f>
        <v>0</v>
      </c>
    </row>
    <row r="304" spans="1:19" x14ac:dyDescent="0.2">
      <c r="A304">
        <v>2018</v>
      </c>
      <c r="B304" t="s">
        <v>5918</v>
      </c>
      <c r="C304" t="s">
        <v>379</v>
      </c>
      <c r="D304" t="s">
        <v>4760</v>
      </c>
      <c r="E304" t="s">
        <v>4759</v>
      </c>
      <c r="G304" t="s">
        <v>13</v>
      </c>
      <c r="J304">
        <v>0</v>
      </c>
      <c r="K304">
        <v>0</v>
      </c>
      <c r="L304">
        <v>0</v>
      </c>
      <c r="M304">
        <v>0</v>
      </c>
      <c r="N304">
        <v>0</v>
      </c>
      <c r="O304">
        <v>0</v>
      </c>
      <c r="P304">
        <v>0</v>
      </c>
      <c r="Q304">
        <v>0</v>
      </c>
      <c r="R304">
        <v>0</v>
      </c>
      <c r="S304">
        <f>R304-Q304-O304</f>
        <v>0</v>
      </c>
    </row>
    <row r="305" spans="1:19" x14ac:dyDescent="0.2">
      <c r="A305">
        <v>2018</v>
      </c>
      <c r="B305" t="s">
        <v>5917</v>
      </c>
      <c r="C305" t="s">
        <v>379</v>
      </c>
      <c r="D305" t="s">
        <v>4760</v>
      </c>
      <c r="E305" t="s">
        <v>4759</v>
      </c>
      <c r="G305" t="s">
        <v>13</v>
      </c>
      <c r="J305">
        <v>0</v>
      </c>
      <c r="K305">
        <v>0</v>
      </c>
      <c r="L305">
        <v>0</v>
      </c>
      <c r="M305">
        <v>0</v>
      </c>
      <c r="N305">
        <v>0</v>
      </c>
      <c r="O305">
        <v>0</v>
      </c>
      <c r="P305">
        <v>0</v>
      </c>
      <c r="Q305">
        <v>0</v>
      </c>
      <c r="R305">
        <v>0</v>
      </c>
      <c r="S305">
        <f>R305-Q305-O305</f>
        <v>0</v>
      </c>
    </row>
    <row r="306" spans="1:19" x14ac:dyDescent="0.2">
      <c r="A306">
        <v>2018</v>
      </c>
      <c r="B306" t="s">
        <v>4114</v>
      </c>
      <c r="C306" t="s">
        <v>4113</v>
      </c>
      <c r="D306">
        <v>20711050</v>
      </c>
      <c r="E306" t="s">
        <v>111</v>
      </c>
      <c r="F306">
        <v>10</v>
      </c>
      <c r="G306">
        <v>9</v>
      </c>
      <c r="J306">
        <v>0</v>
      </c>
      <c r="K306">
        <v>0</v>
      </c>
      <c r="L306">
        <v>0</v>
      </c>
      <c r="M306">
        <v>0</v>
      </c>
      <c r="N306">
        <v>0</v>
      </c>
      <c r="O306">
        <v>0</v>
      </c>
      <c r="P306">
        <v>0</v>
      </c>
      <c r="Q306">
        <v>0</v>
      </c>
      <c r="R306">
        <v>0</v>
      </c>
      <c r="S306">
        <f>R306-Q306-O306</f>
        <v>0</v>
      </c>
    </row>
    <row r="307" spans="1:19" x14ac:dyDescent="0.2">
      <c r="A307">
        <v>2017</v>
      </c>
      <c r="B307" t="s">
        <v>5967</v>
      </c>
      <c r="C307" t="s">
        <v>5966</v>
      </c>
      <c r="D307">
        <v>20955138</v>
      </c>
      <c r="E307" t="s">
        <v>3656</v>
      </c>
      <c r="F307">
        <v>4</v>
      </c>
      <c r="G307">
        <v>6</v>
      </c>
      <c r="J307">
        <v>0</v>
      </c>
      <c r="K307">
        <v>0</v>
      </c>
      <c r="L307">
        <v>0</v>
      </c>
      <c r="M307">
        <v>0</v>
      </c>
      <c r="N307">
        <v>0</v>
      </c>
      <c r="O307">
        <v>0</v>
      </c>
      <c r="P307">
        <v>0</v>
      </c>
      <c r="Q307">
        <v>0</v>
      </c>
      <c r="R307">
        <v>0</v>
      </c>
      <c r="S307">
        <f>R307-Q307-O307</f>
        <v>0</v>
      </c>
    </row>
    <row r="308" spans="1:19" x14ac:dyDescent="0.2">
      <c r="A308">
        <v>2018</v>
      </c>
      <c r="B308" t="s">
        <v>5821</v>
      </c>
      <c r="C308" t="s">
        <v>5822</v>
      </c>
      <c r="E308" t="s">
        <v>5819</v>
      </c>
      <c r="G308" t="s">
        <v>13</v>
      </c>
      <c r="J308">
        <v>0</v>
      </c>
      <c r="K308">
        <v>0</v>
      </c>
      <c r="L308">
        <v>0</v>
      </c>
      <c r="M308">
        <v>0</v>
      </c>
      <c r="N308">
        <v>0</v>
      </c>
      <c r="O308">
        <v>0</v>
      </c>
      <c r="P308">
        <v>0</v>
      </c>
      <c r="Q308">
        <v>0</v>
      </c>
      <c r="R308">
        <v>0</v>
      </c>
      <c r="S308">
        <f>R308-Q308-O308</f>
        <v>0</v>
      </c>
    </row>
  </sheetData>
  <sortState xmlns:xlrd2="http://schemas.microsoft.com/office/spreadsheetml/2017/richdata2" ref="A8:S308">
    <sortCondition descending="1" ref="S8:S308"/>
  </sortState>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
  <sheetViews>
    <sheetView workbookViewId="0">
      <selection activeCell="M5" sqref="M5"/>
    </sheetView>
  </sheetViews>
  <sheetFormatPr baseColWidth="10" defaultRowHeight="16" x14ac:dyDescent="0.2"/>
  <sheetData>
    <row r="1" spans="1:15" x14ac:dyDescent="0.2">
      <c r="B1" t="s">
        <v>2550</v>
      </c>
      <c r="M1" t="s">
        <v>5526</v>
      </c>
      <c r="N1" s="3">
        <v>0</v>
      </c>
    </row>
    <row r="2" spans="1:15" x14ac:dyDescent="0.2">
      <c r="M2" t="s">
        <v>5527</v>
      </c>
      <c r="N2" s="3">
        <v>0</v>
      </c>
    </row>
    <row r="3" spans="1:15" x14ac:dyDescent="0.2">
      <c r="B3" t="s">
        <v>2551</v>
      </c>
      <c r="M3" t="s">
        <v>5528</v>
      </c>
      <c r="N3">
        <v>0</v>
      </c>
    </row>
    <row r="4" spans="1:15" x14ac:dyDescent="0.2">
      <c r="M4" t="s">
        <v>6871</v>
      </c>
      <c r="N4">
        <v>0</v>
      </c>
    </row>
    <row r="5" spans="1:15" x14ac:dyDescent="0.2">
      <c r="M5" t="s">
        <v>5724</v>
      </c>
      <c r="N5">
        <v>0</v>
      </c>
    </row>
    <row r="6" spans="1:15" x14ac:dyDescent="0.2">
      <c r="H6" t="s">
        <v>2</v>
      </c>
      <c r="I6">
        <v>2014</v>
      </c>
      <c r="J6">
        <v>2015</v>
      </c>
      <c r="K6">
        <v>2016</v>
      </c>
      <c r="L6">
        <v>2017</v>
      </c>
      <c r="M6">
        <v>2018</v>
      </c>
      <c r="N6">
        <v>2019</v>
      </c>
    </row>
    <row r="7" spans="1:15" x14ac:dyDescent="0.2">
      <c r="A7" t="s">
        <v>6</v>
      </c>
      <c r="B7" t="s">
        <v>7</v>
      </c>
      <c r="C7" t="s">
        <v>8</v>
      </c>
      <c r="D7" t="s">
        <v>9</v>
      </c>
      <c r="E7" t="s">
        <v>10</v>
      </c>
      <c r="F7" t="s">
        <v>11</v>
      </c>
      <c r="G7" t="s">
        <v>12</v>
      </c>
      <c r="H7">
        <v>5</v>
      </c>
      <c r="I7">
        <v>7</v>
      </c>
      <c r="J7">
        <v>1</v>
      </c>
      <c r="K7">
        <v>2</v>
      </c>
      <c r="L7">
        <v>3</v>
      </c>
      <c r="M7">
        <v>4</v>
      </c>
      <c r="N7">
        <v>9</v>
      </c>
    </row>
    <row r="8" spans="1:15" x14ac:dyDescent="0.2">
      <c r="O8">
        <f>SUM(H8:N8)</f>
        <v>0</v>
      </c>
    </row>
    <row r="9" spans="1:15" x14ac:dyDescent="0.2">
      <c r="O9">
        <f t="shared" ref="O9:O13" si="0">SUM(H9:N9)</f>
        <v>0</v>
      </c>
    </row>
    <row r="10" spans="1:15" x14ac:dyDescent="0.2">
      <c r="O10">
        <f t="shared" si="0"/>
        <v>0</v>
      </c>
    </row>
    <row r="11" spans="1:15" x14ac:dyDescent="0.2">
      <c r="O11">
        <f t="shared" si="0"/>
        <v>0</v>
      </c>
    </row>
    <row r="12" spans="1:15" x14ac:dyDescent="0.2">
      <c r="O12">
        <f t="shared" si="0"/>
        <v>0</v>
      </c>
    </row>
    <row r="13" spans="1:15" x14ac:dyDescent="0.2">
      <c r="O13">
        <f t="shared" si="0"/>
        <v>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13"/>
  <sheetViews>
    <sheetView topLeftCell="G1" workbookViewId="0">
      <selection activeCell="M5" sqref="M5"/>
    </sheetView>
  </sheetViews>
  <sheetFormatPr baseColWidth="10" defaultRowHeight="16" x14ac:dyDescent="0.2"/>
  <cols>
    <col min="2" max="2" width="35.1640625" customWidth="1"/>
    <col min="5" max="5" width="36.33203125" customWidth="1"/>
  </cols>
  <sheetData>
    <row r="1" spans="1:19" x14ac:dyDescent="0.2">
      <c r="B1" t="s">
        <v>2584</v>
      </c>
      <c r="M1" t="s">
        <v>5526</v>
      </c>
      <c r="N1" s="3">
        <f>AVERAGE(N8:N13)</f>
        <v>2.1666666666666665</v>
      </c>
    </row>
    <row r="2" spans="1:19" x14ac:dyDescent="0.2">
      <c r="M2" t="s">
        <v>5527</v>
      </c>
      <c r="N2" s="3">
        <f>STDEV(N8:N13)/SQRT(COUNT(N8:N13))</f>
        <v>0.16666666666666657</v>
      </c>
    </row>
    <row r="3" spans="1:19" x14ac:dyDescent="0.2">
      <c r="B3" t="s">
        <v>3184</v>
      </c>
      <c r="M3" t="s">
        <v>5528</v>
      </c>
      <c r="N3">
        <f>SUM(N8:N13)</f>
        <v>13</v>
      </c>
    </row>
    <row r="4" spans="1:19" x14ac:dyDescent="0.2">
      <c r="M4" t="s">
        <v>6870</v>
      </c>
      <c r="N4">
        <v>3</v>
      </c>
    </row>
    <row r="5" spans="1:19" x14ac:dyDescent="0.2">
      <c r="M5" t="s">
        <v>5724</v>
      </c>
      <c r="N5">
        <f>COUNT(N8:N13)</f>
        <v>6</v>
      </c>
    </row>
    <row r="6" spans="1:19" x14ac:dyDescent="0.2">
      <c r="H6" t="s">
        <v>2</v>
      </c>
      <c r="I6">
        <v>2014</v>
      </c>
      <c r="J6">
        <v>2015</v>
      </c>
      <c r="K6">
        <v>2016</v>
      </c>
      <c r="L6">
        <v>2017</v>
      </c>
      <c r="M6">
        <v>2018</v>
      </c>
      <c r="N6">
        <v>2019</v>
      </c>
      <c r="O6">
        <v>2020</v>
      </c>
      <c r="P6" t="s">
        <v>3</v>
      </c>
      <c r="Q6" t="s">
        <v>4</v>
      </c>
      <c r="R6" t="s">
        <v>5</v>
      </c>
    </row>
    <row r="7" spans="1:19" x14ac:dyDescent="0.2">
      <c r="A7" t="s">
        <v>6</v>
      </c>
      <c r="B7" t="s">
        <v>7</v>
      </c>
      <c r="C7" t="s">
        <v>8</v>
      </c>
      <c r="D7" t="s">
        <v>9</v>
      </c>
      <c r="E7" t="s">
        <v>10</v>
      </c>
      <c r="F7" t="s">
        <v>11</v>
      </c>
      <c r="G7" t="s">
        <v>12</v>
      </c>
      <c r="H7">
        <v>0</v>
      </c>
      <c r="I7">
        <v>0</v>
      </c>
      <c r="J7">
        <v>0</v>
      </c>
      <c r="K7">
        <v>2</v>
      </c>
      <c r="L7">
        <v>7</v>
      </c>
      <c r="M7">
        <v>3</v>
      </c>
      <c r="N7">
        <v>13</v>
      </c>
      <c r="O7">
        <v>8</v>
      </c>
      <c r="P7">
        <v>33</v>
      </c>
      <c r="Q7">
        <v>0</v>
      </c>
      <c r="R7">
        <v>33</v>
      </c>
    </row>
    <row r="8" spans="1:19" x14ac:dyDescent="0.2">
      <c r="A8">
        <v>2017</v>
      </c>
      <c r="B8" t="s">
        <v>3183</v>
      </c>
      <c r="C8" t="s">
        <v>3174</v>
      </c>
      <c r="D8">
        <v>10572317</v>
      </c>
      <c r="E8" t="s">
        <v>2906</v>
      </c>
      <c r="F8">
        <v>49</v>
      </c>
      <c r="G8">
        <v>4</v>
      </c>
      <c r="H8">
        <v>0</v>
      </c>
      <c r="I8">
        <v>0</v>
      </c>
      <c r="J8">
        <v>0</v>
      </c>
      <c r="K8">
        <v>0</v>
      </c>
      <c r="L8">
        <v>0</v>
      </c>
      <c r="M8">
        <v>0</v>
      </c>
      <c r="N8">
        <v>3</v>
      </c>
      <c r="O8">
        <v>2</v>
      </c>
      <c r="P8">
        <v>5</v>
      </c>
      <c r="Q8">
        <v>0</v>
      </c>
      <c r="R8">
        <v>5</v>
      </c>
      <c r="S8">
        <f>R8-Q8-O8</f>
        <v>3</v>
      </c>
    </row>
    <row r="9" spans="1:19" x14ac:dyDescent="0.2">
      <c r="A9">
        <v>2017</v>
      </c>
      <c r="B9" t="s">
        <v>3182</v>
      </c>
      <c r="C9" t="s">
        <v>3171</v>
      </c>
      <c r="D9">
        <v>13946234</v>
      </c>
      <c r="E9" t="s">
        <v>3181</v>
      </c>
      <c r="F9">
        <v>22</v>
      </c>
      <c r="G9">
        <v>3</v>
      </c>
      <c r="H9">
        <v>0</v>
      </c>
      <c r="I9">
        <v>0</v>
      </c>
      <c r="J9">
        <v>0</v>
      </c>
      <c r="K9">
        <v>0</v>
      </c>
      <c r="L9">
        <v>1</v>
      </c>
      <c r="M9">
        <v>0</v>
      </c>
      <c r="N9">
        <v>2</v>
      </c>
      <c r="O9">
        <v>1</v>
      </c>
      <c r="P9">
        <v>4</v>
      </c>
      <c r="Q9">
        <v>0</v>
      </c>
      <c r="R9">
        <v>4</v>
      </c>
      <c r="S9">
        <f t="shared" ref="S9:S13" si="0">R9-Q9-O9</f>
        <v>3</v>
      </c>
    </row>
    <row r="10" spans="1:19" x14ac:dyDescent="0.2">
      <c r="A10">
        <v>2016</v>
      </c>
      <c r="B10" t="s">
        <v>3180</v>
      </c>
      <c r="C10" t="s">
        <v>3177</v>
      </c>
      <c r="D10">
        <v>17539153</v>
      </c>
      <c r="E10" t="s">
        <v>3179</v>
      </c>
      <c r="F10">
        <v>9</v>
      </c>
      <c r="G10">
        <v>3</v>
      </c>
      <c r="H10">
        <v>0</v>
      </c>
      <c r="I10">
        <v>0</v>
      </c>
      <c r="J10">
        <v>0</v>
      </c>
      <c r="K10">
        <v>0</v>
      </c>
      <c r="L10">
        <v>0</v>
      </c>
      <c r="M10">
        <v>0</v>
      </c>
      <c r="N10">
        <v>2</v>
      </c>
      <c r="O10">
        <v>0</v>
      </c>
      <c r="P10">
        <v>2</v>
      </c>
      <c r="Q10">
        <v>0</v>
      </c>
      <c r="R10">
        <v>2</v>
      </c>
      <c r="S10">
        <f t="shared" si="0"/>
        <v>2</v>
      </c>
    </row>
    <row r="11" spans="1:19" x14ac:dyDescent="0.2">
      <c r="A11">
        <v>2016</v>
      </c>
      <c r="B11" t="s">
        <v>3178</v>
      </c>
      <c r="C11" t="s">
        <v>3177</v>
      </c>
      <c r="D11">
        <v>19434472</v>
      </c>
      <c r="E11" t="s">
        <v>3176</v>
      </c>
      <c r="F11">
        <v>8</v>
      </c>
      <c r="G11">
        <v>2</v>
      </c>
      <c r="H11">
        <v>0</v>
      </c>
      <c r="I11">
        <v>0</v>
      </c>
      <c r="J11">
        <v>0</v>
      </c>
      <c r="K11">
        <v>1</v>
      </c>
      <c r="L11">
        <v>0</v>
      </c>
      <c r="M11">
        <v>1</v>
      </c>
      <c r="N11">
        <v>2</v>
      </c>
      <c r="O11">
        <v>1</v>
      </c>
      <c r="P11">
        <v>5</v>
      </c>
      <c r="Q11">
        <v>0</v>
      </c>
      <c r="R11">
        <v>5</v>
      </c>
      <c r="S11">
        <f t="shared" si="0"/>
        <v>4</v>
      </c>
    </row>
    <row r="12" spans="1:19" x14ac:dyDescent="0.2">
      <c r="A12">
        <v>2016</v>
      </c>
      <c r="B12" t="s">
        <v>3175</v>
      </c>
      <c r="C12" t="s">
        <v>3174</v>
      </c>
      <c r="D12">
        <v>242667</v>
      </c>
      <c r="E12" t="s">
        <v>3173</v>
      </c>
      <c r="F12">
        <v>66</v>
      </c>
      <c r="G12">
        <v>1</v>
      </c>
      <c r="H12">
        <v>0</v>
      </c>
      <c r="I12">
        <v>0</v>
      </c>
      <c r="J12">
        <v>0</v>
      </c>
      <c r="K12">
        <v>1</v>
      </c>
      <c r="L12">
        <v>4</v>
      </c>
      <c r="M12">
        <v>1</v>
      </c>
      <c r="N12">
        <v>2</v>
      </c>
      <c r="O12">
        <v>1</v>
      </c>
      <c r="P12">
        <v>9</v>
      </c>
      <c r="Q12">
        <v>0</v>
      </c>
      <c r="R12">
        <v>9</v>
      </c>
      <c r="S12">
        <f t="shared" si="0"/>
        <v>8</v>
      </c>
    </row>
    <row r="13" spans="1:19" x14ac:dyDescent="0.2">
      <c r="A13">
        <v>2016</v>
      </c>
      <c r="B13" t="s">
        <v>3172</v>
      </c>
      <c r="C13" t="s">
        <v>3171</v>
      </c>
      <c r="D13">
        <v>24097462</v>
      </c>
      <c r="E13" t="s">
        <v>3170</v>
      </c>
      <c r="F13">
        <v>17</v>
      </c>
      <c r="G13" t="s">
        <v>13</v>
      </c>
      <c r="H13">
        <v>0</v>
      </c>
      <c r="I13">
        <v>0</v>
      </c>
      <c r="J13">
        <v>0</v>
      </c>
      <c r="K13">
        <v>0</v>
      </c>
      <c r="L13">
        <v>2</v>
      </c>
      <c r="M13">
        <v>1</v>
      </c>
      <c r="N13">
        <v>2</v>
      </c>
      <c r="O13">
        <v>1</v>
      </c>
      <c r="P13">
        <v>6</v>
      </c>
      <c r="Q13">
        <v>0</v>
      </c>
      <c r="R13">
        <v>6</v>
      </c>
      <c r="S13">
        <f t="shared" si="0"/>
        <v>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T81"/>
  <sheetViews>
    <sheetView tabSelected="1" topLeftCell="C1" workbookViewId="0">
      <selection activeCell="M5" sqref="M5"/>
    </sheetView>
  </sheetViews>
  <sheetFormatPr baseColWidth="10" defaultRowHeight="16" x14ac:dyDescent="0.2"/>
  <sheetData>
    <row r="1" spans="1:20" x14ac:dyDescent="0.2">
      <c r="B1" t="s">
        <v>3169</v>
      </c>
      <c r="M1" t="s">
        <v>5526</v>
      </c>
      <c r="N1" s="3">
        <f>AVERAGE(N8:N80)</f>
        <v>1.3698630136986301</v>
      </c>
    </row>
    <row r="2" spans="1:20" x14ac:dyDescent="0.2">
      <c r="M2" t="s">
        <v>5527</v>
      </c>
      <c r="N2" s="3">
        <f>STDEV(N8:N80)/SQRT(COUNT(N8:N80))</f>
        <v>0.27344889062124489</v>
      </c>
    </row>
    <row r="3" spans="1:20" x14ac:dyDescent="0.2">
      <c r="B3" t="s">
        <v>3168</v>
      </c>
      <c r="M3" t="s">
        <v>5528</v>
      </c>
      <c r="N3">
        <f>SUM(N8:N80)</f>
        <v>100</v>
      </c>
    </row>
    <row r="4" spans="1:20" x14ac:dyDescent="0.2">
      <c r="M4" t="s">
        <v>6870</v>
      </c>
      <c r="N4">
        <v>9</v>
      </c>
    </row>
    <row r="5" spans="1:20" x14ac:dyDescent="0.2">
      <c r="M5" t="s">
        <v>5724</v>
      </c>
      <c r="N5">
        <f>COUNT(N8:N80)</f>
        <v>73</v>
      </c>
    </row>
    <row r="6" spans="1:20" x14ac:dyDescent="0.2">
      <c r="H6" t="s">
        <v>2</v>
      </c>
      <c r="I6">
        <v>2014</v>
      </c>
      <c r="J6">
        <v>2015</v>
      </c>
      <c r="K6">
        <v>2016</v>
      </c>
      <c r="L6">
        <v>2017</v>
      </c>
      <c r="M6">
        <v>2018</v>
      </c>
      <c r="N6">
        <v>2019</v>
      </c>
      <c r="O6">
        <v>2020</v>
      </c>
      <c r="P6" t="s">
        <v>3</v>
      </c>
      <c r="Q6" t="s">
        <v>4</v>
      </c>
      <c r="R6" t="s">
        <v>5</v>
      </c>
    </row>
    <row r="7" spans="1:20" x14ac:dyDescent="0.2">
      <c r="A7" t="s">
        <v>6</v>
      </c>
      <c r="B7" t="s">
        <v>7</v>
      </c>
      <c r="C7" t="s">
        <v>8</v>
      </c>
      <c r="D7" t="s">
        <v>9</v>
      </c>
      <c r="E7" t="s">
        <v>10</v>
      </c>
      <c r="F7" t="s">
        <v>11</v>
      </c>
      <c r="G7" t="s">
        <v>12</v>
      </c>
      <c r="H7">
        <v>241</v>
      </c>
      <c r="I7">
        <v>83</v>
      </c>
      <c r="J7">
        <v>118</v>
      </c>
      <c r="K7">
        <v>144</v>
      </c>
      <c r="L7">
        <v>166</v>
      </c>
      <c r="M7">
        <v>191</v>
      </c>
      <c r="N7">
        <v>201</v>
      </c>
      <c r="O7">
        <v>244</v>
      </c>
      <c r="P7">
        <v>1147</v>
      </c>
      <c r="Q7">
        <v>6</v>
      </c>
      <c r="R7">
        <v>1394</v>
      </c>
    </row>
    <row r="8" spans="1:20" ht="15" customHeight="1" x14ac:dyDescent="0.2">
      <c r="A8">
        <v>2015</v>
      </c>
      <c r="B8" t="s">
        <v>3044</v>
      </c>
      <c r="C8" t="s">
        <v>3043</v>
      </c>
      <c r="D8">
        <v>19457782</v>
      </c>
      <c r="E8" t="s">
        <v>2540</v>
      </c>
      <c r="F8">
        <v>7</v>
      </c>
      <c r="G8">
        <v>1</v>
      </c>
      <c r="H8">
        <v>0</v>
      </c>
      <c r="I8">
        <v>0</v>
      </c>
      <c r="J8">
        <v>7</v>
      </c>
      <c r="K8">
        <v>8</v>
      </c>
      <c r="L8">
        <v>14</v>
      </c>
      <c r="M8">
        <v>13</v>
      </c>
      <c r="N8">
        <v>17</v>
      </c>
      <c r="O8">
        <v>16</v>
      </c>
      <c r="P8">
        <v>75</v>
      </c>
      <c r="Q8">
        <v>0</v>
      </c>
      <c r="R8">
        <v>75</v>
      </c>
      <c r="S8">
        <f>R8-Q8-O8</f>
        <v>59</v>
      </c>
      <c r="T8">
        <v>1</v>
      </c>
    </row>
    <row r="9" spans="1:20" ht="15" customHeight="1" x14ac:dyDescent="0.2">
      <c r="A9">
        <v>2014</v>
      </c>
      <c r="B9" t="s">
        <v>3027</v>
      </c>
      <c r="C9" t="s">
        <v>3001</v>
      </c>
      <c r="D9">
        <v>131857</v>
      </c>
      <c r="E9" t="s">
        <v>3026</v>
      </c>
      <c r="F9">
        <v>46</v>
      </c>
      <c r="G9">
        <v>9</v>
      </c>
      <c r="H9">
        <v>0</v>
      </c>
      <c r="I9">
        <v>3</v>
      </c>
      <c r="J9">
        <v>3</v>
      </c>
      <c r="K9">
        <v>4</v>
      </c>
      <c r="L9">
        <v>4</v>
      </c>
      <c r="M9">
        <v>1</v>
      </c>
      <c r="N9">
        <v>1</v>
      </c>
      <c r="O9">
        <v>2</v>
      </c>
      <c r="P9">
        <v>18</v>
      </c>
      <c r="Q9">
        <v>0</v>
      </c>
      <c r="R9">
        <v>18</v>
      </c>
      <c r="S9">
        <f>R9-Q9-O9</f>
        <v>16</v>
      </c>
      <c r="T9">
        <f>T8+1</f>
        <v>2</v>
      </c>
    </row>
    <row r="10" spans="1:20" ht="15" customHeight="1" x14ac:dyDescent="0.2">
      <c r="A10">
        <v>2017</v>
      </c>
      <c r="B10" t="s">
        <v>3117</v>
      </c>
      <c r="C10" t="s">
        <v>3040</v>
      </c>
      <c r="D10">
        <v>333298</v>
      </c>
      <c r="E10" t="s">
        <v>91</v>
      </c>
      <c r="F10">
        <v>95</v>
      </c>
      <c r="G10">
        <v>2</v>
      </c>
      <c r="H10">
        <v>0</v>
      </c>
      <c r="I10">
        <v>0</v>
      </c>
      <c r="J10">
        <v>0</v>
      </c>
      <c r="K10">
        <v>0</v>
      </c>
      <c r="L10">
        <v>4</v>
      </c>
      <c r="M10">
        <v>6</v>
      </c>
      <c r="N10">
        <v>3</v>
      </c>
      <c r="O10">
        <v>3</v>
      </c>
      <c r="P10">
        <v>16</v>
      </c>
      <c r="Q10">
        <v>0</v>
      </c>
      <c r="R10">
        <v>16</v>
      </c>
      <c r="S10">
        <f>R10-Q10-O10</f>
        <v>13</v>
      </c>
      <c r="T10">
        <f t="shared" ref="T10:T28" si="0">T9+1</f>
        <v>3</v>
      </c>
    </row>
    <row r="11" spans="1:20" ht="15" customHeight="1" x14ac:dyDescent="0.2">
      <c r="A11">
        <v>2016</v>
      </c>
      <c r="B11" t="s">
        <v>3081</v>
      </c>
      <c r="C11" t="s">
        <v>3080</v>
      </c>
      <c r="D11" t="s">
        <v>3079</v>
      </c>
      <c r="E11" t="s">
        <v>3078</v>
      </c>
      <c r="F11">
        <v>89</v>
      </c>
      <c r="G11">
        <v>5</v>
      </c>
      <c r="H11">
        <v>0</v>
      </c>
      <c r="I11">
        <v>0</v>
      </c>
      <c r="J11">
        <v>0</v>
      </c>
      <c r="K11">
        <v>1</v>
      </c>
      <c r="L11">
        <v>2</v>
      </c>
      <c r="M11">
        <v>8</v>
      </c>
      <c r="N11">
        <v>2</v>
      </c>
      <c r="O11">
        <v>7</v>
      </c>
      <c r="P11">
        <v>20</v>
      </c>
      <c r="Q11">
        <v>0</v>
      </c>
      <c r="R11">
        <v>20</v>
      </c>
      <c r="S11">
        <f>R11-Q11-O11</f>
        <v>13</v>
      </c>
      <c r="T11">
        <f t="shared" si="0"/>
        <v>4</v>
      </c>
    </row>
    <row r="12" spans="1:20" ht="15" customHeight="1" x14ac:dyDescent="0.2">
      <c r="A12">
        <v>2015</v>
      </c>
      <c r="B12" t="s">
        <v>3042</v>
      </c>
      <c r="C12" t="s">
        <v>3040</v>
      </c>
      <c r="D12">
        <v>1900692</v>
      </c>
      <c r="E12" t="s">
        <v>256</v>
      </c>
      <c r="F12">
        <v>38</v>
      </c>
      <c r="G12">
        <v>1</v>
      </c>
      <c r="H12">
        <v>0</v>
      </c>
      <c r="I12">
        <v>0</v>
      </c>
      <c r="J12">
        <v>2</v>
      </c>
      <c r="K12">
        <v>1</v>
      </c>
      <c r="L12">
        <v>7</v>
      </c>
      <c r="M12">
        <v>2</v>
      </c>
      <c r="N12">
        <v>1</v>
      </c>
      <c r="O12">
        <v>2</v>
      </c>
      <c r="P12">
        <v>15</v>
      </c>
      <c r="Q12">
        <v>0</v>
      </c>
      <c r="R12">
        <v>15</v>
      </c>
      <c r="S12">
        <f>R12-Q12-O12</f>
        <v>13</v>
      </c>
      <c r="T12">
        <f t="shared" si="0"/>
        <v>5</v>
      </c>
    </row>
    <row r="13" spans="1:20" ht="15" customHeight="1" x14ac:dyDescent="0.2">
      <c r="A13">
        <v>2015</v>
      </c>
      <c r="B13" t="s">
        <v>3041</v>
      </c>
      <c r="C13" t="s">
        <v>3040</v>
      </c>
      <c r="D13">
        <v>1900692</v>
      </c>
      <c r="E13" t="s">
        <v>256</v>
      </c>
      <c r="F13">
        <v>38</v>
      </c>
      <c r="G13">
        <v>1</v>
      </c>
      <c r="H13">
        <v>0</v>
      </c>
      <c r="I13">
        <v>0</v>
      </c>
      <c r="J13">
        <v>0</v>
      </c>
      <c r="K13">
        <v>0</v>
      </c>
      <c r="L13">
        <v>7</v>
      </c>
      <c r="M13">
        <v>5</v>
      </c>
      <c r="N13">
        <v>1</v>
      </c>
      <c r="O13">
        <v>1</v>
      </c>
      <c r="P13">
        <v>14</v>
      </c>
      <c r="Q13">
        <v>0</v>
      </c>
      <c r="R13">
        <v>14</v>
      </c>
      <c r="S13">
        <f>R13-Q13-O13</f>
        <v>13</v>
      </c>
      <c r="T13">
        <f t="shared" si="0"/>
        <v>6</v>
      </c>
    </row>
    <row r="14" spans="1:20" ht="15" customHeight="1" x14ac:dyDescent="0.2">
      <c r="A14">
        <v>2014</v>
      </c>
      <c r="B14" t="s">
        <v>3039</v>
      </c>
      <c r="C14" t="s">
        <v>3038</v>
      </c>
      <c r="D14">
        <v>14719037</v>
      </c>
      <c r="E14" t="s">
        <v>127</v>
      </c>
      <c r="F14">
        <v>16</v>
      </c>
      <c r="G14">
        <v>8</v>
      </c>
      <c r="H14">
        <v>0</v>
      </c>
      <c r="I14">
        <v>0</v>
      </c>
      <c r="J14">
        <v>0</v>
      </c>
      <c r="K14">
        <v>2</v>
      </c>
      <c r="L14">
        <v>2</v>
      </c>
      <c r="M14">
        <v>3</v>
      </c>
      <c r="N14">
        <v>5</v>
      </c>
      <c r="O14">
        <v>6</v>
      </c>
      <c r="P14">
        <v>18</v>
      </c>
      <c r="Q14">
        <v>0</v>
      </c>
      <c r="R14">
        <v>18</v>
      </c>
      <c r="S14">
        <f>R14-Q14-O14</f>
        <v>12</v>
      </c>
      <c r="T14">
        <f t="shared" si="0"/>
        <v>7</v>
      </c>
    </row>
    <row r="15" spans="1:20" ht="15" customHeight="1" x14ac:dyDescent="0.2">
      <c r="A15">
        <v>2016</v>
      </c>
      <c r="B15" t="s">
        <v>3083</v>
      </c>
      <c r="C15" t="s">
        <v>3082</v>
      </c>
      <c r="D15" t="s">
        <v>3079</v>
      </c>
      <c r="E15" t="s">
        <v>3078</v>
      </c>
      <c r="F15">
        <v>89</v>
      </c>
      <c r="G15">
        <v>5</v>
      </c>
      <c r="H15">
        <v>0</v>
      </c>
      <c r="I15">
        <v>0</v>
      </c>
      <c r="J15">
        <v>0</v>
      </c>
      <c r="K15">
        <v>0</v>
      </c>
      <c r="L15">
        <v>2</v>
      </c>
      <c r="M15">
        <v>4</v>
      </c>
      <c r="N15">
        <v>5</v>
      </c>
      <c r="O15">
        <v>4</v>
      </c>
      <c r="P15">
        <v>15</v>
      </c>
      <c r="Q15">
        <v>0</v>
      </c>
      <c r="R15">
        <v>15</v>
      </c>
      <c r="S15">
        <f>R15-Q15-O15</f>
        <v>11</v>
      </c>
      <c r="T15">
        <f t="shared" si="0"/>
        <v>8</v>
      </c>
    </row>
    <row r="16" spans="1:20" ht="15" customHeight="1" x14ac:dyDescent="0.2">
      <c r="A16">
        <v>2015</v>
      </c>
      <c r="B16" t="s">
        <v>3046</v>
      </c>
      <c r="C16" t="s">
        <v>3045</v>
      </c>
      <c r="D16">
        <v>1900692</v>
      </c>
      <c r="E16" t="s">
        <v>256</v>
      </c>
      <c r="F16">
        <v>38</v>
      </c>
      <c r="G16">
        <v>7</v>
      </c>
      <c r="H16">
        <v>0</v>
      </c>
      <c r="I16">
        <v>0</v>
      </c>
      <c r="J16">
        <v>1</v>
      </c>
      <c r="K16">
        <v>2</v>
      </c>
      <c r="L16">
        <v>0</v>
      </c>
      <c r="M16">
        <v>4</v>
      </c>
      <c r="N16">
        <v>3</v>
      </c>
      <c r="O16">
        <v>1</v>
      </c>
      <c r="P16">
        <v>11</v>
      </c>
      <c r="Q16">
        <v>0</v>
      </c>
      <c r="R16">
        <v>11</v>
      </c>
      <c r="S16">
        <f>R16-Q16-O16</f>
        <v>10</v>
      </c>
      <c r="T16">
        <f t="shared" si="0"/>
        <v>9</v>
      </c>
    </row>
    <row r="17" spans="1:20" ht="15" customHeight="1" x14ac:dyDescent="0.2">
      <c r="A17">
        <v>2015</v>
      </c>
      <c r="B17" t="s">
        <v>3057</v>
      </c>
      <c r="C17" t="s">
        <v>2998</v>
      </c>
      <c r="D17">
        <v>20463162</v>
      </c>
      <c r="E17" t="s">
        <v>72</v>
      </c>
      <c r="F17">
        <v>4</v>
      </c>
      <c r="G17">
        <v>1</v>
      </c>
      <c r="H17">
        <v>0</v>
      </c>
      <c r="I17">
        <v>0</v>
      </c>
      <c r="J17">
        <v>0</v>
      </c>
      <c r="K17">
        <v>1</v>
      </c>
      <c r="L17">
        <v>4</v>
      </c>
      <c r="M17">
        <v>3</v>
      </c>
      <c r="N17">
        <v>1</v>
      </c>
      <c r="O17">
        <v>5</v>
      </c>
      <c r="P17">
        <v>14</v>
      </c>
      <c r="Q17">
        <v>0</v>
      </c>
      <c r="R17">
        <v>14</v>
      </c>
      <c r="S17">
        <f>R17-Q17-O17</f>
        <v>9</v>
      </c>
      <c r="T17">
        <f t="shared" si="0"/>
        <v>10</v>
      </c>
    </row>
    <row r="18" spans="1:20" ht="15" customHeight="1" x14ac:dyDescent="0.2">
      <c r="A18">
        <v>2017</v>
      </c>
      <c r="B18" t="s">
        <v>3129</v>
      </c>
      <c r="C18" t="s">
        <v>3008</v>
      </c>
      <c r="D18">
        <v>9669582</v>
      </c>
      <c r="E18" t="s">
        <v>3128</v>
      </c>
      <c r="F18">
        <v>25</v>
      </c>
      <c r="G18">
        <v>12</v>
      </c>
      <c r="H18">
        <v>0</v>
      </c>
      <c r="I18">
        <v>0</v>
      </c>
      <c r="J18">
        <v>0</v>
      </c>
      <c r="K18">
        <v>0</v>
      </c>
      <c r="L18">
        <v>2</v>
      </c>
      <c r="M18">
        <v>3</v>
      </c>
      <c r="N18">
        <v>3</v>
      </c>
      <c r="O18">
        <v>1</v>
      </c>
      <c r="P18">
        <v>9</v>
      </c>
      <c r="Q18">
        <v>0</v>
      </c>
      <c r="R18">
        <v>9</v>
      </c>
      <c r="S18">
        <f>R18-Q18-O18</f>
        <v>8</v>
      </c>
      <c r="T18">
        <f t="shared" si="0"/>
        <v>11</v>
      </c>
    </row>
    <row r="19" spans="1:20" ht="15" customHeight="1" x14ac:dyDescent="0.2">
      <c r="A19">
        <v>2015</v>
      </c>
      <c r="B19" t="s">
        <v>3059</v>
      </c>
      <c r="C19" t="s">
        <v>3058</v>
      </c>
      <c r="D19">
        <v>14719037</v>
      </c>
      <c r="E19" t="s">
        <v>127</v>
      </c>
      <c r="F19">
        <v>17</v>
      </c>
      <c r="G19">
        <v>5</v>
      </c>
      <c r="H19">
        <v>0</v>
      </c>
      <c r="I19">
        <v>0</v>
      </c>
      <c r="J19">
        <v>1</v>
      </c>
      <c r="K19">
        <v>3</v>
      </c>
      <c r="L19">
        <v>1</v>
      </c>
      <c r="M19">
        <v>1</v>
      </c>
      <c r="N19">
        <v>2</v>
      </c>
      <c r="O19">
        <v>5</v>
      </c>
      <c r="P19">
        <v>13</v>
      </c>
      <c r="Q19">
        <v>0</v>
      </c>
      <c r="R19">
        <v>13</v>
      </c>
      <c r="S19">
        <f>R19-Q19-O19</f>
        <v>8</v>
      </c>
      <c r="T19">
        <f t="shared" si="0"/>
        <v>12</v>
      </c>
    </row>
    <row r="20" spans="1:20" ht="15" customHeight="1" x14ac:dyDescent="0.2">
      <c r="A20">
        <v>2018</v>
      </c>
      <c r="B20" t="s">
        <v>3142</v>
      </c>
      <c r="C20" t="s">
        <v>3141</v>
      </c>
      <c r="D20">
        <v>14693062</v>
      </c>
      <c r="E20" t="s">
        <v>599</v>
      </c>
      <c r="F20">
        <v>18</v>
      </c>
      <c r="G20">
        <v>5</v>
      </c>
      <c r="H20">
        <v>0</v>
      </c>
      <c r="I20">
        <v>0</v>
      </c>
      <c r="J20">
        <v>0</v>
      </c>
      <c r="K20">
        <v>0</v>
      </c>
      <c r="L20">
        <v>0</v>
      </c>
      <c r="M20">
        <v>4</v>
      </c>
      <c r="N20">
        <v>3</v>
      </c>
      <c r="O20">
        <v>3</v>
      </c>
      <c r="P20">
        <v>10</v>
      </c>
      <c r="Q20">
        <v>0</v>
      </c>
      <c r="R20">
        <v>10</v>
      </c>
      <c r="S20">
        <f>R20-Q20-O20</f>
        <v>7</v>
      </c>
      <c r="T20">
        <f t="shared" si="0"/>
        <v>13</v>
      </c>
    </row>
    <row r="21" spans="1:20" ht="15" customHeight="1" x14ac:dyDescent="0.2">
      <c r="A21">
        <v>2018</v>
      </c>
      <c r="B21" t="s">
        <v>3140</v>
      </c>
      <c r="C21" t="s">
        <v>3139</v>
      </c>
      <c r="D21">
        <v>17508614</v>
      </c>
      <c r="E21" t="s">
        <v>3138</v>
      </c>
      <c r="F21">
        <v>14</v>
      </c>
      <c r="G21">
        <v>1</v>
      </c>
      <c r="H21">
        <v>0</v>
      </c>
      <c r="I21">
        <v>0</v>
      </c>
      <c r="J21">
        <v>0</v>
      </c>
      <c r="K21">
        <v>0</v>
      </c>
      <c r="L21">
        <v>0</v>
      </c>
      <c r="M21">
        <v>2</v>
      </c>
      <c r="N21">
        <v>5</v>
      </c>
      <c r="O21">
        <v>2</v>
      </c>
      <c r="P21">
        <v>9</v>
      </c>
      <c r="Q21">
        <v>1</v>
      </c>
      <c r="R21">
        <v>10</v>
      </c>
      <c r="S21">
        <f>R21-Q21-O21</f>
        <v>7</v>
      </c>
      <c r="T21">
        <f t="shared" si="0"/>
        <v>14</v>
      </c>
    </row>
    <row r="22" spans="1:20" ht="15" customHeight="1" x14ac:dyDescent="0.2">
      <c r="A22">
        <v>2018</v>
      </c>
      <c r="B22" t="s">
        <v>3149</v>
      </c>
      <c r="C22" t="s">
        <v>3148</v>
      </c>
      <c r="D22">
        <v>14719037</v>
      </c>
      <c r="E22" t="s">
        <v>127</v>
      </c>
      <c r="F22">
        <v>20</v>
      </c>
      <c r="G22">
        <v>7</v>
      </c>
      <c r="H22">
        <v>0</v>
      </c>
      <c r="I22">
        <v>0</v>
      </c>
      <c r="J22">
        <v>0</v>
      </c>
      <c r="K22">
        <v>0</v>
      </c>
      <c r="L22">
        <v>0</v>
      </c>
      <c r="M22">
        <v>1</v>
      </c>
      <c r="N22">
        <v>5</v>
      </c>
      <c r="O22">
        <v>7</v>
      </c>
      <c r="P22">
        <v>13</v>
      </c>
      <c r="Q22">
        <v>0</v>
      </c>
      <c r="R22">
        <v>13</v>
      </c>
      <c r="S22">
        <f>R22-Q22-O22</f>
        <v>6</v>
      </c>
      <c r="T22">
        <f t="shared" si="0"/>
        <v>15</v>
      </c>
    </row>
    <row r="23" spans="1:20" ht="15" customHeight="1" x14ac:dyDescent="0.2">
      <c r="A23">
        <v>2017</v>
      </c>
      <c r="B23" t="s">
        <v>3118</v>
      </c>
      <c r="C23" t="s">
        <v>3011</v>
      </c>
      <c r="D23">
        <v>14719037</v>
      </c>
      <c r="E23" t="s">
        <v>127</v>
      </c>
      <c r="F23">
        <v>19</v>
      </c>
      <c r="G23">
        <v>6</v>
      </c>
      <c r="H23">
        <v>0</v>
      </c>
      <c r="I23">
        <v>0</v>
      </c>
      <c r="J23">
        <v>0</v>
      </c>
      <c r="K23">
        <v>0</v>
      </c>
      <c r="L23">
        <v>0</v>
      </c>
      <c r="M23">
        <v>3</v>
      </c>
      <c r="N23">
        <v>3</v>
      </c>
      <c r="O23">
        <v>4</v>
      </c>
      <c r="P23">
        <v>10</v>
      </c>
      <c r="Q23">
        <v>0</v>
      </c>
      <c r="R23">
        <v>10</v>
      </c>
      <c r="S23">
        <f>R23-Q23-O23</f>
        <v>6</v>
      </c>
      <c r="T23">
        <f t="shared" si="0"/>
        <v>16</v>
      </c>
    </row>
    <row r="24" spans="1:20" ht="15" customHeight="1" x14ac:dyDescent="0.2">
      <c r="A24">
        <v>2016</v>
      </c>
      <c r="B24" t="s">
        <v>3074</v>
      </c>
      <c r="C24" t="s">
        <v>3073</v>
      </c>
      <c r="E24" t="s">
        <v>3072</v>
      </c>
      <c r="G24" t="s">
        <v>13</v>
      </c>
      <c r="H24">
        <v>0</v>
      </c>
      <c r="I24">
        <v>0</v>
      </c>
      <c r="J24">
        <v>1</v>
      </c>
      <c r="K24">
        <v>0</v>
      </c>
      <c r="L24">
        <v>0</v>
      </c>
      <c r="M24">
        <v>2</v>
      </c>
      <c r="N24">
        <v>2</v>
      </c>
      <c r="O24">
        <v>0</v>
      </c>
      <c r="P24">
        <v>5</v>
      </c>
      <c r="Q24">
        <v>0</v>
      </c>
      <c r="R24">
        <v>5</v>
      </c>
      <c r="S24">
        <f>R24-Q24-O24</f>
        <v>5</v>
      </c>
      <c r="T24">
        <f t="shared" si="0"/>
        <v>17</v>
      </c>
    </row>
    <row r="25" spans="1:20" ht="15" customHeight="1" x14ac:dyDescent="0.2">
      <c r="A25">
        <v>2014</v>
      </c>
      <c r="B25" t="s">
        <v>3037</v>
      </c>
      <c r="C25" t="s">
        <v>3014</v>
      </c>
      <c r="D25">
        <v>13558196</v>
      </c>
      <c r="E25" t="s">
        <v>243</v>
      </c>
      <c r="F25">
        <v>19</v>
      </c>
      <c r="G25">
        <v>3</v>
      </c>
      <c r="H25">
        <v>0</v>
      </c>
      <c r="I25">
        <v>0</v>
      </c>
      <c r="J25">
        <v>1</v>
      </c>
      <c r="K25">
        <v>0</v>
      </c>
      <c r="L25">
        <v>2</v>
      </c>
      <c r="M25">
        <v>2</v>
      </c>
      <c r="N25">
        <v>0</v>
      </c>
      <c r="O25">
        <v>1</v>
      </c>
      <c r="P25">
        <v>6</v>
      </c>
      <c r="Q25">
        <v>0</v>
      </c>
      <c r="R25">
        <v>6</v>
      </c>
      <c r="S25">
        <f>R25-Q25-O25</f>
        <v>5</v>
      </c>
      <c r="T25">
        <f t="shared" si="0"/>
        <v>18</v>
      </c>
    </row>
    <row r="26" spans="1:20" ht="15" customHeight="1" x14ac:dyDescent="0.2">
      <c r="A26">
        <v>2014</v>
      </c>
      <c r="B26" t="s">
        <v>3036</v>
      </c>
      <c r="C26" t="s">
        <v>3035</v>
      </c>
      <c r="D26" t="s">
        <v>3034</v>
      </c>
      <c r="E26" t="s">
        <v>3033</v>
      </c>
      <c r="F26">
        <v>22</v>
      </c>
      <c r="G26">
        <v>7</v>
      </c>
      <c r="H26">
        <v>0</v>
      </c>
      <c r="I26">
        <v>0</v>
      </c>
      <c r="J26">
        <v>0</v>
      </c>
      <c r="K26">
        <v>1</v>
      </c>
      <c r="L26">
        <v>1</v>
      </c>
      <c r="M26">
        <v>1</v>
      </c>
      <c r="N26">
        <v>2</v>
      </c>
      <c r="O26">
        <v>1</v>
      </c>
      <c r="P26">
        <v>6</v>
      </c>
      <c r="Q26">
        <v>0</v>
      </c>
      <c r="R26">
        <v>6</v>
      </c>
      <c r="S26">
        <f>R26-Q26-O26</f>
        <v>5</v>
      </c>
      <c r="T26">
        <f t="shared" si="0"/>
        <v>19</v>
      </c>
    </row>
    <row r="27" spans="1:20" ht="15" customHeight="1" x14ac:dyDescent="0.2">
      <c r="A27">
        <v>2018</v>
      </c>
      <c r="B27" t="s">
        <v>3134</v>
      </c>
      <c r="C27" t="s">
        <v>3008</v>
      </c>
      <c r="D27">
        <v>9669582</v>
      </c>
      <c r="E27" t="s">
        <v>3128</v>
      </c>
      <c r="F27">
        <v>26</v>
      </c>
      <c r="G27">
        <v>1</v>
      </c>
      <c r="H27">
        <v>0</v>
      </c>
      <c r="I27">
        <v>0</v>
      </c>
      <c r="J27">
        <v>0</v>
      </c>
      <c r="K27">
        <v>0</v>
      </c>
      <c r="L27">
        <v>0</v>
      </c>
      <c r="M27">
        <v>0</v>
      </c>
      <c r="N27">
        <v>4</v>
      </c>
      <c r="O27">
        <v>1</v>
      </c>
      <c r="P27">
        <v>5</v>
      </c>
      <c r="Q27">
        <v>0</v>
      </c>
      <c r="R27">
        <v>5</v>
      </c>
      <c r="S27">
        <f>R27-Q27-O27</f>
        <v>4</v>
      </c>
      <c r="T27">
        <f t="shared" si="0"/>
        <v>20</v>
      </c>
    </row>
    <row r="28" spans="1:20" ht="15" customHeight="1" x14ac:dyDescent="0.2">
      <c r="A28">
        <v>2017</v>
      </c>
      <c r="B28" t="s">
        <v>3123</v>
      </c>
      <c r="C28" t="s">
        <v>3122</v>
      </c>
      <c r="D28">
        <v>20446055</v>
      </c>
      <c r="E28" t="s">
        <v>718</v>
      </c>
      <c r="F28">
        <v>7</v>
      </c>
      <c r="G28">
        <v>11</v>
      </c>
      <c r="H28">
        <v>0</v>
      </c>
      <c r="I28">
        <v>0</v>
      </c>
      <c r="J28">
        <v>0</v>
      </c>
      <c r="K28">
        <v>0</v>
      </c>
      <c r="L28">
        <v>1</v>
      </c>
      <c r="M28">
        <v>1</v>
      </c>
      <c r="N28">
        <v>2</v>
      </c>
      <c r="O28">
        <v>3</v>
      </c>
      <c r="P28">
        <v>7</v>
      </c>
      <c r="Q28">
        <v>0</v>
      </c>
      <c r="R28">
        <v>7</v>
      </c>
      <c r="S28">
        <f>R28-Q28-O28</f>
        <v>4</v>
      </c>
      <c r="T28">
        <f t="shared" si="0"/>
        <v>21</v>
      </c>
    </row>
    <row r="29" spans="1:20" ht="15" customHeight="1" x14ac:dyDescent="0.2">
      <c r="A29">
        <v>2017</v>
      </c>
      <c r="B29" t="s">
        <v>3121</v>
      </c>
      <c r="C29" t="s">
        <v>3120</v>
      </c>
      <c r="D29">
        <v>953997</v>
      </c>
      <c r="E29" t="s">
        <v>3119</v>
      </c>
      <c r="F29">
        <v>49</v>
      </c>
      <c r="G29">
        <v>9</v>
      </c>
      <c r="H29">
        <v>0</v>
      </c>
      <c r="I29">
        <v>0</v>
      </c>
      <c r="J29">
        <v>0</v>
      </c>
      <c r="K29">
        <v>0</v>
      </c>
      <c r="L29">
        <v>0</v>
      </c>
      <c r="M29">
        <v>0</v>
      </c>
      <c r="N29">
        <v>4</v>
      </c>
      <c r="O29">
        <v>5</v>
      </c>
      <c r="P29">
        <v>9</v>
      </c>
      <c r="Q29">
        <v>0</v>
      </c>
      <c r="R29">
        <v>9</v>
      </c>
      <c r="S29">
        <f>R29-Q29-O29</f>
        <v>4</v>
      </c>
    </row>
    <row r="30" spans="1:20" ht="15" customHeight="1" x14ac:dyDescent="0.2">
      <c r="A30">
        <v>2016</v>
      </c>
      <c r="B30" t="s">
        <v>3088</v>
      </c>
      <c r="C30" t="s">
        <v>3087</v>
      </c>
      <c r="D30">
        <v>1687034</v>
      </c>
      <c r="E30" t="s">
        <v>3086</v>
      </c>
      <c r="F30">
        <v>39</v>
      </c>
      <c r="G30">
        <v>4</v>
      </c>
      <c r="H30">
        <v>0</v>
      </c>
      <c r="I30">
        <v>0</v>
      </c>
      <c r="J30">
        <v>1</v>
      </c>
      <c r="K30">
        <v>0</v>
      </c>
      <c r="L30">
        <v>0</v>
      </c>
      <c r="M30">
        <v>3</v>
      </c>
      <c r="N30">
        <v>0</v>
      </c>
      <c r="O30">
        <v>3</v>
      </c>
      <c r="P30">
        <v>7</v>
      </c>
      <c r="Q30">
        <v>0</v>
      </c>
      <c r="R30">
        <v>7</v>
      </c>
      <c r="S30">
        <f>R30-Q30-O30</f>
        <v>4</v>
      </c>
    </row>
    <row r="31" spans="1:20" ht="15" customHeight="1" x14ac:dyDescent="0.2">
      <c r="A31">
        <v>2016</v>
      </c>
      <c r="B31" t="s">
        <v>3077</v>
      </c>
      <c r="C31" t="s">
        <v>3076</v>
      </c>
      <c r="D31">
        <v>288446</v>
      </c>
      <c r="E31" t="s">
        <v>2997</v>
      </c>
      <c r="F31">
        <v>129</v>
      </c>
      <c r="G31">
        <v>1433</v>
      </c>
      <c r="H31">
        <v>0</v>
      </c>
      <c r="I31">
        <v>0</v>
      </c>
      <c r="J31">
        <v>0</v>
      </c>
      <c r="K31">
        <v>1</v>
      </c>
      <c r="L31">
        <v>0</v>
      </c>
      <c r="M31">
        <v>1</v>
      </c>
      <c r="N31">
        <v>2</v>
      </c>
      <c r="O31">
        <v>2</v>
      </c>
      <c r="P31">
        <v>6</v>
      </c>
      <c r="Q31">
        <v>0</v>
      </c>
      <c r="R31">
        <v>6</v>
      </c>
      <c r="S31">
        <f>R31-Q31-O31</f>
        <v>4</v>
      </c>
    </row>
    <row r="32" spans="1:20" ht="15" customHeight="1" x14ac:dyDescent="0.2">
      <c r="A32">
        <v>2014</v>
      </c>
      <c r="B32" t="s">
        <v>3021</v>
      </c>
      <c r="C32" t="s">
        <v>3020</v>
      </c>
      <c r="D32">
        <v>1900692</v>
      </c>
      <c r="E32" t="s">
        <v>256</v>
      </c>
      <c r="F32">
        <v>37</v>
      </c>
      <c r="G32">
        <v>2</v>
      </c>
      <c r="H32">
        <v>0</v>
      </c>
      <c r="I32">
        <v>0</v>
      </c>
      <c r="J32">
        <v>0</v>
      </c>
      <c r="K32">
        <v>0</v>
      </c>
      <c r="L32">
        <v>3</v>
      </c>
      <c r="M32">
        <v>1</v>
      </c>
      <c r="N32">
        <v>0</v>
      </c>
      <c r="O32">
        <v>0</v>
      </c>
      <c r="P32">
        <v>4</v>
      </c>
      <c r="Q32">
        <v>0</v>
      </c>
      <c r="R32">
        <v>4</v>
      </c>
      <c r="S32">
        <f>R32-Q32-O32</f>
        <v>4</v>
      </c>
    </row>
    <row r="33" spans="1:19" ht="15" customHeight="1" x14ac:dyDescent="0.2">
      <c r="A33">
        <v>2018</v>
      </c>
      <c r="B33" t="s">
        <v>3150</v>
      </c>
      <c r="C33" t="s">
        <v>3131</v>
      </c>
      <c r="D33">
        <v>14719037</v>
      </c>
      <c r="E33" t="s">
        <v>127</v>
      </c>
      <c r="F33">
        <v>20</v>
      </c>
      <c r="G33">
        <v>7</v>
      </c>
      <c r="H33">
        <v>0</v>
      </c>
      <c r="I33">
        <v>0</v>
      </c>
      <c r="J33">
        <v>0</v>
      </c>
      <c r="K33">
        <v>0</v>
      </c>
      <c r="L33">
        <v>0</v>
      </c>
      <c r="M33">
        <v>2</v>
      </c>
      <c r="N33">
        <v>1</v>
      </c>
      <c r="O33">
        <v>1</v>
      </c>
      <c r="P33">
        <v>4</v>
      </c>
      <c r="Q33">
        <v>0</v>
      </c>
      <c r="R33">
        <v>4</v>
      </c>
      <c r="S33">
        <f>R33-Q33-O33</f>
        <v>3</v>
      </c>
    </row>
    <row r="34" spans="1:19" ht="15" customHeight="1" x14ac:dyDescent="0.2">
      <c r="A34">
        <v>2018</v>
      </c>
      <c r="B34" t="s">
        <v>3144</v>
      </c>
      <c r="C34" t="s">
        <v>3143</v>
      </c>
      <c r="D34">
        <v>13899341</v>
      </c>
      <c r="E34" t="s">
        <v>979</v>
      </c>
      <c r="F34">
        <v>91</v>
      </c>
      <c r="G34" t="s">
        <v>13</v>
      </c>
      <c r="H34">
        <v>0</v>
      </c>
      <c r="I34">
        <v>0</v>
      </c>
      <c r="J34">
        <v>0</v>
      </c>
      <c r="K34">
        <v>0</v>
      </c>
      <c r="L34">
        <v>0</v>
      </c>
      <c r="M34">
        <v>2</v>
      </c>
      <c r="N34">
        <v>1</v>
      </c>
      <c r="O34">
        <v>1</v>
      </c>
      <c r="P34">
        <v>4</v>
      </c>
      <c r="Q34">
        <v>0</v>
      </c>
      <c r="R34">
        <v>4</v>
      </c>
      <c r="S34">
        <f>R34-Q34-O34</f>
        <v>3</v>
      </c>
    </row>
    <row r="35" spans="1:19" ht="15" customHeight="1" x14ac:dyDescent="0.2">
      <c r="A35">
        <v>2017</v>
      </c>
      <c r="B35" t="s">
        <v>3114</v>
      </c>
      <c r="C35" t="s">
        <v>3113</v>
      </c>
      <c r="D35">
        <v>1900692</v>
      </c>
      <c r="E35" t="s">
        <v>256</v>
      </c>
      <c r="F35">
        <v>40</v>
      </c>
      <c r="G35">
        <v>4</v>
      </c>
      <c r="H35">
        <v>0</v>
      </c>
      <c r="I35">
        <v>0</v>
      </c>
      <c r="J35">
        <v>0</v>
      </c>
      <c r="K35">
        <v>0</v>
      </c>
      <c r="L35">
        <v>0</v>
      </c>
      <c r="M35">
        <v>2</v>
      </c>
      <c r="N35">
        <v>1</v>
      </c>
      <c r="O35">
        <v>0</v>
      </c>
      <c r="P35">
        <v>3</v>
      </c>
      <c r="Q35">
        <v>0</v>
      </c>
      <c r="R35">
        <v>3</v>
      </c>
      <c r="S35">
        <f>R35-Q35-O35</f>
        <v>3</v>
      </c>
    </row>
    <row r="36" spans="1:19" ht="15" customHeight="1" x14ac:dyDescent="0.2">
      <c r="A36">
        <v>2017</v>
      </c>
      <c r="B36" t="s">
        <v>3092</v>
      </c>
      <c r="C36" t="s">
        <v>3091</v>
      </c>
      <c r="D36">
        <v>20502680</v>
      </c>
      <c r="E36" t="s">
        <v>1075</v>
      </c>
      <c r="F36">
        <v>4</v>
      </c>
      <c r="G36">
        <v>3</v>
      </c>
      <c r="H36">
        <v>0</v>
      </c>
      <c r="I36">
        <v>0</v>
      </c>
      <c r="J36">
        <v>0</v>
      </c>
      <c r="K36">
        <v>0</v>
      </c>
      <c r="L36">
        <v>0</v>
      </c>
      <c r="M36">
        <v>0</v>
      </c>
      <c r="N36">
        <v>3</v>
      </c>
      <c r="O36">
        <v>0</v>
      </c>
      <c r="P36">
        <v>3</v>
      </c>
      <c r="Q36">
        <v>0</v>
      </c>
      <c r="R36">
        <v>3</v>
      </c>
      <c r="S36">
        <f>R36-Q36-O36</f>
        <v>3</v>
      </c>
    </row>
    <row r="37" spans="1:19" ht="15" customHeight="1" x14ac:dyDescent="0.2">
      <c r="A37">
        <v>2016</v>
      </c>
      <c r="B37" t="s">
        <v>3067</v>
      </c>
      <c r="C37" t="s">
        <v>3060</v>
      </c>
      <c r="D37">
        <v>14487527</v>
      </c>
      <c r="E37" t="s">
        <v>1940</v>
      </c>
      <c r="F37">
        <v>22</v>
      </c>
      <c r="G37">
        <v>1</v>
      </c>
      <c r="H37">
        <v>0</v>
      </c>
      <c r="I37">
        <v>0</v>
      </c>
      <c r="J37">
        <v>0</v>
      </c>
      <c r="K37">
        <v>1</v>
      </c>
      <c r="L37">
        <v>0</v>
      </c>
      <c r="M37">
        <v>2</v>
      </c>
      <c r="N37">
        <v>0</v>
      </c>
      <c r="O37">
        <v>2</v>
      </c>
      <c r="P37">
        <v>5</v>
      </c>
      <c r="Q37">
        <v>0</v>
      </c>
      <c r="R37">
        <v>5</v>
      </c>
      <c r="S37">
        <f>R37-Q37-O37</f>
        <v>3</v>
      </c>
    </row>
    <row r="38" spans="1:19" ht="15" customHeight="1" x14ac:dyDescent="0.2">
      <c r="A38">
        <v>2016</v>
      </c>
      <c r="B38" t="s">
        <v>3066</v>
      </c>
      <c r="C38" t="s">
        <v>3065</v>
      </c>
      <c r="D38">
        <v>9540962</v>
      </c>
      <c r="E38" t="s">
        <v>2171</v>
      </c>
      <c r="F38">
        <v>36</v>
      </c>
      <c r="G38">
        <v>1</v>
      </c>
      <c r="H38">
        <v>0</v>
      </c>
      <c r="I38">
        <v>0</v>
      </c>
      <c r="J38">
        <v>0</v>
      </c>
      <c r="K38">
        <v>1</v>
      </c>
      <c r="L38">
        <v>0</v>
      </c>
      <c r="M38">
        <v>0</v>
      </c>
      <c r="N38">
        <v>2</v>
      </c>
      <c r="O38">
        <v>0</v>
      </c>
      <c r="P38">
        <v>3</v>
      </c>
      <c r="Q38">
        <v>0</v>
      </c>
      <c r="R38">
        <v>3</v>
      </c>
      <c r="S38">
        <f>R38-Q38-O38</f>
        <v>3</v>
      </c>
    </row>
    <row r="39" spans="1:19" ht="15" customHeight="1" x14ac:dyDescent="0.2">
      <c r="A39">
        <v>2018</v>
      </c>
      <c r="B39" t="s">
        <v>3157</v>
      </c>
      <c r="C39" t="s">
        <v>3156</v>
      </c>
      <c r="D39">
        <v>487554</v>
      </c>
      <c r="E39" t="s">
        <v>3155</v>
      </c>
      <c r="F39">
        <v>33</v>
      </c>
      <c r="G39">
        <v>3</v>
      </c>
      <c r="H39">
        <v>0</v>
      </c>
      <c r="I39">
        <v>0</v>
      </c>
      <c r="J39">
        <v>0</v>
      </c>
      <c r="K39">
        <v>0</v>
      </c>
      <c r="L39">
        <v>0</v>
      </c>
      <c r="M39">
        <v>1</v>
      </c>
      <c r="N39">
        <v>1</v>
      </c>
      <c r="O39">
        <v>1</v>
      </c>
      <c r="P39">
        <v>3</v>
      </c>
      <c r="Q39">
        <v>0</v>
      </c>
      <c r="R39">
        <v>3</v>
      </c>
      <c r="S39">
        <f>R39-Q39-O39</f>
        <v>2</v>
      </c>
    </row>
    <row r="40" spans="1:19" ht="15" customHeight="1" x14ac:dyDescent="0.2">
      <c r="A40">
        <v>2018</v>
      </c>
      <c r="B40" t="s">
        <v>3152</v>
      </c>
      <c r="C40" t="s">
        <v>3151</v>
      </c>
      <c r="D40">
        <v>13876988</v>
      </c>
      <c r="E40" t="s">
        <v>267</v>
      </c>
      <c r="F40">
        <v>20</v>
      </c>
      <c r="G40">
        <v>4</v>
      </c>
      <c r="H40">
        <v>0</v>
      </c>
      <c r="I40">
        <v>0</v>
      </c>
      <c r="J40">
        <v>0</v>
      </c>
      <c r="K40">
        <v>0</v>
      </c>
      <c r="L40">
        <v>0</v>
      </c>
      <c r="M40">
        <v>0</v>
      </c>
      <c r="N40">
        <v>2</v>
      </c>
      <c r="O40">
        <v>2</v>
      </c>
      <c r="P40">
        <v>4</v>
      </c>
      <c r="Q40">
        <v>0</v>
      </c>
      <c r="R40">
        <v>4</v>
      </c>
      <c r="S40">
        <f>R40-Q40-O40</f>
        <v>2</v>
      </c>
    </row>
    <row r="41" spans="1:19" ht="15" customHeight="1" x14ac:dyDescent="0.2">
      <c r="A41">
        <v>2018</v>
      </c>
      <c r="B41" t="s">
        <v>3133</v>
      </c>
      <c r="C41" t="s">
        <v>3008</v>
      </c>
      <c r="D41">
        <v>14719037</v>
      </c>
      <c r="E41" t="s">
        <v>127</v>
      </c>
      <c r="F41">
        <v>20</v>
      </c>
      <c r="G41">
        <v>1</v>
      </c>
      <c r="H41">
        <v>0</v>
      </c>
      <c r="I41">
        <v>0</v>
      </c>
      <c r="J41">
        <v>0</v>
      </c>
      <c r="K41">
        <v>0</v>
      </c>
      <c r="L41">
        <v>0</v>
      </c>
      <c r="M41">
        <v>1</v>
      </c>
      <c r="N41">
        <v>1</v>
      </c>
      <c r="O41">
        <v>1</v>
      </c>
      <c r="P41">
        <v>3</v>
      </c>
      <c r="Q41">
        <v>0</v>
      </c>
      <c r="R41">
        <v>3</v>
      </c>
      <c r="S41">
        <f>R41-Q41-O41</f>
        <v>2</v>
      </c>
    </row>
    <row r="42" spans="1:19" ht="15" customHeight="1" x14ac:dyDescent="0.2">
      <c r="A42">
        <v>2018</v>
      </c>
      <c r="B42" t="s">
        <v>3132</v>
      </c>
      <c r="C42" t="s">
        <v>3131</v>
      </c>
      <c r="D42">
        <v>16094069</v>
      </c>
      <c r="E42" t="s">
        <v>3130</v>
      </c>
      <c r="F42">
        <v>17</v>
      </c>
      <c r="G42">
        <v>1</v>
      </c>
      <c r="H42">
        <v>0</v>
      </c>
      <c r="I42">
        <v>0</v>
      </c>
      <c r="J42">
        <v>0</v>
      </c>
      <c r="K42">
        <v>0</v>
      </c>
      <c r="L42">
        <v>0</v>
      </c>
      <c r="M42">
        <v>1</v>
      </c>
      <c r="N42">
        <v>1</v>
      </c>
      <c r="O42">
        <v>2</v>
      </c>
      <c r="P42">
        <v>4</v>
      </c>
      <c r="Q42">
        <v>0</v>
      </c>
      <c r="R42">
        <v>4</v>
      </c>
      <c r="S42">
        <f>R42-Q42-O42</f>
        <v>2</v>
      </c>
    </row>
    <row r="43" spans="1:19" ht="15" customHeight="1" x14ac:dyDescent="0.2">
      <c r="A43">
        <v>2018</v>
      </c>
      <c r="B43" t="s">
        <v>802</v>
      </c>
      <c r="C43" t="s">
        <v>801</v>
      </c>
      <c r="D43">
        <v>15701255</v>
      </c>
      <c r="E43" t="s">
        <v>800</v>
      </c>
      <c r="F43">
        <v>23</v>
      </c>
      <c r="G43">
        <v>3</v>
      </c>
      <c r="H43">
        <v>0</v>
      </c>
      <c r="I43">
        <v>0</v>
      </c>
      <c r="J43">
        <v>0</v>
      </c>
      <c r="K43">
        <v>0</v>
      </c>
      <c r="L43">
        <v>0</v>
      </c>
      <c r="M43">
        <v>0</v>
      </c>
      <c r="N43">
        <v>2</v>
      </c>
      <c r="O43">
        <v>3</v>
      </c>
      <c r="P43">
        <v>5</v>
      </c>
      <c r="Q43">
        <v>0</v>
      </c>
      <c r="R43">
        <v>5</v>
      </c>
      <c r="S43">
        <f>R43-Q43-O43</f>
        <v>2</v>
      </c>
    </row>
    <row r="44" spans="1:19" x14ac:dyDescent="0.2">
      <c r="A44">
        <v>2017</v>
      </c>
      <c r="B44" t="s">
        <v>3125</v>
      </c>
      <c r="C44" t="s">
        <v>3124</v>
      </c>
      <c r="D44">
        <v>3623319</v>
      </c>
      <c r="E44" t="s">
        <v>2980</v>
      </c>
      <c r="F44">
        <v>54</v>
      </c>
      <c r="G44">
        <v>4</v>
      </c>
      <c r="H44">
        <v>0</v>
      </c>
      <c r="I44">
        <v>0</v>
      </c>
      <c r="J44">
        <v>0</v>
      </c>
      <c r="K44">
        <v>0</v>
      </c>
      <c r="L44">
        <v>0</v>
      </c>
      <c r="M44">
        <v>1</v>
      </c>
      <c r="N44">
        <v>1</v>
      </c>
      <c r="O44">
        <v>1</v>
      </c>
      <c r="P44">
        <v>3</v>
      </c>
      <c r="Q44">
        <v>0</v>
      </c>
      <c r="R44">
        <v>3</v>
      </c>
      <c r="S44">
        <f>R44-Q44-O44</f>
        <v>2</v>
      </c>
    </row>
    <row r="45" spans="1:19" x14ac:dyDescent="0.2">
      <c r="A45">
        <v>2017</v>
      </c>
      <c r="B45" t="s">
        <v>3109</v>
      </c>
      <c r="C45" t="s">
        <v>3108</v>
      </c>
      <c r="E45" t="s">
        <v>3107</v>
      </c>
      <c r="G45" t="s">
        <v>13</v>
      </c>
      <c r="H45">
        <v>0</v>
      </c>
      <c r="I45">
        <v>0</v>
      </c>
      <c r="J45">
        <v>0</v>
      </c>
      <c r="K45">
        <v>0</v>
      </c>
      <c r="L45">
        <v>0</v>
      </c>
      <c r="M45">
        <v>2</v>
      </c>
      <c r="N45">
        <v>0</v>
      </c>
      <c r="O45">
        <v>0</v>
      </c>
      <c r="P45">
        <v>2</v>
      </c>
      <c r="Q45">
        <v>0</v>
      </c>
      <c r="R45">
        <v>2</v>
      </c>
      <c r="S45">
        <f>R45-Q45-O45</f>
        <v>2</v>
      </c>
    </row>
    <row r="46" spans="1:19" x14ac:dyDescent="0.2">
      <c r="A46">
        <v>2017</v>
      </c>
      <c r="B46" t="s">
        <v>3102</v>
      </c>
      <c r="C46" t="s">
        <v>3012</v>
      </c>
      <c r="D46">
        <v>25121812</v>
      </c>
      <c r="E46" t="s">
        <v>178</v>
      </c>
      <c r="F46">
        <v>27</v>
      </c>
      <c r="G46" t="s">
        <v>13</v>
      </c>
      <c r="H46">
        <v>0</v>
      </c>
      <c r="I46">
        <v>0</v>
      </c>
      <c r="J46">
        <v>0</v>
      </c>
      <c r="K46">
        <v>0</v>
      </c>
      <c r="L46">
        <v>0</v>
      </c>
      <c r="M46">
        <v>2</v>
      </c>
      <c r="N46">
        <v>0</v>
      </c>
      <c r="O46">
        <v>0</v>
      </c>
      <c r="P46">
        <v>2</v>
      </c>
      <c r="Q46">
        <v>0</v>
      </c>
      <c r="R46">
        <v>2</v>
      </c>
      <c r="S46">
        <f>R46-Q46-O46</f>
        <v>2</v>
      </c>
    </row>
    <row r="47" spans="1:19" x14ac:dyDescent="0.2">
      <c r="A47">
        <v>2016</v>
      </c>
      <c r="B47" t="s">
        <v>3075</v>
      </c>
      <c r="C47" t="s">
        <v>2998</v>
      </c>
      <c r="D47">
        <v>20463162</v>
      </c>
      <c r="E47" t="s">
        <v>72</v>
      </c>
      <c r="F47">
        <v>5</v>
      </c>
      <c r="G47">
        <v>2</v>
      </c>
      <c r="H47">
        <v>0</v>
      </c>
      <c r="I47">
        <v>0</v>
      </c>
      <c r="J47">
        <v>0</v>
      </c>
      <c r="K47">
        <v>0</v>
      </c>
      <c r="L47">
        <v>0</v>
      </c>
      <c r="M47">
        <v>1</v>
      </c>
      <c r="N47">
        <v>1</v>
      </c>
      <c r="O47">
        <v>3</v>
      </c>
      <c r="P47">
        <v>5</v>
      </c>
      <c r="Q47">
        <v>0</v>
      </c>
      <c r="R47">
        <v>5</v>
      </c>
      <c r="S47">
        <f>R47-Q47-O47</f>
        <v>2</v>
      </c>
    </row>
    <row r="48" spans="1:19" x14ac:dyDescent="0.2">
      <c r="A48">
        <v>2014</v>
      </c>
      <c r="B48" t="s">
        <v>3030</v>
      </c>
      <c r="C48" t="s">
        <v>3029</v>
      </c>
      <c r="D48">
        <v>10691898</v>
      </c>
      <c r="E48" t="s">
        <v>3028</v>
      </c>
      <c r="F48">
        <v>22</v>
      </c>
      <c r="G48">
        <v>2</v>
      </c>
      <c r="H48">
        <v>0</v>
      </c>
      <c r="I48">
        <v>0</v>
      </c>
      <c r="J48">
        <v>1</v>
      </c>
      <c r="K48">
        <v>1</v>
      </c>
      <c r="L48">
        <v>0</v>
      </c>
      <c r="M48">
        <v>0</v>
      </c>
      <c r="N48">
        <v>0</v>
      </c>
      <c r="O48">
        <v>1</v>
      </c>
      <c r="P48">
        <v>3</v>
      </c>
      <c r="Q48">
        <v>0</v>
      </c>
      <c r="R48">
        <v>3</v>
      </c>
      <c r="S48">
        <f>R48-Q48-O48</f>
        <v>2</v>
      </c>
    </row>
    <row r="49" spans="1:19" x14ac:dyDescent="0.2">
      <c r="A49">
        <v>2014</v>
      </c>
      <c r="B49" t="s">
        <v>3024</v>
      </c>
      <c r="C49" t="s">
        <v>3008</v>
      </c>
      <c r="D49" t="s">
        <v>666</v>
      </c>
      <c r="E49" t="s">
        <v>665</v>
      </c>
      <c r="F49">
        <v>16</v>
      </c>
      <c r="G49">
        <v>3</v>
      </c>
      <c r="H49">
        <v>0</v>
      </c>
      <c r="I49">
        <v>0</v>
      </c>
      <c r="J49">
        <v>1</v>
      </c>
      <c r="K49">
        <v>1</v>
      </c>
      <c r="L49">
        <v>0</v>
      </c>
      <c r="M49">
        <v>0</v>
      </c>
      <c r="N49">
        <v>0</v>
      </c>
      <c r="O49">
        <v>0</v>
      </c>
      <c r="P49">
        <v>2</v>
      </c>
      <c r="Q49">
        <v>0</v>
      </c>
      <c r="R49">
        <v>2</v>
      </c>
      <c r="S49">
        <f>R49-Q49-O49</f>
        <v>2</v>
      </c>
    </row>
    <row r="50" spans="1:19" x14ac:dyDescent="0.2">
      <c r="A50">
        <v>2018</v>
      </c>
      <c r="B50" t="s">
        <v>3163</v>
      </c>
      <c r="C50" t="s">
        <v>3162</v>
      </c>
      <c r="D50">
        <v>17560616</v>
      </c>
      <c r="E50" t="s">
        <v>3161</v>
      </c>
      <c r="F50">
        <v>55</v>
      </c>
      <c r="G50" t="s">
        <v>13</v>
      </c>
      <c r="H50">
        <v>0</v>
      </c>
      <c r="I50">
        <v>0</v>
      </c>
      <c r="J50">
        <v>0</v>
      </c>
      <c r="K50">
        <v>0</v>
      </c>
      <c r="L50">
        <v>0</v>
      </c>
      <c r="M50">
        <v>0</v>
      </c>
      <c r="N50">
        <v>1</v>
      </c>
      <c r="O50">
        <v>3</v>
      </c>
      <c r="P50">
        <v>4</v>
      </c>
      <c r="Q50">
        <v>0</v>
      </c>
      <c r="R50">
        <v>4</v>
      </c>
      <c r="S50">
        <f>R50-Q50-O50</f>
        <v>1</v>
      </c>
    </row>
    <row r="51" spans="1:19" x14ac:dyDescent="0.2">
      <c r="A51">
        <v>2018</v>
      </c>
      <c r="B51" t="s">
        <v>3160</v>
      </c>
      <c r="C51" t="s">
        <v>3131</v>
      </c>
      <c r="D51">
        <v>14784505</v>
      </c>
      <c r="E51" t="s">
        <v>2522</v>
      </c>
      <c r="F51">
        <v>16</v>
      </c>
      <c r="G51">
        <v>1</v>
      </c>
      <c r="H51">
        <v>0</v>
      </c>
      <c r="I51">
        <v>0</v>
      </c>
      <c r="J51">
        <v>0</v>
      </c>
      <c r="K51">
        <v>0</v>
      </c>
      <c r="L51">
        <v>0</v>
      </c>
      <c r="M51">
        <v>0</v>
      </c>
      <c r="N51">
        <v>1</v>
      </c>
      <c r="O51">
        <v>2</v>
      </c>
      <c r="P51">
        <v>3</v>
      </c>
      <c r="Q51">
        <v>0</v>
      </c>
      <c r="R51">
        <v>3</v>
      </c>
      <c r="S51">
        <f>R51-Q51-O51</f>
        <v>1</v>
      </c>
    </row>
    <row r="52" spans="1:19" x14ac:dyDescent="0.2">
      <c r="A52">
        <v>2018</v>
      </c>
      <c r="B52" t="s">
        <v>3159</v>
      </c>
      <c r="C52" t="s">
        <v>3158</v>
      </c>
      <c r="D52">
        <v>22124209</v>
      </c>
      <c r="E52" t="s">
        <v>814</v>
      </c>
      <c r="F52">
        <v>31</v>
      </c>
      <c r="G52" t="s">
        <v>13</v>
      </c>
      <c r="H52">
        <v>0</v>
      </c>
      <c r="I52">
        <v>0</v>
      </c>
      <c r="J52">
        <v>0</v>
      </c>
      <c r="K52">
        <v>0</v>
      </c>
      <c r="L52">
        <v>0</v>
      </c>
      <c r="M52">
        <v>0</v>
      </c>
      <c r="N52">
        <v>1</v>
      </c>
      <c r="O52">
        <v>1</v>
      </c>
      <c r="P52">
        <v>2</v>
      </c>
      <c r="Q52">
        <v>0</v>
      </c>
      <c r="R52">
        <v>2</v>
      </c>
      <c r="S52">
        <f>R52-Q52-O52</f>
        <v>1</v>
      </c>
    </row>
    <row r="53" spans="1:19" x14ac:dyDescent="0.2">
      <c r="A53">
        <v>2018</v>
      </c>
      <c r="B53" t="s">
        <v>3154</v>
      </c>
      <c r="C53" t="s">
        <v>3153</v>
      </c>
      <c r="D53">
        <v>13876988</v>
      </c>
      <c r="E53" t="s">
        <v>267</v>
      </c>
      <c r="F53">
        <v>20</v>
      </c>
      <c r="G53">
        <v>4</v>
      </c>
      <c r="H53">
        <v>0</v>
      </c>
      <c r="I53">
        <v>0</v>
      </c>
      <c r="J53">
        <v>0</v>
      </c>
      <c r="K53">
        <v>0</v>
      </c>
      <c r="L53">
        <v>0</v>
      </c>
      <c r="M53">
        <v>0</v>
      </c>
      <c r="N53">
        <v>1</v>
      </c>
      <c r="O53">
        <v>0</v>
      </c>
      <c r="P53">
        <v>1</v>
      </c>
      <c r="Q53">
        <v>0</v>
      </c>
      <c r="R53">
        <v>1</v>
      </c>
      <c r="S53">
        <f>R53-Q53-O53</f>
        <v>1</v>
      </c>
    </row>
    <row r="54" spans="1:19" x14ac:dyDescent="0.2">
      <c r="A54">
        <v>2017</v>
      </c>
      <c r="B54" t="s">
        <v>3127</v>
      </c>
      <c r="C54" t="s">
        <v>3126</v>
      </c>
      <c r="D54">
        <v>288446</v>
      </c>
      <c r="E54" t="s">
        <v>2997</v>
      </c>
      <c r="F54">
        <v>130</v>
      </c>
      <c r="G54">
        <v>1466</v>
      </c>
      <c r="H54">
        <v>0</v>
      </c>
      <c r="I54">
        <v>0</v>
      </c>
      <c r="J54">
        <v>0</v>
      </c>
      <c r="K54">
        <v>0</v>
      </c>
      <c r="L54">
        <v>0</v>
      </c>
      <c r="M54">
        <v>0</v>
      </c>
      <c r="N54">
        <v>1</v>
      </c>
      <c r="O54">
        <v>3</v>
      </c>
      <c r="P54">
        <v>4</v>
      </c>
      <c r="Q54">
        <v>0</v>
      </c>
      <c r="R54">
        <v>4</v>
      </c>
      <c r="S54">
        <f>R54-Q54-O54</f>
        <v>1</v>
      </c>
    </row>
    <row r="55" spans="1:19" x14ac:dyDescent="0.2">
      <c r="A55">
        <v>2017</v>
      </c>
      <c r="B55" t="s">
        <v>3112</v>
      </c>
      <c r="C55" t="s">
        <v>3111</v>
      </c>
      <c r="D55" t="s">
        <v>3005</v>
      </c>
      <c r="E55" t="s">
        <v>3004</v>
      </c>
      <c r="F55">
        <v>20</v>
      </c>
      <c r="G55">
        <v>3</v>
      </c>
      <c r="H55">
        <v>0</v>
      </c>
      <c r="I55">
        <v>0</v>
      </c>
      <c r="J55">
        <v>0</v>
      </c>
      <c r="K55">
        <v>0</v>
      </c>
      <c r="L55">
        <v>0</v>
      </c>
      <c r="M55">
        <v>0</v>
      </c>
      <c r="N55">
        <v>1</v>
      </c>
      <c r="O55">
        <v>1</v>
      </c>
      <c r="P55">
        <v>2</v>
      </c>
      <c r="Q55">
        <v>0</v>
      </c>
      <c r="R55">
        <v>2</v>
      </c>
      <c r="S55">
        <f>R55-Q55-O55</f>
        <v>1</v>
      </c>
    </row>
    <row r="56" spans="1:19" x14ac:dyDescent="0.2">
      <c r="A56">
        <v>2017</v>
      </c>
      <c r="B56" t="s">
        <v>3104</v>
      </c>
      <c r="C56" t="s">
        <v>3103</v>
      </c>
      <c r="D56">
        <v>25121812</v>
      </c>
      <c r="E56" t="s">
        <v>178</v>
      </c>
      <c r="F56">
        <v>27</v>
      </c>
      <c r="G56" t="s">
        <v>13</v>
      </c>
      <c r="H56">
        <v>0</v>
      </c>
      <c r="I56">
        <v>0</v>
      </c>
      <c r="J56">
        <v>0</v>
      </c>
      <c r="K56">
        <v>0</v>
      </c>
      <c r="L56">
        <v>0</v>
      </c>
      <c r="M56">
        <v>0</v>
      </c>
      <c r="N56">
        <v>1</v>
      </c>
      <c r="O56">
        <v>0</v>
      </c>
      <c r="P56">
        <v>1</v>
      </c>
      <c r="Q56">
        <v>0</v>
      </c>
      <c r="R56">
        <v>1</v>
      </c>
      <c r="S56">
        <f>R56-Q56-O56</f>
        <v>1</v>
      </c>
    </row>
    <row r="57" spans="1:19" x14ac:dyDescent="0.2">
      <c r="A57">
        <v>2017</v>
      </c>
      <c r="B57" t="s">
        <v>3096</v>
      </c>
      <c r="C57" t="s">
        <v>3095</v>
      </c>
      <c r="D57">
        <v>25121812</v>
      </c>
      <c r="E57" t="s">
        <v>178</v>
      </c>
      <c r="F57">
        <v>27</v>
      </c>
      <c r="G57" t="s">
        <v>13</v>
      </c>
      <c r="H57">
        <v>0</v>
      </c>
      <c r="I57">
        <v>0</v>
      </c>
      <c r="J57">
        <v>0</v>
      </c>
      <c r="K57">
        <v>0</v>
      </c>
      <c r="L57">
        <v>0</v>
      </c>
      <c r="M57">
        <v>1</v>
      </c>
      <c r="N57">
        <v>0</v>
      </c>
      <c r="O57">
        <v>1</v>
      </c>
      <c r="P57">
        <v>2</v>
      </c>
      <c r="Q57">
        <v>0</v>
      </c>
      <c r="R57">
        <v>2</v>
      </c>
      <c r="S57">
        <f>R57-Q57-O57</f>
        <v>1</v>
      </c>
    </row>
    <row r="58" spans="1:19" x14ac:dyDescent="0.2">
      <c r="A58">
        <v>2017</v>
      </c>
      <c r="B58" t="s">
        <v>3094</v>
      </c>
      <c r="C58" t="s">
        <v>3063</v>
      </c>
      <c r="E58" t="s">
        <v>3093</v>
      </c>
      <c r="G58" t="s">
        <v>13</v>
      </c>
      <c r="H58">
        <v>0</v>
      </c>
      <c r="I58">
        <v>0</v>
      </c>
      <c r="J58">
        <v>0</v>
      </c>
      <c r="K58">
        <v>0</v>
      </c>
      <c r="L58">
        <v>1</v>
      </c>
      <c r="M58">
        <v>0</v>
      </c>
      <c r="N58">
        <v>0</v>
      </c>
      <c r="O58">
        <v>0</v>
      </c>
      <c r="P58">
        <v>1</v>
      </c>
      <c r="Q58">
        <v>0</v>
      </c>
      <c r="R58">
        <v>1</v>
      </c>
      <c r="S58">
        <f>R58-Q58-O58</f>
        <v>1</v>
      </c>
    </row>
    <row r="59" spans="1:19" x14ac:dyDescent="0.2">
      <c r="A59">
        <v>2016</v>
      </c>
      <c r="B59" t="s">
        <v>3071</v>
      </c>
      <c r="C59" t="s">
        <v>3070</v>
      </c>
      <c r="D59">
        <v>15301605</v>
      </c>
      <c r="E59" t="s">
        <v>3015</v>
      </c>
      <c r="F59" t="s">
        <v>2594</v>
      </c>
      <c r="G59" t="s">
        <v>13</v>
      </c>
      <c r="H59">
        <v>0</v>
      </c>
      <c r="I59">
        <v>0</v>
      </c>
      <c r="J59">
        <v>0</v>
      </c>
      <c r="K59">
        <v>0</v>
      </c>
      <c r="L59">
        <v>1</v>
      </c>
      <c r="M59">
        <v>0</v>
      </c>
      <c r="N59">
        <v>0</v>
      </c>
      <c r="O59">
        <v>0</v>
      </c>
      <c r="P59">
        <v>1</v>
      </c>
      <c r="Q59">
        <v>0</v>
      </c>
      <c r="R59">
        <v>1</v>
      </c>
      <c r="S59">
        <f>R59-Q59-O59</f>
        <v>1</v>
      </c>
    </row>
    <row r="60" spans="1:19" x14ac:dyDescent="0.2">
      <c r="A60">
        <v>2015</v>
      </c>
      <c r="B60" t="s">
        <v>3061</v>
      </c>
      <c r="C60" t="s">
        <v>3060</v>
      </c>
      <c r="D60">
        <v>11755652</v>
      </c>
      <c r="E60" t="s">
        <v>868</v>
      </c>
      <c r="F60">
        <v>13</v>
      </c>
      <c r="G60">
        <v>3</v>
      </c>
      <c r="H60">
        <v>0</v>
      </c>
      <c r="I60">
        <v>0</v>
      </c>
      <c r="J60">
        <v>0</v>
      </c>
      <c r="K60">
        <v>1</v>
      </c>
      <c r="L60">
        <v>0</v>
      </c>
      <c r="M60">
        <v>0</v>
      </c>
      <c r="N60">
        <v>0</v>
      </c>
      <c r="O60">
        <v>3</v>
      </c>
      <c r="P60">
        <v>4</v>
      </c>
      <c r="Q60">
        <v>0</v>
      </c>
      <c r="R60">
        <v>4</v>
      </c>
      <c r="S60">
        <f>R60-Q60-O60</f>
        <v>1</v>
      </c>
    </row>
    <row r="61" spans="1:19" x14ac:dyDescent="0.2">
      <c r="A61">
        <v>2014</v>
      </c>
      <c r="B61" t="s">
        <v>3032</v>
      </c>
      <c r="C61" t="s">
        <v>3031</v>
      </c>
      <c r="D61">
        <v>10691898</v>
      </c>
      <c r="E61" t="s">
        <v>3028</v>
      </c>
      <c r="F61">
        <v>22</v>
      </c>
      <c r="G61">
        <v>3</v>
      </c>
      <c r="H61">
        <v>0</v>
      </c>
      <c r="I61">
        <v>0</v>
      </c>
      <c r="J61">
        <v>0</v>
      </c>
      <c r="K61">
        <v>0</v>
      </c>
      <c r="L61">
        <v>0</v>
      </c>
      <c r="M61">
        <v>1</v>
      </c>
      <c r="N61">
        <v>0</v>
      </c>
      <c r="O61">
        <v>0</v>
      </c>
      <c r="P61">
        <v>1</v>
      </c>
      <c r="Q61">
        <v>0</v>
      </c>
      <c r="R61">
        <v>1</v>
      </c>
      <c r="S61">
        <f>R61-Q61-O61</f>
        <v>1</v>
      </c>
    </row>
    <row r="62" spans="1:19" x14ac:dyDescent="0.2">
      <c r="A62">
        <v>2014</v>
      </c>
      <c r="B62" t="s">
        <v>3023</v>
      </c>
      <c r="C62" t="s">
        <v>3022</v>
      </c>
      <c r="D62">
        <v>9640568</v>
      </c>
      <c r="E62" t="s">
        <v>512</v>
      </c>
      <c r="F62">
        <v>57</v>
      </c>
      <c r="G62">
        <v>5</v>
      </c>
      <c r="H62">
        <v>0</v>
      </c>
      <c r="I62">
        <v>0</v>
      </c>
      <c r="J62">
        <v>0</v>
      </c>
      <c r="K62">
        <v>0</v>
      </c>
      <c r="L62">
        <v>0</v>
      </c>
      <c r="M62">
        <v>1</v>
      </c>
      <c r="N62">
        <v>0</v>
      </c>
      <c r="O62">
        <v>2</v>
      </c>
      <c r="P62">
        <v>3</v>
      </c>
      <c r="Q62">
        <v>1</v>
      </c>
      <c r="R62">
        <v>4</v>
      </c>
      <c r="S62">
        <f>R62-Q62-O62</f>
        <v>1</v>
      </c>
    </row>
    <row r="63" spans="1:19" x14ac:dyDescent="0.2">
      <c r="A63">
        <v>2018</v>
      </c>
      <c r="B63" t="s">
        <v>3165</v>
      </c>
      <c r="C63" t="s">
        <v>3164</v>
      </c>
      <c r="D63">
        <v>2648377</v>
      </c>
      <c r="E63" t="s">
        <v>22</v>
      </c>
      <c r="F63">
        <v>79</v>
      </c>
      <c r="G63" t="s">
        <v>13</v>
      </c>
      <c r="H63">
        <v>0</v>
      </c>
      <c r="I63">
        <v>0</v>
      </c>
      <c r="J63">
        <v>0</v>
      </c>
      <c r="K63">
        <v>0</v>
      </c>
      <c r="L63">
        <v>0</v>
      </c>
      <c r="M63">
        <v>0</v>
      </c>
      <c r="N63">
        <v>0</v>
      </c>
      <c r="O63">
        <v>2</v>
      </c>
      <c r="P63">
        <v>2</v>
      </c>
      <c r="Q63">
        <v>0</v>
      </c>
      <c r="R63">
        <v>2</v>
      </c>
      <c r="S63">
        <f>R63-Q63-O63</f>
        <v>0</v>
      </c>
    </row>
    <row r="64" spans="1:19" x14ac:dyDescent="0.2">
      <c r="A64">
        <v>2018</v>
      </c>
      <c r="B64" t="s">
        <v>3147</v>
      </c>
      <c r="C64" t="s">
        <v>3146</v>
      </c>
      <c r="E64" t="s">
        <v>3145</v>
      </c>
      <c r="G64" t="s">
        <v>13</v>
      </c>
      <c r="H64">
        <v>0</v>
      </c>
      <c r="I64">
        <v>0</v>
      </c>
      <c r="J64">
        <v>0</v>
      </c>
      <c r="K64">
        <v>0</v>
      </c>
      <c r="L64">
        <v>0</v>
      </c>
      <c r="M64">
        <v>0</v>
      </c>
      <c r="N64">
        <v>0</v>
      </c>
      <c r="O64">
        <v>0</v>
      </c>
      <c r="P64">
        <v>0</v>
      </c>
      <c r="Q64">
        <v>0</v>
      </c>
      <c r="R64">
        <v>0</v>
      </c>
      <c r="S64">
        <f>R64-Q64-O64</f>
        <v>0</v>
      </c>
    </row>
    <row r="65" spans="1:19" x14ac:dyDescent="0.2">
      <c r="A65">
        <v>2018</v>
      </c>
      <c r="B65" t="s">
        <v>3137</v>
      </c>
      <c r="C65" t="s">
        <v>3136</v>
      </c>
      <c r="E65" t="s">
        <v>3135</v>
      </c>
      <c r="G65" t="s">
        <v>13</v>
      </c>
      <c r="H65">
        <v>0</v>
      </c>
      <c r="I65">
        <v>0</v>
      </c>
      <c r="J65">
        <v>0</v>
      </c>
      <c r="K65">
        <v>0</v>
      </c>
      <c r="L65">
        <v>0</v>
      </c>
      <c r="M65">
        <v>0</v>
      </c>
      <c r="N65">
        <v>0</v>
      </c>
      <c r="O65">
        <v>0</v>
      </c>
      <c r="P65">
        <v>0</v>
      </c>
      <c r="Q65">
        <v>0</v>
      </c>
      <c r="R65">
        <v>0</v>
      </c>
      <c r="S65">
        <f>R65-Q65-O65</f>
        <v>0</v>
      </c>
    </row>
    <row r="66" spans="1:19" x14ac:dyDescent="0.2">
      <c r="A66">
        <v>2017</v>
      </c>
      <c r="B66" t="s">
        <v>3116</v>
      </c>
      <c r="C66" t="s">
        <v>3115</v>
      </c>
      <c r="D66">
        <v>779954</v>
      </c>
      <c r="E66" t="s">
        <v>2999</v>
      </c>
      <c r="F66">
        <v>51</v>
      </c>
      <c r="G66">
        <v>2</v>
      </c>
      <c r="H66">
        <v>0</v>
      </c>
      <c r="I66">
        <v>0</v>
      </c>
      <c r="J66">
        <v>0</v>
      </c>
      <c r="K66">
        <v>0</v>
      </c>
      <c r="L66">
        <v>0</v>
      </c>
      <c r="M66">
        <v>0</v>
      </c>
      <c r="N66">
        <v>0</v>
      </c>
      <c r="O66">
        <v>0</v>
      </c>
      <c r="P66">
        <v>0</v>
      </c>
      <c r="Q66">
        <v>0</v>
      </c>
      <c r="R66">
        <v>0</v>
      </c>
      <c r="S66">
        <f>R66-Q66-O66</f>
        <v>0</v>
      </c>
    </row>
    <row r="67" spans="1:19" x14ac:dyDescent="0.2">
      <c r="A67">
        <v>2017</v>
      </c>
      <c r="B67" t="s">
        <v>3110</v>
      </c>
      <c r="C67" t="s">
        <v>3029</v>
      </c>
      <c r="D67" t="s">
        <v>3003</v>
      </c>
      <c r="E67" t="s">
        <v>3002</v>
      </c>
      <c r="F67">
        <v>12</v>
      </c>
      <c r="G67">
        <v>1</v>
      </c>
      <c r="H67">
        <v>0</v>
      </c>
      <c r="I67">
        <v>0</v>
      </c>
      <c r="J67">
        <v>0</v>
      </c>
      <c r="K67">
        <v>0</v>
      </c>
      <c r="L67">
        <v>0</v>
      </c>
      <c r="M67">
        <v>0</v>
      </c>
      <c r="N67">
        <v>0</v>
      </c>
      <c r="O67">
        <v>0</v>
      </c>
      <c r="P67">
        <v>0</v>
      </c>
      <c r="Q67">
        <v>0</v>
      </c>
      <c r="R67">
        <v>0</v>
      </c>
      <c r="S67">
        <f>R67-Q67-O67</f>
        <v>0</v>
      </c>
    </row>
    <row r="68" spans="1:19" x14ac:dyDescent="0.2">
      <c r="A68">
        <v>2017</v>
      </c>
      <c r="B68" t="s">
        <v>3106</v>
      </c>
      <c r="C68" t="s">
        <v>3016</v>
      </c>
      <c r="D68">
        <v>25121812</v>
      </c>
      <c r="E68" t="s">
        <v>178</v>
      </c>
      <c r="F68">
        <v>27</v>
      </c>
      <c r="G68" t="s">
        <v>13</v>
      </c>
      <c r="H68">
        <v>0</v>
      </c>
      <c r="I68">
        <v>0</v>
      </c>
      <c r="J68">
        <v>0</v>
      </c>
      <c r="K68">
        <v>0</v>
      </c>
      <c r="L68">
        <v>0</v>
      </c>
      <c r="M68">
        <v>0</v>
      </c>
      <c r="N68">
        <v>0</v>
      </c>
      <c r="O68">
        <v>1</v>
      </c>
      <c r="P68">
        <v>1</v>
      </c>
      <c r="Q68">
        <v>0</v>
      </c>
      <c r="R68">
        <v>1</v>
      </c>
      <c r="S68">
        <f>R68-Q68-O68</f>
        <v>0</v>
      </c>
    </row>
    <row r="69" spans="1:19" x14ac:dyDescent="0.2">
      <c r="A69">
        <v>2017</v>
      </c>
      <c r="B69" t="s">
        <v>3105</v>
      </c>
      <c r="C69" t="s">
        <v>3095</v>
      </c>
      <c r="D69">
        <v>25121812</v>
      </c>
      <c r="E69" t="s">
        <v>178</v>
      </c>
      <c r="F69">
        <v>27</v>
      </c>
      <c r="G69" t="s">
        <v>13</v>
      </c>
      <c r="H69">
        <v>0</v>
      </c>
      <c r="I69">
        <v>0</v>
      </c>
      <c r="J69">
        <v>0</v>
      </c>
      <c r="K69">
        <v>0</v>
      </c>
      <c r="L69">
        <v>0</v>
      </c>
      <c r="M69">
        <v>0</v>
      </c>
      <c r="N69">
        <v>0</v>
      </c>
      <c r="O69">
        <v>0</v>
      </c>
      <c r="P69">
        <v>0</v>
      </c>
      <c r="Q69">
        <v>0</v>
      </c>
      <c r="R69">
        <v>0</v>
      </c>
      <c r="S69">
        <f>R69-Q69-O69</f>
        <v>0</v>
      </c>
    </row>
    <row r="70" spans="1:19" x14ac:dyDescent="0.2">
      <c r="A70">
        <v>2017</v>
      </c>
      <c r="B70" t="s">
        <v>3101</v>
      </c>
      <c r="C70" t="s">
        <v>3100</v>
      </c>
      <c r="E70" t="s">
        <v>3099</v>
      </c>
      <c r="G70" t="s">
        <v>13</v>
      </c>
      <c r="H70">
        <v>0</v>
      </c>
      <c r="I70">
        <v>0</v>
      </c>
      <c r="J70">
        <v>0</v>
      </c>
      <c r="K70">
        <v>0</v>
      </c>
      <c r="L70">
        <v>0</v>
      </c>
      <c r="M70">
        <v>0</v>
      </c>
      <c r="N70">
        <v>0</v>
      </c>
      <c r="O70">
        <v>0</v>
      </c>
      <c r="P70">
        <v>0</v>
      </c>
      <c r="Q70">
        <v>0</v>
      </c>
      <c r="R70">
        <v>0</v>
      </c>
      <c r="S70">
        <f>R70-Q70-O70</f>
        <v>0</v>
      </c>
    </row>
    <row r="71" spans="1:19" x14ac:dyDescent="0.2">
      <c r="A71">
        <v>2017</v>
      </c>
      <c r="B71" t="s">
        <v>3098</v>
      </c>
      <c r="C71" t="s">
        <v>3097</v>
      </c>
      <c r="D71">
        <v>14494035</v>
      </c>
      <c r="E71" t="s">
        <v>709</v>
      </c>
      <c r="F71">
        <v>36</v>
      </c>
      <c r="G71">
        <v>4</v>
      </c>
      <c r="H71">
        <v>0</v>
      </c>
      <c r="I71">
        <v>0</v>
      </c>
      <c r="J71">
        <v>0</v>
      </c>
      <c r="K71">
        <v>0</v>
      </c>
      <c r="L71">
        <v>0</v>
      </c>
      <c r="M71">
        <v>0</v>
      </c>
      <c r="N71">
        <v>0</v>
      </c>
      <c r="O71">
        <v>3</v>
      </c>
      <c r="P71">
        <v>3</v>
      </c>
      <c r="Q71">
        <v>0</v>
      </c>
      <c r="R71">
        <v>3</v>
      </c>
      <c r="S71">
        <f>R71-Q71-O71</f>
        <v>0</v>
      </c>
    </row>
    <row r="72" spans="1:19" x14ac:dyDescent="0.2">
      <c r="A72">
        <v>2017</v>
      </c>
      <c r="B72" t="s">
        <v>3090</v>
      </c>
      <c r="C72" t="s">
        <v>2996</v>
      </c>
      <c r="E72" t="s">
        <v>3089</v>
      </c>
      <c r="G72" t="s">
        <v>13</v>
      </c>
      <c r="H72">
        <v>0</v>
      </c>
      <c r="I72">
        <v>0</v>
      </c>
      <c r="J72">
        <v>0</v>
      </c>
      <c r="K72">
        <v>0</v>
      </c>
      <c r="L72">
        <v>0</v>
      </c>
      <c r="M72">
        <v>0</v>
      </c>
      <c r="N72">
        <v>0</v>
      </c>
      <c r="O72">
        <v>0</v>
      </c>
      <c r="P72">
        <v>0</v>
      </c>
      <c r="Q72">
        <v>0</v>
      </c>
      <c r="R72">
        <v>0</v>
      </c>
      <c r="S72">
        <f>R72-Q72-O72</f>
        <v>0</v>
      </c>
    </row>
    <row r="73" spans="1:19" x14ac:dyDescent="0.2">
      <c r="A73">
        <v>2016</v>
      </c>
      <c r="B73" t="s">
        <v>3085</v>
      </c>
      <c r="C73" t="s">
        <v>3007</v>
      </c>
      <c r="D73">
        <v>21906483</v>
      </c>
      <c r="E73" t="s">
        <v>3084</v>
      </c>
      <c r="F73">
        <v>6</v>
      </c>
      <c r="G73">
        <v>3</v>
      </c>
      <c r="H73">
        <v>0</v>
      </c>
      <c r="I73">
        <v>0</v>
      </c>
      <c r="J73">
        <v>0</v>
      </c>
      <c r="K73">
        <v>0</v>
      </c>
      <c r="L73">
        <v>0</v>
      </c>
      <c r="M73">
        <v>0</v>
      </c>
      <c r="N73">
        <v>0</v>
      </c>
      <c r="O73">
        <v>0</v>
      </c>
      <c r="P73">
        <v>0</v>
      </c>
      <c r="Q73">
        <v>0</v>
      </c>
      <c r="R73">
        <v>0</v>
      </c>
      <c r="S73">
        <f>R73-Q73-O73</f>
        <v>0</v>
      </c>
    </row>
    <row r="74" spans="1:19" x14ac:dyDescent="0.2">
      <c r="A74">
        <v>2016</v>
      </c>
      <c r="B74" t="s">
        <v>3069</v>
      </c>
      <c r="C74" t="s">
        <v>2998</v>
      </c>
      <c r="E74" t="s">
        <v>3068</v>
      </c>
      <c r="G74" t="s">
        <v>13</v>
      </c>
      <c r="H74">
        <v>0</v>
      </c>
      <c r="I74">
        <v>0</v>
      </c>
      <c r="J74">
        <v>0</v>
      </c>
      <c r="K74">
        <v>0</v>
      </c>
      <c r="L74">
        <v>0</v>
      </c>
      <c r="M74">
        <v>0</v>
      </c>
      <c r="N74">
        <v>0</v>
      </c>
      <c r="O74">
        <v>0</v>
      </c>
      <c r="P74">
        <v>0</v>
      </c>
      <c r="Q74">
        <v>0</v>
      </c>
      <c r="R74">
        <v>0</v>
      </c>
      <c r="S74">
        <f>R74-Q74-O74</f>
        <v>0</v>
      </c>
    </row>
    <row r="75" spans="1:19" x14ac:dyDescent="0.2">
      <c r="A75">
        <v>2015</v>
      </c>
      <c r="B75" t="s">
        <v>3064</v>
      </c>
      <c r="C75" t="s">
        <v>3063</v>
      </c>
      <c r="E75" t="s">
        <v>3062</v>
      </c>
      <c r="G75" t="s">
        <v>13</v>
      </c>
      <c r="H75">
        <v>0</v>
      </c>
      <c r="I75">
        <v>0</v>
      </c>
      <c r="J75">
        <v>0</v>
      </c>
      <c r="K75">
        <v>0</v>
      </c>
      <c r="L75">
        <v>0</v>
      </c>
      <c r="M75">
        <v>0</v>
      </c>
      <c r="N75">
        <v>0</v>
      </c>
      <c r="O75">
        <v>0</v>
      </c>
      <c r="P75">
        <v>0</v>
      </c>
      <c r="Q75">
        <v>0</v>
      </c>
      <c r="R75">
        <v>0</v>
      </c>
      <c r="S75">
        <f>R75-Q75-O75</f>
        <v>0</v>
      </c>
    </row>
    <row r="76" spans="1:19" x14ac:dyDescent="0.2">
      <c r="A76">
        <v>2015</v>
      </c>
      <c r="B76" t="s">
        <v>3056</v>
      </c>
      <c r="C76" t="s">
        <v>3055</v>
      </c>
      <c r="E76" t="s">
        <v>3054</v>
      </c>
      <c r="G76" t="s">
        <v>13</v>
      </c>
      <c r="H76">
        <v>0</v>
      </c>
      <c r="I76">
        <v>0</v>
      </c>
      <c r="J76">
        <v>0</v>
      </c>
      <c r="K76">
        <v>0</v>
      </c>
      <c r="L76">
        <v>0</v>
      </c>
      <c r="M76">
        <v>0</v>
      </c>
      <c r="N76">
        <v>0</v>
      </c>
      <c r="O76">
        <v>0</v>
      </c>
      <c r="P76">
        <v>0</v>
      </c>
      <c r="Q76">
        <v>0</v>
      </c>
      <c r="R76">
        <v>0</v>
      </c>
      <c r="S76">
        <f>R76-Q76-O76</f>
        <v>0</v>
      </c>
    </row>
    <row r="77" spans="1:19" x14ac:dyDescent="0.2">
      <c r="A77">
        <v>2015</v>
      </c>
      <c r="B77" t="s">
        <v>3053</v>
      </c>
      <c r="C77" t="s">
        <v>3052</v>
      </c>
      <c r="D77">
        <v>1900692</v>
      </c>
      <c r="E77" t="s">
        <v>256</v>
      </c>
      <c r="F77">
        <v>38</v>
      </c>
      <c r="G77">
        <v>12</v>
      </c>
      <c r="H77">
        <v>0</v>
      </c>
      <c r="I77">
        <v>0</v>
      </c>
      <c r="J77">
        <v>0</v>
      </c>
      <c r="K77">
        <v>0</v>
      </c>
      <c r="L77">
        <v>0</v>
      </c>
      <c r="M77">
        <v>0</v>
      </c>
      <c r="N77">
        <v>0</v>
      </c>
      <c r="O77">
        <v>0</v>
      </c>
      <c r="P77">
        <v>0</v>
      </c>
      <c r="Q77">
        <v>0</v>
      </c>
      <c r="R77">
        <v>0</v>
      </c>
      <c r="S77">
        <f>R77-Q77-O77</f>
        <v>0</v>
      </c>
    </row>
    <row r="78" spans="1:19" x14ac:dyDescent="0.2">
      <c r="A78">
        <v>2015</v>
      </c>
      <c r="B78" t="s">
        <v>3051</v>
      </c>
      <c r="C78" t="s">
        <v>3050</v>
      </c>
      <c r="D78">
        <v>15301605</v>
      </c>
      <c r="E78" t="s">
        <v>3015</v>
      </c>
      <c r="F78" t="s">
        <v>3049</v>
      </c>
      <c r="G78" t="s">
        <v>13</v>
      </c>
      <c r="H78">
        <v>0</v>
      </c>
      <c r="I78">
        <v>0</v>
      </c>
      <c r="J78">
        <v>0</v>
      </c>
      <c r="K78">
        <v>0</v>
      </c>
      <c r="L78">
        <v>0</v>
      </c>
      <c r="M78">
        <v>0</v>
      </c>
      <c r="N78">
        <v>0</v>
      </c>
      <c r="O78">
        <v>0</v>
      </c>
      <c r="P78">
        <v>0</v>
      </c>
      <c r="Q78">
        <v>0</v>
      </c>
      <c r="R78">
        <v>0</v>
      </c>
      <c r="S78">
        <f>R78-Q78-O78</f>
        <v>0</v>
      </c>
    </row>
    <row r="79" spans="1:19" x14ac:dyDescent="0.2">
      <c r="A79">
        <v>2015</v>
      </c>
      <c r="B79" t="s">
        <v>3048</v>
      </c>
      <c r="C79" t="s">
        <v>3008</v>
      </c>
      <c r="D79">
        <v>17562538</v>
      </c>
      <c r="E79" t="s">
        <v>3047</v>
      </c>
      <c r="F79">
        <v>7</v>
      </c>
      <c r="G79">
        <v>3</v>
      </c>
      <c r="H79">
        <v>0</v>
      </c>
      <c r="I79">
        <v>0</v>
      </c>
      <c r="J79">
        <v>0</v>
      </c>
      <c r="K79">
        <v>0</v>
      </c>
      <c r="L79">
        <v>0</v>
      </c>
      <c r="M79">
        <v>0</v>
      </c>
      <c r="N79">
        <v>0</v>
      </c>
      <c r="O79">
        <v>0</v>
      </c>
      <c r="P79">
        <v>0</v>
      </c>
      <c r="Q79">
        <v>0</v>
      </c>
      <c r="R79">
        <v>0</v>
      </c>
      <c r="S79">
        <f>R79-Q79-O79</f>
        <v>0</v>
      </c>
    </row>
    <row r="80" spans="1:19" x14ac:dyDescent="0.2">
      <c r="A80">
        <v>2014</v>
      </c>
      <c r="B80" t="s">
        <v>3017</v>
      </c>
      <c r="C80" t="s">
        <v>3025</v>
      </c>
      <c r="D80">
        <v>15301605</v>
      </c>
      <c r="E80" t="s">
        <v>3015</v>
      </c>
      <c r="G80" t="s">
        <v>13</v>
      </c>
      <c r="H80">
        <v>0</v>
      </c>
      <c r="I80">
        <v>0</v>
      </c>
      <c r="J80">
        <v>0</v>
      </c>
      <c r="K80">
        <v>0</v>
      </c>
      <c r="L80">
        <v>0</v>
      </c>
      <c r="M80">
        <v>0</v>
      </c>
      <c r="N80">
        <v>0</v>
      </c>
      <c r="O80">
        <v>0</v>
      </c>
      <c r="P80">
        <v>0</v>
      </c>
      <c r="Q80">
        <v>0</v>
      </c>
      <c r="R80">
        <v>0</v>
      </c>
      <c r="S80">
        <f>R80-Q80-O80</f>
        <v>0</v>
      </c>
    </row>
    <row r="81" spans="1:19" x14ac:dyDescent="0.2">
      <c r="A81">
        <v>2014</v>
      </c>
      <c r="B81" t="s">
        <v>3019</v>
      </c>
      <c r="C81" t="s">
        <v>3018</v>
      </c>
      <c r="D81">
        <v>1900692</v>
      </c>
      <c r="E81" t="s">
        <v>256</v>
      </c>
      <c r="F81">
        <v>37</v>
      </c>
      <c r="G81">
        <v>2</v>
      </c>
      <c r="H81">
        <v>0</v>
      </c>
      <c r="I81">
        <v>0</v>
      </c>
      <c r="J81">
        <v>0</v>
      </c>
      <c r="K81">
        <v>0</v>
      </c>
      <c r="L81">
        <v>0</v>
      </c>
      <c r="M81">
        <v>0</v>
      </c>
      <c r="N81">
        <v>0</v>
      </c>
      <c r="O81">
        <v>1</v>
      </c>
      <c r="P81">
        <v>1</v>
      </c>
      <c r="Q81">
        <v>0</v>
      </c>
      <c r="R81">
        <v>1</v>
      </c>
      <c r="S81">
        <f>R81-Q81-O81</f>
        <v>0</v>
      </c>
    </row>
  </sheetData>
  <sortState xmlns:xlrd2="http://schemas.microsoft.com/office/spreadsheetml/2017/richdata2" ref="A8:S82">
    <sortCondition descending="1" ref="S8:S82"/>
  </sortState>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
  <sheetViews>
    <sheetView workbookViewId="0">
      <selection activeCell="M5" sqref="M5"/>
    </sheetView>
  </sheetViews>
  <sheetFormatPr baseColWidth="10" defaultRowHeight="16" x14ac:dyDescent="0.2"/>
  <sheetData>
    <row r="1" spans="1:15" x14ac:dyDescent="0.2">
      <c r="B1" t="s">
        <v>2550</v>
      </c>
      <c r="M1" t="s">
        <v>5526</v>
      </c>
      <c r="N1" s="3">
        <v>0</v>
      </c>
    </row>
    <row r="2" spans="1:15" x14ac:dyDescent="0.2">
      <c r="M2" t="s">
        <v>5527</v>
      </c>
      <c r="N2" s="3">
        <v>0</v>
      </c>
    </row>
    <row r="3" spans="1:15" x14ac:dyDescent="0.2">
      <c r="B3" t="s">
        <v>2549</v>
      </c>
      <c r="M3" t="s">
        <v>5528</v>
      </c>
      <c r="N3">
        <v>0</v>
      </c>
    </row>
    <row r="4" spans="1:15" x14ac:dyDescent="0.2">
      <c r="M4" t="s">
        <v>6870</v>
      </c>
      <c r="N4">
        <v>1</v>
      </c>
    </row>
    <row r="5" spans="1:15" x14ac:dyDescent="0.2">
      <c r="M5" t="s">
        <v>5724</v>
      </c>
      <c r="N5">
        <v>2</v>
      </c>
    </row>
    <row r="6" spans="1:15" x14ac:dyDescent="0.2">
      <c r="H6" t="s">
        <v>2</v>
      </c>
      <c r="I6">
        <v>2014</v>
      </c>
      <c r="J6">
        <v>2015</v>
      </c>
      <c r="K6">
        <v>2016</v>
      </c>
      <c r="L6">
        <v>2017</v>
      </c>
      <c r="M6">
        <v>2018</v>
      </c>
      <c r="N6">
        <v>2019</v>
      </c>
    </row>
    <row r="7" spans="1:15" x14ac:dyDescent="0.2">
      <c r="A7" t="s">
        <v>6</v>
      </c>
      <c r="B7" t="s">
        <v>7</v>
      </c>
      <c r="C7" t="s">
        <v>8</v>
      </c>
      <c r="D7" t="s">
        <v>9</v>
      </c>
      <c r="E7" t="s">
        <v>10</v>
      </c>
      <c r="F7" t="s">
        <v>11</v>
      </c>
      <c r="G7" t="s">
        <v>12</v>
      </c>
      <c r="H7">
        <v>0</v>
      </c>
      <c r="I7">
        <v>0</v>
      </c>
      <c r="J7">
        <v>0</v>
      </c>
      <c r="K7">
        <v>0</v>
      </c>
      <c r="L7">
        <v>0</v>
      </c>
      <c r="M7">
        <v>3</v>
      </c>
      <c r="N7">
        <v>0</v>
      </c>
    </row>
    <row r="8" spans="1:15" x14ac:dyDescent="0.2">
      <c r="A8">
        <v>2016</v>
      </c>
      <c r="B8" t="s">
        <v>2548</v>
      </c>
      <c r="C8" t="s">
        <v>2547</v>
      </c>
      <c r="D8">
        <v>18770509</v>
      </c>
      <c r="E8" t="s">
        <v>2544</v>
      </c>
      <c r="F8">
        <v>100</v>
      </c>
      <c r="G8" t="s">
        <v>13</v>
      </c>
      <c r="H8">
        <v>0</v>
      </c>
      <c r="I8">
        <v>0</v>
      </c>
      <c r="J8">
        <v>0</v>
      </c>
      <c r="K8">
        <v>0</v>
      </c>
      <c r="L8">
        <v>0</v>
      </c>
      <c r="M8">
        <v>0</v>
      </c>
      <c r="N8">
        <v>0</v>
      </c>
      <c r="O8">
        <f>SUM(H8:N8)</f>
        <v>0</v>
      </c>
    </row>
    <row r="9" spans="1:15" x14ac:dyDescent="0.2">
      <c r="A9">
        <v>2015</v>
      </c>
      <c r="B9" t="s">
        <v>2546</v>
      </c>
      <c r="C9" t="s">
        <v>2545</v>
      </c>
      <c r="D9">
        <v>18770509</v>
      </c>
      <c r="E9" t="s">
        <v>2544</v>
      </c>
      <c r="F9">
        <v>64</v>
      </c>
      <c r="G9" t="s">
        <v>13</v>
      </c>
      <c r="H9">
        <v>0</v>
      </c>
      <c r="I9">
        <v>0</v>
      </c>
      <c r="J9">
        <v>0</v>
      </c>
      <c r="K9">
        <v>0</v>
      </c>
      <c r="L9">
        <v>0</v>
      </c>
      <c r="M9">
        <v>3</v>
      </c>
      <c r="N9">
        <v>0</v>
      </c>
      <c r="O9">
        <f t="shared" ref="O9:O13" si="0">SUM(H9:N9)</f>
        <v>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D322F-3D49-4044-816A-81BB6D259B38}">
  <dimension ref="A1:R741"/>
  <sheetViews>
    <sheetView workbookViewId="0">
      <selection activeCell="M4" sqref="M4"/>
    </sheetView>
  </sheetViews>
  <sheetFormatPr baseColWidth="10" defaultRowHeight="16" x14ac:dyDescent="0.2"/>
  <sheetData>
    <row r="1" spans="1:18" x14ac:dyDescent="0.2">
      <c r="B1" t="s">
        <v>6356</v>
      </c>
      <c r="M1" t="s">
        <v>5526</v>
      </c>
      <c r="N1" s="3">
        <f>AVERAGE(L8:L741)</f>
        <v>3.6702997275204359</v>
      </c>
    </row>
    <row r="2" spans="1:18" x14ac:dyDescent="0.2">
      <c r="M2" t="s">
        <v>5527</v>
      </c>
      <c r="N2" s="3">
        <f>STDEV(L8:L741)/SQRT(COUNT(L8:L741))</f>
        <v>0.63910838569834361</v>
      </c>
    </row>
    <row r="3" spans="1:18" x14ac:dyDescent="0.2">
      <c r="B3" t="s">
        <v>6355</v>
      </c>
      <c r="M3" t="s">
        <v>5528</v>
      </c>
      <c r="N3">
        <f>SUM(L8:L741)</f>
        <v>2694</v>
      </c>
    </row>
    <row r="4" spans="1:18" x14ac:dyDescent="0.2">
      <c r="M4" t="s">
        <v>6870</v>
      </c>
      <c r="N4">
        <v>33</v>
      </c>
    </row>
    <row r="5" spans="1:18" x14ac:dyDescent="0.2">
      <c r="M5" t="s">
        <v>5724</v>
      </c>
      <c r="N5">
        <f>COUNT(L8:L741)</f>
        <v>734</v>
      </c>
    </row>
    <row r="6" spans="1:18" x14ac:dyDescent="0.2">
      <c r="H6" t="s">
        <v>5712</v>
      </c>
      <c r="I6">
        <v>2016</v>
      </c>
      <c r="J6">
        <v>2017</v>
      </c>
      <c r="K6">
        <v>2018</v>
      </c>
      <c r="L6">
        <v>2019</v>
      </c>
      <c r="M6">
        <v>2020</v>
      </c>
      <c r="N6" t="s">
        <v>3</v>
      </c>
      <c r="O6" t="s">
        <v>4</v>
      </c>
      <c r="P6" t="s">
        <v>5</v>
      </c>
    </row>
    <row r="7" spans="1:18" x14ac:dyDescent="0.2">
      <c r="A7" t="s">
        <v>6</v>
      </c>
      <c r="B7" t="s">
        <v>7</v>
      </c>
      <c r="C7" t="s">
        <v>8</v>
      </c>
      <c r="D7" t="s">
        <v>9</v>
      </c>
      <c r="E7" t="s">
        <v>10</v>
      </c>
      <c r="F7" t="s">
        <v>11</v>
      </c>
      <c r="G7" t="s">
        <v>12</v>
      </c>
      <c r="H7">
        <v>458</v>
      </c>
      <c r="I7">
        <v>804</v>
      </c>
      <c r="J7">
        <v>1316</v>
      </c>
      <c r="K7">
        <v>2063</v>
      </c>
      <c r="L7">
        <v>2694</v>
      </c>
      <c r="M7">
        <v>2828</v>
      </c>
      <c r="N7">
        <v>9705</v>
      </c>
      <c r="O7">
        <v>71</v>
      </c>
      <c r="P7">
        <v>10234</v>
      </c>
      <c r="R7" t="s">
        <v>6872</v>
      </c>
    </row>
    <row r="8" spans="1:18" x14ac:dyDescent="0.2">
      <c r="A8">
        <v>2014</v>
      </c>
      <c r="B8" t="s">
        <v>946</v>
      </c>
      <c r="C8" t="s">
        <v>945</v>
      </c>
      <c r="D8">
        <v>9593780</v>
      </c>
      <c r="E8" t="s">
        <v>921</v>
      </c>
      <c r="F8">
        <v>26</v>
      </c>
      <c r="G8">
        <v>1</v>
      </c>
      <c r="H8">
        <v>149</v>
      </c>
      <c r="I8">
        <v>225</v>
      </c>
      <c r="J8">
        <v>314</v>
      </c>
      <c r="K8">
        <v>362</v>
      </c>
      <c r="L8">
        <v>381</v>
      </c>
      <c r="M8">
        <v>379</v>
      </c>
      <c r="N8">
        <v>1661</v>
      </c>
      <c r="O8">
        <v>11</v>
      </c>
      <c r="P8">
        <v>1821</v>
      </c>
      <c r="Q8">
        <f>P8-O8-M8</f>
        <v>1431</v>
      </c>
      <c r="R8">
        <v>1</v>
      </c>
    </row>
    <row r="9" spans="1:18" x14ac:dyDescent="0.2">
      <c r="A9">
        <v>2017</v>
      </c>
      <c r="B9" t="s">
        <v>2238</v>
      </c>
      <c r="C9" t="s">
        <v>2237</v>
      </c>
      <c r="D9">
        <v>22120416</v>
      </c>
      <c r="E9" t="s">
        <v>743</v>
      </c>
      <c r="F9">
        <v>28</v>
      </c>
      <c r="G9" t="s">
        <v>13</v>
      </c>
      <c r="H9">
        <v>0</v>
      </c>
      <c r="I9">
        <v>0</v>
      </c>
      <c r="J9">
        <v>1</v>
      </c>
      <c r="K9">
        <v>121</v>
      </c>
      <c r="L9">
        <v>197</v>
      </c>
      <c r="M9">
        <v>206</v>
      </c>
      <c r="N9">
        <v>525</v>
      </c>
      <c r="O9">
        <v>6</v>
      </c>
      <c r="P9">
        <v>531</v>
      </c>
      <c r="Q9">
        <f>P9-O9-M9</f>
        <v>319</v>
      </c>
      <c r="R9">
        <f>R8+1</f>
        <v>2</v>
      </c>
    </row>
    <row r="10" spans="1:18" x14ac:dyDescent="0.2">
      <c r="A10">
        <v>2014</v>
      </c>
      <c r="B10" t="s">
        <v>1035</v>
      </c>
      <c r="C10" t="s">
        <v>1034</v>
      </c>
      <c r="D10">
        <v>9593780</v>
      </c>
      <c r="E10" t="s">
        <v>921</v>
      </c>
      <c r="F10">
        <v>28</v>
      </c>
      <c r="G10">
        <v>1</v>
      </c>
      <c r="H10">
        <v>13</v>
      </c>
      <c r="I10">
        <v>35</v>
      </c>
      <c r="J10">
        <v>56</v>
      </c>
      <c r="K10">
        <v>56</v>
      </c>
      <c r="L10">
        <v>69</v>
      </c>
      <c r="M10">
        <v>80</v>
      </c>
      <c r="N10">
        <v>296</v>
      </c>
      <c r="O10">
        <v>5</v>
      </c>
      <c r="P10">
        <v>314</v>
      </c>
      <c r="Q10">
        <f>P10-O10-M10</f>
        <v>229</v>
      </c>
      <c r="R10">
        <f t="shared" ref="R10:R73" si="0">R9+1</f>
        <v>3</v>
      </c>
    </row>
    <row r="11" spans="1:18" x14ac:dyDescent="0.2">
      <c r="A11">
        <v>2017</v>
      </c>
      <c r="B11" t="s">
        <v>2097</v>
      </c>
      <c r="C11" t="s">
        <v>2096</v>
      </c>
      <c r="D11">
        <v>23335955</v>
      </c>
      <c r="E11" t="s">
        <v>2095</v>
      </c>
      <c r="F11">
        <v>4</v>
      </c>
      <c r="G11">
        <v>2</v>
      </c>
      <c r="H11">
        <v>0</v>
      </c>
      <c r="I11">
        <v>0</v>
      </c>
      <c r="J11">
        <v>19</v>
      </c>
      <c r="K11">
        <v>61</v>
      </c>
      <c r="L11">
        <v>115</v>
      </c>
      <c r="M11">
        <v>121</v>
      </c>
      <c r="N11">
        <v>316</v>
      </c>
      <c r="O11">
        <v>6</v>
      </c>
      <c r="P11">
        <v>322</v>
      </c>
      <c r="Q11">
        <f>P11-O11-M11</f>
        <v>195</v>
      </c>
      <c r="R11">
        <f t="shared" si="0"/>
        <v>4</v>
      </c>
    </row>
    <row r="12" spans="1:18" x14ac:dyDescent="0.2">
      <c r="A12">
        <v>2014</v>
      </c>
      <c r="B12" t="s">
        <v>1023</v>
      </c>
      <c r="C12" t="s">
        <v>1022</v>
      </c>
      <c r="D12" t="s">
        <v>1021</v>
      </c>
      <c r="E12" t="s">
        <v>1020</v>
      </c>
      <c r="F12">
        <v>4</v>
      </c>
      <c r="G12">
        <v>10</v>
      </c>
      <c r="H12">
        <v>27</v>
      </c>
      <c r="I12">
        <v>30</v>
      </c>
      <c r="J12">
        <v>37</v>
      </c>
      <c r="K12">
        <v>28</v>
      </c>
      <c r="L12">
        <v>30</v>
      </c>
      <c r="M12">
        <v>32</v>
      </c>
      <c r="N12">
        <v>157</v>
      </c>
      <c r="O12">
        <v>0</v>
      </c>
      <c r="P12">
        <v>184</v>
      </c>
      <c r="Q12">
        <f>P12-O12-M12</f>
        <v>152</v>
      </c>
      <c r="R12">
        <f t="shared" si="0"/>
        <v>5</v>
      </c>
    </row>
    <row r="13" spans="1:18" x14ac:dyDescent="0.2">
      <c r="A13">
        <v>2017</v>
      </c>
      <c r="B13" t="s">
        <v>2016</v>
      </c>
      <c r="C13" t="s">
        <v>2015</v>
      </c>
      <c r="D13">
        <v>447447</v>
      </c>
      <c r="E13" t="s">
        <v>918</v>
      </c>
      <c r="F13">
        <v>46</v>
      </c>
      <c r="G13">
        <v>1</v>
      </c>
      <c r="H13">
        <v>0</v>
      </c>
      <c r="I13">
        <v>0</v>
      </c>
      <c r="J13">
        <v>10</v>
      </c>
      <c r="K13">
        <v>64</v>
      </c>
      <c r="L13">
        <v>77</v>
      </c>
      <c r="M13">
        <v>94</v>
      </c>
      <c r="N13">
        <v>245</v>
      </c>
      <c r="O13">
        <v>1</v>
      </c>
      <c r="P13">
        <v>246</v>
      </c>
      <c r="Q13">
        <f>P13-O13-M13</f>
        <v>151</v>
      </c>
      <c r="R13">
        <f t="shared" si="0"/>
        <v>6</v>
      </c>
    </row>
    <row r="14" spans="1:18" x14ac:dyDescent="0.2">
      <c r="A14">
        <v>2015</v>
      </c>
      <c r="B14" t="s">
        <v>1473</v>
      </c>
      <c r="C14" t="s">
        <v>1472</v>
      </c>
      <c r="D14">
        <v>3043800</v>
      </c>
      <c r="E14" t="s">
        <v>1471</v>
      </c>
      <c r="F14">
        <v>319</v>
      </c>
      <c r="G14" t="s">
        <v>13</v>
      </c>
      <c r="H14">
        <v>2</v>
      </c>
      <c r="I14">
        <v>12</v>
      </c>
      <c r="J14">
        <v>21</v>
      </c>
      <c r="K14">
        <v>30</v>
      </c>
      <c r="L14">
        <v>33</v>
      </c>
      <c r="M14">
        <v>31</v>
      </c>
      <c r="N14">
        <v>127</v>
      </c>
      <c r="O14">
        <v>2</v>
      </c>
      <c r="P14">
        <v>131</v>
      </c>
      <c r="Q14">
        <f>P14-O14-M14</f>
        <v>98</v>
      </c>
      <c r="R14">
        <f t="shared" si="0"/>
        <v>7</v>
      </c>
    </row>
    <row r="15" spans="1:18" x14ac:dyDescent="0.2">
      <c r="A15">
        <v>2016</v>
      </c>
      <c r="B15" t="s">
        <v>1837</v>
      </c>
      <c r="C15" t="s">
        <v>1836</v>
      </c>
      <c r="D15">
        <v>9218009</v>
      </c>
      <c r="E15" t="s">
        <v>1003</v>
      </c>
      <c r="F15">
        <v>130</v>
      </c>
      <c r="G15" t="s">
        <v>13</v>
      </c>
      <c r="H15">
        <v>0</v>
      </c>
      <c r="I15">
        <v>2</v>
      </c>
      <c r="J15">
        <v>11</v>
      </c>
      <c r="K15">
        <v>26</v>
      </c>
      <c r="L15">
        <v>46</v>
      </c>
      <c r="M15">
        <v>56</v>
      </c>
      <c r="N15">
        <v>141</v>
      </c>
      <c r="O15">
        <v>3</v>
      </c>
      <c r="P15">
        <v>144</v>
      </c>
      <c r="Q15">
        <f>P15-O15-M15</f>
        <v>85</v>
      </c>
      <c r="R15">
        <f t="shared" si="0"/>
        <v>8</v>
      </c>
    </row>
    <row r="16" spans="1:18" x14ac:dyDescent="0.2">
      <c r="A16">
        <v>2015</v>
      </c>
      <c r="B16" t="s">
        <v>1328</v>
      </c>
      <c r="C16" t="s">
        <v>1327</v>
      </c>
      <c r="D16">
        <v>3062619</v>
      </c>
      <c r="E16" t="s">
        <v>199</v>
      </c>
      <c r="F16">
        <v>141</v>
      </c>
      <c r="G16">
        <v>1</v>
      </c>
      <c r="H16">
        <v>3</v>
      </c>
      <c r="I16">
        <v>11</v>
      </c>
      <c r="J16">
        <v>20</v>
      </c>
      <c r="K16">
        <v>18</v>
      </c>
      <c r="L16">
        <v>29</v>
      </c>
      <c r="M16">
        <v>36</v>
      </c>
      <c r="N16">
        <v>114</v>
      </c>
      <c r="O16">
        <v>1</v>
      </c>
      <c r="P16">
        <v>118</v>
      </c>
      <c r="Q16">
        <f>P16-O16-M16</f>
        <v>81</v>
      </c>
      <c r="R16">
        <f t="shared" si="0"/>
        <v>9</v>
      </c>
    </row>
    <row r="17" spans="1:18" x14ac:dyDescent="0.2">
      <c r="A17">
        <v>2014</v>
      </c>
      <c r="B17" t="s">
        <v>1050</v>
      </c>
      <c r="C17" t="s">
        <v>1049</v>
      </c>
      <c r="D17">
        <v>3014215</v>
      </c>
      <c r="E17" t="s">
        <v>251</v>
      </c>
      <c r="F17">
        <v>75</v>
      </c>
      <c r="G17" t="s">
        <v>13</v>
      </c>
      <c r="H17">
        <v>8</v>
      </c>
      <c r="I17">
        <v>13</v>
      </c>
      <c r="J17">
        <v>18</v>
      </c>
      <c r="K17">
        <v>20</v>
      </c>
      <c r="L17">
        <v>14</v>
      </c>
      <c r="M17">
        <v>18</v>
      </c>
      <c r="N17">
        <v>83</v>
      </c>
      <c r="O17">
        <v>0</v>
      </c>
      <c r="P17">
        <v>91</v>
      </c>
      <c r="Q17">
        <f>P17-O17-M17</f>
        <v>73</v>
      </c>
      <c r="R17">
        <f t="shared" si="0"/>
        <v>10</v>
      </c>
    </row>
    <row r="18" spans="1:18" x14ac:dyDescent="0.2">
      <c r="A18">
        <v>2016</v>
      </c>
      <c r="B18" t="s">
        <v>1701</v>
      </c>
      <c r="C18" t="s">
        <v>1700</v>
      </c>
      <c r="D18">
        <v>15409295</v>
      </c>
      <c r="E18" t="s">
        <v>1375</v>
      </c>
      <c r="F18">
        <v>14</v>
      </c>
      <c r="G18">
        <v>2</v>
      </c>
      <c r="H18">
        <v>0</v>
      </c>
      <c r="I18">
        <v>2</v>
      </c>
      <c r="J18">
        <v>16</v>
      </c>
      <c r="K18">
        <v>22</v>
      </c>
      <c r="L18">
        <v>24</v>
      </c>
      <c r="M18">
        <v>14</v>
      </c>
      <c r="N18">
        <v>78</v>
      </c>
      <c r="O18">
        <v>0</v>
      </c>
      <c r="P18">
        <v>78</v>
      </c>
      <c r="Q18">
        <f>P18-O18-M18</f>
        <v>64</v>
      </c>
      <c r="R18">
        <f t="shared" si="0"/>
        <v>11</v>
      </c>
    </row>
    <row r="19" spans="1:18" x14ac:dyDescent="0.2">
      <c r="A19">
        <v>2014</v>
      </c>
      <c r="B19" t="s">
        <v>1200</v>
      </c>
      <c r="C19" t="s">
        <v>1199</v>
      </c>
      <c r="D19" t="s">
        <v>1198</v>
      </c>
      <c r="E19" t="s">
        <v>1197</v>
      </c>
      <c r="F19">
        <v>85</v>
      </c>
      <c r="G19">
        <v>1</v>
      </c>
      <c r="H19">
        <v>8</v>
      </c>
      <c r="I19">
        <v>14</v>
      </c>
      <c r="J19">
        <v>17</v>
      </c>
      <c r="K19">
        <v>14</v>
      </c>
      <c r="L19">
        <v>9</v>
      </c>
      <c r="M19">
        <v>12</v>
      </c>
      <c r="N19">
        <v>66</v>
      </c>
      <c r="O19">
        <v>0</v>
      </c>
      <c r="P19">
        <v>74</v>
      </c>
      <c r="Q19">
        <f>P19-O19-M19</f>
        <v>62</v>
      </c>
      <c r="R19">
        <f t="shared" si="0"/>
        <v>12</v>
      </c>
    </row>
    <row r="20" spans="1:18" x14ac:dyDescent="0.2">
      <c r="A20">
        <v>2016</v>
      </c>
      <c r="B20" t="s">
        <v>1847</v>
      </c>
      <c r="C20" t="s">
        <v>1846</v>
      </c>
      <c r="D20">
        <v>19326203</v>
      </c>
      <c r="E20" t="s">
        <v>262</v>
      </c>
      <c r="F20">
        <v>11</v>
      </c>
      <c r="G20">
        <v>10</v>
      </c>
      <c r="H20">
        <v>0</v>
      </c>
      <c r="I20">
        <v>0</v>
      </c>
      <c r="J20">
        <v>5</v>
      </c>
      <c r="K20">
        <v>22</v>
      </c>
      <c r="L20">
        <v>33</v>
      </c>
      <c r="M20">
        <v>46</v>
      </c>
      <c r="N20">
        <v>106</v>
      </c>
      <c r="O20">
        <v>0</v>
      </c>
      <c r="P20">
        <v>106</v>
      </c>
      <c r="Q20">
        <f>P20-O20-M20</f>
        <v>60</v>
      </c>
      <c r="R20">
        <f t="shared" si="0"/>
        <v>13</v>
      </c>
    </row>
    <row r="21" spans="1:18" x14ac:dyDescent="0.2">
      <c r="A21">
        <v>2018</v>
      </c>
      <c r="B21" t="s">
        <v>2428</v>
      </c>
      <c r="C21" t="s">
        <v>2427</v>
      </c>
      <c r="D21">
        <v>368075</v>
      </c>
      <c r="E21" t="s">
        <v>690</v>
      </c>
      <c r="F21">
        <v>361</v>
      </c>
      <c r="G21">
        <v>6404</v>
      </c>
      <c r="H21">
        <v>0</v>
      </c>
      <c r="I21">
        <v>0</v>
      </c>
      <c r="J21">
        <v>0</v>
      </c>
      <c r="K21">
        <v>6</v>
      </c>
      <c r="L21">
        <v>50</v>
      </c>
      <c r="M21">
        <v>76</v>
      </c>
      <c r="N21">
        <v>132</v>
      </c>
      <c r="O21">
        <v>1</v>
      </c>
      <c r="P21">
        <v>133</v>
      </c>
      <c r="Q21">
        <f>P21-O21-M21</f>
        <v>56</v>
      </c>
      <c r="R21">
        <f t="shared" si="0"/>
        <v>14</v>
      </c>
    </row>
    <row r="22" spans="1:18" x14ac:dyDescent="0.2">
      <c r="A22">
        <v>2016</v>
      </c>
      <c r="B22" t="s">
        <v>1816</v>
      </c>
      <c r="C22" t="s">
        <v>1815</v>
      </c>
      <c r="D22">
        <v>9218009</v>
      </c>
      <c r="E22" t="s">
        <v>1003</v>
      </c>
      <c r="F22">
        <v>129</v>
      </c>
      <c r="G22" t="s">
        <v>13</v>
      </c>
      <c r="H22">
        <v>0</v>
      </c>
      <c r="I22">
        <v>1</v>
      </c>
      <c r="J22">
        <v>6</v>
      </c>
      <c r="K22">
        <v>20</v>
      </c>
      <c r="L22">
        <v>28</v>
      </c>
      <c r="M22">
        <v>23</v>
      </c>
      <c r="N22">
        <v>78</v>
      </c>
      <c r="O22">
        <v>0</v>
      </c>
      <c r="P22">
        <v>78</v>
      </c>
      <c r="Q22">
        <f>P22-O22-M22</f>
        <v>55</v>
      </c>
      <c r="R22">
        <f t="shared" si="0"/>
        <v>15</v>
      </c>
    </row>
    <row r="23" spans="1:18" x14ac:dyDescent="0.2">
      <c r="A23">
        <v>2014</v>
      </c>
      <c r="B23" t="s">
        <v>1227</v>
      </c>
      <c r="C23" t="s">
        <v>1226</v>
      </c>
      <c r="D23">
        <v>3783774</v>
      </c>
      <c r="E23" t="s">
        <v>1225</v>
      </c>
      <c r="F23">
        <v>145</v>
      </c>
      <c r="G23" t="s">
        <v>13</v>
      </c>
      <c r="H23">
        <v>13</v>
      </c>
      <c r="I23">
        <v>10</v>
      </c>
      <c r="J23">
        <v>11</v>
      </c>
      <c r="K23">
        <v>9</v>
      </c>
      <c r="L23">
        <v>12</v>
      </c>
      <c r="M23">
        <v>12</v>
      </c>
      <c r="N23">
        <v>54</v>
      </c>
      <c r="O23">
        <v>1</v>
      </c>
      <c r="P23">
        <v>68</v>
      </c>
      <c r="Q23">
        <f>P23-O23-M23</f>
        <v>55</v>
      </c>
      <c r="R23">
        <f t="shared" si="0"/>
        <v>16</v>
      </c>
    </row>
    <row r="24" spans="1:18" x14ac:dyDescent="0.2">
      <c r="A24">
        <v>2016</v>
      </c>
      <c r="B24" t="s">
        <v>1749</v>
      </c>
      <c r="C24" t="s">
        <v>1748</v>
      </c>
      <c r="D24">
        <v>17538963</v>
      </c>
      <c r="E24" t="s">
        <v>913</v>
      </c>
      <c r="F24">
        <v>9</v>
      </c>
      <c r="G24">
        <v>2</v>
      </c>
      <c r="H24">
        <v>0</v>
      </c>
      <c r="I24">
        <v>3</v>
      </c>
      <c r="J24">
        <v>13</v>
      </c>
      <c r="K24">
        <v>14</v>
      </c>
      <c r="L24">
        <v>21</v>
      </c>
      <c r="M24">
        <v>8</v>
      </c>
      <c r="N24">
        <v>59</v>
      </c>
      <c r="O24">
        <v>0</v>
      </c>
      <c r="P24">
        <v>59</v>
      </c>
      <c r="Q24">
        <f>P24-O24-M24</f>
        <v>51</v>
      </c>
      <c r="R24">
        <f t="shared" si="0"/>
        <v>17</v>
      </c>
    </row>
    <row r="25" spans="1:18" x14ac:dyDescent="0.2">
      <c r="A25">
        <v>2017</v>
      </c>
      <c r="B25" t="s">
        <v>2054</v>
      </c>
      <c r="C25" t="s">
        <v>1231</v>
      </c>
      <c r="D25">
        <v>13876996</v>
      </c>
      <c r="E25" t="s">
        <v>924</v>
      </c>
      <c r="F25">
        <v>19</v>
      </c>
      <c r="G25">
        <v>1</v>
      </c>
      <c r="H25">
        <v>0</v>
      </c>
      <c r="I25">
        <v>0</v>
      </c>
      <c r="J25">
        <v>4</v>
      </c>
      <c r="K25">
        <v>19</v>
      </c>
      <c r="L25">
        <v>26</v>
      </c>
      <c r="M25">
        <v>31</v>
      </c>
      <c r="N25">
        <v>80</v>
      </c>
      <c r="O25">
        <v>1</v>
      </c>
      <c r="P25">
        <v>81</v>
      </c>
      <c r="Q25">
        <f>P25-O25-M25</f>
        <v>49</v>
      </c>
      <c r="R25">
        <f t="shared" si="0"/>
        <v>18</v>
      </c>
    </row>
    <row r="26" spans="1:18" x14ac:dyDescent="0.2">
      <c r="A26">
        <v>2017</v>
      </c>
      <c r="B26" t="s">
        <v>2136</v>
      </c>
      <c r="C26" t="s">
        <v>2135</v>
      </c>
      <c r="D26">
        <v>22120416</v>
      </c>
      <c r="E26" t="s">
        <v>743</v>
      </c>
      <c r="F26">
        <v>26</v>
      </c>
      <c r="G26" t="s">
        <v>13</v>
      </c>
      <c r="H26">
        <v>0</v>
      </c>
      <c r="I26">
        <v>0</v>
      </c>
      <c r="J26">
        <v>5</v>
      </c>
      <c r="K26">
        <v>20</v>
      </c>
      <c r="L26">
        <v>23</v>
      </c>
      <c r="M26">
        <v>32</v>
      </c>
      <c r="N26">
        <v>80</v>
      </c>
      <c r="O26">
        <v>2</v>
      </c>
      <c r="P26">
        <v>82</v>
      </c>
      <c r="Q26">
        <f>P26-O26-M26</f>
        <v>48</v>
      </c>
      <c r="R26">
        <f t="shared" si="0"/>
        <v>19</v>
      </c>
    </row>
    <row r="27" spans="1:18" x14ac:dyDescent="0.2">
      <c r="A27">
        <v>2014</v>
      </c>
      <c r="B27" t="s">
        <v>904</v>
      </c>
      <c r="C27" t="s">
        <v>903</v>
      </c>
      <c r="D27">
        <v>13640321</v>
      </c>
      <c r="E27" t="s">
        <v>249</v>
      </c>
      <c r="F27">
        <v>31</v>
      </c>
      <c r="G27" t="s">
        <v>13</v>
      </c>
      <c r="H27">
        <v>6</v>
      </c>
      <c r="I27">
        <v>14</v>
      </c>
      <c r="J27">
        <v>5</v>
      </c>
      <c r="K27">
        <v>8</v>
      </c>
      <c r="L27">
        <v>12</v>
      </c>
      <c r="M27">
        <v>5</v>
      </c>
      <c r="N27">
        <v>44</v>
      </c>
      <c r="O27">
        <v>1</v>
      </c>
      <c r="P27">
        <v>51</v>
      </c>
      <c r="Q27">
        <f>P27-O27-M27</f>
        <v>45</v>
      </c>
      <c r="R27">
        <f t="shared" si="0"/>
        <v>20</v>
      </c>
    </row>
    <row r="28" spans="1:18" x14ac:dyDescent="0.2">
      <c r="A28">
        <v>2016</v>
      </c>
      <c r="B28" t="s">
        <v>1613</v>
      </c>
      <c r="C28" t="s">
        <v>1612</v>
      </c>
      <c r="D28">
        <v>1956574</v>
      </c>
      <c r="E28" t="s">
        <v>1015</v>
      </c>
      <c r="F28">
        <v>37</v>
      </c>
      <c r="G28">
        <v>2</v>
      </c>
      <c r="H28">
        <v>2</v>
      </c>
      <c r="I28">
        <v>7</v>
      </c>
      <c r="J28">
        <v>7</v>
      </c>
      <c r="K28">
        <v>14</v>
      </c>
      <c r="L28">
        <v>14</v>
      </c>
      <c r="M28">
        <v>18</v>
      </c>
      <c r="N28">
        <v>60</v>
      </c>
      <c r="O28">
        <v>1</v>
      </c>
      <c r="P28">
        <v>63</v>
      </c>
      <c r="Q28">
        <f>P28-O28-M28</f>
        <v>44</v>
      </c>
      <c r="R28">
        <f t="shared" si="0"/>
        <v>21</v>
      </c>
    </row>
    <row r="29" spans="1:18" x14ac:dyDescent="0.2">
      <c r="A29">
        <v>2015</v>
      </c>
      <c r="B29" t="s">
        <v>1270</v>
      </c>
      <c r="C29" t="s">
        <v>1269</v>
      </c>
      <c r="D29" t="s">
        <v>269</v>
      </c>
      <c r="E29" t="s">
        <v>268</v>
      </c>
      <c r="F29">
        <v>47</v>
      </c>
      <c r="G29">
        <v>1</v>
      </c>
      <c r="H29">
        <v>4</v>
      </c>
      <c r="I29">
        <v>4</v>
      </c>
      <c r="J29">
        <v>11</v>
      </c>
      <c r="K29">
        <v>11</v>
      </c>
      <c r="L29">
        <v>12</v>
      </c>
      <c r="M29">
        <v>12</v>
      </c>
      <c r="N29">
        <v>50</v>
      </c>
      <c r="O29">
        <v>0</v>
      </c>
      <c r="P29">
        <v>54</v>
      </c>
      <c r="Q29">
        <f>P29-O29-M29</f>
        <v>42</v>
      </c>
      <c r="R29">
        <f t="shared" si="0"/>
        <v>22</v>
      </c>
    </row>
    <row r="30" spans="1:18" x14ac:dyDescent="0.2">
      <c r="A30">
        <v>2014</v>
      </c>
      <c r="B30" t="s">
        <v>899</v>
      </c>
      <c r="C30" t="s">
        <v>898</v>
      </c>
      <c r="D30">
        <v>1650009</v>
      </c>
      <c r="E30" t="s">
        <v>675</v>
      </c>
      <c r="F30">
        <v>122</v>
      </c>
      <c r="G30" t="s">
        <v>246</v>
      </c>
      <c r="H30">
        <v>8</v>
      </c>
      <c r="I30">
        <v>6</v>
      </c>
      <c r="J30">
        <v>11</v>
      </c>
      <c r="K30">
        <v>8</v>
      </c>
      <c r="L30">
        <v>9</v>
      </c>
      <c r="M30">
        <v>10</v>
      </c>
      <c r="N30">
        <v>44</v>
      </c>
      <c r="O30">
        <v>0</v>
      </c>
      <c r="P30">
        <v>52</v>
      </c>
      <c r="Q30">
        <f>P30-O30-M30</f>
        <v>42</v>
      </c>
      <c r="R30">
        <f t="shared" si="0"/>
        <v>23</v>
      </c>
    </row>
    <row r="31" spans="1:18" x14ac:dyDescent="0.2">
      <c r="A31">
        <v>2016</v>
      </c>
      <c r="B31" t="s">
        <v>1791</v>
      </c>
      <c r="C31" t="s">
        <v>1790</v>
      </c>
      <c r="D31" t="s">
        <v>1021</v>
      </c>
      <c r="E31" t="s">
        <v>1020</v>
      </c>
      <c r="F31">
        <v>6</v>
      </c>
      <c r="G31">
        <v>7</v>
      </c>
      <c r="H31">
        <v>0</v>
      </c>
      <c r="I31">
        <v>2</v>
      </c>
      <c r="J31">
        <v>11</v>
      </c>
      <c r="K31">
        <v>11</v>
      </c>
      <c r="L31">
        <v>17</v>
      </c>
      <c r="M31">
        <v>17</v>
      </c>
      <c r="N31">
        <v>58</v>
      </c>
      <c r="O31">
        <v>1</v>
      </c>
      <c r="P31">
        <v>59</v>
      </c>
      <c r="Q31">
        <f>P31-O31-M31</f>
        <v>41</v>
      </c>
      <c r="R31">
        <f t="shared" si="0"/>
        <v>24</v>
      </c>
    </row>
    <row r="32" spans="1:18" x14ac:dyDescent="0.2">
      <c r="A32">
        <v>2016</v>
      </c>
      <c r="B32" t="s">
        <v>1686</v>
      </c>
      <c r="C32" t="s">
        <v>1685</v>
      </c>
      <c r="D32">
        <v>3044130</v>
      </c>
      <c r="E32" t="s">
        <v>1684</v>
      </c>
      <c r="F32">
        <v>55</v>
      </c>
      <c r="G32">
        <v>1</v>
      </c>
      <c r="H32">
        <v>0</v>
      </c>
      <c r="I32">
        <v>1</v>
      </c>
      <c r="J32">
        <v>9</v>
      </c>
      <c r="K32">
        <v>16</v>
      </c>
      <c r="L32">
        <v>15</v>
      </c>
      <c r="M32">
        <v>13</v>
      </c>
      <c r="N32">
        <v>54</v>
      </c>
      <c r="O32">
        <v>1</v>
      </c>
      <c r="P32">
        <v>55</v>
      </c>
      <c r="Q32">
        <f>P32-O32-M32</f>
        <v>41</v>
      </c>
      <c r="R32">
        <f t="shared" si="0"/>
        <v>25</v>
      </c>
    </row>
    <row r="33" spans="1:18" x14ac:dyDescent="0.2">
      <c r="A33">
        <v>2015</v>
      </c>
      <c r="B33" t="s">
        <v>1504</v>
      </c>
      <c r="C33" t="s">
        <v>1503</v>
      </c>
      <c r="D33">
        <v>18764517</v>
      </c>
      <c r="E33" t="s">
        <v>1502</v>
      </c>
      <c r="F33">
        <v>7</v>
      </c>
      <c r="G33">
        <v>2</v>
      </c>
      <c r="H33">
        <v>0</v>
      </c>
      <c r="I33">
        <v>7</v>
      </c>
      <c r="J33">
        <v>10</v>
      </c>
      <c r="K33">
        <v>12</v>
      </c>
      <c r="L33">
        <v>12</v>
      </c>
      <c r="M33">
        <v>15</v>
      </c>
      <c r="N33">
        <v>56</v>
      </c>
      <c r="O33">
        <v>0</v>
      </c>
      <c r="P33">
        <v>56</v>
      </c>
      <c r="Q33">
        <f>P33-O33-M33</f>
        <v>41</v>
      </c>
      <c r="R33">
        <f t="shared" si="0"/>
        <v>26</v>
      </c>
    </row>
    <row r="34" spans="1:18" x14ac:dyDescent="0.2">
      <c r="A34">
        <v>2015</v>
      </c>
      <c r="B34" t="s">
        <v>1506</v>
      </c>
      <c r="C34" t="s">
        <v>1505</v>
      </c>
      <c r="D34">
        <v>18764517</v>
      </c>
      <c r="E34" t="s">
        <v>1502</v>
      </c>
      <c r="F34">
        <v>7</v>
      </c>
      <c r="G34">
        <v>2</v>
      </c>
      <c r="H34">
        <v>4</v>
      </c>
      <c r="I34">
        <v>6</v>
      </c>
      <c r="J34">
        <v>10</v>
      </c>
      <c r="K34">
        <v>10</v>
      </c>
      <c r="L34">
        <v>11</v>
      </c>
      <c r="M34">
        <v>10</v>
      </c>
      <c r="N34">
        <v>47</v>
      </c>
      <c r="O34">
        <v>0</v>
      </c>
      <c r="P34">
        <v>51</v>
      </c>
      <c r="Q34">
        <f>P34-O34-M34</f>
        <v>41</v>
      </c>
      <c r="R34">
        <f t="shared" si="0"/>
        <v>27</v>
      </c>
    </row>
    <row r="35" spans="1:18" x14ac:dyDescent="0.2">
      <c r="A35">
        <v>2015</v>
      </c>
      <c r="B35" t="s">
        <v>1314</v>
      </c>
      <c r="C35" t="s">
        <v>1313</v>
      </c>
      <c r="D35">
        <v>14672715</v>
      </c>
      <c r="E35" t="s">
        <v>1312</v>
      </c>
      <c r="F35">
        <v>47</v>
      </c>
      <c r="G35">
        <v>2</v>
      </c>
      <c r="H35">
        <v>1</v>
      </c>
      <c r="I35">
        <v>3</v>
      </c>
      <c r="J35">
        <v>5</v>
      </c>
      <c r="K35">
        <v>15</v>
      </c>
      <c r="L35">
        <v>16</v>
      </c>
      <c r="M35">
        <v>10</v>
      </c>
      <c r="N35">
        <v>49</v>
      </c>
      <c r="O35">
        <v>0</v>
      </c>
      <c r="P35">
        <v>50</v>
      </c>
      <c r="Q35">
        <f>P35-O35-M35</f>
        <v>40</v>
      </c>
      <c r="R35">
        <f t="shared" si="0"/>
        <v>28</v>
      </c>
    </row>
    <row r="36" spans="1:18" x14ac:dyDescent="0.2">
      <c r="A36">
        <v>2014</v>
      </c>
      <c r="B36" t="s">
        <v>920</v>
      </c>
      <c r="C36" t="s">
        <v>919</v>
      </c>
      <c r="D36">
        <v>447447</v>
      </c>
      <c r="E36" t="s">
        <v>918</v>
      </c>
      <c r="F36">
        <v>43</v>
      </c>
      <c r="G36">
        <v>8</v>
      </c>
      <c r="H36">
        <v>8</v>
      </c>
      <c r="I36">
        <v>12</v>
      </c>
      <c r="J36">
        <v>8</v>
      </c>
      <c r="K36">
        <v>6</v>
      </c>
      <c r="L36">
        <v>3</v>
      </c>
      <c r="M36">
        <v>5</v>
      </c>
      <c r="N36">
        <v>34</v>
      </c>
      <c r="O36">
        <v>0</v>
      </c>
      <c r="P36">
        <v>42</v>
      </c>
      <c r="Q36">
        <f>P36-O36-M36</f>
        <v>37</v>
      </c>
      <c r="R36">
        <f t="shared" si="0"/>
        <v>29</v>
      </c>
    </row>
    <row r="37" spans="1:18" x14ac:dyDescent="0.2">
      <c r="A37">
        <v>2017</v>
      </c>
      <c r="B37" t="s">
        <v>2112</v>
      </c>
      <c r="C37" t="s">
        <v>2111</v>
      </c>
      <c r="D37">
        <v>115266</v>
      </c>
      <c r="E37" t="s">
        <v>2110</v>
      </c>
      <c r="F37">
        <v>146</v>
      </c>
      <c r="G37">
        <v>3</v>
      </c>
      <c r="H37">
        <v>0</v>
      </c>
      <c r="I37">
        <v>0</v>
      </c>
      <c r="J37">
        <v>0</v>
      </c>
      <c r="K37">
        <v>9</v>
      </c>
      <c r="L37">
        <v>26</v>
      </c>
      <c r="M37">
        <v>20</v>
      </c>
      <c r="N37">
        <v>55</v>
      </c>
      <c r="O37">
        <v>0</v>
      </c>
      <c r="P37">
        <v>55</v>
      </c>
      <c r="Q37">
        <f>P37-O37-M37</f>
        <v>35</v>
      </c>
      <c r="R37">
        <f t="shared" si="0"/>
        <v>30</v>
      </c>
    </row>
    <row r="38" spans="1:18" x14ac:dyDescent="0.2">
      <c r="A38">
        <v>2015</v>
      </c>
      <c r="B38" t="s">
        <v>1273</v>
      </c>
      <c r="C38" t="s">
        <v>1272</v>
      </c>
      <c r="D38">
        <v>9644016</v>
      </c>
      <c r="E38" t="s">
        <v>1271</v>
      </c>
      <c r="F38">
        <v>24</v>
      </c>
      <c r="G38">
        <v>1</v>
      </c>
      <c r="H38">
        <v>5</v>
      </c>
      <c r="I38">
        <v>4</v>
      </c>
      <c r="J38">
        <v>6</v>
      </c>
      <c r="K38">
        <v>13</v>
      </c>
      <c r="L38">
        <v>7</v>
      </c>
      <c r="M38">
        <v>8</v>
      </c>
      <c r="N38">
        <v>38</v>
      </c>
      <c r="O38">
        <v>0</v>
      </c>
      <c r="P38">
        <v>43</v>
      </c>
      <c r="Q38">
        <f>P38-O38-M38</f>
        <v>35</v>
      </c>
      <c r="R38">
        <f t="shared" si="0"/>
        <v>31</v>
      </c>
    </row>
    <row r="39" spans="1:18" x14ac:dyDescent="0.2">
      <c r="A39">
        <v>2016</v>
      </c>
      <c r="B39" t="s">
        <v>1781</v>
      </c>
      <c r="C39" t="s">
        <v>1780</v>
      </c>
      <c r="D39">
        <v>14693062</v>
      </c>
      <c r="E39" t="s">
        <v>599</v>
      </c>
      <c r="F39">
        <v>16</v>
      </c>
      <c r="G39" t="s">
        <v>13</v>
      </c>
      <c r="H39">
        <v>0</v>
      </c>
      <c r="I39">
        <v>2</v>
      </c>
      <c r="J39">
        <v>5</v>
      </c>
      <c r="K39">
        <v>18</v>
      </c>
      <c r="L39">
        <v>9</v>
      </c>
      <c r="M39">
        <v>10</v>
      </c>
      <c r="N39">
        <v>44</v>
      </c>
      <c r="O39">
        <v>0</v>
      </c>
      <c r="P39">
        <v>44</v>
      </c>
      <c r="Q39">
        <f>P39-O39-M39</f>
        <v>34</v>
      </c>
      <c r="R39">
        <f t="shared" si="0"/>
        <v>32</v>
      </c>
    </row>
    <row r="40" spans="1:18" x14ac:dyDescent="0.2">
      <c r="A40">
        <v>2017</v>
      </c>
      <c r="B40" t="s">
        <v>2032</v>
      </c>
      <c r="C40" t="s">
        <v>2031</v>
      </c>
      <c r="D40">
        <v>13541013</v>
      </c>
      <c r="E40" t="s">
        <v>2030</v>
      </c>
      <c r="F40">
        <v>23</v>
      </c>
      <c r="G40">
        <v>3</v>
      </c>
      <c r="H40">
        <v>0</v>
      </c>
      <c r="I40">
        <v>0</v>
      </c>
      <c r="J40">
        <v>8</v>
      </c>
      <c r="K40">
        <v>16</v>
      </c>
      <c r="L40">
        <v>9</v>
      </c>
      <c r="M40">
        <v>14</v>
      </c>
      <c r="N40">
        <v>47</v>
      </c>
      <c r="O40">
        <v>1</v>
      </c>
      <c r="P40">
        <v>48</v>
      </c>
      <c r="Q40">
        <f>P40-O40-M40</f>
        <v>33</v>
      </c>
      <c r="R40">
        <f t="shared" si="0"/>
        <v>33</v>
      </c>
    </row>
    <row r="41" spans="1:18" x14ac:dyDescent="0.2">
      <c r="A41">
        <v>2017</v>
      </c>
      <c r="B41" t="s">
        <v>2050</v>
      </c>
      <c r="C41" t="s">
        <v>2049</v>
      </c>
      <c r="D41">
        <v>447447</v>
      </c>
      <c r="E41" t="s">
        <v>918</v>
      </c>
      <c r="F41">
        <v>46</v>
      </c>
      <c r="G41">
        <v>3</v>
      </c>
      <c r="H41">
        <v>0</v>
      </c>
      <c r="I41">
        <v>0</v>
      </c>
      <c r="J41">
        <v>1</v>
      </c>
      <c r="K41">
        <v>13</v>
      </c>
      <c r="L41">
        <v>18</v>
      </c>
      <c r="M41">
        <v>14</v>
      </c>
      <c r="N41">
        <v>46</v>
      </c>
      <c r="O41">
        <v>0</v>
      </c>
      <c r="P41">
        <v>46</v>
      </c>
      <c r="Q41">
        <f>P41-O41-M41</f>
        <v>32</v>
      </c>
    </row>
    <row r="42" spans="1:18" x14ac:dyDescent="0.2">
      <c r="A42">
        <v>2017</v>
      </c>
      <c r="B42" t="s">
        <v>2224</v>
      </c>
      <c r="C42" t="s">
        <v>2223</v>
      </c>
      <c r="D42">
        <v>368075</v>
      </c>
      <c r="E42" t="s">
        <v>690</v>
      </c>
      <c r="F42">
        <v>358</v>
      </c>
      <c r="G42">
        <v>6366</v>
      </c>
      <c r="H42">
        <v>0</v>
      </c>
      <c r="I42">
        <v>0</v>
      </c>
      <c r="J42">
        <v>0</v>
      </c>
      <c r="K42">
        <v>13</v>
      </c>
      <c r="L42">
        <v>18</v>
      </c>
      <c r="M42">
        <v>14</v>
      </c>
      <c r="N42">
        <v>45</v>
      </c>
      <c r="O42">
        <v>0</v>
      </c>
      <c r="P42">
        <v>45</v>
      </c>
      <c r="Q42">
        <f>P42-O42-M42</f>
        <v>31</v>
      </c>
    </row>
    <row r="43" spans="1:18" x14ac:dyDescent="0.2">
      <c r="A43">
        <v>2015</v>
      </c>
      <c r="B43" t="s">
        <v>1326</v>
      </c>
      <c r="C43" t="s">
        <v>1325</v>
      </c>
      <c r="D43">
        <v>14672960</v>
      </c>
      <c r="E43" t="s">
        <v>934</v>
      </c>
      <c r="F43">
        <v>16</v>
      </c>
      <c r="G43">
        <v>3</v>
      </c>
      <c r="H43">
        <v>4</v>
      </c>
      <c r="I43">
        <v>2</v>
      </c>
      <c r="J43">
        <v>7</v>
      </c>
      <c r="K43">
        <v>6</v>
      </c>
      <c r="L43">
        <v>12</v>
      </c>
      <c r="M43">
        <v>6</v>
      </c>
      <c r="N43">
        <v>33</v>
      </c>
      <c r="O43">
        <v>1</v>
      </c>
      <c r="P43">
        <v>38</v>
      </c>
      <c r="Q43">
        <f>P43-O43-M43</f>
        <v>31</v>
      </c>
    </row>
    <row r="44" spans="1:18" x14ac:dyDescent="0.2">
      <c r="A44">
        <v>2016</v>
      </c>
      <c r="B44" t="s">
        <v>1690</v>
      </c>
      <c r="C44" t="s">
        <v>1689</v>
      </c>
      <c r="D44">
        <v>9204741</v>
      </c>
      <c r="E44" t="s">
        <v>381</v>
      </c>
      <c r="F44">
        <v>30</v>
      </c>
      <c r="G44">
        <v>3</v>
      </c>
      <c r="H44">
        <v>0</v>
      </c>
      <c r="I44">
        <v>4</v>
      </c>
      <c r="J44">
        <v>6</v>
      </c>
      <c r="K44">
        <v>13</v>
      </c>
      <c r="L44">
        <v>8</v>
      </c>
      <c r="M44">
        <v>8</v>
      </c>
      <c r="N44">
        <v>39</v>
      </c>
      <c r="O44">
        <v>0</v>
      </c>
      <c r="P44">
        <v>39</v>
      </c>
      <c r="Q44">
        <f>P44-O44-M44</f>
        <v>31</v>
      </c>
    </row>
    <row r="45" spans="1:18" x14ac:dyDescent="0.2">
      <c r="A45">
        <v>2014</v>
      </c>
      <c r="B45" t="s">
        <v>1207</v>
      </c>
      <c r="C45" t="s">
        <v>1206</v>
      </c>
      <c r="D45">
        <v>17448603</v>
      </c>
      <c r="E45" t="s">
        <v>543</v>
      </c>
      <c r="F45">
        <v>10</v>
      </c>
      <c r="G45">
        <v>1</v>
      </c>
      <c r="H45">
        <v>9</v>
      </c>
      <c r="I45">
        <v>5</v>
      </c>
      <c r="J45">
        <v>2</v>
      </c>
      <c r="K45">
        <v>9</v>
      </c>
      <c r="L45">
        <v>6</v>
      </c>
      <c r="M45">
        <v>2</v>
      </c>
      <c r="N45">
        <v>24</v>
      </c>
      <c r="O45">
        <v>0</v>
      </c>
      <c r="P45">
        <v>33</v>
      </c>
      <c r="Q45">
        <f>P45-O45-M45</f>
        <v>31</v>
      </c>
    </row>
    <row r="46" spans="1:18" x14ac:dyDescent="0.2">
      <c r="A46">
        <v>2014</v>
      </c>
      <c r="B46" t="s">
        <v>941</v>
      </c>
      <c r="C46" t="s">
        <v>940</v>
      </c>
      <c r="D46">
        <v>10579230</v>
      </c>
      <c r="E46" t="s">
        <v>366</v>
      </c>
      <c r="F46">
        <v>23</v>
      </c>
      <c r="G46">
        <v>6</v>
      </c>
      <c r="H46">
        <v>4</v>
      </c>
      <c r="I46">
        <v>4</v>
      </c>
      <c r="J46">
        <v>7</v>
      </c>
      <c r="K46">
        <v>5</v>
      </c>
      <c r="L46">
        <v>9</v>
      </c>
      <c r="M46">
        <v>5</v>
      </c>
      <c r="N46">
        <v>30</v>
      </c>
      <c r="O46">
        <v>0</v>
      </c>
      <c r="P46">
        <v>34</v>
      </c>
      <c r="Q46">
        <f>P46-O46-M46</f>
        <v>29</v>
      </c>
    </row>
    <row r="47" spans="1:18" x14ac:dyDescent="0.2">
      <c r="A47">
        <v>2015</v>
      </c>
      <c r="B47" t="s">
        <v>1296</v>
      </c>
      <c r="C47" t="s">
        <v>1295</v>
      </c>
      <c r="D47">
        <v>21678359</v>
      </c>
      <c r="E47" t="s">
        <v>1294</v>
      </c>
      <c r="F47">
        <v>2015</v>
      </c>
      <c r="G47">
        <v>2</v>
      </c>
      <c r="H47">
        <v>0</v>
      </c>
      <c r="I47">
        <v>6</v>
      </c>
      <c r="J47">
        <v>8</v>
      </c>
      <c r="K47">
        <v>9</v>
      </c>
      <c r="L47">
        <v>6</v>
      </c>
      <c r="M47">
        <v>3</v>
      </c>
      <c r="N47">
        <v>32</v>
      </c>
      <c r="O47">
        <v>0</v>
      </c>
      <c r="P47">
        <v>32</v>
      </c>
      <c r="Q47">
        <f>P47-O47-M47</f>
        <v>29</v>
      </c>
    </row>
    <row r="48" spans="1:18" x14ac:dyDescent="0.2">
      <c r="A48">
        <v>2014</v>
      </c>
      <c r="B48" t="s">
        <v>1236</v>
      </c>
      <c r="C48" t="s">
        <v>1235</v>
      </c>
      <c r="D48">
        <v>3783774</v>
      </c>
      <c r="E48" t="s">
        <v>1225</v>
      </c>
      <c r="F48">
        <v>145</v>
      </c>
      <c r="G48" t="s">
        <v>13</v>
      </c>
      <c r="H48">
        <v>3</v>
      </c>
      <c r="I48">
        <v>7</v>
      </c>
      <c r="J48">
        <v>8</v>
      </c>
      <c r="K48">
        <v>5</v>
      </c>
      <c r="L48">
        <v>5</v>
      </c>
      <c r="M48">
        <v>3</v>
      </c>
      <c r="N48">
        <v>28</v>
      </c>
      <c r="O48">
        <v>0</v>
      </c>
      <c r="P48">
        <v>31</v>
      </c>
      <c r="Q48">
        <f>P48-O48-M48</f>
        <v>28</v>
      </c>
    </row>
    <row r="49" spans="1:17" x14ac:dyDescent="0.2">
      <c r="A49">
        <v>2014</v>
      </c>
      <c r="B49" t="s">
        <v>1232</v>
      </c>
      <c r="C49" t="s">
        <v>1231</v>
      </c>
      <c r="D49">
        <v>19326203</v>
      </c>
      <c r="E49" t="s">
        <v>262</v>
      </c>
      <c r="F49">
        <v>9</v>
      </c>
      <c r="G49">
        <v>11</v>
      </c>
      <c r="H49">
        <v>4</v>
      </c>
      <c r="I49">
        <v>7</v>
      </c>
      <c r="J49">
        <v>6</v>
      </c>
      <c r="K49">
        <v>7</v>
      </c>
      <c r="L49">
        <v>4</v>
      </c>
      <c r="M49">
        <v>5</v>
      </c>
      <c r="N49">
        <v>29</v>
      </c>
      <c r="O49">
        <v>0</v>
      </c>
      <c r="P49">
        <v>33</v>
      </c>
      <c r="Q49">
        <f>P49-O49-M49</f>
        <v>28</v>
      </c>
    </row>
    <row r="50" spans="1:17" x14ac:dyDescent="0.2">
      <c r="A50">
        <v>2015</v>
      </c>
      <c r="B50" t="s">
        <v>1555</v>
      </c>
      <c r="C50" t="s">
        <v>903</v>
      </c>
      <c r="D50">
        <v>20799276</v>
      </c>
      <c r="E50" t="s">
        <v>1554</v>
      </c>
      <c r="F50">
        <v>4</v>
      </c>
      <c r="G50">
        <v>3</v>
      </c>
      <c r="H50">
        <v>1</v>
      </c>
      <c r="I50">
        <v>6</v>
      </c>
      <c r="J50">
        <v>2</v>
      </c>
      <c r="K50">
        <v>9</v>
      </c>
      <c r="L50">
        <v>9</v>
      </c>
      <c r="M50">
        <v>1</v>
      </c>
      <c r="N50">
        <v>27</v>
      </c>
      <c r="O50">
        <v>0</v>
      </c>
      <c r="P50">
        <v>28</v>
      </c>
      <c r="Q50">
        <f>P50-O50-M50</f>
        <v>27</v>
      </c>
    </row>
    <row r="51" spans="1:17" x14ac:dyDescent="0.2">
      <c r="A51">
        <v>2015</v>
      </c>
      <c r="B51" t="s">
        <v>1537</v>
      </c>
      <c r="C51" t="s">
        <v>1536</v>
      </c>
      <c r="D51">
        <v>9593780</v>
      </c>
      <c r="E51" t="s">
        <v>921</v>
      </c>
      <c r="F51">
        <v>33</v>
      </c>
      <c r="G51" t="s">
        <v>13</v>
      </c>
      <c r="H51">
        <v>0</v>
      </c>
      <c r="I51">
        <v>3</v>
      </c>
      <c r="J51">
        <v>11</v>
      </c>
      <c r="K51">
        <v>6</v>
      </c>
      <c r="L51">
        <v>7</v>
      </c>
      <c r="M51">
        <v>9</v>
      </c>
      <c r="N51">
        <v>36</v>
      </c>
      <c r="O51">
        <v>0</v>
      </c>
      <c r="P51">
        <v>36</v>
      </c>
      <c r="Q51">
        <f>P51-O51-M51</f>
        <v>27</v>
      </c>
    </row>
    <row r="52" spans="1:17" x14ac:dyDescent="0.2">
      <c r="A52">
        <v>2014</v>
      </c>
      <c r="B52" t="s">
        <v>926</v>
      </c>
      <c r="C52" t="s">
        <v>925</v>
      </c>
      <c r="D52">
        <v>13876996</v>
      </c>
      <c r="E52" t="s">
        <v>924</v>
      </c>
      <c r="F52">
        <v>16</v>
      </c>
      <c r="G52">
        <v>1</v>
      </c>
      <c r="H52">
        <v>1</v>
      </c>
      <c r="I52">
        <v>3</v>
      </c>
      <c r="J52">
        <v>11</v>
      </c>
      <c r="K52">
        <v>5</v>
      </c>
      <c r="L52">
        <v>7</v>
      </c>
      <c r="M52">
        <v>3</v>
      </c>
      <c r="N52">
        <v>29</v>
      </c>
      <c r="O52">
        <v>0</v>
      </c>
      <c r="P52">
        <v>30</v>
      </c>
      <c r="Q52">
        <f>P52-O52-M52</f>
        <v>27</v>
      </c>
    </row>
    <row r="53" spans="1:17" x14ac:dyDescent="0.2">
      <c r="A53">
        <v>2015</v>
      </c>
      <c r="B53" t="s">
        <v>1434</v>
      </c>
      <c r="C53" t="s">
        <v>1433</v>
      </c>
      <c r="D53">
        <v>20502680</v>
      </c>
      <c r="E53" t="s">
        <v>1075</v>
      </c>
      <c r="F53">
        <v>2</v>
      </c>
      <c r="G53">
        <v>3</v>
      </c>
      <c r="H53">
        <v>0</v>
      </c>
      <c r="I53">
        <v>0</v>
      </c>
      <c r="J53">
        <v>14</v>
      </c>
      <c r="K53">
        <v>8</v>
      </c>
      <c r="L53">
        <v>5</v>
      </c>
      <c r="M53">
        <v>7</v>
      </c>
      <c r="N53">
        <v>34</v>
      </c>
      <c r="O53">
        <v>0</v>
      </c>
      <c r="P53">
        <v>34</v>
      </c>
      <c r="Q53">
        <f>P53-O53-M53</f>
        <v>27</v>
      </c>
    </row>
    <row r="54" spans="1:17" x14ac:dyDescent="0.2">
      <c r="A54">
        <v>2014</v>
      </c>
      <c r="B54" t="s">
        <v>1017</v>
      </c>
      <c r="C54" t="s">
        <v>1016</v>
      </c>
      <c r="D54">
        <v>1956574</v>
      </c>
      <c r="E54" t="s">
        <v>1015</v>
      </c>
      <c r="F54">
        <v>35</v>
      </c>
      <c r="G54">
        <v>4</v>
      </c>
      <c r="H54">
        <v>4</v>
      </c>
      <c r="I54">
        <v>6</v>
      </c>
      <c r="J54">
        <v>5</v>
      </c>
      <c r="K54">
        <v>8</v>
      </c>
      <c r="L54">
        <v>4</v>
      </c>
      <c r="M54">
        <v>5</v>
      </c>
      <c r="N54">
        <v>28</v>
      </c>
      <c r="O54">
        <v>0</v>
      </c>
      <c r="P54">
        <v>32</v>
      </c>
      <c r="Q54">
        <f>P54-O54-M54</f>
        <v>27</v>
      </c>
    </row>
    <row r="55" spans="1:17" x14ac:dyDescent="0.2">
      <c r="A55">
        <v>2014</v>
      </c>
      <c r="B55" t="s">
        <v>981</v>
      </c>
      <c r="C55" t="s">
        <v>980</v>
      </c>
      <c r="D55">
        <v>13899341</v>
      </c>
      <c r="E55" t="s">
        <v>979</v>
      </c>
      <c r="F55">
        <v>46</v>
      </c>
      <c r="G55" t="s">
        <v>13</v>
      </c>
      <c r="H55">
        <v>3</v>
      </c>
      <c r="I55">
        <v>9</v>
      </c>
      <c r="J55">
        <v>8</v>
      </c>
      <c r="K55">
        <v>5</v>
      </c>
      <c r="L55">
        <v>2</v>
      </c>
      <c r="M55">
        <v>6</v>
      </c>
      <c r="N55">
        <v>30</v>
      </c>
      <c r="O55">
        <v>0</v>
      </c>
      <c r="P55">
        <v>33</v>
      </c>
      <c r="Q55">
        <f>P55-O55-M55</f>
        <v>27</v>
      </c>
    </row>
    <row r="56" spans="1:17" x14ac:dyDescent="0.2">
      <c r="A56">
        <v>2014</v>
      </c>
      <c r="B56" t="s">
        <v>1117</v>
      </c>
      <c r="C56" t="s">
        <v>1116</v>
      </c>
      <c r="D56">
        <v>20502680</v>
      </c>
      <c r="E56" t="s">
        <v>1075</v>
      </c>
      <c r="F56">
        <v>1</v>
      </c>
      <c r="G56">
        <v>1</v>
      </c>
      <c r="H56">
        <v>8</v>
      </c>
      <c r="I56">
        <v>6</v>
      </c>
      <c r="J56">
        <v>4</v>
      </c>
      <c r="K56">
        <v>3</v>
      </c>
      <c r="L56">
        <v>5</v>
      </c>
      <c r="M56">
        <v>4</v>
      </c>
      <c r="N56">
        <v>22</v>
      </c>
      <c r="O56">
        <v>0</v>
      </c>
      <c r="P56">
        <v>30</v>
      </c>
      <c r="Q56">
        <f>P56-O56-M56</f>
        <v>26</v>
      </c>
    </row>
    <row r="57" spans="1:17" x14ac:dyDescent="0.2">
      <c r="A57">
        <v>2017</v>
      </c>
      <c r="B57" t="s">
        <v>2228</v>
      </c>
      <c r="C57" t="s">
        <v>2227</v>
      </c>
      <c r="D57">
        <v>13501763</v>
      </c>
      <c r="E57" t="s">
        <v>716</v>
      </c>
      <c r="F57">
        <v>24</v>
      </c>
      <c r="G57">
        <v>11</v>
      </c>
      <c r="H57">
        <v>0</v>
      </c>
      <c r="I57">
        <v>0</v>
      </c>
      <c r="J57">
        <v>7</v>
      </c>
      <c r="K57">
        <v>4</v>
      </c>
      <c r="L57">
        <v>14</v>
      </c>
      <c r="M57">
        <v>16</v>
      </c>
      <c r="N57">
        <v>41</v>
      </c>
      <c r="O57">
        <v>0</v>
      </c>
      <c r="P57">
        <v>41</v>
      </c>
      <c r="Q57">
        <f>P57-O57-M57</f>
        <v>25</v>
      </c>
    </row>
    <row r="58" spans="1:17" x14ac:dyDescent="0.2">
      <c r="A58">
        <v>2016</v>
      </c>
      <c r="B58" t="s">
        <v>1725</v>
      </c>
      <c r="C58" t="s">
        <v>1287</v>
      </c>
      <c r="D58">
        <v>9521895</v>
      </c>
      <c r="E58" t="s">
        <v>1724</v>
      </c>
      <c r="F58">
        <v>29</v>
      </c>
      <c r="G58">
        <v>2</v>
      </c>
      <c r="H58">
        <v>0</v>
      </c>
      <c r="I58">
        <v>0</v>
      </c>
      <c r="J58">
        <v>5</v>
      </c>
      <c r="K58">
        <v>9</v>
      </c>
      <c r="L58">
        <v>11</v>
      </c>
      <c r="M58">
        <v>7</v>
      </c>
      <c r="N58">
        <v>32</v>
      </c>
      <c r="O58">
        <v>1</v>
      </c>
      <c r="P58">
        <v>33</v>
      </c>
      <c r="Q58">
        <f>P58-O58-M58</f>
        <v>25</v>
      </c>
    </row>
    <row r="59" spans="1:17" x14ac:dyDescent="0.2">
      <c r="A59">
        <v>2018</v>
      </c>
      <c r="B59" t="s">
        <v>2302</v>
      </c>
      <c r="C59" t="s">
        <v>2301</v>
      </c>
      <c r="D59">
        <v>447447</v>
      </c>
      <c r="E59" t="s">
        <v>918</v>
      </c>
      <c r="F59">
        <v>47</v>
      </c>
      <c r="G59">
        <v>1</v>
      </c>
      <c r="H59">
        <v>0</v>
      </c>
      <c r="I59">
        <v>0</v>
      </c>
      <c r="J59">
        <v>0</v>
      </c>
      <c r="K59">
        <v>8</v>
      </c>
      <c r="L59">
        <v>16</v>
      </c>
      <c r="M59">
        <v>17</v>
      </c>
      <c r="N59">
        <v>41</v>
      </c>
      <c r="O59">
        <v>1</v>
      </c>
      <c r="P59">
        <v>42</v>
      </c>
      <c r="Q59">
        <f>P59-O59-M59</f>
        <v>24</v>
      </c>
    </row>
    <row r="60" spans="1:17" x14ac:dyDescent="0.2">
      <c r="A60">
        <v>2016</v>
      </c>
      <c r="B60" t="s">
        <v>1860</v>
      </c>
      <c r="C60" t="s">
        <v>1859</v>
      </c>
      <c r="D60">
        <v>3014215</v>
      </c>
      <c r="E60" t="s">
        <v>251</v>
      </c>
      <c r="F60">
        <v>98</v>
      </c>
      <c r="G60" t="s">
        <v>13</v>
      </c>
      <c r="H60">
        <v>0</v>
      </c>
      <c r="I60">
        <v>2</v>
      </c>
      <c r="J60">
        <v>4</v>
      </c>
      <c r="K60">
        <v>12</v>
      </c>
      <c r="L60">
        <v>6</v>
      </c>
      <c r="M60">
        <v>6</v>
      </c>
      <c r="N60">
        <v>30</v>
      </c>
      <c r="O60">
        <v>0</v>
      </c>
      <c r="P60">
        <v>30</v>
      </c>
      <c r="Q60">
        <f>P60-O60-M60</f>
        <v>24</v>
      </c>
    </row>
    <row r="61" spans="1:17" x14ac:dyDescent="0.2">
      <c r="A61">
        <v>2014</v>
      </c>
      <c r="B61" t="s">
        <v>1030</v>
      </c>
      <c r="C61" t="s">
        <v>1025</v>
      </c>
      <c r="D61">
        <v>1436597</v>
      </c>
      <c r="E61" t="s">
        <v>1029</v>
      </c>
      <c r="F61">
        <v>35</v>
      </c>
      <c r="G61">
        <v>10</v>
      </c>
      <c r="H61">
        <v>0</v>
      </c>
      <c r="I61">
        <v>10</v>
      </c>
      <c r="J61">
        <v>8</v>
      </c>
      <c r="K61">
        <v>3</v>
      </c>
      <c r="L61">
        <v>3</v>
      </c>
      <c r="M61">
        <v>4</v>
      </c>
      <c r="N61">
        <v>28</v>
      </c>
      <c r="O61">
        <v>0</v>
      </c>
      <c r="P61">
        <v>28</v>
      </c>
      <c r="Q61">
        <f>P61-O61-M61</f>
        <v>24</v>
      </c>
    </row>
    <row r="62" spans="1:17" x14ac:dyDescent="0.2">
      <c r="A62">
        <v>2015</v>
      </c>
      <c r="B62" t="s">
        <v>1514</v>
      </c>
      <c r="C62" t="s">
        <v>1513</v>
      </c>
      <c r="D62">
        <v>18764517</v>
      </c>
      <c r="E62" t="s">
        <v>1502</v>
      </c>
      <c r="F62">
        <v>7</v>
      </c>
      <c r="G62">
        <v>2</v>
      </c>
      <c r="H62">
        <v>1</v>
      </c>
      <c r="I62">
        <v>4</v>
      </c>
      <c r="J62">
        <v>4</v>
      </c>
      <c r="K62">
        <v>4</v>
      </c>
      <c r="L62">
        <v>10</v>
      </c>
      <c r="M62">
        <v>6</v>
      </c>
      <c r="N62">
        <v>28</v>
      </c>
      <c r="O62">
        <v>0</v>
      </c>
      <c r="P62">
        <v>29</v>
      </c>
      <c r="Q62">
        <f>P62-O62-M62</f>
        <v>23</v>
      </c>
    </row>
    <row r="63" spans="1:17" x14ac:dyDescent="0.2">
      <c r="A63">
        <v>2017</v>
      </c>
      <c r="B63" t="s">
        <v>2163</v>
      </c>
      <c r="C63" t="s">
        <v>2162</v>
      </c>
      <c r="D63">
        <v>221694</v>
      </c>
      <c r="E63" t="s">
        <v>2161</v>
      </c>
      <c r="F63">
        <v>552</v>
      </c>
      <c r="G63" t="s">
        <v>13</v>
      </c>
      <c r="H63">
        <v>0</v>
      </c>
      <c r="I63">
        <v>0</v>
      </c>
      <c r="J63">
        <v>0</v>
      </c>
      <c r="K63">
        <v>10</v>
      </c>
      <c r="L63">
        <v>12</v>
      </c>
      <c r="M63">
        <v>19</v>
      </c>
      <c r="N63">
        <v>41</v>
      </c>
      <c r="O63">
        <v>0</v>
      </c>
      <c r="P63">
        <v>41</v>
      </c>
      <c r="Q63">
        <f>P63-O63-M63</f>
        <v>22</v>
      </c>
    </row>
    <row r="64" spans="1:17" x14ac:dyDescent="0.2">
      <c r="A64">
        <v>2014</v>
      </c>
      <c r="B64" t="s">
        <v>1224</v>
      </c>
      <c r="C64" t="s">
        <v>1223</v>
      </c>
      <c r="D64">
        <v>1409883</v>
      </c>
      <c r="E64" t="s">
        <v>552</v>
      </c>
      <c r="F64">
        <v>46</v>
      </c>
      <c r="G64" t="s">
        <v>13</v>
      </c>
      <c r="H64">
        <v>3</v>
      </c>
      <c r="I64">
        <v>2</v>
      </c>
      <c r="J64">
        <v>6</v>
      </c>
      <c r="K64">
        <v>3</v>
      </c>
      <c r="L64">
        <v>8</v>
      </c>
      <c r="M64">
        <v>4</v>
      </c>
      <c r="N64">
        <v>23</v>
      </c>
      <c r="O64">
        <v>0</v>
      </c>
      <c r="P64">
        <v>26</v>
      </c>
      <c r="Q64">
        <f>P64-O64-M64</f>
        <v>22</v>
      </c>
    </row>
    <row r="65" spans="1:17" x14ac:dyDescent="0.2">
      <c r="A65">
        <v>2014</v>
      </c>
      <c r="B65" t="s">
        <v>1068</v>
      </c>
      <c r="C65" t="s">
        <v>1067</v>
      </c>
      <c r="D65" t="s">
        <v>1066</v>
      </c>
      <c r="E65" t="s">
        <v>1065</v>
      </c>
      <c r="F65">
        <v>16</v>
      </c>
      <c r="G65">
        <v>4</v>
      </c>
      <c r="H65">
        <v>1</v>
      </c>
      <c r="I65">
        <v>4</v>
      </c>
      <c r="J65">
        <v>5</v>
      </c>
      <c r="K65">
        <v>6</v>
      </c>
      <c r="L65">
        <v>6</v>
      </c>
      <c r="M65">
        <v>14</v>
      </c>
      <c r="N65">
        <v>35</v>
      </c>
      <c r="O65">
        <v>0</v>
      </c>
      <c r="P65">
        <v>36</v>
      </c>
      <c r="Q65">
        <f>P65-O65-M65</f>
        <v>22</v>
      </c>
    </row>
    <row r="66" spans="1:17" x14ac:dyDescent="0.2">
      <c r="A66">
        <v>2014</v>
      </c>
      <c r="B66" t="s">
        <v>1188</v>
      </c>
      <c r="C66" t="s">
        <v>1187</v>
      </c>
      <c r="D66">
        <v>3014215</v>
      </c>
      <c r="E66" t="s">
        <v>251</v>
      </c>
      <c r="F66">
        <v>68</v>
      </c>
      <c r="G66" t="s">
        <v>13</v>
      </c>
      <c r="H66">
        <v>5</v>
      </c>
      <c r="I66">
        <v>5</v>
      </c>
      <c r="J66">
        <v>6</v>
      </c>
      <c r="K66">
        <v>2</v>
      </c>
      <c r="L66">
        <v>4</v>
      </c>
      <c r="M66">
        <v>5</v>
      </c>
      <c r="N66">
        <v>22</v>
      </c>
      <c r="O66">
        <v>0</v>
      </c>
      <c r="P66">
        <v>27</v>
      </c>
      <c r="Q66">
        <f>P66-O66-M66</f>
        <v>22</v>
      </c>
    </row>
    <row r="67" spans="1:17" x14ac:dyDescent="0.2">
      <c r="A67">
        <v>2016</v>
      </c>
      <c r="B67" t="s">
        <v>1624</v>
      </c>
      <c r="C67" t="s">
        <v>1623</v>
      </c>
      <c r="D67">
        <v>20502680</v>
      </c>
      <c r="E67" t="s">
        <v>1075</v>
      </c>
      <c r="F67">
        <v>3</v>
      </c>
      <c r="G67">
        <v>2</v>
      </c>
      <c r="H67">
        <v>0</v>
      </c>
      <c r="I67">
        <v>1</v>
      </c>
      <c r="J67">
        <v>4</v>
      </c>
      <c r="K67">
        <v>8</v>
      </c>
      <c r="L67">
        <v>8</v>
      </c>
      <c r="M67">
        <v>2</v>
      </c>
      <c r="N67">
        <v>23</v>
      </c>
      <c r="O67">
        <v>0</v>
      </c>
      <c r="P67">
        <v>23</v>
      </c>
      <c r="Q67">
        <f>P67-O67-M67</f>
        <v>21</v>
      </c>
    </row>
    <row r="68" spans="1:17" x14ac:dyDescent="0.2">
      <c r="A68">
        <v>2015</v>
      </c>
      <c r="B68" t="s">
        <v>1531</v>
      </c>
      <c r="C68" t="s">
        <v>1530</v>
      </c>
      <c r="D68">
        <v>9571787</v>
      </c>
      <c r="E68" t="s">
        <v>254</v>
      </c>
      <c r="F68">
        <v>34</v>
      </c>
      <c r="G68" t="s">
        <v>13</v>
      </c>
      <c r="H68">
        <v>0</v>
      </c>
      <c r="I68">
        <v>3</v>
      </c>
      <c r="J68">
        <v>7</v>
      </c>
      <c r="K68">
        <v>5</v>
      </c>
      <c r="L68">
        <v>6</v>
      </c>
      <c r="M68">
        <v>3</v>
      </c>
      <c r="N68">
        <v>24</v>
      </c>
      <c r="O68">
        <v>0</v>
      </c>
      <c r="P68">
        <v>24</v>
      </c>
      <c r="Q68">
        <f>P68-O68-M68</f>
        <v>21</v>
      </c>
    </row>
    <row r="69" spans="1:17" x14ac:dyDescent="0.2">
      <c r="A69">
        <v>2014</v>
      </c>
      <c r="B69" t="s">
        <v>1222</v>
      </c>
      <c r="C69" t="s">
        <v>1221</v>
      </c>
      <c r="D69">
        <v>9218009</v>
      </c>
      <c r="E69" t="s">
        <v>1003</v>
      </c>
      <c r="F69">
        <v>107</v>
      </c>
      <c r="G69" t="s">
        <v>13</v>
      </c>
      <c r="H69">
        <v>1</v>
      </c>
      <c r="I69">
        <v>4</v>
      </c>
      <c r="J69">
        <v>4</v>
      </c>
      <c r="K69">
        <v>8</v>
      </c>
      <c r="L69">
        <v>4</v>
      </c>
      <c r="M69">
        <v>1</v>
      </c>
      <c r="N69">
        <v>21</v>
      </c>
      <c r="O69">
        <v>0</v>
      </c>
      <c r="P69">
        <v>22</v>
      </c>
      <c r="Q69">
        <f>P69-O69-M69</f>
        <v>21</v>
      </c>
    </row>
    <row r="70" spans="1:17" x14ac:dyDescent="0.2">
      <c r="A70">
        <v>2017</v>
      </c>
      <c r="B70" t="s">
        <v>2034</v>
      </c>
      <c r="C70" t="s">
        <v>2033</v>
      </c>
      <c r="D70">
        <v>2779536</v>
      </c>
      <c r="E70" t="s">
        <v>638</v>
      </c>
      <c r="F70">
        <v>177</v>
      </c>
      <c r="G70" t="s">
        <v>13</v>
      </c>
      <c r="H70">
        <v>0</v>
      </c>
      <c r="I70">
        <v>0</v>
      </c>
      <c r="J70">
        <v>0</v>
      </c>
      <c r="K70">
        <v>6</v>
      </c>
      <c r="L70">
        <v>14</v>
      </c>
      <c r="M70">
        <v>8</v>
      </c>
      <c r="N70">
        <v>28</v>
      </c>
      <c r="O70">
        <v>0</v>
      </c>
      <c r="P70">
        <v>28</v>
      </c>
      <c r="Q70">
        <f>P70-O70-M70</f>
        <v>20</v>
      </c>
    </row>
    <row r="71" spans="1:17" x14ac:dyDescent="0.2">
      <c r="A71">
        <v>2016</v>
      </c>
      <c r="B71" t="s">
        <v>1803</v>
      </c>
      <c r="C71" t="s">
        <v>1802</v>
      </c>
      <c r="D71">
        <v>13241583</v>
      </c>
      <c r="E71" t="s">
        <v>1801</v>
      </c>
      <c r="F71">
        <v>20</v>
      </c>
      <c r="G71">
        <v>2</v>
      </c>
      <c r="H71">
        <v>0</v>
      </c>
      <c r="I71">
        <v>1</v>
      </c>
      <c r="J71">
        <v>0</v>
      </c>
      <c r="K71">
        <v>8</v>
      </c>
      <c r="L71">
        <v>11</v>
      </c>
      <c r="M71">
        <v>4</v>
      </c>
      <c r="N71">
        <v>24</v>
      </c>
      <c r="O71">
        <v>0</v>
      </c>
      <c r="P71">
        <v>24</v>
      </c>
      <c r="Q71">
        <f>P71-O71-M71</f>
        <v>20</v>
      </c>
    </row>
    <row r="72" spans="1:17" x14ac:dyDescent="0.2">
      <c r="A72">
        <v>2018</v>
      </c>
      <c r="B72" t="s">
        <v>2473</v>
      </c>
      <c r="C72" t="s">
        <v>2472</v>
      </c>
      <c r="D72">
        <v>19411340</v>
      </c>
      <c r="E72" t="s">
        <v>2471</v>
      </c>
      <c r="F72">
        <v>10</v>
      </c>
      <c r="G72" t="s">
        <v>13</v>
      </c>
      <c r="H72">
        <v>0</v>
      </c>
      <c r="I72">
        <v>0</v>
      </c>
      <c r="J72">
        <v>0</v>
      </c>
      <c r="K72">
        <v>5</v>
      </c>
      <c r="L72">
        <v>14</v>
      </c>
      <c r="M72">
        <v>22</v>
      </c>
      <c r="N72">
        <v>41</v>
      </c>
      <c r="O72">
        <v>0</v>
      </c>
      <c r="P72">
        <v>41</v>
      </c>
      <c r="Q72">
        <f>P72-O72-M72</f>
        <v>19</v>
      </c>
    </row>
    <row r="73" spans="1:17" x14ac:dyDescent="0.2">
      <c r="A73">
        <v>2014</v>
      </c>
      <c r="B73" t="s">
        <v>989</v>
      </c>
      <c r="C73" t="s">
        <v>988</v>
      </c>
      <c r="D73">
        <v>15652</v>
      </c>
      <c r="E73" t="s">
        <v>987</v>
      </c>
      <c r="F73">
        <v>77</v>
      </c>
      <c r="G73" t="s">
        <v>986</v>
      </c>
      <c r="H73">
        <v>4</v>
      </c>
      <c r="I73">
        <v>1</v>
      </c>
      <c r="J73">
        <v>4</v>
      </c>
      <c r="K73">
        <v>2</v>
      </c>
      <c r="L73">
        <v>8</v>
      </c>
      <c r="M73">
        <v>1</v>
      </c>
      <c r="N73">
        <v>16</v>
      </c>
      <c r="O73">
        <v>0</v>
      </c>
      <c r="P73">
        <v>20</v>
      </c>
      <c r="Q73">
        <f>P73-O73-M73</f>
        <v>19</v>
      </c>
    </row>
    <row r="74" spans="1:17" x14ac:dyDescent="0.2">
      <c r="A74">
        <v>2015</v>
      </c>
      <c r="B74" t="s">
        <v>1548</v>
      </c>
      <c r="C74" t="s">
        <v>1547</v>
      </c>
      <c r="D74">
        <v>13640321</v>
      </c>
      <c r="E74" t="s">
        <v>249</v>
      </c>
      <c r="F74">
        <v>48</v>
      </c>
      <c r="G74" t="s">
        <v>13</v>
      </c>
      <c r="H74">
        <v>1</v>
      </c>
      <c r="I74">
        <v>7</v>
      </c>
      <c r="J74">
        <v>3</v>
      </c>
      <c r="K74">
        <v>4</v>
      </c>
      <c r="L74">
        <v>4</v>
      </c>
      <c r="M74">
        <v>1</v>
      </c>
      <c r="N74">
        <v>19</v>
      </c>
      <c r="O74">
        <v>0</v>
      </c>
      <c r="P74">
        <v>20</v>
      </c>
      <c r="Q74">
        <f>P74-O74-M74</f>
        <v>19</v>
      </c>
    </row>
    <row r="75" spans="1:17" x14ac:dyDescent="0.2">
      <c r="A75">
        <v>2014</v>
      </c>
      <c r="B75" t="s">
        <v>1243</v>
      </c>
      <c r="C75" t="s">
        <v>1242</v>
      </c>
      <c r="D75">
        <v>22120416</v>
      </c>
      <c r="E75" t="s">
        <v>743</v>
      </c>
      <c r="F75">
        <v>10</v>
      </c>
      <c r="G75" t="s">
        <v>13</v>
      </c>
      <c r="H75">
        <v>2</v>
      </c>
      <c r="I75">
        <v>0</v>
      </c>
      <c r="J75">
        <v>6</v>
      </c>
      <c r="K75">
        <v>7</v>
      </c>
      <c r="L75">
        <v>4</v>
      </c>
      <c r="M75">
        <v>3</v>
      </c>
      <c r="N75">
        <v>20</v>
      </c>
      <c r="O75">
        <v>0</v>
      </c>
      <c r="P75">
        <v>22</v>
      </c>
      <c r="Q75">
        <f>P75-O75-M75</f>
        <v>19</v>
      </c>
    </row>
    <row r="76" spans="1:17" x14ac:dyDescent="0.2">
      <c r="A76">
        <v>2014</v>
      </c>
      <c r="B76" t="s">
        <v>1194</v>
      </c>
      <c r="C76" t="s">
        <v>1193</v>
      </c>
      <c r="E76" t="s">
        <v>1192</v>
      </c>
      <c r="G76" t="s">
        <v>13</v>
      </c>
      <c r="H76">
        <v>7</v>
      </c>
      <c r="I76">
        <v>5</v>
      </c>
      <c r="J76">
        <v>1</v>
      </c>
      <c r="K76">
        <v>3</v>
      </c>
      <c r="L76">
        <v>3</v>
      </c>
      <c r="M76">
        <v>1</v>
      </c>
      <c r="N76">
        <v>13</v>
      </c>
      <c r="O76">
        <v>0</v>
      </c>
      <c r="P76">
        <v>20</v>
      </c>
      <c r="Q76">
        <f>P76-O76-M76</f>
        <v>19</v>
      </c>
    </row>
    <row r="77" spans="1:17" x14ac:dyDescent="0.2">
      <c r="A77">
        <v>2017</v>
      </c>
      <c r="B77" t="s">
        <v>2053</v>
      </c>
      <c r="C77" t="s">
        <v>2052</v>
      </c>
      <c r="D77">
        <v>14363798</v>
      </c>
      <c r="E77" t="s">
        <v>2051</v>
      </c>
      <c r="F77">
        <v>17</v>
      </c>
      <c r="G77">
        <v>4</v>
      </c>
      <c r="H77">
        <v>0</v>
      </c>
      <c r="I77">
        <v>0</v>
      </c>
      <c r="J77">
        <v>1</v>
      </c>
      <c r="K77">
        <v>9</v>
      </c>
      <c r="L77">
        <v>8</v>
      </c>
      <c r="M77">
        <v>8</v>
      </c>
      <c r="N77">
        <v>26</v>
      </c>
      <c r="O77">
        <v>0</v>
      </c>
      <c r="P77">
        <v>26</v>
      </c>
      <c r="Q77">
        <f>P77-O77-M77</f>
        <v>18</v>
      </c>
    </row>
    <row r="78" spans="1:17" x14ac:dyDescent="0.2">
      <c r="A78">
        <v>2016</v>
      </c>
      <c r="B78" t="s">
        <v>1704</v>
      </c>
      <c r="C78" t="s">
        <v>1025</v>
      </c>
      <c r="D78">
        <v>205850</v>
      </c>
      <c r="E78" t="s">
        <v>1024</v>
      </c>
      <c r="F78">
        <v>92</v>
      </c>
      <c r="G78">
        <v>2</v>
      </c>
      <c r="H78">
        <v>0</v>
      </c>
      <c r="I78">
        <v>4</v>
      </c>
      <c r="J78">
        <v>3</v>
      </c>
      <c r="K78">
        <v>4</v>
      </c>
      <c r="L78">
        <v>7</v>
      </c>
      <c r="M78">
        <v>1</v>
      </c>
      <c r="N78">
        <v>19</v>
      </c>
      <c r="O78">
        <v>0</v>
      </c>
      <c r="P78">
        <v>19</v>
      </c>
      <c r="Q78">
        <f>P78-O78-M78</f>
        <v>18</v>
      </c>
    </row>
    <row r="79" spans="1:17" x14ac:dyDescent="0.2">
      <c r="A79">
        <v>2017</v>
      </c>
      <c r="B79" t="s">
        <v>1932</v>
      </c>
      <c r="C79" t="s">
        <v>1931</v>
      </c>
      <c r="D79">
        <v>3014215</v>
      </c>
      <c r="E79" t="s">
        <v>251</v>
      </c>
      <c r="F79">
        <v>105</v>
      </c>
      <c r="G79" t="s">
        <v>13</v>
      </c>
      <c r="H79">
        <v>0</v>
      </c>
      <c r="I79">
        <v>0</v>
      </c>
      <c r="J79">
        <v>1</v>
      </c>
      <c r="K79">
        <v>11</v>
      </c>
      <c r="L79">
        <v>6</v>
      </c>
      <c r="M79">
        <v>5</v>
      </c>
      <c r="N79">
        <v>23</v>
      </c>
      <c r="O79">
        <v>0</v>
      </c>
      <c r="P79">
        <v>23</v>
      </c>
      <c r="Q79">
        <f>P79-O79-M79</f>
        <v>18</v>
      </c>
    </row>
    <row r="80" spans="1:17" x14ac:dyDescent="0.2">
      <c r="A80">
        <v>2016</v>
      </c>
      <c r="B80" t="s">
        <v>1662</v>
      </c>
      <c r="C80" t="s">
        <v>1661</v>
      </c>
      <c r="D80">
        <v>3066150</v>
      </c>
      <c r="E80" t="s">
        <v>1660</v>
      </c>
      <c r="F80">
        <v>43</v>
      </c>
      <c r="G80">
        <v>1</v>
      </c>
      <c r="H80">
        <v>0</v>
      </c>
      <c r="I80">
        <v>4</v>
      </c>
      <c r="J80">
        <v>3</v>
      </c>
      <c r="K80">
        <v>6</v>
      </c>
      <c r="L80">
        <v>5</v>
      </c>
      <c r="M80">
        <v>9</v>
      </c>
      <c r="N80">
        <v>27</v>
      </c>
      <c r="O80">
        <v>0</v>
      </c>
      <c r="P80">
        <v>27</v>
      </c>
      <c r="Q80">
        <f>P80-O80-M80</f>
        <v>18</v>
      </c>
    </row>
    <row r="81" spans="1:17" x14ac:dyDescent="0.2">
      <c r="A81">
        <v>2015</v>
      </c>
      <c r="B81" t="s">
        <v>1298</v>
      </c>
      <c r="C81" t="s">
        <v>1025</v>
      </c>
      <c r="D81">
        <v>13533312</v>
      </c>
      <c r="E81" t="s">
        <v>1297</v>
      </c>
      <c r="F81">
        <v>22</v>
      </c>
      <c r="G81">
        <v>1</v>
      </c>
      <c r="H81">
        <v>4</v>
      </c>
      <c r="I81">
        <v>7</v>
      </c>
      <c r="J81">
        <v>2</v>
      </c>
      <c r="K81">
        <v>4</v>
      </c>
      <c r="L81">
        <v>1</v>
      </c>
      <c r="M81">
        <v>0</v>
      </c>
      <c r="N81">
        <v>14</v>
      </c>
      <c r="O81">
        <v>0</v>
      </c>
      <c r="P81">
        <v>18</v>
      </c>
      <c r="Q81">
        <f>P81-O81-M81</f>
        <v>18</v>
      </c>
    </row>
    <row r="82" spans="1:17" x14ac:dyDescent="0.2">
      <c r="A82">
        <v>2016</v>
      </c>
      <c r="B82" t="s">
        <v>1808</v>
      </c>
      <c r="C82" t="s">
        <v>1807</v>
      </c>
      <c r="D82">
        <v>13607456</v>
      </c>
      <c r="E82" t="s">
        <v>1329</v>
      </c>
      <c r="F82">
        <v>57</v>
      </c>
      <c r="G82">
        <v>2</v>
      </c>
      <c r="H82">
        <v>0</v>
      </c>
      <c r="I82">
        <v>0</v>
      </c>
      <c r="J82">
        <v>4</v>
      </c>
      <c r="K82">
        <v>2</v>
      </c>
      <c r="L82">
        <v>11</v>
      </c>
      <c r="M82">
        <v>9</v>
      </c>
      <c r="N82">
        <v>26</v>
      </c>
      <c r="O82">
        <v>0</v>
      </c>
      <c r="P82">
        <v>26</v>
      </c>
      <c r="Q82">
        <f>P82-O82-M82</f>
        <v>17</v>
      </c>
    </row>
    <row r="83" spans="1:17" x14ac:dyDescent="0.2">
      <c r="A83">
        <v>2015</v>
      </c>
      <c r="B83" t="s">
        <v>1540</v>
      </c>
      <c r="C83" t="s">
        <v>1539</v>
      </c>
      <c r="D83">
        <v>23519894</v>
      </c>
      <c r="E83" t="s">
        <v>1538</v>
      </c>
      <c r="F83">
        <v>4</v>
      </c>
      <c r="G83" t="s">
        <v>13</v>
      </c>
      <c r="H83">
        <v>1</v>
      </c>
      <c r="I83">
        <v>2</v>
      </c>
      <c r="J83">
        <v>3</v>
      </c>
      <c r="K83">
        <v>3</v>
      </c>
      <c r="L83">
        <v>8</v>
      </c>
      <c r="M83">
        <v>2</v>
      </c>
      <c r="N83">
        <v>18</v>
      </c>
      <c r="O83">
        <v>1</v>
      </c>
      <c r="P83">
        <v>20</v>
      </c>
      <c r="Q83">
        <f>P83-O83-M83</f>
        <v>17</v>
      </c>
    </row>
    <row r="84" spans="1:17" x14ac:dyDescent="0.2">
      <c r="A84">
        <v>2016</v>
      </c>
      <c r="B84" t="s">
        <v>1885</v>
      </c>
      <c r="C84" t="s">
        <v>1044</v>
      </c>
      <c r="D84">
        <v>3014215</v>
      </c>
      <c r="E84" t="s">
        <v>251</v>
      </c>
      <c r="F84">
        <v>99</v>
      </c>
      <c r="G84" t="s">
        <v>13</v>
      </c>
      <c r="H84">
        <v>0</v>
      </c>
      <c r="I84">
        <v>1</v>
      </c>
      <c r="J84">
        <v>6</v>
      </c>
      <c r="K84">
        <v>4</v>
      </c>
      <c r="L84">
        <v>6</v>
      </c>
      <c r="M84">
        <v>4</v>
      </c>
      <c r="N84">
        <v>21</v>
      </c>
      <c r="O84">
        <v>1</v>
      </c>
      <c r="P84">
        <v>22</v>
      </c>
      <c r="Q84">
        <f>P84-O84-M84</f>
        <v>17</v>
      </c>
    </row>
    <row r="85" spans="1:17" x14ac:dyDescent="0.2">
      <c r="A85">
        <v>2016</v>
      </c>
      <c r="B85" t="s">
        <v>1835</v>
      </c>
      <c r="C85" t="s">
        <v>1834</v>
      </c>
      <c r="D85">
        <v>9562478</v>
      </c>
      <c r="E85" t="s">
        <v>1299</v>
      </c>
      <c r="F85">
        <v>28</v>
      </c>
      <c r="G85">
        <v>2</v>
      </c>
      <c r="H85">
        <v>0</v>
      </c>
      <c r="I85">
        <v>0</v>
      </c>
      <c r="J85">
        <v>2</v>
      </c>
      <c r="K85">
        <v>9</v>
      </c>
      <c r="L85">
        <v>6</v>
      </c>
      <c r="M85">
        <v>9</v>
      </c>
      <c r="N85">
        <v>26</v>
      </c>
      <c r="O85">
        <v>0</v>
      </c>
      <c r="P85">
        <v>26</v>
      </c>
      <c r="Q85">
        <f>P85-O85-M85</f>
        <v>17</v>
      </c>
    </row>
    <row r="86" spans="1:17" x14ac:dyDescent="0.2">
      <c r="A86">
        <v>2016</v>
      </c>
      <c r="B86" t="s">
        <v>1693</v>
      </c>
      <c r="C86" t="s">
        <v>1692</v>
      </c>
      <c r="D86">
        <v>344257</v>
      </c>
      <c r="E86" t="s">
        <v>1691</v>
      </c>
      <c r="F86">
        <v>174</v>
      </c>
      <c r="G86" t="s">
        <v>13</v>
      </c>
      <c r="H86">
        <v>0</v>
      </c>
      <c r="I86">
        <v>2</v>
      </c>
      <c r="J86">
        <v>5</v>
      </c>
      <c r="K86">
        <v>5</v>
      </c>
      <c r="L86">
        <v>5</v>
      </c>
      <c r="M86">
        <v>7</v>
      </c>
      <c r="N86">
        <v>24</v>
      </c>
      <c r="O86">
        <v>2</v>
      </c>
      <c r="P86">
        <v>26</v>
      </c>
      <c r="Q86">
        <f>P86-O86-M86</f>
        <v>17</v>
      </c>
    </row>
    <row r="87" spans="1:17" x14ac:dyDescent="0.2">
      <c r="A87">
        <v>2015</v>
      </c>
      <c r="B87" t="s">
        <v>1510</v>
      </c>
      <c r="C87" t="s">
        <v>1509</v>
      </c>
      <c r="D87">
        <v>18764517</v>
      </c>
      <c r="E87" t="s">
        <v>1502</v>
      </c>
      <c r="F87">
        <v>7</v>
      </c>
      <c r="G87">
        <v>2</v>
      </c>
      <c r="H87">
        <v>0</v>
      </c>
      <c r="I87">
        <v>3</v>
      </c>
      <c r="J87">
        <v>7</v>
      </c>
      <c r="K87">
        <v>2</v>
      </c>
      <c r="L87">
        <v>5</v>
      </c>
      <c r="M87">
        <v>6</v>
      </c>
      <c r="N87">
        <v>23</v>
      </c>
      <c r="O87">
        <v>0</v>
      </c>
      <c r="P87">
        <v>23</v>
      </c>
      <c r="Q87">
        <f>P87-O87-M87</f>
        <v>17</v>
      </c>
    </row>
    <row r="88" spans="1:17" x14ac:dyDescent="0.2">
      <c r="A88">
        <v>2014</v>
      </c>
      <c r="B88" t="s">
        <v>1238</v>
      </c>
      <c r="C88" t="s">
        <v>1237</v>
      </c>
      <c r="D88">
        <v>22120416</v>
      </c>
      <c r="E88" t="s">
        <v>743</v>
      </c>
      <c r="F88">
        <v>10</v>
      </c>
      <c r="G88" t="s">
        <v>13</v>
      </c>
      <c r="H88">
        <v>3</v>
      </c>
      <c r="I88">
        <v>2</v>
      </c>
      <c r="J88">
        <v>4</v>
      </c>
      <c r="K88">
        <v>4</v>
      </c>
      <c r="L88">
        <v>4</v>
      </c>
      <c r="M88">
        <v>0</v>
      </c>
      <c r="N88">
        <v>14</v>
      </c>
      <c r="O88">
        <v>0</v>
      </c>
      <c r="P88">
        <v>17</v>
      </c>
      <c r="Q88">
        <f>P88-O88-M88</f>
        <v>17</v>
      </c>
    </row>
    <row r="89" spans="1:17" x14ac:dyDescent="0.2">
      <c r="A89">
        <v>2015</v>
      </c>
      <c r="B89" t="s">
        <v>1377</v>
      </c>
      <c r="C89" t="s">
        <v>1376</v>
      </c>
      <c r="D89">
        <v>15409295</v>
      </c>
      <c r="E89" t="s">
        <v>1375</v>
      </c>
      <c r="F89">
        <v>13</v>
      </c>
      <c r="G89">
        <v>8</v>
      </c>
      <c r="H89">
        <v>1</v>
      </c>
      <c r="I89">
        <v>3</v>
      </c>
      <c r="J89">
        <v>5</v>
      </c>
      <c r="K89">
        <v>7</v>
      </c>
      <c r="L89">
        <v>1</v>
      </c>
      <c r="M89">
        <v>3</v>
      </c>
      <c r="N89">
        <v>19</v>
      </c>
      <c r="O89">
        <v>0</v>
      </c>
      <c r="P89">
        <v>20</v>
      </c>
      <c r="Q89">
        <f>P89-O89-M89</f>
        <v>17</v>
      </c>
    </row>
    <row r="90" spans="1:17" x14ac:dyDescent="0.2">
      <c r="A90">
        <v>2016</v>
      </c>
      <c r="B90" t="s">
        <v>1872</v>
      </c>
      <c r="C90" t="s">
        <v>1871</v>
      </c>
      <c r="D90">
        <v>950696</v>
      </c>
      <c r="E90" t="s">
        <v>529</v>
      </c>
      <c r="F90">
        <v>80</v>
      </c>
      <c r="G90" t="s">
        <v>13</v>
      </c>
      <c r="H90">
        <v>0</v>
      </c>
      <c r="I90">
        <v>0</v>
      </c>
      <c r="J90">
        <v>2</v>
      </c>
      <c r="K90">
        <v>5</v>
      </c>
      <c r="L90">
        <v>9</v>
      </c>
      <c r="M90">
        <v>4</v>
      </c>
      <c r="N90">
        <v>20</v>
      </c>
      <c r="O90">
        <v>0</v>
      </c>
      <c r="P90">
        <v>20</v>
      </c>
      <c r="Q90">
        <f>P90-O90-M90</f>
        <v>16</v>
      </c>
    </row>
    <row r="91" spans="1:17" x14ac:dyDescent="0.2">
      <c r="A91">
        <v>2014</v>
      </c>
      <c r="B91" t="s">
        <v>1213</v>
      </c>
      <c r="C91" t="s">
        <v>1212</v>
      </c>
      <c r="E91" t="s">
        <v>1211</v>
      </c>
      <c r="G91" t="s">
        <v>13</v>
      </c>
      <c r="H91">
        <v>0</v>
      </c>
      <c r="I91">
        <v>2</v>
      </c>
      <c r="J91">
        <v>2</v>
      </c>
      <c r="K91">
        <v>7</v>
      </c>
      <c r="L91">
        <v>5</v>
      </c>
      <c r="M91">
        <v>7</v>
      </c>
      <c r="N91">
        <v>23</v>
      </c>
      <c r="O91">
        <v>0</v>
      </c>
      <c r="P91">
        <v>23</v>
      </c>
      <c r="Q91">
        <f>P91-O91-M91</f>
        <v>16</v>
      </c>
    </row>
    <row r="92" spans="1:17" x14ac:dyDescent="0.2">
      <c r="A92">
        <v>2014</v>
      </c>
      <c r="B92" t="s">
        <v>902</v>
      </c>
      <c r="C92" t="s">
        <v>901</v>
      </c>
      <c r="D92">
        <v>13549839</v>
      </c>
      <c r="E92" t="s">
        <v>900</v>
      </c>
      <c r="F92">
        <v>19</v>
      </c>
      <c r="G92">
        <v>1</v>
      </c>
      <c r="H92">
        <v>2</v>
      </c>
      <c r="I92">
        <v>4</v>
      </c>
      <c r="J92">
        <v>2</v>
      </c>
      <c r="K92">
        <v>3</v>
      </c>
      <c r="L92">
        <v>5</v>
      </c>
      <c r="M92">
        <v>1</v>
      </c>
      <c r="N92">
        <v>15</v>
      </c>
      <c r="O92">
        <v>0</v>
      </c>
      <c r="P92">
        <v>17</v>
      </c>
      <c r="Q92">
        <f>P92-O92-M92</f>
        <v>16</v>
      </c>
    </row>
    <row r="93" spans="1:17" x14ac:dyDescent="0.2">
      <c r="A93">
        <v>2014</v>
      </c>
      <c r="B93" t="s">
        <v>944</v>
      </c>
      <c r="C93" t="s">
        <v>943</v>
      </c>
      <c r="D93">
        <v>664677</v>
      </c>
      <c r="E93" t="s">
        <v>942</v>
      </c>
      <c r="F93">
        <v>24</v>
      </c>
      <c r="G93">
        <v>2</v>
      </c>
      <c r="H93">
        <v>2</v>
      </c>
      <c r="I93">
        <v>6</v>
      </c>
      <c r="J93">
        <v>1</v>
      </c>
      <c r="K93">
        <v>3</v>
      </c>
      <c r="L93">
        <v>4</v>
      </c>
      <c r="M93">
        <v>3</v>
      </c>
      <c r="N93">
        <v>17</v>
      </c>
      <c r="O93">
        <v>0</v>
      </c>
      <c r="P93">
        <v>19</v>
      </c>
      <c r="Q93">
        <f>P93-O93-M93</f>
        <v>16</v>
      </c>
    </row>
    <row r="94" spans="1:17" x14ac:dyDescent="0.2">
      <c r="A94">
        <v>2015</v>
      </c>
      <c r="B94" t="s">
        <v>1278</v>
      </c>
      <c r="C94" t="s">
        <v>1277</v>
      </c>
      <c r="D94">
        <v>1622889</v>
      </c>
      <c r="E94" t="s">
        <v>1276</v>
      </c>
      <c r="F94">
        <v>39</v>
      </c>
      <c r="G94">
        <v>3</v>
      </c>
      <c r="H94">
        <v>0</v>
      </c>
      <c r="I94">
        <v>5</v>
      </c>
      <c r="J94">
        <v>3</v>
      </c>
      <c r="K94">
        <v>5</v>
      </c>
      <c r="L94">
        <v>3</v>
      </c>
      <c r="M94">
        <v>4</v>
      </c>
      <c r="N94">
        <v>20</v>
      </c>
      <c r="O94">
        <v>0</v>
      </c>
      <c r="P94">
        <v>20</v>
      </c>
      <c r="Q94">
        <f>P94-O94-M94</f>
        <v>16</v>
      </c>
    </row>
    <row r="95" spans="1:17" x14ac:dyDescent="0.2">
      <c r="A95">
        <v>2016</v>
      </c>
      <c r="B95" t="s">
        <v>1695</v>
      </c>
      <c r="C95" t="s">
        <v>1694</v>
      </c>
      <c r="D95">
        <v>9218009</v>
      </c>
      <c r="E95" t="s">
        <v>1003</v>
      </c>
      <c r="F95">
        <v>123</v>
      </c>
      <c r="G95" t="s">
        <v>13</v>
      </c>
      <c r="H95">
        <v>0</v>
      </c>
      <c r="I95">
        <v>0</v>
      </c>
      <c r="J95">
        <v>3</v>
      </c>
      <c r="K95">
        <v>5</v>
      </c>
      <c r="L95">
        <v>7</v>
      </c>
      <c r="M95">
        <v>3</v>
      </c>
      <c r="N95">
        <v>18</v>
      </c>
      <c r="O95">
        <v>0</v>
      </c>
      <c r="P95">
        <v>18</v>
      </c>
      <c r="Q95">
        <f>P95-O95-M95</f>
        <v>15</v>
      </c>
    </row>
    <row r="96" spans="1:17" x14ac:dyDescent="0.2">
      <c r="A96">
        <v>2016</v>
      </c>
      <c r="B96" t="s">
        <v>1788</v>
      </c>
      <c r="C96" t="s">
        <v>1787</v>
      </c>
      <c r="D96" t="s">
        <v>1257</v>
      </c>
      <c r="E96" t="s">
        <v>1256</v>
      </c>
      <c r="F96">
        <v>18</v>
      </c>
      <c r="G96">
        <v>3</v>
      </c>
      <c r="H96">
        <v>0</v>
      </c>
      <c r="I96">
        <v>0</v>
      </c>
      <c r="J96">
        <v>4</v>
      </c>
      <c r="K96">
        <v>5</v>
      </c>
      <c r="L96">
        <v>6</v>
      </c>
      <c r="M96">
        <v>3</v>
      </c>
      <c r="N96">
        <v>18</v>
      </c>
      <c r="O96">
        <v>0</v>
      </c>
      <c r="P96">
        <v>18</v>
      </c>
      <c r="Q96">
        <f>P96-O96-M96</f>
        <v>15</v>
      </c>
    </row>
    <row r="97" spans="1:17" x14ac:dyDescent="0.2">
      <c r="A97">
        <v>2015</v>
      </c>
      <c r="B97" t="s">
        <v>1335</v>
      </c>
      <c r="C97" t="s">
        <v>1334</v>
      </c>
      <c r="D97">
        <v>13899341</v>
      </c>
      <c r="E97" t="s">
        <v>979</v>
      </c>
      <c r="F97">
        <v>58</v>
      </c>
      <c r="G97" t="s">
        <v>13</v>
      </c>
      <c r="H97">
        <v>2</v>
      </c>
      <c r="I97">
        <v>0</v>
      </c>
      <c r="J97">
        <v>6</v>
      </c>
      <c r="K97">
        <v>2</v>
      </c>
      <c r="L97">
        <v>5</v>
      </c>
      <c r="M97">
        <v>2</v>
      </c>
      <c r="N97">
        <v>15</v>
      </c>
      <c r="O97">
        <v>0</v>
      </c>
      <c r="P97">
        <v>17</v>
      </c>
      <c r="Q97">
        <f>P97-O97-M97</f>
        <v>15</v>
      </c>
    </row>
    <row r="98" spans="1:17" x14ac:dyDescent="0.2">
      <c r="A98">
        <v>2015</v>
      </c>
      <c r="B98" t="s">
        <v>1250</v>
      </c>
      <c r="C98" t="s">
        <v>1249</v>
      </c>
      <c r="D98">
        <v>9218009</v>
      </c>
      <c r="E98" t="s">
        <v>1003</v>
      </c>
      <c r="F98">
        <v>109</v>
      </c>
      <c r="G98" t="s">
        <v>13</v>
      </c>
      <c r="H98">
        <v>0</v>
      </c>
      <c r="I98">
        <v>2</v>
      </c>
      <c r="J98">
        <v>4</v>
      </c>
      <c r="K98">
        <v>5</v>
      </c>
      <c r="L98">
        <v>4</v>
      </c>
      <c r="M98">
        <v>4</v>
      </c>
      <c r="N98">
        <v>19</v>
      </c>
      <c r="O98">
        <v>0</v>
      </c>
      <c r="P98">
        <v>19</v>
      </c>
      <c r="Q98">
        <f>P98-O98-M98</f>
        <v>15</v>
      </c>
    </row>
    <row r="99" spans="1:17" x14ac:dyDescent="0.2">
      <c r="A99">
        <v>2017</v>
      </c>
      <c r="B99" t="s">
        <v>1965</v>
      </c>
      <c r="C99" t="s">
        <v>1964</v>
      </c>
      <c r="D99">
        <v>359173</v>
      </c>
      <c r="E99" t="s">
        <v>1963</v>
      </c>
      <c r="F99">
        <v>150</v>
      </c>
      <c r="G99">
        <v>1</v>
      </c>
      <c r="H99">
        <v>0</v>
      </c>
      <c r="I99">
        <v>0</v>
      </c>
      <c r="J99">
        <v>1</v>
      </c>
      <c r="K99">
        <v>4</v>
      </c>
      <c r="L99">
        <v>9</v>
      </c>
      <c r="M99">
        <v>6</v>
      </c>
      <c r="N99">
        <v>20</v>
      </c>
      <c r="O99">
        <v>0</v>
      </c>
      <c r="P99">
        <v>20</v>
      </c>
      <c r="Q99">
        <f>P99-O99-M99</f>
        <v>14</v>
      </c>
    </row>
    <row r="100" spans="1:17" x14ac:dyDescent="0.2">
      <c r="A100">
        <v>2017</v>
      </c>
      <c r="B100" t="s">
        <v>2241</v>
      </c>
      <c r="C100" t="s">
        <v>2240</v>
      </c>
      <c r="D100">
        <v>8888892</v>
      </c>
      <c r="E100" t="s">
        <v>2239</v>
      </c>
      <c r="F100">
        <v>31</v>
      </c>
      <c r="G100">
        <v>6</v>
      </c>
      <c r="H100">
        <v>0</v>
      </c>
      <c r="I100">
        <v>0</v>
      </c>
      <c r="J100">
        <v>1</v>
      </c>
      <c r="K100">
        <v>7</v>
      </c>
      <c r="L100">
        <v>6</v>
      </c>
      <c r="M100">
        <v>7</v>
      </c>
      <c r="N100">
        <v>21</v>
      </c>
      <c r="O100">
        <v>0</v>
      </c>
      <c r="P100">
        <v>21</v>
      </c>
      <c r="Q100">
        <f>P100-O100-M100</f>
        <v>14</v>
      </c>
    </row>
    <row r="101" spans="1:17" x14ac:dyDescent="0.2">
      <c r="A101">
        <v>2015</v>
      </c>
      <c r="B101" t="s">
        <v>1370</v>
      </c>
      <c r="C101" t="s">
        <v>1044</v>
      </c>
      <c r="D101">
        <v>17498198</v>
      </c>
      <c r="E101" t="s">
        <v>694</v>
      </c>
      <c r="F101">
        <v>9</v>
      </c>
      <c r="G101">
        <v>9</v>
      </c>
      <c r="H101">
        <v>0</v>
      </c>
      <c r="I101">
        <v>0</v>
      </c>
      <c r="J101">
        <v>3</v>
      </c>
      <c r="K101">
        <v>5</v>
      </c>
      <c r="L101">
        <v>6</v>
      </c>
      <c r="M101">
        <v>7</v>
      </c>
      <c r="N101">
        <v>21</v>
      </c>
      <c r="O101">
        <v>0</v>
      </c>
      <c r="P101">
        <v>21</v>
      </c>
      <c r="Q101">
        <f>P101-O101-M101</f>
        <v>14</v>
      </c>
    </row>
    <row r="102" spans="1:17" x14ac:dyDescent="0.2">
      <c r="A102">
        <v>2015</v>
      </c>
      <c r="B102" t="s">
        <v>1577</v>
      </c>
      <c r="C102" t="s">
        <v>1576</v>
      </c>
      <c r="D102">
        <v>3135926</v>
      </c>
      <c r="E102" t="s">
        <v>1575</v>
      </c>
      <c r="F102">
        <v>48</v>
      </c>
      <c r="G102" t="s">
        <v>13</v>
      </c>
      <c r="H102">
        <v>0</v>
      </c>
      <c r="I102">
        <v>1</v>
      </c>
      <c r="J102">
        <v>2</v>
      </c>
      <c r="K102">
        <v>6</v>
      </c>
      <c r="L102">
        <v>5</v>
      </c>
      <c r="M102">
        <v>4</v>
      </c>
      <c r="N102">
        <v>18</v>
      </c>
      <c r="O102">
        <v>0</v>
      </c>
      <c r="P102">
        <v>18</v>
      </c>
      <c r="Q102">
        <f>P102-O102-M102</f>
        <v>14</v>
      </c>
    </row>
    <row r="103" spans="1:17" x14ac:dyDescent="0.2">
      <c r="A103">
        <v>2014</v>
      </c>
      <c r="B103" t="s">
        <v>1171</v>
      </c>
      <c r="C103" t="s">
        <v>903</v>
      </c>
      <c r="D103">
        <v>3014215</v>
      </c>
      <c r="E103" t="s">
        <v>251</v>
      </c>
      <c r="F103">
        <v>67</v>
      </c>
      <c r="G103" t="s">
        <v>13</v>
      </c>
      <c r="H103">
        <v>3</v>
      </c>
      <c r="I103">
        <v>3</v>
      </c>
      <c r="J103">
        <v>2</v>
      </c>
      <c r="K103">
        <v>1</v>
      </c>
      <c r="L103">
        <v>5</v>
      </c>
      <c r="M103">
        <v>0</v>
      </c>
      <c r="N103">
        <v>11</v>
      </c>
      <c r="O103">
        <v>0</v>
      </c>
      <c r="P103">
        <v>14</v>
      </c>
      <c r="Q103">
        <f>P103-O103-M103</f>
        <v>14</v>
      </c>
    </row>
    <row r="104" spans="1:17" x14ac:dyDescent="0.2">
      <c r="A104">
        <v>2015</v>
      </c>
      <c r="B104" t="s">
        <v>1259</v>
      </c>
      <c r="C104" t="s">
        <v>1258</v>
      </c>
      <c r="D104" t="s">
        <v>1257</v>
      </c>
      <c r="E104" t="s">
        <v>1256</v>
      </c>
      <c r="F104">
        <v>17</v>
      </c>
      <c r="G104">
        <v>1</v>
      </c>
      <c r="H104">
        <v>3</v>
      </c>
      <c r="I104">
        <v>0</v>
      </c>
      <c r="J104">
        <v>2</v>
      </c>
      <c r="K104">
        <v>6</v>
      </c>
      <c r="L104">
        <v>3</v>
      </c>
      <c r="M104">
        <v>7</v>
      </c>
      <c r="N104">
        <v>18</v>
      </c>
      <c r="O104">
        <v>0</v>
      </c>
      <c r="P104">
        <v>21</v>
      </c>
      <c r="Q104">
        <f>P104-O104-M104</f>
        <v>14</v>
      </c>
    </row>
    <row r="105" spans="1:17" x14ac:dyDescent="0.2">
      <c r="A105">
        <v>2014</v>
      </c>
      <c r="B105" t="s">
        <v>907</v>
      </c>
      <c r="C105" t="s">
        <v>906</v>
      </c>
      <c r="D105">
        <v>9287655</v>
      </c>
      <c r="E105" t="s">
        <v>905</v>
      </c>
      <c r="F105">
        <v>36</v>
      </c>
      <c r="G105">
        <v>1</v>
      </c>
      <c r="H105">
        <v>3</v>
      </c>
      <c r="I105">
        <v>4</v>
      </c>
      <c r="J105">
        <v>1</v>
      </c>
      <c r="K105">
        <v>4</v>
      </c>
      <c r="L105">
        <v>2</v>
      </c>
      <c r="M105">
        <v>0</v>
      </c>
      <c r="N105">
        <v>11</v>
      </c>
      <c r="O105">
        <v>0</v>
      </c>
      <c r="P105">
        <v>14</v>
      </c>
      <c r="Q105">
        <f>P105-O105-M105</f>
        <v>14</v>
      </c>
    </row>
    <row r="106" spans="1:17" x14ac:dyDescent="0.2">
      <c r="A106">
        <v>2018</v>
      </c>
      <c r="B106" t="s">
        <v>2327</v>
      </c>
      <c r="C106" t="s">
        <v>2326</v>
      </c>
      <c r="D106">
        <v>22120416</v>
      </c>
      <c r="E106" t="s">
        <v>743</v>
      </c>
      <c r="F106">
        <v>30</v>
      </c>
      <c r="G106" t="s">
        <v>13</v>
      </c>
      <c r="H106">
        <v>0</v>
      </c>
      <c r="I106">
        <v>0</v>
      </c>
      <c r="J106">
        <v>0</v>
      </c>
      <c r="K106">
        <v>1</v>
      </c>
      <c r="L106">
        <v>12</v>
      </c>
      <c r="M106">
        <v>15</v>
      </c>
      <c r="N106">
        <v>28</v>
      </c>
      <c r="O106">
        <v>0</v>
      </c>
      <c r="P106">
        <v>28</v>
      </c>
      <c r="Q106">
        <f>P106-O106-M106</f>
        <v>13</v>
      </c>
    </row>
    <row r="107" spans="1:17" x14ac:dyDescent="0.2">
      <c r="A107">
        <v>2018</v>
      </c>
      <c r="B107" t="s">
        <v>2258</v>
      </c>
      <c r="C107" t="s">
        <v>2257</v>
      </c>
      <c r="D107">
        <v>17577780</v>
      </c>
      <c r="E107" t="s">
        <v>2256</v>
      </c>
      <c r="F107">
        <v>9</v>
      </c>
      <c r="G107">
        <v>1</v>
      </c>
      <c r="H107">
        <v>0</v>
      </c>
      <c r="I107">
        <v>0</v>
      </c>
      <c r="J107">
        <v>0</v>
      </c>
      <c r="K107">
        <v>4</v>
      </c>
      <c r="L107">
        <v>9</v>
      </c>
      <c r="M107">
        <v>11</v>
      </c>
      <c r="N107">
        <v>24</v>
      </c>
      <c r="O107">
        <v>1</v>
      </c>
      <c r="P107">
        <v>25</v>
      </c>
      <c r="Q107">
        <f>P107-O107-M107</f>
        <v>13</v>
      </c>
    </row>
    <row r="108" spans="1:17" x14ac:dyDescent="0.2">
      <c r="A108">
        <v>2017</v>
      </c>
      <c r="B108" t="s">
        <v>2026</v>
      </c>
      <c r="C108" t="s">
        <v>2025</v>
      </c>
      <c r="D108">
        <v>1409883</v>
      </c>
      <c r="E108" t="s">
        <v>552</v>
      </c>
      <c r="F108">
        <v>62</v>
      </c>
      <c r="G108" t="s">
        <v>13</v>
      </c>
      <c r="H108">
        <v>0</v>
      </c>
      <c r="I108">
        <v>0</v>
      </c>
      <c r="J108">
        <v>0</v>
      </c>
      <c r="K108">
        <v>5</v>
      </c>
      <c r="L108">
        <v>8</v>
      </c>
      <c r="M108">
        <v>10</v>
      </c>
      <c r="N108">
        <v>23</v>
      </c>
      <c r="O108">
        <v>0</v>
      </c>
      <c r="P108">
        <v>23</v>
      </c>
      <c r="Q108">
        <f>P108-O108-M108</f>
        <v>13</v>
      </c>
    </row>
    <row r="109" spans="1:17" x14ac:dyDescent="0.2">
      <c r="A109">
        <v>2017</v>
      </c>
      <c r="B109" t="s">
        <v>2024</v>
      </c>
      <c r="C109" t="s">
        <v>2023</v>
      </c>
      <c r="D109">
        <v>22120416</v>
      </c>
      <c r="E109" t="s">
        <v>743</v>
      </c>
      <c r="F109">
        <v>23</v>
      </c>
      <c r="G109" t="s">
        <v>13</v>
      </c>
      <c r="H109">
        <v>0</v>
      </c>
      <c r="I109">
        <v>0</v>
      </c>
      <c r="J109">
        <v>0</v>
      </c>
      <c r="K109">
        <v>5</v>
      </c>
      <c r="L109">
        <v>8</v>
      </c>
      <c r="M109">
        <v>2</v>
      </c>
      <c r="N109">
        <v>15</v>
      </c>
      <c r="O109">
        <v>0</v>
      </c>
      <c r="P109">
        <v>15</v>
      </c>
      <c r="Q109">
        <f>P109-O109-M109</f>
        <v>13</v>
      </c>
    </row>
    <row r="110" spans="1:17" x14ac:dyDescent="0.2">
      <c r="A110">
        <v>2017</v>
      </c>
      <c r="B110" t="s">
        <v>2094</v>
      </c>
      <c r="C110" t="s">
        <v>2093</v>
      </c>
      <c r="D110">
        <v>208833</v>
      </c>
      <c r="E110" t="s">
        <v>2092</v>
      </c>
      <c r="F110">
        <v>61</v>
      </c>
      <c r="G110">
        <v>2</v>
      </c>
      <c r="H110">
        <v>0</v>
      </c>
      <c r="I110">
        <v>0</v>
      </c>
      <c r="J110">
        <v>0</v>
      </c>
      <c r="K110">
        <v>8</v>
      </c>
      <c r="L110">
        <v>5</v>
      </c>
      <c r="M110">
        <v>8</v>
      </c>
      <c r="N110">
        <v>21</v>
      </c>
      <c r="O110">
        <v>1</v>
      </c>
      <c r="P110">
        <v>22</v>
      </c>
      <c r="Q110">
        <f>P110-O110-M110</f>
        <v>13</v>
      </c>
    </row>
    <row r="111" spans="1:17" x14ac:dyDescent="0.2">
      <c r="A111">
        <v>2015</v>
      </c>
      <c r="B111" t="s">
        <v>1388</v>
      </c>
      <c r="C111" t="s">
        <v>1387</v>
      </c>
      <c r="D111">
        <v>2681080</v>
      </c>
      <c r="E111" t="s">
        <v>822</v>
      </c>
      <c r="F111">
        <v>30</v>
      </c>
      <c r="G111">
        <v>10</v>
      </c>
      <c r="H111">
        <v>0</v>
      </c>
      <c r="I111">
        <v>1</v>
      </c>
      <c r="J111">
        <v>5</v>
      </c>
      <c r="K111">
        <v>2</v>
      </c>
      <c r="L111">
        <v>5</v>
      </c>
      <c r="M111">
        <v>3</v>
      </c>
      <c r="N111">
        <v>16</v>
      </c>
      <c r="O111">
        <v>0</v>
      </c>
      <c r="P111">
        <v>16</v>
      </c>
      <c r="Q111">
        <f>P111-O111-M111</f>
        <v>13</v>
      </c>
    </row>
    <row r="112" spans="1:17" x14ac:dyDescent="0.2">
      <c r="A112">
        <v>2017</v>
      </c>
      <c r="B112" t="s">
        <v>2081</v>
      </c>
      <c r="C112" t="s">
        <v>2080</v>
      </c>
      <c r="D112">
        <v>2649993</v>
      </c>
      <c r="E112" t="s">
        <v>561</v>
      </c>
      <c r="F112">
        <v>63</v>
      </c>
      <c r="G112" t="s">
        <v>13</v>
      </c>
      <c r="H112">
        <v>0</v>
      </c>
      <c r="I112">
        <v>0</v>
      </c>
      <c r="J112">
        <v>0</v>
      </c>
      <c r="K112">
        <v>9</v>
      </c>
      <c r="L112">
        <v>4</v>
      </c>
      <c r="M112">
        <v>4</v>
      </c>
      <c r="N112">
        <v>17</v>
      </c>
      <c r="O112">
        <v>0</v>
      </c>
      <c r="P112">
        <v>17</v>
      </c>
      <c r="Q112">
        <f>P112-O112-M112</f>
        <v>13</v>
      </c>
    </row>
    <row r="113" spans="1:17" x14ac:dyDescent="0.2">
      <c r="A113">
        <v>2016</v>
      </c>
      <c r="B113" t="s">
        <v>1806</v>
      </c>
      <c r="C113" t="s">
        <v>1805</v>
      </c>
      <c r="D113">
        <v>1389130</v>
      </c>
      <c r="E113" t="s">
        <v>278</v>
      </c>
      <c r="F113">
        <v>108</v>
      </c>
      <c r="G113">
        <v>2</v>
      </c>
      <c r="H113">
        <v>0</v>
      </c>
      <c r="I113">
        <v>0</v>
      </c>
      <c r="J113">
        <v>4</v>
      </c>
      <c r="K113">
        <v>5</v>
      </c>
      <c r="L113">
        <v>4</v>
      </c>
      <c r="M113">
        <v>2</v>
      </c>
      <c r="N113">
        <v>15</v>
      </c>
      <c r="O113">
        <v>0</v>
      </c>
      <c r="P113">
        <v>15</v>
      </c>
      <c r="Q113">
        <f>P113-O113-M113</f>
        <v>13</v>
      </c>
    </row>
    <row r="114" spans="1:17" x14ac:dyDescent="0.2">
      <c r="A114">
        <v>2015</v>
      </c>
      <c r="B114" t="s">
        <v>1563</v>
      </c>
      <c r="C114" t="s">
        <v>1562</v>
      </c>
      <c r="D114">
        <v>703370</v>
      </c>
      <c r="E114" t="s">
        <v>738</v>
      </c>
      <c r="F114">
        <v>52</v>
      </c>
      <c r="G114">
        <v>5</v>
      </c>
      <c r="H114">
        <v>0</v>
      </c>
      <c r="I114">
        <v>2</v>
      </c>
      <c r="J114">
        <v>3</v>
      </c>
      <c r="K114">
        <v>4</v>
      </c>
      <c r="L114">
        <v>4</v>
      </c>
      <c r="M114">
        <v>4</v>
      </c>
      <c r="N114">
        <v>17</v>
      </c>
      <c r="O114">
        <v>0</v>
      </c>
      <c r="P114">
        <v>17</v>
      </c>
      <c r="Q114">
        <f>P114-O114-M114</f>
        <v>13</v>
      </c>
    </row>
    <row r="115" spans="1:17" x14ac:dyDescent="0.2">
      <c r="A115">
        <v>2015</v>
      </c>
      <c r="B115" t="s">
        <v>1550</v>
      </c>
      <c r="C115" t="s">
        <v>1549</v>
      </c>
      <c r="D115" t="s">
        <v>38</v>
      </c>
      <c r="E115" t="s">
        <v>37</v>
      </c>
      <c r="F115">
        <v>35</v>
      </c>
      <c r="G115" t="s">
        <v>13</v>
      </c>
      <c r="H115">
        <v>0</v>
      </c>
      <c r="I115">
        <v>3</v>
      </c>
      <c r="J115">
        <v>4</v>
      </c>
      <c r="K115">
        <v>3</v>
      </c>
      <c r="L115">
        <v>3</v>
      </c>
      <c r="M115">
        <v>3</v>
      </c>
      <c r="N115">
        <v>16</v>
      </c>
      <c r="O115">
        <v>0</v>
      </c>
      <c r="P115">
        <v>16</v>
      </c>
      <c r="Q115">
        <f>P115-O115-M115</f>
        <v>13</v>
      </c>
    </row>
    <row r="116" spans="1:17" x14ac:dyDescent="0.2">
      <c r="A116">
        <v>2015</v>
      </c>
      <c r="B116" t="s">
        <v>1512</v>
      </c>
      <c r="C116" t="s">
        <v>1511</v>
      </c>
      <c r="D116">
        <v>18764517</v>
      </c>
      <c r="E116" t="s">
        <v>1502</v>
      </c>
      <c r="F116">
        <v>7</v>
      </c>
      <c r="G116">
        <v>2</v>
      </c>
      <c r="H116">
        <v>0</v>
      </c>
      <c r="I116">
        <v>3</v>
      </c>
      <c r="J116">
        <v>5</v>
      </c>
      <c r="K116">
        <v>3</v>
      </c>
      <c r="L116">
        <v>2</v>
      </c>
      <c r="M116">
        <v>3</v>
      </c>
      <c r="N116">
        <v>16</v>
      </c>
      <c r="O116">
        <v>0</v>
      </c>
      <c r="P116">
        <v>16</v>
      </c>
      <c r="Q116">
        <f>P116-O116-M116</f>
        <v>13</v>
      </c>
    </row>
    <row r="117" spans="1:17" x14ac:dyDescent="0.2">
      <c r="A117">
        <v>2014</v>
      </c>
      <c r="B117" t="s">
        <v>912</v>
      </c>
      <c r="C117" t="s">
        <v>911</v>
      </c>
      <c r="D117">
        <v>14733285</v>
      </c>
      <c r="E117" t="s">
        <v>908</v>
      </c>
      <c r="F117">
        <v>12</v>
      </c>
      <c r="G117">
        <v>1</v>
      </c>
      <c r="H117">
        <v>2</v>
      </c>
      <c r="I117">
        <v>1</v>
      </c>
      <c r="J117">
        <v>5</v>
      </c>
      <c r="K117">
        <v>4</v>
      </c>
      <c r="L117">
        <v>1</v>
      </c>
      <c r="M117">
        <v>9</v>
      </c>
      <c r="N117">
        <v>20</v>
      </c>
      <c r="O117">
        <v>0</v>
      </c>
      <c r="P117">
        <v>22</v>
      </c>
      <c r="Q117">
        <f>P117-O117-M117</f>
        <v>13</v>
      </c>
    </row>
    <row r="118" spans="1:17" x14ac:dyDescent="0.2">
      <c r="A118">
        <v>2018</v>
      </c>
      <c r="B118" t="s">
        <v>2405</v>
      </c>
      <c r="C118" t="s">
        <v>2404</v>
      </c>
      <c r="D118">
        <v>9609822</v>
      </c>
      <c r="E118" t="s">
        <v>2403</v>
      </c>
      <c r="F118">
        <v>28</v>
      </c>
      <c r="G118">
        <v>13</v>
      </c>
      <c r="H118">
        <v>0</v>
      </c>
      <c r="I118">
        <v>0</v>
      </c>
      <c r="J118">
        <v>0</v>
      </c>
      <c r="K118">
        <v>0</v>
      </c>
      <c r="L118">
        <v>12</v>
      </c>
      <c r="M118">
        <v>17</v>
      </c>
      <c r="N118">
        <v>29</v>
      </c>
      <c r="O118">
        <v>0</v>
      </c>
      <c r="P118">
        <v>29</v>
      </c>
      <c r="Q118">
        <f>P118-O118-M118</f>
        <v>12</v>
      </c>
    </row>
    <row r="119" spans="1:17" x14ac:dyDescent="0.2">
      <c r="A119">
        <v>2017</v>
      </c>
      <c r="B119" t="s">
        <v>2118</v>
      </c>
      <c r="C119" t="s">
        <v>2117</v>
      </c>
      <c r="D119">
        <v>3014797</v>
      </c>
      <c r="E119" t="s">
        <v>270</v>
      </c>
      <c r="F119">
        <v>197</v>
      </c>
      <c r="G119" t="s">
        <v>13</v>
      </c>
      <c r="H119">
        <v>0</v>
      </c>
      <c r="I119">
        <v>0</v>
      </c>
      <c r="J119">
        <v>1</v>
      </c>
      <c r="K119">
        <v>2</v>
      </c>
      <c r="L119">
        <v>9</v>
      </c>
      <c r="M119">
        <v>4</v>
      </c>
      <c r="N119">
        <v>16</v>
      </c>
      <c r="O119">
        <v>0</v>
      </c>
      <c r="P119">
        <v>16</v>
      </c>
      <c r="Q119">
        <f>P119-O119-M119</f>
        <v>12</v>
      </c>
    </row>
    <row r="120" spans="1:17" x14ac:dyDescent="0.2">
      <c r="A120">
        <v>2017</v>
      </c>
      <c r="B120" t="s">
        <v>2085</v>
      </c>
      <c r="C120" t="s">
        <v>2084</v>
      </c>
      <c r="D120">
        <v>22120416</v>
      </c>
      <c r="E120" t="s">
        <v>743</v>
      </c>
      <c r="F120">
        <v>25</v>
      </c>
      <c r="G120" t="s">
        <v>13</v>
      </c>
      <c r="H120">
        <v>0</v>
      </c>
      <c r="I120">
        <v>0</v>
      </c>
      <c r="J120">
        <v>2</v>
      </c>
      <c r="K120">
        <v>3</v>
      </c>
      <c r="L120">
        <v>7</v>
      </c>
      <c r="M120">
        <v>6</v>
      </c>
      <c r="N120">
        <v>18</v>
      </c>
      <c r="O120">
        <v>0</v>
      </c>
      <c r="P120">
        <v>18</v>
      </c>
      <c r="Q120">
        <f>P120-O120-M120</f>
        <v>12</v>
      </c>
    </row>
    <row r="121" spans="1:17" x14ac:dyDescent="0.2">
      <c r="A121">
        <v>2016</v>
      </c>
      <c r="B121" t="s">
        <v>1800</v>
      </c>
      <c r="C121" t="s">
        <v>1799</v>
      </c>
      <c r="D121">
        <v>19460171</v>
      </c>
      <c r="E121" t="s">
        <v>1798</v>
      </c>
      <c r="F121">
        <v>10</v>
      </c>
      <c r="G121">
        <v>3</v>
      </c>
      <c r="H121">
        <v>0</v>
      </c>
      <c r="I121">
        <v>0</v>
      </c>
      <c r="J121">
        <v>3</v>
      </c>
      <c r="K121">
        <v>4</v>
      </c>
      <c r="L121">
        <v>5</v>
      </c>
      <c r="M121">
        <v>8</v>
      </c>
      <c r="N121">
        <v>20</v>
      </c>
      <c r="O121">
        <v>1</v>
      </c>
      <c r="P121">
        <v>21</v>
      </c>
      <c r="Q121">
        <f>P121-O121-M121</f>
        <v>12</v>
      </c>
    </row>
    <row r="122" spans="1:17" x14ac:dyDescent="0.2">
      <c r="A122">
        <v>2016</v>
      </c>
      <c r="B122" t="s">
        <v>1719</v>
      </c>
      <c r="C122" t="s">
        <v>1718</v>
      </c>
      <c r="D122">
        <v>9218009</v>
      </c>
      <c r="E122" t="s">
        <v>1003</v>
      </c>
      <c r="F122">
        <v>124</v>
      </c>
      <c r="G122" t="s">
        <v>13</v>
      </c>
      <c r="H122">
        <v>0</v>
      </c>
      <c r="I122">
        <v>2</v>
      </c>
      <c r="J122">
        <v>5</v>
      </c>
      <c r="K122">
        <v>1</v>
      </c>
      <c r="L122">
        <v>4</v>
      </c>
      <c r="M122">
        <v>4</v>
      </c>
      <c r="N122">
        <v>16</v>
      </c>
      <c r="O122">
        <v>0</v>
      </c>
      <c r="P122">
        <v>16</v>
      </c>
      <c r="Q122">
        <f>P122-O122-M122</f>
        <v>12</v>
      </c>
    </row>
    <row r="123" spans="1:17" x14ac:dyDescent="0.2">
      <c r="A123">
        <v>2015</v>
      </c>
      <c r="B123" t="s">
        <v>1568</v>
      </c>
      <c r="C123" t="s">
        <v>1567</v>
      </c>
      <c r="D123">
        <v>2649993</v>
      </c>
      <c r="E123" t="s">
        <v>561</v>
      </c>
      <c r="F123">
        <v>50</v>
      </c>
      <c r="G123" t="s">
        <v>13</v>
      </c>
      <c r="H123">
        <v>1</v>
      </c>
      <c r="I123">
        <v>1</v>
      </c>
      <c r="J123">
        <v>3</v>
      </c>
      <c r="K123">
        <v>3</v>
      </c>
      <c r="L123">
        <v>4</v>
      </c>
      <c r="M123">
        <v>1</v>
      </c>
      <c r="N123">
        <v>12</v>
      </c>
      <c r="O123">
        <v>1</v>
      </c>
      <c r="P123">
        <v>14</v>
      </c>
      <c r="Q123">
        <f>P123-O123-M123</f>
        <v>12</v>
      </c>
    </row>
    <row r="124" spans="1:17" x14ac:dyDescent="0.2">
      <c r="A124">
        <v>2014</v>
      </c>
      <c r="B124" t="s">
        <v>1186</v>
      </c>
      <c r="C124" t="s">
        <v>1044</v>
      </c>
      <c r="E124" t="s">
        <v>1078</v>
      </c>
      <c r="G124" t="s">
        <v>13</v>
      </c>
      <c r="H124">
        <v>2</v>
      </c>
      <c r="I124">
        <v>3</v>
      </c>
      <c r="J124">
        <v>3</v>
      </c>
      <c r="K124">
        <v>1</v>
      </c>
      <c r="L124">
        <v>3</v>
      </c>
      <c r="M124">
        <v>7</v>
      </c>
      <c r="N124">
        <v>17</v>
      </c>
      <c r="O124">
        <v>0</v>
      </c>
      <c r="P124">
        <v>19</v>
      </c>
      <c r="Q124">
        <f>P124-O124-M124</f>
        <v>12</v>
      </c>
    </row>
    <row r="125" spans="1:17" x14ac:dyDescent="0.2">
      <c r="A125">
        <v>2014</v>
      </c>
      <c r="B125" t="s">
        <v>1161</v>
      </c>
      <c r="C125" t="s">
        <v>1160</v>
      </c>
      <c r="D125" t="s">
        <v>1159</v>
      </c>
      <c r="E125" t="s">
        <v>1158</v>
      </c>
      <c r="F125">
        <v>22</v>
      </c>
      <c r="G125">
        <v>1</v>
      </c>
      <c r="H125">
        <v>1</v>
      </c>
      <c r="I125">
        <v>3</v>
      </c>
      <c r="J125">
        <v>5</v>
      </c>
      <c r="K125">
        <v>1</v>
      </c>
      <c r="L125">
        <v>2</v>
      </c>
      <c r="M125">
        <v>1</v>
      </c>
      <c r="N125">
        <v>12</v>
      </c>
      <c r="O125">
        <v>0</v>
      </c>
      <c r="P125">
        <v>13</v>
      </c>
      <c r="Q125">
        <f>P125-O125-M125</f>
        <v>12</v>
      </c>
    </row>
    <row r="126" spans="1:17" x14ac:dyDescent="0.2">
      <c r="A126">
        <v>2014</v>
      </c>
      <c r="B126" t="s">
        <v>1042</v>
      </c>
      <c r="C126" t="s">
        <v>1041</v>
      </c>
      <c r="D126" t="s">
        <v>729</v>
      </c>
      <c r="E126" t="s">
        <v>728</v>
      </c>
      <c r="F126">
        <v>40</v>
      </c>
      <c r="G126">
        <v>12</v>
      </c>
      <c r="H126">
        <v>1</v>
      </c>
      <c r="I126">
        <v>5</v>
      </c>
      <c r="J126">
        <v>4</v>
      </c>
      <c r="K126">
        <v>1</v>
      </c>
      <c r="L126">
        <v>1</v>
      </c>
      <c r="M126">
        <v>4</v>
      </c>
      <c r="N126">
        <v>15</v>
      </c>
      <c r="O126">
        <v>0</v>
      </c>
      <c r="P126">
        <v>16</v>
      </c>
      <c r="Q126">
        <f>P126-O126-M126</f>
        <v>12</v>
      </c>
    </row>
    <row r="127" spans="1:17" x14ac:dyDescent="0.2">
      <c r="A127">
        <v>2014</v>
      </c>
      <c r="B127" t="s">
        <v>964</v>
      </c>
      <c r="C127" t="s">
        <v>963</v>
      </c>
      <c r="D127" t="s">
        <v>724</v>
      </c>
      <c r="E127" t="s">
        <v>723</v>
      </c>
      <c r="F127">
        <v>36</v>
      </c>
      <c r="G127">
        <v>1</v>
      </c>
      <c r="H127">
        <v>0</v>
      </c>
      <c r="I127">
        <v>5</v>
      </c>
      <c r="J127">
        <v>2</v>
      </c>
      <c r="K127">
        <v>4</v>
      </c>
      <c r="L127">
        <v>1</v>
      </c>
      <c r="M127">
        <v>1</v>
      </c>
      <c r="N127">
        <v>13</v>
      </c>
      <c r="O127">
        <v>0</v>
      </c>
      <c r="P127">
        <v>13</v>
      </c>
      <c r="Q127">
        <f>P127-O127-M127</f>
        <v>12</v>
      </c>
    </row>
    <row r="128" spans="1:17" x14ac:dyDescent="0.2">
      <c r="A128">
        <v>2017</v>
      </c>
      <c r="B128" t="s">
        <v>2139</v>
      </c>
      <c r="C128" t="s">
        <v>2138</v>
      </c>
      <c r="D128">
        <v>22120416</v>
      </c>
      <c r="E128" t="s">
        <v>743</v>
      </c>
      <c r="F128">
        <v>26</v>
      </c>
      <c r="G128" t="s">
        <v>13</v>
      </c>
      <c r="H128">
        <v>0</v>
      </c>
      <c r="I128">
        <v>0</v>
      </c>
      <c r="J128">
        <v>1</v>
      </c>
      <c r="K128">
        <v>2</v>
      </c>
      <c r="L128">
        <v>8</v>
      </c>
      <c r="M128">
        <v>4</v>
      </c>
      <c r="N128">
        <v>15</v>
      </c>
      <c r="O128">
        <v>0</v>
      </c>
      <c r="P128">
        <v>15</v>
      </c>
      <c r="Q128">
        <f>P128-O128-M128</f>
        <v>11</v>
      </c>
    </row>
    <row r="129" spans="1:17" x14ac:dyDescent="0.2">
      <c r="A129">
        <v>2018</v>
      </c>
      <c r="B129" t="s">
        <v>2253</v>
      </c>
      <c r="C129" t="s">
        <v>2252</v>
      </c>
      <c r="D129">
        <v>1409883</v>
      </c>
      <c r="E129" t="s">
        <v>552</v>
      </c>
      <c r="F129">
        <v>69</v>
      </c>
      <c r="G129" t="s">
        <v>13</v>
      </c>
      <c r="H129">
        <v>0</v>
      </c>
      <c r="I129">
        <v>0</v>
      </c>
      <c r="J129">
        <v>0</v>
      </c>
      <c r="K129">
        <v>4</v>
      </c>
      <c r="L129">
        <v>7</v>
      </c>
      <c r="M129">
        <v>9</v>
      </c>
      <c r="N129">
        <v>20</v>
      </c>
      <c r="O129">
        <v>1</v>
      </c>
      <c r="P129">
        <v>21</v>
      </c>
      <c r="Q129">
        <f>P129-O129-M129</f>
        <v>11</v>
      </c>
    </row>
    <row r="130" spans="1:17" x14ac:dyDescent="0.2">
      <c r="A130">
        <v>2015</v>
      </c>
      <c r="B130" t="s">
        <v>1438</v>
      </c>
      <c r="C130" t="s">
        <v>1437</v>
      </c>
      <c r="D130">
        <v>20502680</v>
      </c>
      <c r="E130" t="s">
        <v>1075</v>
      </c>
      <c r="F130">
        <v>2</v>
      </c>
      <c r="G130">
        <v>2</v>
      </c>
      <c r="H130">
        <v>0</v>
      </c>
      <c r="I130">
        <v>1</v>
      </c>
      <c r="J130">
        <v>2</v>
      </c>
      <c r="K130">
        <v>2</v>
      </c>
      <c r="L130">
        <v>6</v>
      </c>
      <c r="M130">
        <v>4</v>
      </c>
      <c r="N130">
        <v>15</v>
      </c>
      <c r="O130">
        <v>0</v>
      </c>
      <c r="P130">
        <v>15</v>
      </c>
      <c r="Q130">
        <f>P130-O130-M130</f>
        <v>11</v>
      </c>
    </row>
    <row r="131" spans="1:17" x14ac:dyDescent="0.2">
      <c r="A131">
        <v>2017</v>
      </c>
      <c r="B131" t="s">
        <v>2046</v>
      </c>
      <c r="C131" t="s">
        <v>2045</v>
      </c>
      <c r="D131">
        <v>1650009</v>
      </c>
      <c r="E131" t="s">
        <v>675</v>
      </c>
      <c r="F131">
        <v>142</v>
      </c>
      <c r="G131" t="s">
        <v>418</v>
      </c>
      <c r="H131">
        <v>0</v>
      </c>
      <c r="I131">
        <v>1</v>
      </c>
      <c r="J131">
        <v>0</v>
      </c>
      <c r="K131">
        <v>5</v>
      </c>
      <c r="L131">
        <v>5</v>
      </c>
      <c r="M131">
        <v>6</v>
      </c>
      <c r="N131">
        <v>17</v>
      </c>
      <c r="O131">
        <v>0</v>
      </c>
      <c r="P131">
        <v>17</v>
      </c>
      <c r="Q131">
        <f>P131-O131-M131</f>
        <v>11</v>
      </c>
    </row>
    <row r="132" spans="1:17" x14ac:dyDescent="0.2">
      <c r="A132">
        <v>2017</v>
      </c>
      <c r="B132" t="s">
        <v>1922</v>
      </c>
      <c r="C132" t="s">
        <v>1921</v>
      </c>
      <c r="D132">
        <v>9218009</v>
      </c>
      <c r="E132" t="s">
        <v>1003</v>
      </c>
      <c r="F132">
        <v>131</v>
      </c>
      <c r="G132" t="s">
        <v>13</v>
      </c>
      <c r="H132">
        <v>0</v>
      </c>
      <c r="I132">
        <v>0</v>
      </c>
      <c r="J132">
        <v>3</v>
      </c>
      <c r="K132">
        <v>3</v>
      </c>
      <c r="L132">
        <v>5</v>
      </c>
      <c r="M132">
        <v>4</v>
      </c>
      <c r="N132">
        <v>15</v>
      </c>
      <c r="O132">
        <v>0</v>
      </c>
      <c r="P132">
        <v>15</v>
      </c>
      <c r="Q132">
        <f>P132-O132-M132</f>
        <v>11</v>
      </c>
    </row>
    <row r="133" spans="1:17" x14ac:dyDescent="0.2">
      <c r="A133">
        <v>2014</v>
      </c>
      <c r="B133" t="s">
        <v>1215</v>
      </c>
      <c r="C133" t="s">
        <v>1214</v>
      </c>
      <c r="D133">
        <v>3784266</v>
      </c>
      <c r="E133" t="s">
        <v>974</v>
      </c>
      <c r="F133">
        <v>47</v>
      </c>
      <c r="G133" t="s">
        <v>13</v>
      </c>
      <c r="H133">
        <v>0</v>
      </c>
      <c r="I133">
        <v>2</v>
      </c>
      <c r="J133">
        <v>1</v>
      </c>
      <c r="K133">
        <v>3</v>
      </c>
      <c r="L133">
        <v>5</v>
      </c>
      <c r="M133">
        <v>5</v>
      </c>
      <c r="N133">
        <v>16</v>
      </c>
      <c r="O133">
        <v>0</v>
      </c>
      <c r="P133">
        <v>16</v>
      </c>
      <c r="Q133">
        <f>P133-O133-M133</f>
        <v>11</v>
      </c>
    </row>
    <row r="134" spans="1:17" x14ac:dyDescent="0.2">
      <c r="A134">
        <v>2017</v>
      </c>
      <c r="B134" t="s">
        <v>2128</v>
      </c>
      <c r="C134" t="s">
        <v>1716</v>
      </c>
      <c r="D134">
        <v>9204741</v>
      </c>
      <c r="E134" t="s">
        <v>381</v>
      </c>
      <c r="F134">
        <v>31</v>
      </c>
      <c r="G134">
        <v>10</v>
      </c>
      <c r="H134">
        <v>0</v>
      </c>
      <c r="I134">
        <v>0</v>
      </c>
      <c r="J134">
        <v>2</v>
      </c>
      <c r="K134">
        <v>5</v>
      </c>
      <c r="L134">
        <v>4</v>
      </c>
      <c r="M134">
        <v>7</v>
      </c>
      <c r="N134">
        <v>18</v>
      </c>
      <c r="O134">
        <v>0</v>
      </c>
      <c r="P134">
        <v>18</v>
      </c>
      <c r="Q134">
        <f>P134-O134-M134</f>
        <v>11</v>
      </c>
    </row>
    <row r="135" spans="1:17" x14ac:dyDescent="0.2">
      <c r="A135">
        <v>2015</v>
      </c>
      <c r="B135" t="s">
        <v>1570</v>
      </c>
      <c r="C135" t="s">
        <v>1569</v>
      </c>
      <c r="D135">
        <v>9218009</v>
      </c>
      <c r="E135" t="s">
        <v>1003</v>
      </c>
      <c r="F135">
        <v>119</v>
      </c>
      <c r="G135" t="s">
        <v>13</v>
      </c>
      <c r="H135">
        <v>0</v>
      </c>
      <c r="I135">
        <v>0</v>
      </c>
      <c r="J135">
        <v>3</v>
      </c>
      <c r="K135">
        <v>4</v>
      </c>
      <c r="L135">
        <v>4</v>
      </c>
      <c r="M135">
        <v>1</v>
      </c>
      <c r="N135">
        <v>12</v>
      </c>
      <c r="O135">
        <v>0</v>
      </c>
      <c r="P135">
        <v>12</v>
      </c>
      <c r="Q135">
        <f>P135-O135-M135</f>
        <v>11</v>
      </c>
    </row>
    <row r="136" spans="1:17" x14ac:dyDescent="0.2">
      <c r="A136">
        <v>2015</v>
      </c>
      <c r="B136" t="s">
        <v>1333</v>
      </c>
      <c r="C136" t="s">
        <v>1332</v>
      </c>
      <c r="D136">
        <v>20502680</v>
      </c>
      <c r="E136" t="s">
        <v>1075</v>
      </c>
      <c r="F136">
        <v>2</v>
      </c>
      <c r="G136">
        <v>1</v>
      </c>
      <c r="H136">
        <v>1</v>
      </c>
      <c r="I136">
        <v>4</v>
      </c>
      <c r="J136">
        <v>2</v>
      </c>
      <c r="K136">
        <v>1</v>
      </c>
      <c r="L136">
        <v>3</v>
      </c>
      <c r="M136">
        <v>5</v>
      </c>
      <c r="N136">
        <v>15</v>
      </c>
      <c r="O136">
        <v>0</v>
      </c>
      <c r="P136">
        <v>16</v>
      </c>
      <c r="Q136">
        <f>P136-O136-M136</f>
        <v>11</v>
      </c>
    </row>
    <row r="137" spans="1:17" x14ac:dyDescent="0.2">
      <c r="A137">
        <v>2014</v>
      </c>
      <c r="B137" t="s">
        <v>1087</v>
      </c>
      <c r="C137" t="s">
        <v>1086</v>
      </c>
      <c r="D137">
        <v>20502680</v>
      </c>
      <c r="E137" t="s">
        <v>1075</v>
      </c>
      <c r="F137">
        <v>1</v>
      </c>
      <c r="G137">
        <v>2</v>
      </c>
      <c r="H137">
        <v>4</v>
      </c>
      <c r="I137">
        <v>1</v>
      </c>
      <c r="J137">
        <v>3</v>
      </c>
      <c r="K137">
        <v>0</v>
      </c>
      <c r="L137">
        <v>3</v>
      </c>
      <c r="M137">
        <v>2</v>
      </c>
      <c r="N137">
        <v>9</v>
      </c>
      <c r="O137">
        <v>0</v>
      </c>
      <c r="P137">
        <v>13</v>
      </c>
      <c r="Q137">
        <f>P137-O137-M137</f>
        <v>11</v>
      </c>
    </row>
    <row r="138" spans="1:17" x14ac:dyDescent="0.2">
      <c r="A138">
        <v>2014</v>
      </c>
      <c r="B138" t="s">
        <v>999</v>
      </c>
      <c r="C138" t="s">
        <v>998</v>
      </c>
      <c r="D138">
        <v>9593780</v>
      </c>
      <c r="E138" t="s">
        <v>921</v>
      </c>
      <c r="F138">
        <v>27</v>
      </c>
      <c r="G138">
        <v>1</v>
      </c>
      <c r="H138">
        <v>1</v>
      </c>
      <c r="I138">
        <v>2</v>
      </c>
      <c r="J138">
        <v>2</v>
      </c>
      <c r="K138">
        <v>3</v>
      </c>
      <c r="L138">
        <v>3</v>
      </c>
      <c r="M138">
        <v>5</v>
      </c>
      <c r="N138">
        <v>15</v>
      </c>
      <c r="O138">
        <v>0</v>
      </c>
      <c r="P138">
        <v>16</v>
      </c>
      <c r="Q138">
        <f>P138-O138-M138</f>
        <v>11</v>
      </c>
    </row>
    <row r="139" spans="1:17" x14ac:dyDescent="0.2">
      <c r="A139">
        <v>2014</v>
      </c>
      <c r="B139" t="s">
        <v>1008</v>
      </c>
      <c r="C139" t="s">
        <v>1007</v>
      </c>
      <c r="D139">
        <v>22124284</v>
      </c>
      <c r="E139" t="s">
        <v>1006</v>
      </c>
      <c r="F139">
        <v>6</v>
      </c>
      <c r="G139" t="s">
        <v>13</v>
      </c>
      <c r="H139">
        <v>2</v>
      </c>
      <c r="I139">
        <v>0</v>
      </c>
      <c r="J139">
        <v>4</v>
      </c>
      <c r="K139">
        <v>3</v>
      </c>
      <c r="L139">
        <v>2</v>
      </c>
      <c r="M139">
        <v>4</v>
      </c>
      <c r="N139">
        <v>13</v>
      </c>
      <c r="O139">
        <v>0</v>
      </c>
      <c r="P139">
        <v>15</v>
      </c>
      <c r="Q139">
        <f>P139-O139-M139</f>
        <v>11</v>
      </c>
    </row>
    <row r="140" spans="1:17" x14ac:dyDescent="0.2">
      <c r="A140">
        <v>2014</v>
      </c>
      <c r="B140" t="s">
        <v>992</v>
      </c>
      <c r="C140" t="s">
        <v>991</v>
      </c>
      <c r="D140">
        <v>9645292</v>
      </c>
      <c r="E140" t="s">
        <v>990</v>
      </c>
      <c r="F140">
        <v>22</v>
      </c>
      <c r="G140">
        <v>6</v>
      </c>
      <c r="H140">
        <v>1</v>
      </c>
      <c r="I140">
        <v>1</v>
      </c>
      <c r="J140">
        <v>4</v>
      </c>
      <c r="K140">
        <v>3</v>
      </c>
      <c r="L140">
        <v>2</v>
      </c>
      <c r="M140">
        <v>1</v>
      </c>
      <c r="N140">
        <v>11</v>
      </c>
      <c r="O140">
        <v>0</v>
      </c>
      <c r="P140">
        <v>12</v>
      </c>
      <c r="Q140">
        <f>P140-O140-M140</f>
        <v>11</v>
      </c>
    </row>
    <row r="141" spans="1:17" x14ac:dyDescent="0.2">
      <c r="A141">
        <v>2015</v>
      </c>
      <c r="B141" t="s">
        <v>1498</v>
      </c>
      <c r="C141" t="s">
        <v>1497</v>
      </c>
      <c r="D141">
        <v>14442213</v>
      </c>
      <c r="E141" t="s">
        <v>1494</v>
      </c>
      <c r="F141">
        <v>16</v>
      </c>
      <c r="G141">
        <v>2</v>
      </c>
      <c r="H141">
        <v>3</v>
      </c>
      <c r="I141">
        <v>0</v>
      </c>
      <c r="J141">
        <v>6</v>
      </c>
      <c r="K141">
        <v>1</v>
      </c>
      <c r="L141">
        <v>1</v>
      </c>
      <c r="M141">
        <v>1</v>
      </c>
      <c r="N141">
        <v>9</v>
      </c>
      <c r="O141">
        <v>0</v>
      </c>
      <c r="P141">
        <v>12</v>
      </c>
      <c r="Q141">
        <f>P141-O141-M141</f>
        <v>11</v>
      </c>
    </row>
    <row r="142" spans="1:17" x14ac:dyDescent="0.2">
      <c r="A142">
        <v>2015</v>
      </c>
      <c r="B142" t="s">
        <v>1479</v>
      </c>
      <c r="C142" t="s">
        <v>1478</v>
      </c>
      <c r="D142">
        <v>280283</v>
      </c>
      <c r="E142" t="s">
        <v>1477</v>
      </c>
      <c r="F142">
        <v>68</v>
      </c>
      <c r="G142">
        <v>1</v>
      </c>
      <c r="H142">
        <v>1</v>
      </c>
      <c r="I142">
        <v>1</v>
      </c>
      <c r="J142">
        <v>3</v>
      </c>
      <c r="K142">
        <v>5</v>
      </c>
      <c r="L142">
        <v>1</v>
      </c>
      <c r="M142">
        <v>2</v>
      </c>
      <c r="N142">
        <v>12</v>
      </c>
      <c r="O142">
        <v>0</v>
      </c>
      <c r="P142">
        <v>13</v>
      </c>
      <c r="Q142">
        <f>P142-O142-M142</f>
        <v>11</v>
      </c>
    </row>
    <row r="143" spans="1:17" x14ac:dyDescent="0.2">
      <c r="A143">
        <v>2015</v>
      </c>
      <c r="B143" t="s">
        <v>1288</v>
      </c>
      <c r="C143" t="s">
        <v>1287</v>
      </c>
      <c r="D143">
        <v>13501763</v>
      </c>
      <c r="E143" t="s">
        <v>716</v>
      </c>
      <c r="F143">
        <v>22</v>
      </c>
      <c r="G143">
        <v>3</v>
      </c>
      <c r="H143">
        <v>2</v>
      </c>
      <c r="I143">
        <v>2</v>
      </c>
      <c r="J143">
        <v>4</v>
      </c>
      <c r="K143">
        <v>2</v>
      </c>
      <c r="L143">
        <v>1</v>
      </c>
      <c r="M143">
        <v>1</v>
      </c>
      <c r="N143">
        <v>10</v>
      </c>
      <c r="O143">
        <v>0</v>
      </c>
      <c r="P143">
        <v>12</v>
      </c>
      <c r="Q143">
        <f>P143-O143-M143</f>
        <v>11</v>
      </c>
    </row>
    <row r="144" spans="1:17" x14ac:dyDescent="0.2">
      <c r="A144">
        <v>2014</v>
      </c>
      <c r="B144" t="s">
        <v>1176</v>
      </c>
      <c r="C144" t="s">
        <v>1175</v>
      </c>
      <c r="D144">
        <v>13609939</v>
      </c>
      <c r="E144" t="s">
        <v>1174</v>
      </c>
      <c r="F144">
        <v>28</v>
      </c>
      <c r="G144">
        <v>1</v>
      </c>
      <c r="H144">
        <v>2</v>
      </c>
      <c r="I144">
        <v>3</v>
      </c>
      <c r="J144">
        <v>2</v>
      </c>
      <c r="K144">
        <v>3</v>
      </c>
      <c r="L144">
        <v>1</v>
      </c>
      <c r="M144">
        <v>2</v>
      </c>
      <c r="N144">
        <v>11</v>
      </c>
      <c r="O144">
        <v>0</v>
      </c>
      <c r="P144">
        <v>13</v>
      </c>
      <c r="Q144">
        <f>P144-O144-M144</f>
        <v>11</v>
      </c>
    </row>
    <row r="145" spans="1:17" x14ac:dyDescent="0.2">
      <c r="A145">
        <v>2014</v>
      </c>
      <c r="B145" t="s">
        <v>953</v>
      </c>
      <c r="C145" t="s">
        <v>952</v>
      </c>
      <c r="D145" t="s">
        <v>951</v>
      </c>
      <c r="E145" t="s">
        <v>950</v>
      </c>
      <c r="F145">
        <v>7</v>
      </c>
      <c r="G145">
        <v>3</v>
      </c>
      <c r="H145">
        <v>3</v>
      </c>
      <c r="I145">
        <v>3</v>
      </c>
      <c r="J145">
        <v>3</v>
      </c>
      <c r="K145">
        <v>1</v>
      </c>
      <c r="L145">
        <v>1</v>
      </c>
      <c r="M145">
        <v>1</v>
      </c>
      <c r="N145">
        <v>9</v>
      </c>
      <c r="O145">
        <v>0</v>
      </c>
      <c r="P145">
        <v>12</v>
      </c>
      <c r="Q145">
        <f>P145-O145-M145</f>
        <v>11</v>
      </c>
    </row>
    <row r="146" spans="1:17" x14ac:dyDescent="0.2">
      <c r="A146">
        <v>2018</v>
      </c>
      <c r="B146" t="s">
        <v>2353</v>
      </c>
      <c r="C146" t="s">
        <v>2352</v>
      </c>
      <c r="D146">
        <v>9593780</v>
      </c>
      <c r="E146" t="s">
        <v>921</v>
      </c>
      <c r="F146">
        <v>50</v>
      </c>
      <c r="G146" t="s">
        <v>13</v>
      </c>
      <c r="H146">
        <v>0</v>
      </c>
      <c r="I146">
        <v>0</v>
      </c>
      <c r="J146">
        <v>0</v>
      </c>
      <c r="K146">
        <v>2</v>
      </c>
      <c r="L146">
        <v>8</v>
      </c>
      <c r="M146">
        <v>10</v>
      </c>
      <c r="N146">
        <v>20</v>
      </c>
      <c r="O146">
        <v>0</v>
      </c>
      <c r="P146">
        <v>20</v>
      </c>
      <c r="Q146">
        <f>P146-O146-M146</f>
        <v>10</v>
      </c>
    </row>
    <row r="147" spans="1:17" x14ac:dyDescent="0.2">
      <c r="A147">
        <v>2016</v>
      </c>
      <c r="B147" t="s">
        <v>1750</v>
      </c>
      <c r="C147" t="s">
        <v>1600</v>
      </c>
      <c r="D147">
        <v>17538963</v>
      </c>
      <c r="E147" t="s">
        <v>913</v>
      </c>
      <c r="F147">
        <v>9</v>
      </c>
      <c r="G147">
        <v>2</v>
      </c>
      <c r="H147">
        <v>0</v>
      </c>
      <c r="I147">
        <v>0</v>
      </c>
      <c r="J147">
        <v>4</v>
      </c>
      <c r="K147">
        <v>1</v>
      </c>
      <c r="L147">
        <v>5</v>
      </c>
      <c r="M147">
        <v>6</v>
      </c>
      <c r="N147">
        <v>16</v>
      </c>
      <c r="O147">
        <v>0</v>
      </c>
      <c r="P147">
        <v>16</v>
      </c>
      <c r="Q147">
        <f>P147-O147-M147</f>
        <v>10</v>
      </c>
    </row>
    <row r="148" spans="1:17" x14ac:dyDescent="0.2">
      <c r="A148">
        <v>2017</v>
      </c>
      <c r="B148" t="s">
        <v>2066</v>
      </c>
      <c r="C148" t="s">
        <v>1513</v>
      </c>
      <c r="D148">
        <v>23284277</v>
      </c>
      <c r="E148" t="s">
        <v>2065</v>
      </c>
      <c r="F148">
        <v>5</v>
      </c>
      <c r="G148">
        <v>5</v>
      </c>
      <c r="H148">
        <v>0</v>
      </c>
      <c r="I148">
        <v>0</v>
      </c>
      <c r="J148">
        <v>0</v>
      </c>
      <c r="K148">
        <v>6</v>
      </c>
      <c r="L148">
        <v>4</v>
      </c>
      <c r="M148">
        <v>3</v>
      </c>
      <c r="N148">
        <v>13</v>
      </c>
      <c r="O148">
        <v>0</v>
      </c>
      <c r="P148">
        <v>13</v>
      </c>
      <c r="Q148">
        <f>P148-O148-M148</f>
        <v>10</v>
      </c>
    </row>
    <row r="149" spans="1:17" x14ac:dyDescent="0.2">
      <c r="A149">
        <v>2016</v>
      </c>
      <c r="B149" t="s">
        <v>1866</v>
      </c>
      <c r="C149" t="s">
        <v>1865</v>
      </c>
      <c r="D149">
        <v>9287655</v>
      </c>
      <c r="E149" t="s">
        <v>905</v>
      </c>
      <c r="F149">
        <v>46</v>
      </c>
      <c r="G149" t="s">
        <v>13</v>
      </c>
      <c r="H149">
        <v>0</v>
      </c>
      <c r="I149">
        <v>0</v>
      </c>
      <c r="J149">
        <v>0</v>
      </c>
      <c r="K149">
        <v>6</v>
      </c>
      <c r="L149">
        <v>4</v>
      </c>
      <c r="M149">
        <v>3</v>
      </c>
      <c r="N149">
        <v>13</v>
      </c>
      <c r="O149">
        <v>1</v>
      </c>
      <c r="P149">
        <v>14</v>
      </c>
      <c r="Q149">
        <f>P149-O149-M149</f>
        <v>10</v>
      </c>
    </row>
    <row r="150" spans="1:17" x14ac:dyDescent="0.2">
      <c r="A150">
        <v>2016</v>
      </c>
      <c r="B150" t="s">
        <v>1858</v>
      </c>
      <c r="C150" t="s">
        <v>1857</v>
      </c>
      <c r="D150">
        <v>9581596</v>
      </c>
      <c r="E150" t="s">
        <v>1856</v>
      </c>
      <c r="F150">
        <v>26</v>
      </c>
      <c r="G150">
        <v>5</v>
      </c>
      <c r="H150">
        <v>0</v>
      </c>
      <c r="I150">
        <v>1</v>
      </c>
      <c r="J150">
        <v>1</v>
      </c>
      <c r="K150">
        <v>4</v>
      </c>
      <c r="L150">
        <v>4</v>
      </c>
      <c r="M150">
        <v>2</v>
      </c>
      <c r="N150">
        <v>12</v>
      </c>
      <c r="O150">
        <v>0</v>
      </c>
      <c r="P150">
        <v>12</v>
      </c>
      <c r="Q150">
        <f>P150-O150-M150</f>
        <v>10</v>
      </c>
    </row>
    <row r="151" spans="1:17" x14ac:dyDescent="0.2">
      <c r="A151">
        <v>2014</v>
      </c>
      <c r="B151" t="s">
        <v>1230</v>
      </c>
      <c r="C151" t="s">
        <v>1229</v>
      </c>
      <c r="D151">
        <v>9619534</v>
      </c>
      <c r="E151" t="s">
        <v>1228</v>
      </c>
      <c r="F151">
        <v>70</v>
      </c>
      <c r="G151" t="s">
        <v>13</v>
      </c>
      <c r="H151">
        <v>1</v>
      </c>
      <c r="I151">
        <v>1</v>
      </c>
      <c r="J151">
        <v>2</v>
      </c>
      <c r="K151">
        <v>2</v>
      </c>
      <c r="L151">
        <v>4</v>
      </c>
      <c r="M151">
        <v>0</v>
      </c>
      <c r="N151">
        <v>9</v>
      </c>
      <c r="O151">
        <v>1</v>
      </c>
      <c r="P151">
        <v>11</v>
      </c>
      <c r="Q151">
        <f>P151-O151-M151</f>
        <v>10</v>
      </c>
    </row>
    <row r="152" spans="1:17" x14ac:dyDescent="0.2">
      <c r="A152">
        <v>2014</v>
      </c>
      <c r="B152" t="s">
        <v>1005</v>
      </c>
      <c r="C152" t="s">
        <v>1004</v>
      </c>
      <c r="D152">
        <v>9218009</v>
      </c>
      <c r="E152" t="s">
        <v>1003</v>
      </c>
      <c r="F152">
        <v>106</v>
      </c>
      <c r="G152" t="s">
        <v>13</v>
      </c>
      <c r="H152">
        <v>1</v>
      </c>
      <c r="I152">
        <v>1</v>
      </c>
      <c r="J152">
        <v>2</v>
      </c>
      <c r="K152">
        <v>2</v>
      </c>
      <c r="L152">
        <v>4</v>
      </c>
      <c r="M152">
        <v>1</v>
      </c>
      <c r="N152">
        <v>10</v>
      </c>
      <c r="O152">
        <v>0</v>
      </c>
      <c r="P152">
        <v>11</v>
      </c>
      <c r="Q152">
        <f>P152-O152-M152</f>
        <v>10</v>
      </c>
    </row>
    <row r="153" spans="1:17" x14ac:dyDescent="0.2">
      <c r="A153">
        <v>2015</v>
      </c>
      <c r="B153" t="s">
        <v>1253</v>
      </c>
      <c r="C153" t="s">
        <v>1252</v>
      </c>
      <c r="D153">
        <v>9596836</v>
      </c>
      <c r="E153" t="s">
        <v>1251</v>
      </c>
      <c r="F153">
        <v>25</v>
      </c>
      <c r="G153">
        <v>2</v>
      </c>
      <c r="H153">
        <v>0</v>
      </c>
      <c r="I153">
        <v>5</v>
      </c>
      <c r="J153">
        <v>1</v>
      </c>
      <c r="K153">
        <v>1</v>
      </c>
      <c r="L153">
        <v>3</v>
      </c>
      <c r="M153">
        <v>4</v>
      </c>
      <c r="N153">
        <v>14</v>
      </c>
      <c r="O153">
        <v>0</v>
      </c>
      <c r="P153">
        <v>14</v>
      </c>
      <c r="Q153">
        <f>P153-O153-M153</f>
        <v>10</v>
      </c>
    </row>
    <row r="154" spans="1:17" x14ac:dyDescent="0.2">
      <c r="A154">
        <v>2015</v>
      </c>
      <c r="B154" t="s">
        <v>1588</v>
      </c>
      <c r="C154" t="s">
        <v>1587</v>
      </c>
      <c r="D154">
        <v>333298</v>
      </c>
      <c r="E154" t="s">
        <v>91</v>
      </c>
      <c r="F154">
        <v>93</v>
      </c>
      <c r="G154">
        <v>4</v>
      </c>
      <c r="H154">
        <v>1</v>
      </c>
      <c r="I154">
        <v>2</v>
      </c>
      <c r="J154">
        <v>3</v>
      </c>
      <c r="K154">
        <v>3</v>
      </c>
      <c r="L154">
        <v>1</v>
      </c>
      <c r="M154">
        <v>4</v>
      </c>
      <c r="N154">
        <v>13</v>
      </c>
      <c r="O154">
        <v>0</v>
      </c>
      <c r="P154">
        <v>14</v>
      </c>
      <c r="Q154">
        <f>P154-O154-M154</f>
        <v>10</v>
      </c>
    </row>
    <row r="155" spans="1:17" x14ac:dyDescent="0.2">
      <c r="A155">
        <v>2014</v>
      </c>
      <c r="B155" t="s">
        <v>1098</v>
      </c>
      <c r="C155" t="s">
        <v>1097</v>
      </c>
      <c r="E155" t="s">
        <v>1096</v>
      </c>
      <c r="G155" t="s">
        <v>13</v>
      </c>
      <c r="H155">
        <v>0</v>
      </c>
      <c r="I155">
        <v>1</v>
      </c>
      <c r="J155">
        <v>4</v>
      </c>
      <c r="K155">
        <v>4</v>
      </c>
      <c r="L155">
        <v>1</v>
      </c>
      <c r="M155">
        <v>0</v>
      </c>
      <c r="N155">
        <v>10</v>
      </c>
      <c r="O155">
        <v>0</v>
      </c>
      <c r="P155">
        <v>10</v>
      </c>
      <c r="Q155">
        <f>P155-O155-M155</f>
        <v>10</v>
      </c>
    </row>
    <row r="156" spans="1:17" x14ac:dyDescent="0.2">
      <c r="A156">
        <v>2014</v>
      </c>
      <c r="B156" t="s">
        <v>1040</v>
      </c>
      <c r="C156" t="s">
        <v>1039</v>
      </c>
      <c r="D156">
        <v>13667017</v>
      </c>
      <c r="E156" t="s">
        <v>509</v>
      </c>
      <c r="F156">
        <v>16</v>
      </c>
      <c r="G156" t="s">
        <v>13</v>
      </c>
      <c r="H156">
        <v>2</v>
      </c>
      <c r="I156">
        <v>6</v>
      </c>
      <c r="J156">
        <v>1</v>
      </c>
      <c r="K156">
        <v>1</v>
      </c>
      <c r="L156">
        <v>0</v>
      </c>
      <c r="M156">
        <v>1</v>
      </c>
      <c r="N156">
        <v>9</v>
      </c>
      <c r="O156">
        <v>0</v>
      </c>
      <c r="P156">
        <v>11</v>
      </c>
      <c r="Q156">
        <f>P156-O156-M156</f>
        <v>10</v>
      </c>
    </row>
    <row r="157" spans="1:17" x14ac:dyDescent="0.2">
      <c r="A157">
        <v>2014</v>
      </c>
      <c r="B157" t="s">
        <v>936</v>
      </c>
      <c r="C157" t="s">
        <v>935</v>
      </c>
      <c r="D157">
        <v>14672960</v>
      </c>
      <c r="E157" t="s">
        <v>934</v>
      </c>
      <c r="F157">
        <v>15</v>
      </c>
      <c r="G157">
        <v>2</v>
      </c>
      <c r="H157">
        <v>8</v>
      </c>
      <c r="I157">
        <v>1</v>
      </c>
      <c r="J157">
        <v>1</v>
      </c>
      <c r="K157">
        <v>0</v>
      </c>
      <c r="L157">
        <v>0</v>
      </c>
      <c r="M157">
        <v>1</v>
      </c>
      <c r="N157">
        <v>3</v>
      </c>
      <c r="O157">
        <v>0</v>
      </c>
      <c r="P157">
        <v>11</v>
      </c>
      <c r="Q157">
        <f>P157-O157-M157</f>
        <v>10</v>
      </c>
    </row>
    <row r="158" spans="1:17" x14ac:dyDescent="0.2">
      <c r="A158">
        <v>2018</v>
      </c>
      <c r="B158" t="s">
        <v>2482</v>
      </c>
      <c r="C158" t="s">
        <v>2481</v>
      </c>
      <c r="D158">
        <v>3014215</v>
      </c>
      <c r="E158" t="s">
        <v>251</v>
      </c>
      <c r="F158">
        <v>122</v>
      </c>
      <c r="G158" t="s">
        <v>13</v>
      </c>
      <c r="H158">
        <v>0</v>
      </c>
      <c r="I158">
        <v>0</v>
      </c>
      <c r="J158">
        <v>0</v>
      </c>
      <c r="K158">
        <v>0</v>
      </c>
      <c r="L158">
        <v>9</v>
      </c>
      <c r="M158">
        <v>7</v>
      </c>
      <c r="N158">
        <v>16</v>
      </c>
      <c r="O158">
        <v>0</v>
      </c>
      <c r="P158">
        <v>16</v>
      </c>
      <c r="Q158">
        <f>P158-O158-M158</f>
        <v>9</v>
      </c>
    </row>
    <row r="159" spans="1:17" x14ac:dyDescent="0.2">
      <c r="A159">
        <v>2018</v>
      </c>
      <c r="B159" t="s">
        <v>2296</v>
      </c>
      <c r="C159" t="s">
        <v>2295</v>
      </c>
      <c r="D159">
        <v>13547860</v>
      </c>
      <c r="E159" t="s">
        <v>55</v>
      </c>
      <c r="F159">
        <v>23</v>
      </c>
      <c r="G159">
        <v>1</v>
      </c>
      <c r="H159">
        <v>0</v>
      </c>
      <c r="I159">
        <v>0</v>
      </c>
      <c r="J159">
        <v>0</v>
      </c>
      <c r="K159">
        <v>1</v>
      </c>
      <c r="L159">
        <v>8</v>
      </c>
      <c r="M159">
        <v>14</v>
      </c>
      <c r="N159">
        <v>23</v>
      </c>
      <c r="O159">
        <v>0</v>
      </c>
      <c r="P159">
        <v>23</v>
      </c>
      <c r="Q159">
        <f>P159-O159-M159</f>
        <v>9</v>
      </c>
    </row>
    <row r="160" spans="1:17" x14ac:dyDescent="0.2">
      <c r="A160">
        <v>2017</v>
      </c>
      <c r="B160" t="s">
        <v>2186</v>
      </c>
      <c r="C160" t="s">
        <v>2185</v>
      </c>
      <c r="D160">
        <v>22120416</v>
      </c>
      <c r="E160" t="s">
        <v>743</v>
      </c>
      <c r="F160">
        <v>27</v>
      </c>
      <c r="G160" t="s">
        <v>13</v>
      </c>
      <c r="H160">
        <v>0</v>
      </c>
      <c r="I160">
        <v>0</v>
      </c>
      <c r="J160">
        <v>1</v>
      </c>
      <c r="K160">
        <v>2</v>
      </c>
      <c r="L160">
        <v>6</v>
      </c>
      <c r="M160">
        <v>6</v>
      </c>
      <c r="N160">
        <v>15</v>
      </c>
      <c r="O160">
        <v>0</v>
      </c>
      <c r="P160">
        <v>15</v>
      </c>
      <c r="Q160">
        <f>P160-O160-M160</f>
        <v>9</v>
      </c>
    </row>
    <row r="161" spans="1:17" x14ac:dyDescent="0.2">
      <c r="A161">
        <v>2018</v>
      </c>
      <c r="B161" t="s">
        <v>2381</v>
      </c>
      <c r="C161" t="s">
        <v>2380</v>
      </c>
      <c r="D161" t="s">
        <v>807</v>
      </c>
      <c r="E161" t="s">
        <v>806</v>
      </c>
      <c r="F161">
        <v>106</v>
      </c>
      <c r="G161" t="s">
        <v>13</v>
      </c>
      <c r="H161">
        <v>0</v>
      </c>
      <c r="I161">
        <v>0</v>
      </c>
      <c r="J161">
        <v>0</v>
      </c>
      <c r="K161">
        <v>4</v>
      </c>
      <c r="L161">
        <v>5</v>
      </c>
      <c r="M161">
        <v>5</v>
      </c>
      <c r="N161">
        <v>14</v>
      </c>
      <c r="O161">
        <v>0</v>
      </c>
      <c r="P161">
        <v>14</v>
      </c>
      <c r="Q161">
        <f>P161-O161-M161</f>
        <v>9</v>
      </c>
    </row>
    <row r="162" spans="1:17" x14ac:dyDescent="0.2">
      <c r="A162">
        <v>2016</v>
      </c>
      <c r="B162" t="s">
        <v>1709</v>
      </c>
      <c r="C162" t="s">
        <v>1708</v>
      </c>
      <c r="D162">
        <v>24058513</v>
      </c>
      <c r="E162" t="s">
        <v>1707</v>
      </c>
      <c r="F162">
        <v>1</v>
      </c>
      <c r="G162">
        <v>1</v>
      </c>
      <c r="H162">
        <v>0</v>
      </c>
      <c r="I162">
        <v>0</v>
      </c>
      <c r="J162">
        <v>1</v>
      </c>
      <c r="K162">
        <v>3</v>
      </c>
      <c r="L162">
        <v>5</v>
      </c>
      <c r="M162">
        <v>5</v>
      </c>
      <c r="N162">
        <v>14</v>
      </c>
      <c r="O162">
        <v>1</v>
      </c>
      <c r="P162">
        <v>15</v>
      </c>
      <c r="Q162">
        <f>P162-O162-M162</f>
        <v>9</v>
      </c>
    </row>
    <row r="163" spans="1:17" x14ac:dyDescent="0.2">
      <c r="A163">
        <v>2015</v>
      </c>
      <c r="B163" t="s">
        <v>1501</v>
      </c>
      <c r="C163" t="s">
        <v>1500</v>
      </c>
      <c r="D163">
        <v>2727757</v>
      </c>
      <c r="E163" t="s">
        <v>1499</v>
      </c>
      <c r="F163">
        <v>45</v>
      </c>
      <c r="G163" t="s">
        <v>13</v>
      </c>
      <c r="H163">
        <v>0</v>
      </c>
      <c r="I163">
        <v>1</v>
      </c>
      <c r="J163">
        <v>2</v>
      </c>
      <c r="K163">
        <v>1</v>
      </c>
      <c r="L163">
        <v>5</v>
      </c>
      <c r="M163">
        <v>1</v>
      </c>
      <c r="N163">
        <v>10</v>
      </c>
      <c r="O163">
        <v>0</v>
      </c>
      <c r="P163">
        <v>10</v>
      </c>
      <c r="Q163">
        <f>P163-O163-M163</f>
        <v>9</v>
      </c>
    </row>
    <row r="164" spans="1:17" x14ac:dyDescent="0.2">
      <c r="A164">
        <v>2015</v>
      </c>
      <c r="B164" t="s">
        <v>1339</v>
      </c>
      <c r="C164" t="s">
        <v>1044</v>
      </c>
      <c r="D164" t="s">
        <v>685</v>
      </c>
      <c r="E164" t="s">
        <v>684</v>
      </c>
      <c r="F164">
        <v>22</v>
      </c>
      <c r="G164">
        <v>8</v>
      </c>
      <c r="H164">
        <v>0</v>
      </c>
      <c r="I164">
        <v>0</v>
      </c>
      <c r="J164">
        <v>2</v>
      </c>
      <c r="K164">
        <v>2</v>
      </c>
      <c r="L164">
        <v>5</v>
      </c>
      <c r="M164">
        <v>5</v>
      </c>
      <c r="N164">
        <v>14</v>
      </c>
      <c r="O164">
        <v>0</v>
      </c>
      <c r="P164">
        <v>14</v>
      </c>
      <c r="Q164">
        <f>P164-O164-M164</f>
        <v>9</v>
      </c>
    </row>
    <row r="165" spans="1:17" x14ac:dyDescent="0.2">
      <c r="A165">
        <v>2014</v>
      </c>
      <c r="B165" t="s">
        <v>976</v>
      </c>
      <c r="C165" t="s">
        <v>975</v>
      </c>
      <c r="D165">
        <v>3784266</v>
      </c>
      <c r="E165" t="s">
        <v>974</v>
      </c>
      <c r="F165">
        <v>46</v>
      </c>
      <c r="G165">
        <v>1</v>
      </c>
      <c r="H165">
        <v>0</v>
      </c>
      <c r="I165">
        <v>2</v>
      </c>
      <c r="J165">
        <v>2</v>
      </c>
      <c r="K165">
        <v>0</v>
      </c>
      <c r="L165">
        <v>5</v>
      </c>
      <c r="M165">
        <v>1</v>
      </c>
      <c r="N165">
        <v>10</v>
      </c>
      <c r="O165">
        <v>0</v>
      </c>
      <c r="P165">
        <v>10</v>
      </c>
      <c r="Q165">
        <f>P165-O165-M165</f>
        <v>9</v>
      </c>
    </row>
    <row r="166" spans="1:17" x14ac:dyDescent="0.2">
      <c r="A166">
        <v>2015</v>
      </c>
      <c r="B166" t="s">
        <v>1338</v>
      </c>
      <c r="C166" t="s">
        <v>1337</v>
      </c>
      <c r="D166">
        <v>13552074</v>
      </c>
      <c r="E166" t="s">
        <v>1336</v>
      </c>
      <c r="F166">
        <v>23</v>
      </c>
      <c r="G166">
        <v>2</v>
      </c>
      <c r="H166">
        <v>0</v>
      </c>
      <c r="I166">
        <v>0</v>
      </c>
      <c r="J166">
        <v>4</v>
      </c>
      <c r="K166">
        <v>2</v>
      </c>
      <c r="L166">
        <v>3</v>
      </c>
      <c r="M166">
        <v>4</v>
      </c>
      <c r="N166">
        <v>13</v>
      </c>
      <c r="O166">
        <v>0</v>
      </c>
      <c r="P166">
        <v>13</v>
      </c>
      <c r="Q166">
        <f>P166-O166-M166</f>
        <v>9</v>
      </c>
    </row>
    <row r="167" spans="1:17" x14ac:dyDescent="0.2">
      <c r="A167">
        <v>2014</v>
      </c>
      <c r="B167" t="s">
        <v>1077</v>
      </c>
      <c r="C167" t="s">
        <v>1076</v>
      </c>
      <c r="D167">
        <v>20502680</v>
      </c>
      <c r="E167" t="s">
        <v>1075</v>
      </c>
      <c r="F167">
        <v>1</v>
      </c>
      <c r="G167">
        <v>3</v>
      </c>
      <c r="H167">
        <v>1</v>
      </c>
      <c r="I167">
        <v>1</v>
      </c>
      <c r="J167">
        <v>1</v>
      </c>
      <c r="K167">
        <v>3</v>
      </c>
      <c r="L167">
        <v>3</v>
      </c>
      <c r="M167">
        <v>2</v>
      </c>
      <c r="N167">
        <v>10</v>
      </c>
      <c r="O167">
        <v>0</v>
      </c>
      <c r="P167">
        <v>11</v>
      </c>
      <c r="Q167">
        <f>P167-O167-M167</f>
        <v>9</v>
      </c>
    </row>
    <row r="168" spans="1:17" x14ac:dyDescent="0.2">
      <c r="A168">
        <v>2016</v>
      </c>
      <c r="B168" t="s">
        <v>1889</v>
      </c>
      <c r="C168" t="s">
        <v>1888</v>
      </c>
      <c r="D168" t="s">
        <v>1887</v>
      </c>
      <c r="E168" t="s">
        <v>1886</v>
      </c>
      <c r="F168">
        <v>8</v>
      </c>
      <c r="G168" t="s">
        <v>13</v>
      </c>
      <c r="H168">
        <v>0</v>
      </c>
      <c r="I168">
        <v>0</v>
      </c>
      <c r="J168">
        <v>1</v>
      </c>
      <c r="K168">
        <v>6</v>
      </c>
      <c r="L168">
        <v>2</v>
      </c>
      <c r="M168">
        <v>4</v>
      </c>
      <c r="N168">
        <v>13</v>
      </c>
      <c r="O168">
        <v>0</v>
      </c>
      <c r="P168">
        <v>13</v>
      </c>
      <c r="Q168">
        <f>P168-O168-M168</f>
        <v>9</v>
      </c>
    </row>
    <row r="169" spans="1:17" x14ac:dyDescent="0.2">
      <c r="A169">
        <v>2014</v>
      </c>
      <c r="B169" t="s">
        <v>1082</v>
      </c>
      <c r="C169" t="s">
        <v>1081</v>
      </c>
      <c r="D169">
        <v>20502680</v>
      </c>
      <c r="E169" t="s">
        <v>1075</v>
      </c>
      <c r="F169">
        <v>1</v>
      </c>
      <c r="G169">
        <v>3</v>
      </c>
      <c r="H169">
        <v>2</v>
      </c>
      <c r="I169">
        <v>2</v>
      </c>
      <c r="J169">
        <v>2</v>
      </c>
      <c r="K169">
        <v>1</v>
      </c>
      <c r="L169">
        <v>2</v>
      </c>
      <c r="M169">
        <v>3</v>
      </c>
      <c r="N169">
        <v>10</v>
      </c>
      <c r="O169">
        <v>0</v>
      </c>
      <c r="P169">
        <v>12</v>
      </c>
      <c r="Q169">
        <f>P169-O169-M169</f>
        <v>9</v>
      </c>
    </row>
    <row r="170" spans="1:17" x14ac:dyDescent="0.2">
      <c r="A170">
        <v>2016</v>
      </c>
      <c r="B170" t="s">
        <v>1819</v>
      </c>
      <c r="C170" t="s">
        <v>1818</v>
      </c>
      <c r="D170">
        <v>10357718</v>
      </c>
      <c r="E170" t="s">
        <v>700</v>
      </c>
      <c r="F170">
        <v>70</v>
      </c>
      <c r="G170">
        <v>5</v>
      </c>
      <c r="H170">
        <v>0</v>
      </c>
      <c r="I170">
        <v>0</v>
      </c>
      <c r="J170">
        <v>5</v>
      </c>
      <c r="K170">
        <v>3</v>
      </c>
      <c r="L170">
        <v>1</v>
      </c>
      <c r="M170">
        <v>2</v>
      </c>
      <c r="N170">
        <v>11</v>
      </c>
      <c r="O170">
        <v>0</v>
      </c>
      <c r="P170">
        <v>11</v>
      </c>
      <c r="Q170">
        <f>P170-O170-M170</f>
        <v>9</v>
      </c>
    </row>
    <row r="171" spans="1:17" x14ac:dyDescent="0.2">
      <c r="A171">
        <v>2016</v>
      </c>
      <c r="B171" t="s">
        <v>1779</v>
      </c>
      <c r="C171" t="s">
        <v>1778</v>
      </c>
      <c r="D171">
        <v>14693062</v>
      </c>
      <c r="E171" t="s">
        <v>599</v>
      </c>
      <c r="F171">
        <v>16</v>
      </c>
      <c r="G171" t="s">
        <v>13</v>
      </c>
      <c r="H171">
        <v>0</v>
      </c>
      <c r="I171">
        <v>2</v>
      </c>
      <c r="J171">
        <v>1</v>
      </c>
      <c r="K171">
        <v>5</v>
      </c>
      <c r="L171">
        <v>1</v>
      </c>
      <c r="M171">
        <v>2</v>
      </c>
      <c r="N171">
        <v>11</v>
      </c>
      <c r="O171">
        <v>0</v>
      </c>
      <c r="P171">
        <v>11</v>
      </c>
      <c r="Q171">
        <f>P171-O171-M171</f>
        <v>9</v>
      </c>
    </row>
    <row r="172" spans="1:17" x14ac:dyDescent="0.2">
      <c r="A172">
        <v>2014</v>
      </c>
      <c r="B172" t="s">
        <v>1033</v>
      </c>
      <c r="C172" t="s">
        <v>1032</v>
      </c>
      <c r="D172">
        <v>13513958</v>
      </c>
      <c r="E172" t="s">
        <v>1031</v>
      </c>
      <c r="F172">
        <v>28</v>
      </c>
      <c r="G172">
        <v>4</v>
      </c>
      <c r="H172">
        <v>1</v>
      </c>
      <c r="I172">
        <v>0</v>
      </c>
      <c r="J172">
        <v>1</v>
      </c>
      <c r="K172">
        <v>6</v>
      </c>
      <c r="L172">
        <v>1</v>
      </c>
      <c r="M172">
        <v>2</v>
      </c>
      <c r="N172">
        <v>10</v>
      </c>
      <c r="O172">
        <v>0</v>
      </c>
      <c r="P172">
        <v>11</v>
      </c>
      <c r="Q172">
        <f>P172-O172-M172</f>
        <v>9</v>
      </c>
    </row>
    <row r="173" spans="1:17" x14ac:dyDescent="0.2">
      <c r="A173">
        <v>2014</v>
      </c>
      <c r="B173" t="s">
        <v>1010</v>
      </c>
      <c r="C173" t="s">
        <v>1009</v>
      </c>
      <c r="D173">
        <v>9246460</v>
      </c>
      <c r="E173" t="s">
        <v>727</v>
      </c>
      <c r="F173">
        <v>59</v>
      </c>
      <c r="G173">
        <v>2</v>
      </c>
      <c r="H173">
        <v>0</v>
      </c>
      <c r="I173">
        <v>2</v>
      </c>
      <c r="J173">
        <v>4</v>
      </c>
      <c r="K173">
        <v>2</v>
      </c>
      <c r="L173">
        <v>1</v>
      </c>
      <c r="M173">
        <v>1</v>
      </c>
      <c r="N173">
        <v>10</v>
      </c>
      <c r="O173">
        <v>0</v>
      </c>
      <c r="P173">
        <v>10</v>
      </c>
      <c r="Q173">
        <f>P173-O173-M173</f>
        <v>9</v>
      </c>
    </row>
    <row r="174" spans="1:17" x14ac:dyDescent="0.2">
      <c r="A174">
        <v>2014</v>
      </c>
      <c r="B174" t="s">
        <v>1019</v>
      </c>
      <c r="C174" t="s">
        <v>1018</v>
      </c>
      <c r="D174">
        <v>16712234</v>
      </c>
      <c r="E174" t="s">
        <v>137</v>
      </c>
      <c r="F174">
        <v>22</v>
      </c>
      <c r="G174">
        <v>5</v>
      </c>
      <c r="H174">
        <v>3</v>
      </c>
      <c r="I174">
        <v>1</v>
      </c>
      <c r="J174">
        <v>3</v>
      </c>
      <c r="K174">
        <v>2</v>
      </c>
      <c r="L174">
        <v>0</v>
      </c>
      <c r="M174">
        <v>5</v>
      </c>
      <c r="N174">
        <v>11</v>
      </c>
      <c r="O174">
        <v>0</v>
      </c>
      <c r="P174">
        <v>14</v>
      </c>
      <c r="Q174">
        <f>P174-O174-M174</f>
        <v>9</v>
      </c>
    </row>
    <row r="175" spans="1:17" x14ac:dyDescent="0.2">
      <c r="A175">
        <v>2018</v>
      </c>
      <c r="B175" t="s">
        <v>2387</v>
      </c>
      <c r="C175" t="s">
        <v>2386</v>
      </c>
      <c r="D175">
        <v>22120416</v>
      </c>
      <c r="E175" t="s">
        <v>743</v>
      </c>
      <c r="F175">
        <v>31</v>
      </c>
      <c r="G175" t="s">
        <v>13</v>
      </c>
      <c r="H175">
        <v>0</v>
      </c>
      <c r="I175">
        <v>0</v>
      </c>
      <c r="J175">
        <v>0</v>
      </c>
      <c r="K175">
        <v>0</v>
      </c>
      <c r="L175">
        <v>8</v>
      </c>
      <c r="M175">
        <v>2</v>
      </c>
      <c r="N175">
        <v>10</v>
      </c>
      <c r="O175">
        <v>0</v>
      </c>
      <c r="P175">
        <v>10</v>
      </c>
      <c r="Q175">
        <f>P175-O175-M175</f>
        <v>8</v>
      </c>
    </row>
    <row r="176" spans="1:17" x14ac:dyDescent="0.2">
      <c r="A176">
        <v>2018</v>
      </c>
      <c r="B176" t="s">
        <v>2350</v>
      </c>
      <c r="C176" t="s">
        <v>2349</v>
      </c>
      <c r="D176">
        <v>9593780</v>
      </c>
      <c r="E176" t="s">
        <v>921</v>
      </c>
      <c r="F176">
        <v>50</v>
      </c>
      <c r="G176" t="s">
        <v>13</v>
      </c>
      <c r="H176">
        <v>0</v>
      </c>
      <c r="I176">
        <v>0</v>
      </c>
      <c r="J176">
        <v>0</v>
      </c>
      <c r="K176">
        <v>1</v>
      </c>
      <c r="L176">
        <v>7</v>
      </c>
      <c r="M176">
        <v>7</v>
      </c>
      <c r="N176">
        <v>15</v>
      </c>
      <c r="O176">
        <v>0</v>
      </c>
      <c r="P176">
        <v>15</v>
      </c>
      <c r="Q176">
        <f>P176-O176-M176</f>
        <v>8</v>
      </c>
    </row>
    <row r="177" spans="1:17" x14ac:dyDescent="0.2">
      <c r="A177">
        <v>2018</v>
      </c>
      <c r="B177" t="s">
        <v>2430</v>
      </c>
      <c r="C177" t="s">
        <v>2429</v>
      </c>
      <c r="D177" t="s">
        <v>678</v>
      </c>
      <c r="E177" t="s">
        <v>677</v>
      </c>
      <c r="F177">
        <v>95</v>
      </c>
      <c r="G177" t="s">
        <v>13</v>
      </c>
      <c r="H177">
        <v>0</v>
      </c>
      <c r="I177">
        <v>0</v>
      </c>
      <c r="J177">
        <v>0</v>
      </c>
      <c r="K177">
        <v>2</v>
      </c>
      <c r="L177">
        <v>6</v>
      </c>
      <c r="M177">
        <v>7</v>
      </c>
      <c r="N177">
        <v>15</v>
      </c>
      <c r="O177">
        <v>0</v>
      </c>
      <c r="P177">
        <v>15</v>
      </c>
      <c r="Q177">
        <f>P177-O177-M177</f>
        <v>8</v>
      </c>
    </row>
    <row r="178" spans="1:17" x14ac:dyDescent="0.2">
      <c r="A178">
        <v>2017</v>
      </c>
      <c r="B178" t="s">
        <v>2230</v>
      </c>
      <c r="C178" t="s">
        <v>2229</v>
      </c>
      <c r="D178">
        <v>2649993</v>
      </c>
      <c r="E178" t="s">
        <v>561</v>
      </c>
      <c r="F178">
        <v>67</v>
      </c>
      <c r="G178" t="s">
        <v>13</v>
      </c>
      <c r="H178">
        <v>0</v>
      </c>
      <c r="I178">
        <v>0</v>
      </c>
      <c r="J178">
        <v>0</v>
      </c>
      <c r="K178">
        <v>2</v>
      </c>
      <c r="L178">
        <v>6</v>
      </c>
      <c r="M178">
        <v>0</v>
      </c>
      <c r="N178">
        <v>8</v>
      </c>
      <c r="O178">
        <v>0</v>
      </c>
      <c r="P178">
        <v>8</v>
      </c>
      <c r="Q178">
        <f>P178-O178-M178</f>
        <v>8</v>
      </c>
    </row>
    <row r="179" spans="1:17" x14ac:dyDescent="0.2">
      <c r="A179">
        <v>2018</v>
      </c>
      <c r="B179" t="s">
        <v>2336</v>
      </c>
      <c r="C179" t="s">
        <v>2335</v>
      </c>
      <c r="D179" t="s">
        <v>1021</v>
      </c>
      <c r="E179" t="s">
        <v>1020</v>
      </c>
      <c r="F179">
        <v>8</v>
      </c>
      <c r="G179">
        <v>4</v>
      </c>
      <c r="H179">
        <v>0</v>
      </c>
      <c r="I179">
        <v>0</v>
      </c>
      <c r="J179">
        <v>0</v>
      </c>
      <c r="K179">
        <v>3</v>
      </c>
      <c r="L179">
        <v>5</v>
      </c>
      <c r="M179">
        <v>10</v>
      </c>
      <c r="N179">
        <v>18</v>
      </c>
      <c r="O179">
        <v>0</v>
      </c>
      <c r="P179">
        <v>18</v>
      </c>
      <c r="Q179">
        <f>P179-O179-M179</f>
        <v>8</v>
      </c>
    </row>
    <row r="180" spans="1:17" x14ac:dyDescent="0.2">
      <c r="A180">
        <v>2017</v>
      </c>
      <c r="B180" t="s">
        <v>2198</v>
      </c>
      <c r="C180" t="s">
        <v>1025</v>
      </c>
      <c r="D180" t="s">
        <v>1733</v>
      </c>
      <c r="E180" t="s">
        <v>1732</v>
      </c>
      <c r="F180">
        <v>40</v>
      </c>
      <c r="G180">
        <v>4</v>
      </c>
      <c r="H180">
        <v>0</v>
      </c>
      <c r="I180">
        <v>0</v>
      </c>
      <c r="J180">
        <v>0</v>
      </c>
      <c r="K180">
        <v>3</v>
      </c>
      <c r="L180">
        <v>5</v>
      </c>
      <c r="M180">
        <v>1</v>
      </c>
      <c r="N180">
        <v>9</v>
      </c>
      <c r="O180">
        <v>0</v>
      </c>
      <c r="P180">
        <v>9</v>
      </c>
      <c r="Q180">
        <f>P180-O180-M180</f>
        <v>8</v>
      </c>
    </row>
    <row r="181" spans="1:17" x14ac:dyDescent="0.2">
      <c r="A181">
        <v>2016</v>
      </c>
      <c r="B181" t="s">
        <v>1784</v>
      </c>
      <c r="C181" t="s">
        <v>1783</v>
      </c>
      <c r="D181">
        <v>2602105</v>
      </c>
      <c r="E181" t="s">
        <v>1782</v>
      </c>
      <c r="F181">
        <v>42</v>
      </c>
      <c r="G181">
        <v>3</v>
      </c>
      <c r="H181">
        <v>0</v>
      </c>
      <c r="I181">
        <v>0</v>
      </c>
      <c r="J181">
        <v>2</v>
      </c>
      <c r="K181">
        <v>1</v>
      </c>
      <c r="L181">
        <v>5</v>
      </c>
      <c r="M181">
        <v>1</v>
      </c>
      <c r="N181">
        <v>9</v>
      </c>
      <c r="O181">
        <v>0</v>
      </c>
      <c r="P181">
        <v>9</v>
      </c>
      <c r="Q181">
        <f>P181-O181-M181</f>
        <v>8</v>
      </c>
    </row>
    <row r="182" spans="1:17" x14ac:dyDescent="0.2">
      <c r="A182">
        <v>2017</v>
      </c>
      <c r="B182" t="s">
        <v>1983</v>
      </c>
      <c r="C182" t="s">
        <v>1982</v>
      </c>
      <c r="D182">
        <v>20502680</v>
      </c>
      <c r="E182" t="s">
        <v>1075</v>
      </c>
      <c r="F182">
        <v>4</v>
      </c>
      <c r="G182">
        <v>2</v>
      </c>
      <c r="H182">
        <v>0</v>
      </c>
      <c r="I182">
        <v>0</v>
      </c>
      <c r="J182">
        <v>0</v>
      </c>
      <c r="K182">
        <v>4</v>
      </c>
      <c r="L182">
        <v>4</v>
      </c>
      <c r="M182">
        <v>5</v>
      </c>
      <c r="N182">
        <v>13</v>
      </c>
      <c r="O182">
        <v>0</v>
      </c>
      <c r="P182">
        <v>13</v>
      </c>
      <c r="Q182">
        <f>P182-O182-M182</f>
        <v>8</v>
      </c>
    </row>
    <row r="183" spans="1:17" x14ac:dyDescent="0.2">
      <c r="A183">
        <v>2017</v>
      </c>
      <c r="B183" t="s">
        <v>1960</v>
      </c>
      <c r="C183" t="s">
        <v>1959</v>
      </c>
      <c r="D183">
        <v>21605882</v>
      </c>
      <c r="E183" t="s">
        <v>1958</v>
      </c>
      <c r="F183">
        <v>6</v>
      </c>
      <c r="G183">
        <v>2</v>
      </c>
      <c r="H183">
        <v>0</v>
      </c>
      <c r="I183">
        <v>0</v>
      </c>
      <c r="J183">
        <v>1</v>
      </c>
      <c r="K183">
        <v>3</v>
      </c>
      <c r="L183">
        <v>4</v>
      </c>
      <c r="M183">
        <v>4</v>
      </c>
      <c r="N183">
        <v>12</v>
      </c>
      <c r="O183">
        <v>1</v>
      </c>
      <c r="P183">
        <v>13</v>
      </c>
      <c r="Q183">
        <f>P183-O183-M183</f>
        <v>8</v>
      </c>
    </row>
    <row r="184" spans="1:17" x14ac:dyDescent="0.2">
      <c r="A184">
        <v>2015</v>
      </c>
      <c r="B184" t="s">
        <v>1391</v>
      </c>
      <c r="C184" t="s">
        <v>1390</v>
      </c>
      <c r="D184">
        <v>10149562</v>
      </c>
      <c r="E184" t="s">
        <v>1389</v>
      </c>
      <c r="F184">
        <v>23</v>
      </c>
      <c r="G184">
        <v>1</v>
      </c>
      <c r="H184">
        <v>0</v>
      </c>
      <c r="I184">
        <v>0</v>
      </c>
      <c r="J184">
        <v>3</v>
      </c>
      <c r="K184">
        <v>1</v>
      </c>
      <c r="L184">
        <v>4</v>
      </c>
      <c r="M184">
        <v>2</v>
      </c>
      <c r="N184">
        <v>10</v>
      </c>
      <c r="O184">
        <v>0</v>
      </c>
      <c r="P184">
        <v>10</v>
      </c>
      <c r="Q184">
        <f>P184-O184-M184</f>
        <v>8</v>
      </c>
    </row>
    <row r="185" spans="1:17" x14ac:dyDescent="0.2">
      <c r="A185">
        <v>2016</v>
      </c>
      <c r="B185" t="s">
        <v>1699</v>
      </c>
      <c r="C185" t="s">
        <v>1698</v>
      </c>
      <c r="D185" t="s">
        <v>1697</v>
      </c>
      <c r="E185" t="s">
        <v>1696</v>
      </c>
      <c r="F185">
        <v>47</v>
      </c>
      <c r="G185">
        <v>2</v>
      </c>
      <c r="H185">
        <v>0</v>
      </c>
      <c r="I185">
        <v>1</v>
      </c>
      <c r="J185">
        <v>1</v>
      </c>
      <c r="K185">
        <v>3</v>
      </c>
      <c r="L185">
        <v>3</v>
      </c>
      <c r="M185">
        <v>7</v>
      </c>
      <c r="N185">
        <v>15</v>
      </c>
      <c r="O185">
        <v>0</v>
      </c>
      <c r="P185">
        <v>15</v>
      </c>
      <c r="Q185">
        <f>P185-O185-M185</f>
        <v>8</v>
      </c>
    </row>
    <row r="186" spans="1:17" x14ac:dyDescent="0.2">
      <c r="A186">
        <v>2016</v>
      </c>
      <c r="B186" t="s">
        <v>1666</v>
      </c>
      <c r="C186" t="s">
        <v>1665</v>
      </c>
      <c r="D186">
        <v>17538963</v>
      </c>
      <c r="E186" t="s">
        <v>913</v>
      </c>
      <c r="F186">
        <v>9</v>
      </c>
      <c r="G186">
        <v>1</v>
      </c>
      <c r="H186">
        <v>0</v>
      </c>
      <c r="I186">
        <v>0</v>
      </c>
      <c r="J186">
        <v>5</v>
      </c>
      <c r="K186">
        <v>1</v>
      </c>
      <c r="L186">
        <v>2</v>
      </c>
      <c r="M186">
        <v>0</v>
      </c>
      <c r="N186">
        <v>8</v>
      </c>
      <c r="O186">
        <v>0</v>
      </c>
      <c r="P186">
        <v>8</v>
      </c>
      <c r="Q186">
        <f>P186-O186-M186</f>
        <v>8</v>
      </c>
    </row>
    <row r="187" spans="1:17" x14ac:dyDescent="0.2">
      <c r="A187">
        <v>2015</v>
      </c>
      <c r="B187" t="s">
        <v>1384</v>
      </c>
      <c r="C187" t="s">
        <v>1383</v>
      </c>
      <c r="D187">
        <v>14929732</v>
      </c>
      <c r="E187" t="s">
        <v>1043</v>
      </c>
      <c r="F187">
        <v>14</v>
      </c>
      <c r="G187">
        <v>3</v>
      </c>
      <c r="H187">
        <v>0</v>
      </c>
      <c r="I187">
        <v>0</v>
      </c>
      <c r="J187">
        <v>4</v>
      </c>
      <c r="K187">
        <v>2</v>
      </c>
      <c r="L187">
        <v>2</v>
      </c>
      <c r="M187">
        <v>2</v>
      </c>
      <c r="N187">
        <v>10</v>
      </c>
      <c r="O187">
        <v>0</v>
      </c>
      <c r="P187">
        <v>10</v>
      </c>
      <c r="Q187">
        <f>P187-O187-M187</f>
        <v>8</v>
      </c>
    </row>
    <row r="188" spans="1:17" x14ac:dyDescent="0.2">
      <c r="A188">
        <v>2015</v>
      </c>
      <c r="B188" t="s">
        <v>1308</v>
      </c>
      <c r="C188" t="s">
        <v>1307</v>
      </c>
      <c r="D188">
        <v>22120963</v>
      </c>
      <c r="E188" t="s">
        <v>1306</v>
      </c>
      <c r="F188">
        <v>8</v>
      </c>
      <c r="G188" t="s">
        <v>13</v>
      </c>
      <c r="H188">
        <v>0</v>
      </c>
      <c r="I188">
        <v>1</v>
      </c>
      <c r="J188">
        <v>2</v>
      </c>
      <c r="K188">
        <v>3</v>
      </c>
      <c r="L188">
        <v>2</v>
      </c>
      <c r="M188">
        <v>1</v>
      </c>
      <c r="N188">
        <v>9</v>
      </c>
      <c r="O188">
        <v>0</v>
      </c>
      <c r="P188">
        <v>9</v>
      </c>
      <c r="Q188">
        <f>P188-O188-M188</f>
        <v>8</v>
      </c>
    </row>
    <row r="189" spans="1:17" x14ac:dyDescent="0.2">
      <c r="A189">
        <v>2014</v>
      </c>
      <c r="B189" t="s">
        <v>928</v>
      </c>
      <c r="C189" t="s">
        <v>927</v>
      </c>
      <c r="D189">
        <v>472336</v>
      </c>
      <c r="E189" t="s">
        <v>294</v>
      </c>
      <c r="F189">
        <v>44</v>
      </c>
      <c r="G189">
        <v>2</v>
      </c>
      <c r="H189">
        <v>3</v>
      </c>
      <c r="I189">
        <v>1</v>
      </c>
      <c r="J189">
        <v>1</v>
      </c>
      <c r="K189">
        <v>1</v>
      </c>
      <c r="L189">
        <v>2</v>
      </c>
      <c r="M189">
        <v>0</v>
      </c>
      <c r="N189">
        <v>5</v>
      </c>
      <c r="O189">
        <v>0</v>
      </c>
      <c r="P189">
        <v>8</v>
      </c>
      <c r="Q189">
        <f>P189-O189-M189</f>
        <v>8</v>
      </c>
    </row>
    <row r="190" spans="1:17" x14ac:dyDescent="0.2">
      <c r="A190">
        <v>2015</v>
      </c>
      <c r="B190" t="s">
        <v>1282</v>
      </c>
      <c r="C190" t="s">
        <v>1281</v>
      </c>
      <c r="D190" t="s">
        <v>1280</v>
      </c>
      <c r="E190" t="s">
        <v>1279</v>
      </c>
      <c r="F190">
        <v>15</v>
      </c>
      <c r="G190">
        <v>1</v>
      </c>
      <c r="H190">
        <v>0</v>
      </c>
      <c r="I190">
        <v>2</v>
      </c>
      <c r="J190">
        <v>3</v>
      </c>
      <c r="K190">
        <v>2</v>
      </c>
      <c r="L190">
        <v>1</v>
      </c>
      <c r="M190">
        <v>2</v>
      </c>
      <c r="N190">
        <v>10</v>
      </c>
      <c r="O190">
        <v>0</v>
      </c>
      <c r="P190">
        <v>10</v>
      </c>
      <c r="Q190">
        <f>P190-O190-M190</f>
        <v>8</v>
      </c>
    </row>
    <row r="191" spans="1:17" x14ac:dyDescent="0.2">
      <c r="A191">
        <v>2014</v>
      </c>
      <c r="B191" t="s">
        <v>1166</v>
      </c>
      <c r="C191" t="s">
        <v>1165</v>
      </c>
      <c r="E191" t="s">
        <v>1164</v>
      </c>
      <c r="G191" t="s">
        <v>13</v>
      </c>
      <c r="H191">
        <v>1</v>
      </c>
      <c r="I191">
        <v>2</v>
      </c>
      <c r="J191">
        <v>1</v>
      </c>
      <c r="K191">
        <v>3</v>
      </c>
      <c r="L191">
        <v>1</v>
      </c>
      <c r="M191">
        <v>0</v>
      </c>
      <c r="N191">
        <v>7</v>
      </c>
      <c r="O191">
        <v>0</v>
      </c>
      <c r="P191">
        <v>8</v>
      </c>
      <c r="Q191">
        <f>P191-O191-M191</f>
        <v>8</v>
      </c>
    </row>
    <row r="192" spans="1:17" x14ac:dyDescent="0.2">
      <c r="A192">
        <v>2014</v>
      </c>
      <c r="B192" t="s">
        <v>1058</v>
      </c>
      <c r="C192" t="s">
        <v>1057</v>
      </c>
      <c r="D192" t="s">
        <v>316</v>
      </c>
      <c r="E192" t="s">
        <v>315</v>
      </c>
      <c r="F192">
        <v>58</v>
      </c>
      <c r="G192">
        <v>4</v>
      </c>
      <c r="H192">
        <v>0</v>
      </c>
      <c r="I192">
        <v>3</v>
      </c>
      <c r="J192">
        <v>2</v>
      </c>
      <c r="K192">
        <v>3</v>
      </c>
      <c r="L192">
        <v>0</v>
      </c>
      <c r="M192">
        <v>0</v>
      </c>
      <c r="N192">
        <v>8</v>
      </c>
      <c r="O192">
        <v>0</v>
      </c>
      <c r="P192">
        <v>8</v>
      </c>
      <c r="Q192">
        <f>P192-O192-M192</f>
        <v>8</v>
      </c>
    </row>
    <row r="193" spans="1:17" x14ac:dyDescent="0.2">
      <c r="A193">
        <v>2017</v>
      </c>
      <c r="B193" t="s">
        <v>1928</v>
      </c>
      <c r="C193" t="s">
        <v>1927</v>
      </c>
      <c r="D193">
        <v>3062619</v>
      </c>
      <c r="E193" t="s">
        <v>199</v>
      </c>
      <c r="F193">
        <v>190</v>
      </c>
      <c r="G193" t="s">
        <v>13</v>
      </c>
      <c r="H193">
        <v>0</v>
      </c>
      <c r="I193">
        <v>0</v>
      </c>
      <c r="J193">
        <v>1</v>
      </c>
      <c r="K193">
        <v>0</v>
      </c>
      <c r="L193">
        <v>6</v>
      </c>
      <c r="M193">
        <v>4</v>
      </c>
      <c r="N193">
        <v>11</v>
      </c>
      <c r="O193">
        <v>0</v>
      </c>
      <c r="P193">
        <v>11</v>
      </c>
      <c r="Q193">
        <f>P193-O193-M193</f>
        <v>7</v>
      </c>
    </row>
    <row r="194" spans="1:17" x14ac:dyDescent="0.2">
      <c r="A194">
        <v>2016</v>
      </c>
      <c r="B194" t="s">
        <v>1862</v>
      </c>
      <c r="C194" t="s">
        <v>1861</v>
      </c>
      <c r="D194">
        <v>9644016</v>
      </c>
      <c r="E194" t="s">
        <v>1271</v>
      </c>
      <c r="F194">
        <v>25</v>
      </c>
      <c r="G194">
        <v>6</v>
      </c>
      <c r="H194">
        <v>0</v>
      </c>
      <c r="I194">
        <v>0</v>
      </c>
      <c r="J194">
        <v>0</v>
      </c>
      <c r="K194">
        <v>2</v>
      </c>
      <c r="L194">
        <v>5</v>
      </c>
      <c r="M194">
        <v>9</v>
      </c>
      <c r="N194">
        <v>16</v>
      </c>
      <c r="O194">
        <v>0</v>
      </c>
      <c r="P194">
        <v>16</v>
      </c>
      <c r="Q194">
        <f>P194-O194-M194</f>
        <v>7</v>
      </c>
    </row>
    <row r="195" spans="1:17" x14ac:dyDescent="0.2">
      <c r="A195">
        <v>2016</v>
      </c>
      <c r="B195" t="s">
        <v>1706</v>
      </c>
      <c r="C195" t="s">
        <v>1705</v>
      </c>
      <c r="D195">
        <v>1161105</v>
      </c>
      <c r="E195" t="s">
        <v>373</v>
      </c>
      <c r="F195">
        <v>33</v>
      </c>
      <c r="G195">
        <v>1</v>
      </c>
      <c r="H195">
        <v>0</v>
      </c>
      <c r="I195">
        <v>0</v>
      </c>
      <c r="J195">
        <v>1</v>
      </c>
      <c r="K195">
        <v>1</v>
      </c>
      <c r="L195">
        <v>5</v>
      </c>
      <c r="M195">
        <v>1</v>
      </c>
      <c r="N195">
        <v>8</v>
      </c>
      <c r="O195">
        <v>0</v>
      </c>
      <c r="P195">
        <v>8</v>
      </c>
      <c r="Q195">
        <f>P195-O195-M195</f>
        <v>7</v>
      </c>
    </row>
    <row r="196" spans="1:17" x14ac:dyDescent="0.2">
      <c r="A196">
        <v>2017</v>
      </c>
      <c r="B196" t="s">
        <v>1934</v>
      </c>
      <c r="C196" t="s">
        <v>1933</v>
      </c>
      <c r="D196">
        <v>2681080</v>
      </c>
      <c r="E196" t="s">
        <v>822</v>
      </c>
      <c r="F196">
        <v>32</v>
      </c>
      <c r="G196">
        <v>1</v>
      </c>
      <c r="H196">
        <v>0</v>
      </c>
      <c r="I196">
        <v>0</v>
      </c>
      <c r="J196">
        <v>0</v>
      </c>
      <c r="K196">
        <v>3</v>
      </c>
      <c r="L196">
        <v>4</v>
      </c>
      <c r="M196">
        <v>3</v>
      </c>
      <c r="N196">
        <v>10</v>
      </c>
      <c r="O196">
        <v>0</v>
      </c>
      <c r="P196">
        <v>10</v>
      </c>
      <c r="Q196">
        <f>P196-O196-M196</f>
        <v>7</v>
      </c>
    </row>
    <row r="197" spans="1:17" x14ac:dyDescent="0.2">
      <c r="A197">
        <v>2015</v>
      </c>
      <c r="B197" t="s">
        <v>1541</v>
      </c>
      <c r="C197" t="s">
        <v>1539</v>
      </c>
      <c r="D197">
        <v>23519894</v>
      </c>
      <c r="E197" t="s">
        <v>1538</v>
      </c>
      <c r="F197">
        <v>4</v>
      </c>
      <c r="G197" t="s">
        <v>13</v>
      </c>
      <c r="H197">
        <v>0</v>
      </c>
      <c r="I197">
        <v>0</v>
      </c>
      <c r="J197">
        <v>2</v>
      </c>
      <c r="K197">
        <v>1</v>
      </c>
      <c r="L197">
        <v>4</v>
      </c>
      <c r="M197">
        <v>3</v>
      </c>
      <c r="N197">
        <v>10</v>
      </c>
      <c r="O197">
        <v>0</v>
      </c>
      <c r="P197">
        <v>10</v>
      </c>
      <c r="Q197">
        <f>P197-O197-M197</f>
        <v>7</v>
      </c>
    </row>
    <row r="198" spans="1:17" x14ac:dyDescent="0.2">
      <c r="A198">
        <v>2016</v>
      </c>
      <c r="B198" t="s">
        <v>1664</v>
      </c>
      <c r="C198" t="s">
        <v>1292</v>
      </c>
      <c r="D198">
        <v>9692290</v>
      </c>
      <c r="E198" t="s">
        <v>1663</v>
      </c>
      <c r="F198">
        <v>23</v>
      </c>
      <c r="G198">
        <v>1</v>
      </c>
      <c r="H198">
        <v>0</v>
      </c>
      <c r="I198">
        <v>0</v>
      </c>
      <c r="J198">
        <v>1</v>
      </c>
      <c r="K198">
        <v>3</v>
      </c>
      <c r="L198">
        <v>3</v>
      </c>
      <c r="M198">
        <v>1</v>
      </c>
      <c r="N198">
        <v>8</v>
      </c>
      <c r="O198">
        <v>1</v>
      </c>
      <c r="P198">
        <v>9</v>
      </c>
      <c r="Q198">
        <f>P198-O198-M198</f>
        <v>7</v>
      </c>
    </row>
    <row r="199" spans="1:17" x14ac:dyDescent="0.2">
      <c r="A199">
        <v>2015</v>
      </c>
      <c r="B199" t="s">
        <v>1493</v>
      </c>
      <c r="C199" t="s">
        <v>1492</v>
      </c>
      <c r="D199">
        <v>3007839</v>
      </c>
      <c r="E199" t="s">
        <v>1491</v>
      </c>
      <c r="F199">
        <v>43</v>
      </c>
      <c r="G199">
        <v>1</v>
      </c>
      <c r="H199">
        <v>0</v>
      </c>
      <c r="I199">
        <v>0</v>
      </c>
      <c r="J199">
        <v>3</v>
      </c>
      <c r="K199">
        <v>1</v>
      </c>
      <c r="L199">
        <v>3</v>
      </c>
      <c r="M199">
        <v>0</v>
      </c>
      <c r="N199">
        <v>7</v>
      </c>
      <c r="O199">
        <v>0</v>
      </c>
      <c r="P199">
        <v>7</v>
      </c>
      <c r="Q199">
        <f>P199-O199-M199</f>
        <v>7</v>
      </c>
    </row>
    <row r="200" spans="1:17" x14ac:dyDescent="0.2">
      <c r="A200">
        <v>2015</v>
      </c>
      <c r="B200" t="s">
        <v>1305</v>
      </c>
      <c r="C200" t="s">
        <v>1304</v>
      </c>
      <c r="D200" t="s">
        <v>1303</v>
      </c>
      <c r="E200" t="s">
        <v>1302</v>
      </c>
      <c r="F200">
        <v>66</v>
      </c>
      <c r="G200">
        <v>2</v>
      </c>
      <c r="H200">
        <v>0</v>
      </c>
      <c r="I200">
        <v>0</v>
      </c>
      <c r="J200">
        <v>1</v>
      </c>
      <c r="K200">
        <v>3</v>
      </c>
      <c r="L200">
        <v>3</v>
      </c>
      <c r="M200">
        <v>2</v>
      </c>
      <c r="N200">
        <v>9</v>
      </c>
      <c r="O200">
        <v>0</v>
      </c>
      <c r="P200">
        <v>9</v>
      </c>
      <c r="Q200">
        <f>P200-O200-M200</f>
        <v>7</v>
      </c>
    </row>
    <row r="201" spans="1:17" x14ac:dyDescent="0.2">
      <c r="A201">
        <v>2017</v>
      </c>
      <c r="B201" t="s">
        <v>2058</v>
      </c>
      <c r="C201" t="s">
        <v>2057</v>
      </c>
      <c r="D201" t="s">
        <v>1721</v>
      </c>
      <c r="E201" t="s">
        <v>1720</v>
      </c>
      <c r="G201" t="s">
        <v>13</v>
      </c>
      <c r="H201">
        <v>0</v>
      </c>
      <c r="I201">
        <v>0</v>
      </c>
      <c r="J201">
        <v>1</v>
      </c>
      <c r="K201">
        <v>4</v>
      </c>
      <c r="L201">
        <v>2</v>
      </c>
      <c r="M201">
        <v>8</v>
      </c>
      <c r="N201">
        <v>15</v>
      </c>
      <c r="O201">
        <v>0</v>
      </c>
      <c r="P201">
        <v>15</v>
      </c>
      <c r="Q201">
        <f>P201-O201-M201</f>
        <v>7</v>
      </c>
    </row>
    <row r="202" spans="1:17" x14ac:dyDescent="0.2">
      <c r="A202">
        <v>2016</v>
      </c>
      <c r="B202" t="s">
        <v>1772</v>
      </c>
      <c r="C202" t="s">
        <v>1771</v>
      </c>
      <c r="D202">
        <v>2681080</v>
      </c>
      <c r="E202" t="s">
        <v>822</v>
      </c>
      <c r="F202">
        <v>31</v>
      </c>
      <c r="G202">
        <v>5</v>
      </c>
      <c r="H202">
        <v>0</v>
      </c>
      <c r="I202">
        <v>0</v>
      </c>
      <c r="J202">
        <v>2</v>
      </c>
      <c r="K202">
        <v>3</v>
      </c>
      <c r="L202">
        <v>2</v>
      </c>
      <c r="M202">
        <v>2</v>
      </c>
      <c r="N202">
        <v>9</v>
      </c>
      <c r="O202">
        <v>0</v>
      </c>
      <c r="P202">
        <v>9</v>
      </c>
      <c r="Q202">
        <f>P202-O202-M202</f>
        <v>7</v>
      </c>
    </row>
    <row r="203" spans="1:17" x14ac:dyDescent="0.2">
      <c r="A203">
        <v>2015</v>
      </c>
      <c r="B203" t="s">
        <v>1275</v>
      </c>
      <c r="C203" t="s">
        <v>1274</v>
      </c>
      <c r="D203">
        <v>49018</v>
      </c>
      <c r="E203" t="s">
        <v>957</v>
      </c>
      <c r="F203">
        <v>48</v>
      </c>
      <c r="G203">
        <v>1</v>
      </c>
      <c r="H203">
        <v>0</v>
      </c>
      <c r="I203">
        <v>1</v>
      </c>
      <c r="J203">
        <v>3</v>
      </c>
      <c r="K203">
        <v>1</v>
      </c>
      <c r="L203">
        <v>2</v>
      </c>
      <c r="M203">
        <v>0</v>
      </c>
      <c r="N203">
        <v>7</v>
      </c>
      <c r="O203">
        <v>0</v>
      </c>
      <c r="P203">
        <v>7</v>
      </c>
      <c r="Q203">
        <f>P203-O203-M203</f>
        <v>7</v>
      </c>
    </row>
    <row r="204" spans="1:17" x14ac:dyDescent="0.2">
      <c r="A204">
        <v>2014</v>
      </c>
      <c r="B204" t="s">
        <v>1124</v>
      </c>
      <c r="C204" t="s">
        <v>1123</v>
      </c>
      <c r="D204">
        <v>20502680</v>
      </c>
      <c r="E204" t="s">
        <v>1075</v>
      </c>
      <c r="F204">
        <v>1</v>
      </c>
      <c r="G204">
        <v>1</v>
      </c>
      <c r="H204">
        <v>0</v>
      </c>
      <c r="I204">
        <v>1</v>
      </c>
      <c r="J204">
        <v>1</v>
      </c>
      <c r="K204">
        <v>3</v>
      </c>
      <c r="L204">
        <v>2</v>
      </c>
      <c r="M204">
        <v>3</v>
      </c>
      <c r="N204">
        <v>10</v>
      </c>
      <c r="O204">
        <v>0</v>
      </c>
      <c r="P204">
        <v>10</v>
      </c>
      <c r="Q204">
        <f>P204-O204-M204</f>
        <v>7</v>
      </c>
    </row>
    <row r="205" spans="1:17" x14ac:dyDescent="0.2">
      <c r="A205">
        <v>2014</v>
      </c>
      <c r="B205" t="s">
        <v>1085</v>
      </c>
      <c r="C205" t="s">
        <v>1084</v>
      </c>
      <c r="D205">
        <v>9724923</v>
      </c>
      <c r="E205" t="s">
        <v>1083</v>
      </c>
      <c r="F205">
        <v>12</v>
      </c>
      <c r="G205">
        <v>4</v>
      </c>
      <c r="H205">
        <v>1</v>
      </c>
      <c r="I205">
        <v>0</v>
      </c>
      <c r="J205">
        <v>3</v>
      </c>
      <c r="K205">
        <v>1</v>
      </c>
      <c r="L205">
        <v>2</v>
      </c>
      <c r="M205">
        <v>1</v>
      </c>
      <c r="N205">
        <v>7</v>
      </c>
      <c r="O205">
        <v>0</v>
      </c>
      <c r="P205">
        <v>8</v>
      </c>
      <c r="Q205">
        <f>P205-O205-M205</f>
        <v>7</v>
      </c>
    </row>
    <row r="206" spans="1:17" x14ac:dyDescent="0.2">
      <c r="A206">
        <v>2014</v>
      </c>
      <c r="B206" t="s">
        <v>983</v>
      </c>
      <c r="C206" t="s">
        <v>982</v>
      </c>
      <c r="D206">
        <v>16712234</v>
      </c>
      <c r="E206" t="s">
        <v>137</v>
      </c>
      <c r="F206">
        <v>22</v>
      </c>
      <c r="G206">
        <v>4</v>
      </c>
      <c r="H206">
        <v>0</v>
      </c>
      <c r="I206">
        <v>1</v>
      </c>
      <c r="J206">
        <v>3</v>
      </c>
      <c r="K206">
        <v>1</v>
      </c>
      <c r="L206">
        <v>2</v>
      </c>
      <c r="M206">
        <v>2</v>
      </c>
      <c r="N206">
        <v>9</v>
      </c>
      <c r="O206">
        <v>0</v>
      </c>
      <c r="P206">
        <v>9</v>
      </c>
      <c r="Q206">
        <f>P206-O206-M206</f>
        <v>7</v>
      </c>
    </row>
    <row r="207" spans="1:17" x14ac:dyDescent="0.2">
      <c r="A207">
        <v>2014</v>
      </c>
      <c r="B207" t="s">
        <v>962</v>
      </c>
      <c r="C207" t="s">
        <v>961</v>
      </c>
      <c r="D207">
        <v>10204989</v>
      </c>
      <c r="E207" t="s">
        <v>960</v>
      </c>
      <c r="F207">
        <v>35</v>
      </c>
      <c r="G207">
        <v>3</v>
      </c>
      <c r="H207">
        <v>2</v>
      </c>
      <c r="I207">
        <v>2</v>
      </c>
      <c r="J207">
        <v>1</v>
      </c>
      <c r="K207">
        <v>0</v>
      </c>
      <c r="L207">
        <v>2</v>
      </c>
      <c r="M207">
        <v>3</v>
      </c>
      <c r="N207">
        <v>8</v>
      </c>
      <c r="O207">
        <v>0</v>
      </c>
      <c r="P207">
        <v>10</v>
      </c>
      <c r="Q207">
        <f>P207-O207-M207</f>
        <v>7</v>
      </c>
    </row>
    <row r="208" spans="1:17" x14ac:dyDescent="0.2">
      <c r="A208">
        <v>2014</v>
      </c>
      <c r="B208" t="s">
        <v>931</v>
      </c>
      <c r="C208" t="s">
        <v>930</v>
      </c>
      <c r="D208">
        <v>13636669</v>
      </c>
      <c r="E208" t="s">
        <v>929</v>
      </c>
      <c r="F208">
        <v>18</v>
      </c>
      <c r="G208">
        <v>2</v>
      </c>
      <c r="H208">
        <v>3</v>
      </c>
      <c r="I208">
        <v>2</v>
      </c>
      <c r="J208">
        <v>0</v>
      </c>
      <c r="K208">
        <v>0</v>
      </c>
      <c r="L208">
        <v>2</v>
      </c>
      <c r="M208">
        <v>1</v>
      </c>
      <c r="N208">
        <v>5</v>
      </c>
      <c r="O208">
        <v>0</v>
      </c>
      <c r="P208">
        <v>8</v>
      </c>
      <c r="Q208">
        <f>P208-O208-M208</f>
        <v>7</v>
      </c>
    </row>
    <row r="209" spans="1:17" x14ac:dyDescent="0.2">
      <c r="A209">
        <v>2016</v>
      </c>
      <c r="B209" t="s">
        <v>1590</v>
      </c>
      <c r="C209" t="s">
        <v>1589</v>
      </c>
      <c r="D209">
        <v>9596526</v>
      </c>
      <c r="E209" t="s">
        <v>167</v>
      </c>
      <c r="F209">
        <v>112</v>
      </c>
      <c r="G209" t="s">
        <v>13</v>
      </c>
      <c r="H209">
        <v>0</v>
      </c>
      <c r="I209">
        <v>1</v>
      </c>
      <c r="J209">
        <v>2</v>
      </c>
      <c r="K209">
        <v>3</v>
      </c>
      <c r="L209">
        <v>1</v>
      </c>
      <c r="M209">
        <v>3</v>
      </c>
      <c r="N209">
        <v>10</v>
      </c>
      <c r="O209">
        <v>1</v>
      </c>
      <c r="P209">
        <v>11</v>
      </c>
      <c r="Q209">
        <f>P209-O209-M209</f>
        <v>7</v>
      </c>
    </row>
    <row r="210" spans="1:17" x14ac:dyDescent="0.2">
      <c r="A210">
        <v>2015</v>
      </c>
      <c r="B210" t="s">
        <v>1446</v>
      </c>
      <c r="C210" t="s">
        <v>1445</v>
      </c>
      <c r="D210" t="s">
        <v>550</v>
      </c>
      <c r="E210" t="s">
        <v>549</v>
      </c>
      <c r="F210">
        <v>44</v>
      </c>
      <c r="G210">
        <v>2</v>
      </c>
      <c r="H210">
        <v>0</v>
      </c>
      <c r="I210">
        <v>3</v>
      </c>
      <c r="J210">
        <v>3</v>
      </c>
      <c r="K210">
        <v>0</v>
      </c>
      <c r="L210">
        <v>1</v>
      </c>
      <c r="M210">
        <v>0</v>
      </c>
      <c r="N210">
        <v>7</v>
      </c>
      <c r="O210">
        <v>0</v>
      </c>
      <c r="P210">
        <v>7</v>
      </c>
      <c r="Q210">
        <f>P210-O210-M210</f>
        <v>7</v>
      </c>
    </row>
    <row r="211" spans="1:17" x14ac:dyDescent="0.2">
      <c r="A211">
        <v>2015</v>
      </c>
      <c r="B211" t="s">
        <v>1319</v>
      </c>
      <c r="C211" t="s">
        <v>1318</v>
      </c>
      <c r="D211">
        <v>19439342</v>
      </c>
      <c r="E211" t="s">
        <v>1317</v>
      </c>
      <c r="F211">
        <v>7</v>
      </c>
      <c r="G211">
        <v>2</v>
      </c>
      <c r="H211">
        <v>1</v>
      </c>
      <c r="I211">
        <v>3</v>
      </c>
      <c r="J211">
        <v>1</v>
      </c>
      <c r="K211">
        <v>1</v>
      </c>
      <c r="L211">
        <v>1</v>
      </c>
      <c r="M211">
        <v>0</v>
      </c>
      <c r="N211">
        <v>6</v>
      </c>
      <c r="O211">
        <v>0</v>
      </c>
      <c r="P211">
        <v>7</v>
      </c>
      <c r="Q211">
        <f>P211-O211-M211</f>
        <v>7</v>
      </c>
    </row>
    <row r="212" spans="1:17" x14ac:dyDescent="0.2">
      <c r="A212">
        <v>2015</v>
      </c>
      <c r="B212" t="s">
        <v>1316</v>
      </c>
      <c r="C212" t="s">
        <v>1315</v>
      </c>
      <c r="D212">
        <v>14672715</v>
      </c>
      <c r="E212" t="s">
        <v>1312</v>
      </c>
      <c r="F212">
        <v>47</v>
      </c>
      <c r="G212">
        <v>2</v>
      </c>
      <c r="H212">
        <v>0</v>
      </c>
      <c r="I212">
        <v>0</v>
      </c>
      <c r="J212">
        <v>0</v>
      </c>
      <c r="K212">
        <v>6</v>
      </c>
      <c r="L212">
        <v>1</v>
      </c>
      <c r="M212">
        <v>3</v>
      </c>
      <c r="N212">
        <v>10</v>
      </c>
      <c r="O212">
        <v>0</v>
      </c>
      <c r="P212">
        <v>10</v>
      </c>
      <c r="Q212">
        <f>P212-O212-M212</f>
        <v>7</v>
      </c>
    </row>
    <row r="213" spans="1:17" x14ac:dyDescent="0.2">
      <c r="A213">
        <v>2014</v>
      </c>
      <c r="B213" t="s">
        <v>1185</v>
      </c>
      <c r="C213" t="s">
        <v>1044</v>
      </c>
      <c r="E213" t="s">
        <v>1078</v>
      </c>
      <c r="G213" t="s">
        <v>13</v>
      </c>
      <c r="H213">
        <v>0</v>
      </c>
      <c r="I213">
        <v>3</v>
      </c>
      <c r="J213">
        <v>1</v>
      </c>
      <c r="K213">
        <v>2</v>
      </c>
      <c r="L213">
        <v>1</v>
      </c>
      <c r="M213">
        <v>0</v>
      </c>
      <c r="N213">
        <v>7</v>
      </c>
      <c r="O213">
        <v>0</v>
      </c>
      <c r="P213">
        <v>7</v>
      </c>
      <c r="Q213">
        <f>P213-O213-M213</f>
        <v>7</v>
      </c>
    </row>
    <row r="214" spans="1:17" x14ac:dyDescent="0.2">
      <c r="A214">
        <v>2014</v>
      </c>
      <c r="B214" t="s">
        <v>1038</v>
      </c>
      <c r="C214" t="s">
        <v>1037</v>
      </c>
      <c r="D214">
        <v>9584935</v>
      </c>
      <c r="E214" t="s">
        <v>1036</v>
      </c>
      <c r="F214">
        <v>22</v>
      </c>
      <c r="G214">
        <v>4</v>
      </c>
      <c r="H214">
        <v>0</v>
      </c>
      <c r="I214">
        <v>2</v>
      </c>
      <c r="J214">
        <v>3</v>
      </c>
      <c r="K214">
        <v>1</v>
      </c>
      <c r="L214">
        <v>1</v>
      </c>
      <c r="M214">
        <v>1</v>
      </c>
      <c r="N214">
        <v>8</v>
      </c>
      <c r="O214">
        <v>0</v>
      </c>
      <c r="P214">
        <v>8</v>
      </c>
      <c r="Q214">
        <f>P214-O214-M214</f>
        <v>7</v>
      </c>
    </row>
    <row r="215" spans="1:17" x14ac:dyDescent="0.2">
      <c r="A215">
        <v>2015</v>
      </c>
      <c r="B215" t="s">
        <v>1523</v>
      </c>
      <c r="C215" t="s">
        <v>1522</v>
      </c>
      <c r="D215">
        <v>9287655</v>
      </c>
      <c r="E215" t="s">
        <v>905</v>
      </c>
      <c r="F215">
        <v>40</v>
      </c>
      <c r="G215" t="s">
        <v>13</v>
      </c>
      <c r="H215">
        <v>1</v>
      </c>
      <c r="I215">
        <v>2</v>
      </c>
      <c r="J215">
        <v>1</v>
      </c>
      <c r="K215">
        <v>3</v>
      </c>
      <c r="L215">
        <v>0</v>
      </c>
      <c r="M215">
        <v>1</v>
      </c>
      <c r="N215">
        <v>7</v>
      </c>
      <c r="O215">
        <v>0</v>
      </c>
      <c r="P215">
        <v>8</v>
      </c>
      <c r="Q215">
        <f>P215-O215-M215</f>
        <v>7</v>
      </c>
    </row>
    <row r="216" spans="1:17" x14ac:dyDescent="0.2">
      <c r="A216">
        <v>2014</v>
      </c>
      <c r="B216" t="s">
        <v>1112</v>
      </c>
      <c r="C216" t="s">
        <v>1111</v>
      </c>
      <c r="D216">
        <v>20502680</v>
      </c>
      <c r="E216" t="s">
        <v>1075</v>
      </c>
      <c r="F216">
        <v>1</v>
      </c>
      <c r="G216">
        <v>1</v>
      </c>
      <c r="H216">
        <v>1</v>
      </c>
      <c r="I216">
        <v>1</v>
      </c>
      <c r="J216">
        <v>2</v>
      </c>
      <c r="K216">
        <v>3</v>
      </c>
      <c r="L216">
        <v>0</v>
      </c>
      <c r="M216">
        <v>2</v>
      </c>
      <c r="N216">
        <v>8</v>
      </c>
      <c r="O216">
        <v>0</v>
      </c>
      <c r="P216">
        <v>9</v>
      </c>
      <c r="Q216">
        <f>P216-O216-M216</f>
        <v>7</v>
      </c>
    </row>
    <row r="217" spans="1:17" x14ac:dyDescent="0.2">
      <c r="A217">
        <v>2018</v>
      </c>
      <c r="B217" t="s">
        <v>2475</v>
      </c>
      <c r="C217" t="s">
        <v>2474</v>
      </c>
      <c r="D217">
        <v>472336</v>
      </c>
      <c r="E217" t="s">
        <v>294</v>
      </c>
      <c r="F217">
        <v>48</v>
      </c>
      <c r="G217">
        <v>5</v>
      </c>
      <c r="H217">
        <v>0</v>
      </c>
      <c r="I217">
        <v>0</v>
      </c>
      <c r="J217">
        <v>0</v>
      </c>
      <c r="K217">
        <v>1</v>
      </c>
      <c r="L217">
        <v>5</v>
      </c>
      <c r="M217">
        <v>4</v>
      </c>
      <c r="N217">
        <v>10</v>
      </c>
      <c r="O217">
        <v>0</v>
      </c>
      <c r="P217">
        <v>10</v>
      </c>
      <c r="Q217">
        <f>P217-O217-M217</f>
        <v>6</v>
      </c>
    </row>
    <row r="218" spans="1:17" x14ac:dyDescent="0.2">
      <c r="A218">
        <v>2018</v>
      </c>
      <c r="B218" t="s">
        <v>2401</v>
      </c>
      <c r="C218" t="s">
        <v>2400</v>
      </c>
      <c r="D218">
        <v>7474938</v>
      </c>
      <c r="E218" t="s">
        <v>2399</v>
      </c>
      <c r="F218">
        <v>37</v>
      </c>
      <c r="G218">
        <v>6</v>
      </c>
      <c r="H218">
        <v>0</v>
      </c>
      <c r="I218">
        <v>0</v>
      </c>
      <c r="J218">
        <v>0</v>
      </c>
      <c r="K218">
        <v>1</v>
      </c>
      <c r="L218">
        <v>5</v>
      </c>
      <c r="M218">
        <v>6</v>
      </c>
      <c r="N218">
        <v>12</v>
      </c>
      <c r="O218">
        <v>1</v>
      </c>
      <c r="P218">
        <v>13</v>
      </c>
      <c r="Q218">
        <f>P218-O218-M218</f>
        <v>6</v>
      </c>
    </row>
    <row r="219" spans="1:17" x14ac:dyDescent="0.2">
      <c r="A219">
        <v>2018</v>
      </c>
      <c r="B219" t="s">
        <v>2385</v>
      </c>
      <c r="C219" t="s">
        <v>2384</v>
      </c>
      <c r="D219" t="s">
        <v>807</v>
      </c>
      <c r="E219" t="s">
        <v>806</v>
      </c>
      <c r="F219">
        <v>106</v>
      </c>
      <c r="G219" t="s">
        <v>13</v>
      </c>
      <c r="H219">
        <v>0</v>
      </c>
      <c r="I219">
        <v>0</v>
      </c>
      <c r="J219">
        <v>0</v>
      </c>
      <c r="K219">
        <v>1</v>
      </c>
      <c r="L219">
        <v>5</v>
      </c>
      <c r="M219">
        <v>7</v>
      </c>
      <c r="N219">
        <v>13</v>
      </c>
      <c r="O219">
        <v>0</v>
      </c>
      <c r="P219">
        <v>13</v>
      </c>
      <c r="Q219">
        <f>P219-O219-M219</f>
        <v>6</v>
      </c>
    </row>
    <row r="220" spans="1:17" x14ac:dyDescent="0.2">
      <c r="A220">
        <v>2018</v>
      </c>
      <c r="B220" t="s">
        <v>2307</v>
      </c>
      <c r="C220" t="s">
        <v>2306</v>
      </c>
      <c r="D220">
        <v>393606</v>
      </c>
      <c r="E220" t="s">
        <v>457</v>
      </c>
      <c r="F220">
        <v>53</v>
      </c>
      <c r="G220">
        <v>1</v>
      </c>
      <c r="H220">
        <v>0</v>
      </c>
      <c r="I220">
        <v>0</v>
      </c>
      <c r="J220">
        <v>1</v>
      </c>
      <c r="K220">
        <v>0</v>
      </c>
      <c r="L220">
        <v>5</v>
      </c>
      <c r="M220">
        <v>2</v>
      </c>
      <c r="N220">
        <v>8</v>
      </c>
      <c r="O220">
        <v>0</v>
      </c>
      <c r="P220">
        <v>8</v>
      </c>
      <c r="Q220">
        <f>P220-O220-M220</f>
        <v>6</v>
      </c>
    </row>
    <row r="221" spans="1:17" x14ac:dyDescent="0.2">
      <c r="A221">
        <v>2017</v>
      </c>
      <c r="B221" t="s">
        <v>2226</v>
      </c>
      <c r="C221" t="s">
        <v>2225</v>
      </c>
      <c r="D221">
        <v>13501763</v>
      </c>
      <c r="E221" t="s">
        <v>716</v>
      </c>
      <c r="F221">
        <v>24</v>
      </c>
      <c r="G221">
        <v>11</v>
      </c>
      <c r="H221">
        <v>0</v>
      </c>
      <c r="I221">
        <v>0</v>
      </c>
      <c r="J221">
        <v>0</v>
      </c>
      <c r="K221">
        <v>1</v>
      </c>
      <c r="L221">
        <v>5</v>
      </c>
      <c r="M221">
        <v>1</v>
      </c>
      <c r="N221">
        <v>7</v>
      </c>
      <c r="O221">
        <v>0</v>
      </c>
      <c r="P221">
        <v>7</v>
      </c>
      <c r="Q221">
        <f>P221-O221-M221</f>
        <v>6</v>
      </c>
    </row>
    <row r="222" spans="1:17" x14ac:dyDescent="0.2">
      <c r="A222">
        <v>2018</v>
      </c>
      <c r="B222" t="s">
        <v>2460</v>
      </c>
      <c r="C222" t="s">
        <v>2459</v>
      </c>
      <c r="D222">
        <v>22120416</v>
      </c>
      <c r="E222" t="s">
        <v>743</v>
      </c>
      <c r="F222">
        <v>33</v>
      </c>
      <c r="G222" t="s">
        <v>13</v>
      </c>
      <c r="H222">
        <v>0</v>
      </c>
      <c r="I222">
        <v>0</v>
      </c>
      <c r="J222">
        <v>0</v>
      </c>
      <c r="K222">
        <v>2</v>
      </c>
      <c r="L222">
        <v>4</v>
      </c>
      <c r="M222">
        <v>10</v>
      </c>
      <c r="N222">
        <v>16</v>
      </c>
      <c r="O222">
        <v>0</v>
      </c>
      <c r="P222">
        <v>16</v>
      </c>
      <c r="Q222">
        <f>P222-O222-M222</f>
        <v>6</v>
      </c>
    </row>
    <row r="223" spans="1:17" x14ac:dyDescent="0.2">
      <c r="A223">
        <v>2018</v>
      </c>
      <c r="B223" t="s">
        <v>2294</v>
      </c>
      <c r="C223" t="s">
        <v>2093</v>
      </c>
      <c r="D223">
        <v>13563467</v>
      </c>
      <c r="E223" t="s">
        <v>2293</v>
      </c>
      <c r="F223">
        <v>23</v>
      </c>
      <c r="G223">
        <v>1</v>
      </c>
      <c r="H223">
        <v>0</v>
      </c>
      <c r="I223">
        <v>0</v>
      </c>
      <c r="J223">
        <v>0</v>
      </c>
      <c r="K223">
        <v>2</v>
      </c>
      <c r="L223">
        <v>4</v>
      </c>
      <c r="M223">
        <v>3</v>
      </c>
      <c r="N223">
        <v>9</v>
      </c>
      <c r="O223">
        <v>0</v>
      </c>
      <c r="P223">
        <v>9</v>
      </c>
      <c r="Q223">
        <f>P223-O223-M223</f>
        <v>6</v>
      </c>
    </row>
    <row r="224" spans="1:17" x14ac:dyDescent="0.2">
      <c r="A224">
        <v>2016</v>
      </c>
      <c r="B224" t="s">
        <v>1868</v>
      </c>
      <c r="C224" t="s">
        <v>1867</v>
      </c>
      <c r="D224">
        <v>1409883</v>
      </c>
      <c r="E224" t="s">
        <v>552</v>
      </c>
      <c r="F224">
        <v>60</v>
      </c>
      <c r="G224" t="s">
        <v>13</v>
      </c>
      <c r="H224">
        <v>0</v>
      </c>
      <c r="I224">
        <v>1</v>
      </c>
      <c r="J224">
        <v>0</v>
      </c>
      <c r="K224">
        <v>1</v>
      </c>
      <c r="L224">
        <v>4</v>
      </c>
      <c r="M224">
        <v>3</v>
      </c>
      <c r="N224">
        <v>9</v>
      </c>
      <c r="O224">
        <v>0</v>
      </c>
      <c r="P224">
        <v>9</v>
      </c>
      <c r="Q224">
        <f>P224-O224-M224</f>
        <v>6</v>
      </c>
    </row>
    <row r="225" spans="1:17" x14ac:dyDescent="0.2">
      <c r="A225">
        <v>2015</v>
      </c>
      <c r="B225" t="s">
        <v>1444</v>
      </c>
      <c r="C225" t="s">
        <v>1443</v>
      </c>
      <c r="D225">
        <v>20502680</v>
      </c>
      <c r="E225" t="s">
        <v>1075</v>
      </c>
      <c r="F225">
        <v>2</v>
      </c>
      <c r="G225">
        <v>2</v>
      </c>
      <c r="H225">
        <v>0</v>
      </c>
      <c r="I225">
        <v>0</v>
      </c>
      <c r="J225">
        <v>2</v>
      </c>
      <c r="K225">
        <v>0</v>
      </c>
      <c r="L225">
        <v>4</v>
      </c>
      <c r="M225">
        <v>0</v>
      </c>
      <c r="N225">
        <v>6</v>
      </c>
      <c r="O225">
        <v>0</v>
      </c>
      <c r="P225">
        <v>6</v>
      </c>
      <c r="Q225">
        <f>P225-O225-M225</f>
        <v>6</v>
      </c>
    </row>
    <row r="226" spans="1:17" x14ac:dyDescent="0.2">
      <c r="A226">
        <v>2014</v>
      </c>
      <c r="B226" t="s">
        <v>1205</v>
      </c>
      <c r="C226" t="s">
        <v>1204</v>
      </c>
      <c r="D226">
        <v>17441730</v>
      </c>
      <c r="E226" t="s">
        <v>708</v>
      </c>
      <c r="F226">
        <v>10</v>
      </c>
      <c r="G226">
        <v>3</v>
      </c>
      <c r="H226">
        <v>0</v>
      </c>
      <c r="I226">
        <v>1</v>
      </c>
      <c r="J226">
        <v>0</v>
      </c>
      <c r="K226">
        <v>1</v>
      </c>
      <c r="L226">
        <v>4</v>
      </c>
      <c r="M226">
        <v>2</v>
      </c>
      <c r="N226">
        <v>8</v>
      </c>
      <c r="O226">
        <v>0</v>
      </c>
      <c r="P226">
        <v>8</v>
      </c>
      <c r="Q226">
        <f>P226-O226-M226</f>
        <v>6</v>
      </c>
    </row>
    <row r="227" spans="1:17" x14ac:dyDescent="0.2">
      <c r="A227">
        <v>2018</v>
      </c>
      <c r="B227" t="s">
        <v>2425</v>
      </c>
      <c r="C227" t="s">
        <v>2424</v>
      </c>
      <c r="D227" t="s">
        <v>807</v>
      </c>
      <c r="E227" t="s">
        <v>806</v>
      </c>
      <c r="F227">
        <v>108</v>
      </c>
      <c r="G227" t="s">
        <v>13</v>
      </c>
      <c r="H227">
        <v>0</v>
      </c>
      <c r="I227">
        <v>0</v>
      </c>
      <c r="J227">
        <v>0</v>
      </c>
      <c r="K227">
        <v>3</v>
      </c>
      <c r="L227">
        <v>3</v>
      </c>
      <c r="M227">
        <v>7</v>
      </c>
      <c r="N227">
        <v>13</v>
      </c>
      <c r="O227">
        <v>0</v>
      </c>
      <c r="P227">
        <v>13</v>
      </c>
      <c r="Q227">
        <f>P227-O227-M227</f>
        <v>6</v>
      </c>
    </row>
    <row r="228" spans="1:17" x14ac:dyDescent="0.2">
      <c r="A228">
        <v>2016</v>
      </c>
      <c r="B228" t="s">
        <v>1821</v>
      </c>
      <c r="C228" t="s">
        <v>1390</v>
      </c>
      <c r="D228" t="s">
        <v>287</v>
      </c>
      <c r="E228" t="s">
        <v>286</v>
      </c>
      <c r="F228">
        <v>8</v>
      </c>
      <c r="G228">
        <v>3</v>
      </c>
      <c r="H228">
        <v>0</v>
      </c>
      <c r="I228">
        <v>0</v>
      </c>
      <c r="J228">
        <v>1</v>
      </c>
      <c r="K228">
        <v>2</v>
      </c>
      <c r="L228">
        <v>3</v>
      </c>
      <c r="M228">
        <v>1</v>
      </c>
      <c r="N228">
        <v>7</v>
      </c>
      <c r="O228">
        <v>0</v>
      </c>
      <c r="P228">
        <v>7</v>
      </c>
      <c r="Q228">
        <f>P228-O228-M228</f>
        <v>6</v>
      </c>
    </row>
    <row r="229" spans="1:17" x14ac:dyDescent="0.2">
      <c r="A229">
        <v>2016</v>
      </c>
      <c r="B229" t="s">
        <v>1767</v>
      </c>
      <c r="C229" t="s">
        <v>1766</v>
      </c>
      <c r="D229">
        <v>429686</v>
      </c>
      <c r="E229" t="s">
        <v>752</v>
      </c>
      <c r="F229">
        <v>94</v>
      </c>
      <c r="G229">
        <v>6</v>
      </c>
      <c r="H229">
        <v>0</v>
      </c>
      <c r="I229">
        <v>0</v>
      </c>
      <c r="J229">
        <v>1</v>
      </c>
      <c r="K229">
        <v>2</v>
      </c>
      <c r="L229">
        <v>3</v>
      </c>
      <c r="M229">
        <v>0</v>
      </c>
      <c r="N229">
        <v>6</v>
      </c>
      <c r="O229">
        <v>0</v>
      </c>
      <c r="P229">
        <v>6</v>
      </c>
      <c r="Q229">
        <f>P229-O229-M229</f>
        <v>6</v>
      </c>
    </row>
    <row r="230" spans="1:17" x14ac:dyDescent="0.2">
      <c r="A230">
        <v>2016</v>
      </c>
      <c r="B230" t="s">
        <v>1681</v>
      </c>
      <c r="C230" t="s">
        <v>1680</v>
      </c>
      <c r="D230">
        <v>36846</v>
      </c>
      <c r="E230" t="s">
        <v>1679</v>
      </c>
      <c r="F230">
        <v>48</v>
      </c>
      <c r="G230">
        <v>6</v>
      </c>
      <c r="H230">
        <v>0</v>
      </c>
      <c r="I230">
        <v>0</v>
      </c>
      <c r="J230">
        <v>1</v>
      </c>
      <c r="K230">
        <v>2</v>
      </c>
      <c r="L230">
        <v>3</v>
      </c>
      <c r="M230">
        <v>4</v>
      </c>
      <c r="N230">
        <v>10</v>
      </c>
      <c r="O230">
        <v>0</v>
      </c>
      <c r="P230">
        <v>10</v>
      </c>
      <c r="Q230">
        <f>P230-O230-M230</f>
        <v>6</v>
      </c>
    </row>
    <row r="231" spans="1:17" x14ac:dyDescent="0.2">
      <c r="A231">
        <v>2015</v>
      </c>
      <c r="B231" t="s">
        <v>1255</v>
      </c>
      <c r="C231" t="s">
        <v>1254</v>
      </c>
      <c r="D231">
        <v>9645292</v>
      </c>
      <c r="E231" t="s">
        <v>990</v>
      </c>
      <c r="F231">
        <v>23</v>
      </c>
      <c r="G231">
        <v>2</v>
      </c>
      <c r="H231">
        <v>0</v>
      </c>
      <c r="I231">
        <v>1</v>
      </c>
      <c r="J231">
        <v>0</v>
      </c>
      <c r="K231">
        <v>2</v>
      </c>
      <c r="L231">
        <v>3</v>
      </c>
      <c r="M231">
        <v>1</v>
      </c>
      <c r="N231">
        <v>7</v>
      </c>
      <c r="O231">
        <v>0</v>
      </c>
      <c r="P231">
        <v>7</v>
      </c>
      <c r="Q231">
        <f>P231-O231-M231</f>
        <v>6</v>
      </c>
    </row>
    <row r="232" spans="1:17" x14ac:dyDescent="0.2">
      <c r="A232">
        <v>2017</v>
      </c>
      <c r="B232" t="s">
        <v>2170</v>
      </c>
      <c r="C232" t="s">
        <v>2149</v>
      </c>
      <c r="D232">
        <v>7900627</v>
      </c>
      <c r="E232" t="s">
        <v>2169</v>
      </c>
      <c r="F232">
        <v>33</v>
      </c>
      <c r="G232">
        <v>5</v>
      </c>
      <c r="H232">
        <v>0</v>
      </c>
      <c r="I232">
        <v>0</v>
      </c>
      <c r="J232">
        <v>4</v>
      </c>
      <c r="K232">
        <v>0</v>
      </c>
      <c r="L232">
        <v>2</v>
      </c>
      <c r="M232">
        <v>2</v>
      </c>
      <c r="N232">
        <v>8</v>
      </c>
      <c r="O232">
        <v>0</v>
      </c>
      <c r="P232">
        <v>8</v>
      </c>
      <c r="Q232">
        <f>P232-O232-M232</f>
        <v>6</v>
      </c>
    </row>
    <row r="233" spans="1:17" x14ac:dyDescent="0.2">
      <c r="A233">
        <v>2016</v>
      </c>
      <c r="B233" t="s">
        <v>1852</v>
      </c>
      <c r="C233" t="s">
        <v>1851</v>
      </c>
      <c r="D233">
        <v>10042857</v>
      </c>
      <c r="E233" t="s">
        <v>1850</v>
      </c>
      <c r="F233">
        <v>14</v>
      </c>
      <c r="G233">
        <v>4</v>
      </c>
      <c r="H233">
        <v>0</v>
      </c>
      <c r="I233">
        <v>0</v>
      </c>
      <c r="J233">
        <v>1</v>
      </c>
      <c r="K233">
        <v>3</v>
      </c>
      <c r="L233">
        <v>2</v>
      </c>
      <c r="M233">
        <v>1</v>
      </c>
      <c r="N233">
        <v>7</v>
      </c>
      <c r="O233">
        <v>0</v>
      </c>
      <c r="P233">
        <v>7</v>
      </c>
      <c r="Q233">
        <f>P233-O233-M233</f>
        <v>6</v>
      </c>
    </row>
    <row r="234" spans="1:17" x14ac:dyDescent="0.2">
      <c r="A234">
        <v>2016</v>
      </c>
      <c r="B234" t="s">
        <v>1795</v>
      </c>
      <c r="C234" t="s">
        <v>1794</v>
      </c>
      <c r="D234">
        <v>664677</v>
      </c>
      <c r="E234" t="s">
        <v>942</v>
      </c>
      <c r="F234">
        <v>26</v>
      </c>
      <c r="G234">
        <v>3</v>
      </c>
      <c r="H234">
        <v>0</v>
      </c>
      <c r="I234">
        <v>0</v>
      </c>
      <c r="J234">
        <v>2</v>
      </c>
      <c r="K234">
        <v>2</v>
      </c>
      <c r="L234">
        <v>2</v>
      </c>
      <c r="M234">
        <v>1</v>
      </c>
      <c r="N234">
        <v>7</v>
      </c>
      <c r="O234">
        <v>0</v>
      </c>
      <c r="P234">
        <v>7</v>
      </c>
      <c r="Q234">
        <f>P234-O234-M234</f>
        <v>6</v>
      </c>
    </row>
    <row r="235" spans="1:17" x14ac:dyDescent="0.2">
      <c r="A235">
        <v>2016</v>
      </c>
      <c r="B235" t="s">
        <v>1786</v>
      </c>
      <c r="C235" t="s">
        <v>1742</v>
      </c>
      <c r="D235">
        <v>9626298</v>
      </c>
      <c r="E235" t="s">
        <v>1785</v>
      </c>
      <c r="F235">
        <v>53</v>
      </c>
      <c r="G235" t="s">
        <v>13</v>
      </c>
      <c r="H235">
        <v>0</v>
      </c>
      <c r="I235">
        <v>0</v>
      </c>
      <c r="J235">
        <v>2</v>
      </c>
      <c r="K235">
        <v>2</v>
      </c>
      <c r="L235">
        <v>2</v>
      </c>
      <c r="M235">
        <v>1</v>
      </c>
      <c r="N235">
        <v>7</v>
      </c>
      <c r="O235">
        <v>0</v>
      </c>
      <c r="P235">
        <v>7</v>
      </c>
      <c r="Q235">
        <f>P235-O235-M235</f>
        <v>6</v>
      </c>
    </row>
    <row r="236" spans="1:17" x14ac:dyDescent="0.2">
      <c r="A236">
        <v>2016</v>
      </c>
      <c r="B236" t="s">
        <v>1643</v>
      </c>
      <c r="C236" t="s">
        <v>1642</v>
      </c>
      <c r="D236">
        <v>20502680</v>
      </c>
      <c r="E236" t="s">
        <v>1075</v>
      </c>
      <c r="F236">
        <v>3</v>
      </c>
      <c r="G236">
        <v>3</v>
      </c>
      <c r="H236">
        <v>0</v>
      </c>
      <c r="I236">
        <v>0</v>
      </c>
      <c r="J236">
        <v>0</v>
      </c>
      <c r="K236">
        <v>4</v>
      </c>
      <c r="L236">
        <v>2</v>
      </c>
      <c r="M236">
        <v>1</v>
      </c>
      <c r="N236">
        <v>7</v>
      </c>
      <c r="O236">
        <v>0</v>
      </c>
      <c r="P236">
        <v>7</v>
      </c>
      <c r="Q236">
        <f>P236-O236-M236</f>
        <v>6</v>
      </c>
    </row>
    <row r="237" spans="1:17" x14ac:dyDescent="0.2">
      <c r="A237">
        <v>2016</v>
      </c>
      <c r="B237" t="s">
        <v>1629</v>
      </c>
      <c r="C237" t="s">
        <v>1628</v>
      </c>
      <c r="E237" t="s">
        <v>1627</v>
      </c>
      <c r="G237" t="s">
        <v>13</v>
      </c>
      <c r="H237">
        <v>0</v>
      </c>
      <c r="I237">
        <v>1</v>
      </c>
      <c r="J237">
        <v>1</v>
      </c>
      <c r="K237">
        <v>2</v>
      </c>
      <c r="L237">
        <v>2</v>
      </c>
      <c r="M237">
        <v>0</v>
      </c>
      <c r="N237">
        <v>6</v>
      </c>
      <c r="O237">
        <v>0</v>
      </c>
      <c r="P237">
        <v>6</v>
      </c>
      <c r="Q237">
        <f>P237-O237-M237</f>
        <v>6</v>
      </c>
    </row>
    <row r="238" spans="1:17" x14ac:dyDescent="0.2">
      <c r="A238">
        <v>2016</v>
      </c>
      <c r="B238" t="s">
        <v>1609</v>
      </c>
      <c r="C238" t="s">
        <v>1608</v>
      </c>
      <c r="D238">
        <v>17083087</v>
      </c>
      <c r="E238" t="s">
        <v>1607</v>
      </c>
      <c r="F238">
        <v>21</v>
      </c>
      <c r="G238">
        <v>2</v>
      </c>
      <c r="H238">
        <v>0</v>
      </c>
      <c r="I238">
        <v>0</v>
      </c>
      <c r="J238">
        <v>2</v>
      </c>
      <c r="K238">
        <v>2</v>
      </c>
      <c r="L238">
        <v>2</v>
      </c>
      <c r="M238">
        <v>3</v>
      </c>
      <c r="N238">
        <v>9</v>
      </c>
      <c r="O238">
        <v>0</v>
      </c>
      <c r="P238">
        <v>9</v>
      </c>
      <c r="Q238">
        <f>P238-O238-M238</f>
        <v>6</v>
      </c>
    </row>
    <row r="239" spans="1:17" x14ac:dyDescent="0.2">
      <c r="A239">
        <v>2016</v>
      </c>
      <c r="B239" t="s">
        <v>1595</v>
      </c>
      <c r="C239" t="s">
        <v>1594</v>
      </c>
      <c r="D239">
        <v>2649993</v>
      </c>
      <c r="E239" t="s">
        <v>561</v>
      </c>
      <c r="F239">
        <v>52</v>
      </c>
      <c r="G239" t="s">
        <v>13</v>
      </c>
      <c r="H239">
        <v>0</v>
      </c>
      <c r="I239">
        <v>1</v>
      </c>
      <c r="J239">
        <v>1</v>
      </c>
      <c r="K239">
        <v>2</v>
      </c>
      <c r="L239">
        <v>2</v>
      </c>
      <c r="M239">
        <v>1</v>
      </c>
      <c r="N239">
        <v>7</v>
      </c>
      <c r="O239">
        <v>0</v>
      </c>
      <c r="P239">
        <v>7</v>
      </c>
      <c r="Q239">
        <f>P239-O239-M239</f>
        <v>6</v>
      </c>
    </row>
    <row r="240" spans="1:17" x14ac:dyDescent="0.2">
      <c r="A240">
        <v>2015</v>
      </c>
      <c r="B240" t="s">
        <v>1508</v>
      </c>
      <c r="C240" t="s">
        <v>1507</v>
      </c>
      <c r="D240">
        <v>18764517</v>
      </c>
      <c r="E240" t="s">
        <v>1502</v>
      </c>
      <c r="F240">
        <v>7</v>
      </c>
      <c r="G240">
        <v>2</v>
      </c>
      <c r="H240">
        <v>1</v>
      </c>
      <c r="I240">
        <v>1</v>
      </c>
      <c r="J240">
        <v>1</v>
      </c>
      <c r="K240">
        <v>1</v>
      </c>
      <c r="L240">
        <v>2</v>
      </c>
      <c r="M240">
        <v>1</v>
      </c>
      <c r="N240">
        <v>6</v>
      </c>
      <c r="O240">
        <v>0</v>
      </c>
      <c r="P240">
        <v>7</v>
      </c>
      <c r="Q240">
        <f>P240-O240-M240</f>
        <v>6</v>
      </c>
    </row>
    <row r="241" spans="1:17" x14ac:dyDescent="0.2">
      <c r="A241">
        <v>2015</v>
      </c>
      <c r="B241" t="s">
        <v>1286</v>
      </c>
      <c r="C241" t="s">
        <v>1039</v>
      </c>
      <c r="D241">
        <v>15575330</v>
      </c>
      <c r="E241" t="s">
        <v>1285</v>
      </c>
      <c r="F241">
        <v>46</v>
      </c>
      <c r="G241">
        <v>2</v>
      </c>
      <c r="H241">
        <v>0</v>
      </c>
      <c r="I241">
        <v>2</v>
      </c>
      <c r="J241">
        <v>2</v>
      </c>
      <c r="K241">
        <v>0</v>
      </c>
      <c r="L241">
        <v>2</v>
      </c>
      <c r="M241">
        <v>0</v>
      </c>
      <c r="N241">
        <v>6</v>
      </c>
      <c r="O241">
        <v>0</v>
      </c>
      <c r="P241">
        <v>6</v>
      </c>
      <c r="Q241">
        <f>P241-O241-M241</f>
        <v>6</v>
      </c>
    </row>
    <row r="242" spans="1:17" x14ac:dyDescent="0.2">
      <c r="A242">
        <v>2015</v>
      </c>
      <c r="B242" t="s">
        <v>1264</v>
      </c>
      <c r="C242" t="s">
        <v>1263</v>
      </c>
      <c r="D242" t="s">
        <v>856</v>
      </c>
      <c r="E242" t="s">
        <v>855</v>
      </c>
      <c r="F242">
        <v>2</v>
      </c>
      <c r="G242">
        <v>1</v>
      </c>
      <c r="H242">
        <v>0</v>
      </c>
      <c r="I242">
        <v>2</v>
      </c>
      <c r="J242">
        <v>1</v>
      </c>
      <c r="K242">
        <v>1</v>
      </c>
      <c r="L242">
        <v>2</v>
      </c>
      <c r="M242">
        <v>1</v>
      </c>
      <c r="N242">
        <v>7</v>
      </c>
      <c r="O242">
        <v>0</v>
      </c>
      <c r="P242">
        <v>7</v>
      </c>
      <c r="Q242">
        <f>P242-O242-M242</f>
        <v>6</v>
      </c>
    </row>
    <row r="243" spans="1:17" x14ac:dyDescent="0.2">
      <c r="A243">
        <v>2014</v>
      </c>
      <c r="B243" t="s">
        <v>1074</v>
      </c>
      <c r="C243" t="s">
        <v>1073</v>
      </c>
      <c r="D243">
        <v>307653</v>
      </c>
      <c r="E243" t="s">
        <v>1072</v>
      </c>
      <c r="F243">
        <v>66</v>
      </c>
      <c r="G243">
        <v>4</v>
      </c>
      <c r="H243">
        <v>0</v>
      </c>
      <c r="I243">
        <v>1</v>
      </c>
      <c r="J243">
        <v>1</v>
      </c>
      <c r="K243">
        <v>2</v>
      </c>
      <c r="L243">
        <v>2</v>
      </c>
      <c r="M243">
        <v>2</v>
      </c>
      <c r="N243">
        <v>8</v>
      </c>
      <c r="O243">
        <v>0</v>
      </c>
      <c r="P243">
        <v>8</v>
      </c>
      <c r="Q243">
        <f>P243-O243-M243</f>
        <v>6</v>
      </c>
    </row>
    <row r="244" spans="1:17" x14ac:dyDescent="0.2">
      <c r="A244">
        <v>2017</v>
      </c>
      <c r="B244" t="s">
        <v>2070</v>
      </c>
      <c r="C244" t="s">
        <v>2069</v>
      </c>
      <c r="D244" t="s">
        <v>2068</v>
      </c>
      <c r="E244" t="s">
        <v>2067</v>
      </c>
      <c r="F244">
        <v>285</v>
      </c>
      <c r="G244" t="s">
        <v>13</v>
      </c>
      <c r="H244">
        <v>0</v>
      </c>
      <c r="I244">
        <v>0</v>
      </c>
      <c r="J244">
        <v>0</v>
      </c>
      <c r="K244">
        <v>5</v>
      </c>
      <c r="L244">
        <v>1</v>
      </c>
      <c r="M244">
        <v>1</v>
      </c>
      <c r="N244">
        <v>7</v>
      </c>
      <c r="O244">
        <v>0</v>
      </c>
      <c r="P244">
        <v>7</v>
      </c>
      <c r="Q244">
        <f>P244-O244-M244</f>
        <v>6</v>
      </c>
    </row>
    <row r="245" spans="1:17" x14ac:dyDescent="0.2">
      <c r="A245">
        <v>2016</v>
      </c>
      <c r="B245" t="s">
        <v>1659</v>
      </c>
      <c r="C245" t="s">
        <v>1658</v>
      </c>
      <c r="D245">
        <v>10357718</v>
      </c>
      <c r="E245" t="s">
        <v>700</v>
      </c>
      <c r="F245">
        <v>70</v>
      </c>
      <c r="G245">
        <v>1</v>
      </c>
      <c r="H245">
        <v>0</v>
      </c>
      <c r="I245">
        <v>0</v>
      </c>
      <c r="J245">
        <v>1</v>
      </c>
      <c r="K245">
        <v>4</v>
      </c>
      <c r="L245">
        <v>1</v>
      </c>
      <c r="M245">
        <v>2</v>
      </c>
      <c r="N245">
        <v>8</v>
      </c>
      <c r="O245">
        <v>0</v>
      </c>
      <c r="P245">
        <v>8</v>
      </c>
      <c r="Q245">
        <f>P245-O245-M245</f>
        <v>6</v>
      </c>
    </row>
    <row r="246" spans="1:17" x14ac:dyDescent="0.2">
      <c r="A246">
        <v>2015</v>
      </c>
      <c r="B246" t="s">
        <v>1403</v>
      </c>
      <c r="C246" t="s">
        <v>1402</v>
      </c>
      <c r="E246" t="s">
        <v>1398</v>
      </c>
      <c r="G246" t="s">
        <v>13</v>
      </c>
      <c r="H246">
        <v>0</v>
      </c>
      <c r="I246">
        <v>3</v>
      </c>
      <c r="J246">
        <v>0</v>
      </c>
      <c r="K246">
        <v>2</v>
      </c>
      <c r="L246">
        <v>1</v>
      </c>
      <c r="M246">
        <v>0</v>
      </c>
      <c r="N246">
        <v>6</v>
      </c>
      <c r="O246">
        <v>0</v>
      </c>
      <c r="P246">
        <v>6</v>
      </c>
      <c r="Q246">
        <f>P246-O246-M246</f>
        <v>6</v>
      </c>
    </row>
    <row r="247" spans="1:17" x14ac:dyDescent="0.2">
      <c r="A247">
        <v>2015</v>
      </c>
      <c r="B247" t="s">
        <v>1374</v>
      </c>
      <c r="C247" t="s">
        <v>1373</v>
      </c>
      <c r="D247" t="s">
        <v>316</v>
      </c>
      <c r="E247" t="s">
        <v>315</v>
      </c>
      <c r="F247">
        <v>59</v>
      </c>
      <c r="G247">
        <v>4</v>
      </c>
      <c r="H247">
        <v>0</v>
      </c>
      <c r="I247">
        <v>1</v>
      </c>
      <c r="J247">
        <v>1</v>
      </c>
      <c r="K247">
        <v>3</v>
      </c>
      <c r="L247">
        <v>1</v>
      </c>
      <c r="M247">
        <v>2</v>
      </c>
      <c r="N247">
        <v>8</v>
      </c>
      <c r="O247">
        <v>0</v>
      </c>
      <c r="P247">
        <v>8</v>
      </c>
      <c r="Q247">
        <f>P247-O247-M247</f>
        <v>6</v>
      </c>
    </row>
    <row r="248" spans="1:17" x14ac:dyDescent="0.2">
      <c r="A248">
        <v>2015</v>
      </c>
      <c r="B248" t="s">
        <v>1293</v>
      </c>
      <c r="C248" t="s">
        <v>1292</v>
      </c>
      <c r="D248">
        <v>9512748</v>
      </c>
      <c r="E248" t="s">
        <v>748</v>
      </c>
      <c r="F248">
        <v>28</v>
      </c>
      <c r="G248">
        <v>2</v>
      </c>
      <c r="H248">
        <v>0</v>
      </c>
      <c r="I248">
        <v>1</v>
      </c>
      <c r="J248">
        <v>3</v>
      </c>
      <c r="K248">
        <v>1</v>
      </c>
      <c r="L248">
        <v>1</v>
      </c>
      <c r="M248">
        <v>1</v>
      </c>
      <c r="N248">
        <v>7</v>
      </c>
      <c r="O248">
        <v>0</v>
      </c>
      <c r="P248">
        <v>7</v>
      </c>
      <c r="Q248">
        <f>P248-O248-M248</f>
        <v>6</v>
      </c>
    </row>
    <row r="249" spans="1:17" x14ac:dyDescent="0.2">
      <c r="A249">
        <v>2014</v>
      </c>
      <c r="B249" t="s">
        <v>1045</v>
      </c>
      <c r="C249" t="s">
        <v>1044</v>
      </c>
      <c r="D249">
        <v>14929732</v>
      </c>
      <c r="E249" t="s">
        <v>1043</v>
      </c>
      <c r="F249">
        <v>13</v>
      </c>
      <c r="G249">
        <v>3</v>
      </c>
      <c r="H249">
        <v>0</v>
      </c>
      <c r="I249">
        <v>1</v>
      </c>
      <c r="J249">
        <v>3</v>
      </c>
      <c r="K249">
        <v>1</v>
      </c>
      <c r="L249">
        <v>1</v>
      </c>
      <c r="M249">
        <v>5</v>
      </c>
      <c r="N249">
        <v>11</v>
      </c>
      <c r="O249">
        <v>0</v>
      </c>
      <c r="P249">
        <v>11</v>
      </c>
      <c r="Q249">
        <f>P249-O249-M249</f>
        <v>6</v>
      </c>
    </row>
    <row r="250" spans="1:17" x14ac:dyDescent="0.2">
      <c r="A250">
        <v>2014</v>
      </c>
      <c r="B250" t="s">
        <v>1002</v>
      </c>
      <c r="C250" t="s">
        <v>1001</v>
      </c>
      <c r="D250">
        <v>8853908</v>
      </c>
      <c r="E250" t="s">
        <v>1000</v>
      </c>
      <c r="F250">
        <v>28</v>
      </c>
      <c r="G250">
        <v>4</v>
      </c>
      <c r="H250">
        <v>0</v>
      </c>
      <c r="I250">
        <v>2</v>
      </c>
      <c r="J250">
        <v>2</v>
      </c>
      <c r="K250">
        <v>1</v>
      </c>
      <c r="L250">
        <v>1</v>
      </c>
      <c r="M250">
        <v>1</v>
      </c>
      <c r="N250">
        <v>7</v>
      </c>
      <c r="O250">
        <v>0</v>
      </c>
      <c r="P250">
        <v>7</v>
      </c>
      <c r="Q250">
        <f>P250-O250-M250</f>
        <v>6</v>
      </c>
    </row>
    <row r="251" spans="1:17" x14ac:dyDescent="0.2">
      <c r="A251">
        <v>2016</v>
      </c>
      <c r="B251" t="s">
        <v>1712</v>
      </c>
      <c r="C251" t="s">
        <v>1711</v>
      </c>
      <c r="D251">
        <v>8941920</v>
      </c>
      <c r="E251" t="s">
        <v>1710</v>
      </c>
      <c r="F251">
        <v>29</v>
      </c>
      <c r="G251">
        <v>3</v>
      </c>
      <c r="H251">
        <v>0</v>
      </c>
      <c r="I251">
        <v>2</v>
      </c>
      <c r="J251">
        <v>3</v>
      </c>
      <c r="K251">
        <v>1</v>
      </c>
      <c r="L251">
        <v>0</v>
      </c>
      <c r="M251">
        <v>3</v>
      </c>
      <c r="N251">
        <v>9</v>
      </c>
      <c r="O251">
        <v>0</v>
      </c>
      <c r="P251">
        <v>9</v>
      </c>
      <c r="Q251">
        <f>P251-O251-M251</f>
        <v>6</v>
      </c>
    </row>
    <row r="252" spans="1:17" x14ac:dyDescent="0.2">
      <c r="A252">
        <v>2015</v>
      </c>
      <c r="B252" t="s">
        <v>1400</v>
      </c>
      <c r="C252" t="s">
        <v>1399</v>
      </c>
      <c r="E252" t="s">
        <v>1398</v>
      </c>
      <c r="G252" t="s">
        <v>13</v>
      </c>
      <c r="H252">
        <v>0</v>
      </c>
      <c r="I252">
        <v>2</v>
      </c>
      <c r="J252">
        <v>0</v>
      </c>
      <c r="K252">
        <v>4</v>
      </c>
      <c r="L252">
        <v>0</v>
      </c>
      <c r="M252">
        <v>0</v>
      </c>
      <c r="N252">
        <v>6</v>
      </c>
      <c r="O252">
        <v>0</v>
      </c>
      <c r="P252">
        <v>6</v>
      </c>
      <c r="Q252">
        <f>P252-O252-M252</f>
        <v>6</v>
      </c>
    </row>
    <row r="253" spans="1:17" x14ac:dyDescent="0.2">
      <c r="A253">
        <v>2018</v>
      </c>
      <c r="B253" t="s">
        <v>2426</v>
      </c>
      <c r="C253" t="s">
        <v>1044</v>
      </c>
      <c r="D253">
        <v>1436597</v>
      </c>
      <c r="E253" t="s">
        <v>1029</v>
      </c>
      <c r="F253">
        <v>39</v>
      </c>
      <c r="G253">
        <v>8</v>
      </c>
      <c r="H253">
        <v>0</v>
      </c>
      <c r="I253">
        <v>0</v>
      </c>
      <c r="J253">
        <v>0</v>
      </c>
      <c r="K253">
        <v>0</v>
      </c>
      <c r="L253">
        <v>5</v>
      </c>
      <c r="M253">
        <v>3</v>
      </c>
      <c r="N253">
        <v>8</v>
      </c>
      <c r="O253">
        <v>0</v>
      </c>
      <c r="P253">
        <v>8</v>
      </c>
      <c r="Q253">
        <f>P253-O253-M253</f>
        <v>5</v>
      </c>
    </row>
    <row r="254" spans="1:17" x14ac:dyDescent="0.2">
      <c r="A254">
        <v>2018</v>
      </c>
      <c r="B254" t="s">
        <v>2409</v>
      </c>
      <c r="C254" t="s">
        <v>2408</v>
      </c>
      <c r="D254">
        <v>22120416</v>
      </c>
      <c r="E254" t="s">
        <v>743</v>
      </c>
      <c r="F254">
        <v>32</v>
      </c>
      <c r="G254" t="s">
        <v>13</v>
      </c>
      <c r="H254">
        <v>0</v>
      </c>
      <c r="I254">
        <v>0</v>
      </c>
      <c r="J254">
        <v>0</v>
      </c>
      <c r="K254">
        <v>0</v>
      </c>
      <c r="L254">
        <v>5</v>
      </c>
      <c r="M254">
        <v>5</v>
      </c>
      <c r="N254">
        <v>10</v>
      </c>
      <c r="O254">
        <v>0</v>
      </c>
      <c r="P254">
        <v>10</v>
      </c>
      <c r="Q254">
        <f>P254-O254-M254</f>
        <v>5</v>
      </c>
    </row>
    <row r="255" spans="1:17" x14ac:dyDescent="0.2">
      <c r="A255">
        <v>2018</v>
      </c>
      <c r="B255" t="s">
        <v>2354</v>
      </c>
      <c r="C255" t="s">
        <v>1390</v>
      </c>
      <c r="D255">
        <v>16712234</v>
      </c>
      <c r="E255" t="s">
        <v>137</v>
      </c>
      <c r="F255">
        <v>26</v>
      </c>
      <c r="G255">
        <v>3</v>
      </c>
      <c r="H255">
        <v>0</v>
      </c>
      <c r="I255">
        <v>0</v>
      </c>
      <c r="J255">
        <v>0</v>
      </c>
      <c r="K255">
        <v>0</v>
      </c>
      <c r="L255">
        <v>5</v>
      </c>
      <c r="M255">
        <v>5</v>
      </c>
      <c r="N255">
        <v>10</v>
      </c>
      <c r="O255">
        <v>0</v>
      </c>
      <c r="P255">
        <v>10</v>
      </c>
      <c r="Q255">
        <f>P255-O255-M255</f>
        <v>5</v>
      </c>
    </row>
    <row r="256" spans="1:17" x14ac:dyDescent="0.2">
      <c r="A256">
        <v>2018</v>
      </c>
      <c r="B256" t="s">
        <v>2325</v>
      </c>
      <c r="C256" t="s">
        <v>1975</v>
      </c>
      <c r="D256">
        <v>472336</v>
      </c>
      <c r="E256" t="s">
        <v>294</v>
      </c>
      <c r="F256">
        <v>48</v>
      </c>
      <c r="G256">
        <v>2</v>
      </c>
      <c r="H256">
        <v>0</v>
      </c>
      <c r="I256">
        <v>0</v>
      </c>
      <c r="J256">
        <v>0</v>
      </c>
      <c r="K256">
        <v>0</v>
      </c>
      <c r="L256">
        <v>5</v>
      </c>
      <c r="M256">
        <v>3</v>
      </c>
      <c r="N256">
        <v>8</v>
      </c>
      <c r="O256">
        <v>0</v>
      </c>
      <c r="P256">
        <v>8</v>
      </c>
      <c r="Q256">
        <f>P256-O256-M256</f>
        <v>5</v>
      </c>
    </row>
    <row r="257" spans="1:17" x14ac:dyDescent="0.2">
      <c r="A257">
        <v>2017</v>
      </c>
      <c r="B257" t="s">
        <v>1926</v>
      </c>
      <c r="C257" t="s">
        <v>1925</v>
      </c>
      <c r="D257">
        <v>13640321</v>
      </c>
      <c r="E257" t="s">
        <v>249</v>
      </c>
      <c r="F257">
        <v>72</v>
      </c>
      <c r="G257" t="s">
        <v>13</v>
      </c>
      <c r="H257">
        <v>0</v>
      </c>
      <c r="I257">
        <v>0</v>
      </c>
      <c r="J257">
        <v>0</v>
      </c>
      <c r="K257">
        <v>0</v>
      </c>
      <c r="L257">
        <v>5</v>
      </c>
      <c r="M257">
        <v>2</v>
      </c>
      <c r="N257">
        <v>7</v>
      </c>
      <c r="O257">
        <v>0</v>
      </c>
      <c r="P257">
        <v>7</v>
      </c>
      <c r="Q257">
        <f>P257-O257-M257</f>
        <v>5</v>
      </c>
    </row>
    <row r="258" spans="1:17" x14ac:dyDescent="0.2">
      <c r="A258">
        <v>2018</v>
      </c>
      <c r="B258" t="s">
        <v>2432</v>
      </c>
      <c r="C258" t="s">
        <v>2431</v>
      </c>
      <c r="D258">
        <v>1650009</v>
      </c>
      <c r="E258" t="s">
        <v>675</v>
      </c>
      <c r="F258">
        <v>150</v>
      </c>
      <c r="G258" t="s">
        <v>246</v>
      </c>
      <c r="H258">
        <v>0</v>
      </c>
      <c r="I258">
        <v>0</v>
      </c>
      <c r="J258">
        <v>0</v>
      </c>
      <c r="K258">
        <v>1</v>
      </c>
      <c r="L258">
        <v>4</v>
      </c>
      <c r="M258">
        <v>2</v>
      </c>
      <c r="N258">
        <v>7</v>
      </c>
      <c r="O258">
        <v>0</v>
      </c>
      <c r="P258">
        <v>7</v>
      </c>
      <c r="Q258">
        <f>P258-O258-M258</f>
        <v>5</v>
      </c>
    </row>
    <row r="259" spans="1:17" x14ac:dyDescent="0.2">
      <c r="A259">
        <v>2018</v>
      </c>
      <c r="B259" t="s">
        <v>2319</v>
      </c>
      <c r="C259" t="s">
        <v>2318</v>
      </c>
      <c r="D259">
        <v>23284277</v>
      </c>
      <c r="E259" t="s">
        <v>2065</v>
      </c>
      <c r="F259">
        <v>6</v>
      </c>
      <c r="G259">
        <v>3</v>
      </c>
      <c r="H259">
        <v>0</v>
      </c>
      <c r="I259">
        <v>0</v>
      </c>
      <c r="J259">
        <v>0</v>
      </c>
      <c r="K259">
        <v>1</v>
      </c>
      <c r="L259">
        <v>4</v>
      </c>
      <c r="M259">
        <v>3</v>
      </c>
      <c r="N259">
        <v>8</v>
      </c>
      <c r="O259">
        <v>0</v>
      </c>
      <c r="P259">
        <v>8</v>
      </c>
      <c r="Q259">
        <f>P259-O259-M259</f>
        <v>5</v>
      </c>
    </row>
    <row r="260" spans="1:17" x14ac:dyDescent="0.2">
      <c r="A260">
        <v>2017</v>
      </c>
      <c r="B260" t="s">
        <v>2036</v>
      </c>
      <c r="C260" t="s">
        <v>2035</v>
      </c>
      <c r="D260">
        <v>1436228</v>
      </c>
      <c r="E260" t="s">
        <v>218</v>
      </c>
      <c r="F260">
        <v>80</v>
      </c>
      <c r="G260" t="s">
        <v>13</v>
      </c>
      <c r="H260">
        <v>0</v>
      </c>
      <c r="I260">
        <v>0</v>
      </c>
      <c r="J260">
        <v>0</v>
      </c>
      <c r="K260">
        <v>1</v>
      </c>
      <c r="L260">
        <v>4</v>
      </c>
      <c r="M260">
        <v>4</v>
      </c>
      <c r="N260">
        <v>9</v>
      </c>
      <c r="O260">
        <v>0</v>
      </c>
      <c r="P260">
        <v>9</v>
      </c>
      <c r="Q260">
        <f>P260-O260-M260</f>
        <v>5</v>
      </c>
    </row>
    <row r="261" spans="1:17" x14ac:dyDescent="0.2">
      <c r="A261">
        <v>2017</v>
      </c>
      <c r="B261" t="s">
        <v>1995</v>
      </c>
      <c r="C261" t="s">
        <v>1994</v>
      </c>
      <c r="E261" t="s">
        <v>1993</v>
      </c>
      <c r="G261" t="s">
        <v>13</v>
      </c>
      <c r="H261">
        <v>0</v>
      </c>
      <c r="I261">
        <v>0</v>
      </c>
      <c r="J261">
        <v>0</v>
      </c>
      <c r="K261">
        <v>1</v>
      </c>
      <c r="L261">
        <v>4</v>
      </c>
      <c r="M261">
        <v>5</v>
      </c>
      <c r="N261">
        <v>10</v>
      </c>
      <c r="O261">
        <v>0</v>
      </c>
      <c r="P261">
        <v>10</v>
      </c>
      <c r="Q261">
        <f>P261-O261-M261</f>
        <v>5</v>
      </c>
    </row>
    <row r="262" spans="1:17" x14ac:dyDescent="0.2">
      <c r="A262">
        <v>2017</v>
      </c>
      <c r="B262" t="s">
        <v>2217</v>
      </c>
      <c r="C262" t="s">
        <v>2216</v>
      </c>
      <c r="D262">
        <v>9596526</v>
      </c>
      <c r="E262" t="s">
        <v>167</v>
      </c>
      <c r="F262">
        <v>165</v>
      </c>
      <c r="G262" t="s">
        <v>13</v>
      </c>
      <c r="H262">
        <v>0</v>
      </c>
      <c r="I262">
        <v>0</v>
      </c>
      <c r="J262">
        <v>0</v>
      </c>
      <c r="K262">
        <v>2</v>
      </c>
      <c r="L262">
        <v>3</v>
      </c>
      <c r="M262">
        <v>8</v>
      </c>
      <c r="N262">
        <v>13</v>
      </c>
      <c r="O262">
        <v>0</v>
      </c>
      <c r="P262">
        <v>13</v>
      </c>
      <c r="Q262">
        <f>P262-O262-M262</f>
        <v>5</v>
      </c>
    </row>
    <row r="263" spans="1:17" x14ac:dyDescent="0.2">
      <c r="A263">
        <v>2017</v>
      </c>
      <c r="B263" t="s">
        <v>2109</v>
      </c>
      <c r="C263" t="s">
        <v>1414</v>
      </c>
      <c r="D263">
        <v>307653</v>
      </c>
      <c r="E263" t="s">
        <v>1072</v>
      </c>
      <c r="F263">
        <v>69</v>
      </c>
      <c r="G263">
        <v>3</v>
      </c>
      <c r="H263">
        <v>0</v>
      </c>
      <c r="I263">
        <v>0</v>
      </c>
      <c r="J263">
        <v>0</v>
      </c>
      <c r="K263">
        <v>2</v>
      </c>
      <c r="L263">
        <v>3</v>
      </c>
      <c r="M263">
        <v>3</v>
      </c>
      <c r="N263">
        <v>8</v>
      </c>
      <c r="O263">
        <v>0</v>
      </c>
      <c r="P263">
        <v>8</v>
      </c>
      <c r="Q263">
        <f>P263-O263-M263</f>
        <v>5</v>
      </c>
    </row>
    <row r="264" spans="1:17" x14ac:dyDescent="0.2">
      <c r="A264">
        <v>2017</v>
      </c>
      <c r="B264" t="s">
        <v>2105</v>
      </c>
      <c r="C264" t="s">
        <v>2104</v>
      </c>
      <c r="D264">
        <v>306053</v>
      </c>
      <c r="E264" t="s">
        <v>2103</v>
      </c>
      <c r="F264">
        <v>51</v>
      </c>
      <c r="G264">
        <v>3</v>
      </c>
      <c r="H264">
        <v>0</v>
      </c>
      <c r="I264">
        <v>0</v>
      </c>
      <c r="J264">
        <v>1</v>
      </c>
      <c r="K264">
        <v>1</v>
      </c>
      <c r="L264">
        <v>3</v>
      </c>
      <c r="M264">
        <v>2</v>
      </c>
      <c r="N264">
        <v>7</v>
      </c>
      <c r="O264">
        <v>0</v>
      </c>
      <c r="P264">
        <v>7</v>
      </c>
      <c r="Q264">
        <f>P264-O264-M264</f>
        <v>5</v>
      </c>
    </row>
    <row r="265" spans="1:17" x14ac:dyDescent="0.2">
      <c r="A265">
        <v>2017</v>
      </c>
      <c r="B265" t="s">
        <v>2089</v>
      </c>
      <c r="C265" t="s">
        <v>1175</v>
      </c>
      <c r="D265">
        <v>1576321</v>
      </c>
      <c r="E265" t="s">
        <v>265</v>
      </c>
      <c r="F265">
        <v>52</v>
      </c>
      <c r="G265">
        <v>2</v>
      </c>
      <c r="H265">
        <v>0</v>
      </c>
      <c r="I265">
        <v>0</v>
      </c>
      <c r="J265">
        <v>0</v>
      </c>
      <c r="K265">
        <v>2</v>
      </c>
      <c r="L265">
        <v>3</v>
      </c>
      <c r="M265">
        <v>6</v>
      </c>
      <c r="N265">
        <v>11</v>
      </c>
      <c r="O265">
        <v>0</v>
      </c>
      <c r="P265">
        <v>11</v>
      </c>
      <c r="Q265">
        <f>P265-O265-M265</f>
        <v>5</v>
      </c>
    </row>
    <row r="266" spans="1:17" x14ac:dyDescent="0.2">
      <c r="A266">
        <v>2017</v>
      </c>
      <c r="B266" t="s">
        <v>2087</v>
      </c>
      <c r="C266" t="s">
        <v>2086</v>
      </c>
      <c r="D266">
        <v>1409883</v>
      </c>
      <c r="E266" t="s">
        <v>552</v>
      </c>
      <c r="F266">
        <v>65</v>
      </c>
      <c r="G266" t="s">
        <v>13</v>
      </c>
      <c r="H266">
        <v>0</v>
      </c>
      <c r="I266">
        <v>0</v>
      </c>
      <c r="J266">
        <v>0</v>
      </c>
      <c r="K266">
        <v>2</v>
      </c>
      <c r="L266">
        <v>3</v>
      </c>
      <c r="M266">
        <v>6</v>
      </c>
      <c r="N266">
        <v>11</v>
      </c>
      <c r="O266">
        <v>0</v>
      </c>
      <c r="P266">
        <v>11</v>
      </c>
      <c r="Q266">
        <f>P266-O266-M266</f>
        <v>5</v>
      </c>
    </row>
    <row r="267" spans="1:17" x14ac:dyDescent="0.2">
      <c r="A267">
        <v>2017</v>
      </c>
      <c r="B267" t="s">
        <v>1976</v>
      </c>
      <c r="C267" t="s">
        <v>1975</v>
      </c>
      <c r="D267">
        <v>20502680</v>
      </c>
      <c r="E267" t="s">
        <v>1075</v>
      </c>
      <c r="F267">
        <v>4</v>
      </c>
      <c r="G267">
        <v>1</v>
      </c>
      <c r="H267">
        <v>0</v>
      </c>
      <c r="I267">
        <v>0</v>
      </c>
      <c r="J267">
        <v>0</v>
      </c>
      <c r="K267">
        <v>2</v>
      </c>
      <c r="L267">
        <v>3</v>
      </c>
      <c r="M267">
        <v>1</v>
      </c>
      <c r="N267">
        <v>6</v>
      </c>
      <c r="O267">
        <v>0</v>
      </c>
      <c r="P267">
        <v>6</v>
      </c>
      <c r="Q267">
        <f>P267-O267-M267</f>
        <v>5</v>
      </c>
    </row>
    <row r="268" spans="1:17" x14ac:dyDescent="0.2">
      <c r="A268">
        <v>2016</v>
      </c>
      <c r="B268" t="s">
        <v>1793</v>
      </c>
      <c r="C268" t="s">
        <v>1792</v>
      </c>
      <c r="D268">
        <v>13547860</v>
      </c>
      <c r="E268" t="s">
        <v>55</v>
      </c>
      <c r="F268">
        <v>21</v>
      </c>
      <c r="G268">
        <v>3</v>
      </c>
      <c r="H268">
        <v>0</v>
      </c>
      <c r="I268">
        <v>0</v>
      </c>
      <c r="J268">
        <v>1</v>
      </c>
      <c r="K268">
        <v>1</v>
      </c>
      <c r="L268">
        <v>3</v>
      </c>
      <c r="M268">
        <v>3</v>
      </c>
      <c r="N268">
        <v>8</v>
      </c>
      <c r="O268">
        <v>0</v>
      </c>
      <c r="P268">
        <v>8</v>
      </c>
      <c r="Q268">
        <f>P268-O268-M268</f>
        <v>5</v>
      </c>
    </row>
    <row r="269" spans="1:17" x14ac:dyDescent="0.2">
      <c r="A269">
        <v>2016</v>
      </c>
      <c r="B269" t="s">
        <v>1726</v>
      </c>
      <c r="C269" t="s">
        <v>1353</v>
      </c>
      <c r="D269">
        <v>307653</v>
      </c>
      <c r="E269" t="s">
        <v>1072</v>
      </c>
      <c r="F269">
        <v>68</v>
      </c>
      <c r="G269">
        <v>2</v>
      </c>
      <c r="H269">
        <v>0</v>
      </c>
      <c r="I269">
        <v>0</v>
      </c>
      <c r="J269">
        <v>0</v>
      </c>
      <c r="K269">
        <v>2</v>
      </c>
      <c r="L269">
        <v>3</v>
      </c>
      <c r="M269">
        <v>1</v>
      </c>
      <c r="N269">
        <v>6</v>
      </c>
      <c r="O269">
        <v>0</v>
      </c>
      <c r="P269">
        <v>6</v>
      </c>
      <c r="Q269">
        <f>P269-O269-M269</f>
        <v>5</v>
      </c>
    </row>
    <row r="270" spans="1:17" x14ac:dyDescent="0.2">
      <c r="A270">
        <v>2015</v>
      </c>
      <c r="B270" t="s">
        <v>1381</v>
      </c>
      <c r="C270" t="s">
        <v>1044</v>
      </c>
      <c r="D270">
        <v>14929732</v>
      </c>
      <c r="E270" t="s">
        <v>1043</v>
      </c>
      <c r="F270">
        <v>14</v>
      </c>
      <c r="G270">
        <v>3</v>
      </c>
      <c r="H270">
        <v>0</v>
      </c>
      <c r="I270">
        <v>0</v>
      </c>
      <c r="J270">
        <v>2</v>
      </c>
      <c r="K270">
        <v>0</v>
      </c>
      <c r="L270">
        <v>3</v>
      </c>
      <c r="M270">
        <v>2</v>
      </c>
      <c r="N270">
        <v>7</v>
      </c>
      <c r="O270">
        <v>0</v>
      </c>
      <c r="P270">
        <v>7</v>
      </c>
      <c r="Q270">
        <f>P270-O270-M270</f>
        <v>5</v>
      </c>
    </row>
    <row r="271" spans="1:17" x14ac:dyDescent="0.2">
      <c r="A271">
        <v>2017</v>
      </c>
      <c r="B271" t="s">
        <v>2201</v>
      </c>
      <c r="C271" t="s">
        <v>2200</v>
      </c>
      <c r="D271">
        <v>15503585</v>
      </c>
      <c r="E271" t="s">
        <v>2199</v>
      </c>
      <c r="F271">
        <v>13</v>
      </c>
      <c r="G271" t="s">
        <v>13</v>
      </c>
      <c r="H271">
        <v>0</v>
      </c>
      <c r="I271">
        <v>0</v>
      </c>
      <c r="J271">
        <v>0</v>
      </c>
      <c r="K271">
        <v>3</v>
      </c>
      <c r="L271">
        <v>2</v>
      </c>
      <c r="M271">
        <v>2</v>
      </c>
      <c r="N271">
        <v>7</v>
      </c>
      <c r="O271">
        <v>0</v>
      </c>
      <c r="P271">
        <v>7</v>
      </c>
      <c r="Q271">
        <f>P271-O271-M271</f>
        <v>5</v>
      </c>
    </row>
    <row r="272" spans="1:17" x14ac:dyDescent="0.2">
      <c r="A272">
        <v>2017</v>
      </c>
      <c r="B272" t="s">
        <v>2064</v>
      </c>
      <c r="C272" t="s">
        <v>2063</v>
      </c>
      <c r="D272">
        <v>167185</v>
      </c>
      <c r="E272" t="s">
        <v>293</v>
      </c>
      <c r="F272">
        <v>81</v>
      </c>
      <c r="G272" t="s">
        <v>13</v>
      </c>
      <c r="H272">
        <v>0</v>
      </c>
      <c r="I272">
        <v>0</v>
      </c>
      <c r="J272">
        <v>2</v>
      </c>
      <c r="K272">
        <v>1</v>
      </c>
      <c r="L272">
        <v>2</v>
      </c>
      <c r="M272">
        <v>5</v>
      </c>
      <c r="N272">
        <v>10</v>
      </c>
      <c r="O272">
        <v>0</v>
      </c>
      <c r="P272">
        <v>10</v>
      </c>
      <c r="Q272">
        <f>P272-O272-M272</f>
        <v>5</v>
      </c>
    </row>
    <row r="273" spans="1:17" x14ac:dyDescent="0.2">
      <c r="A273">
        <v>2017</v>
      </c>
      <c r="B273" t="s">
        <v>2019</v>
      </c>
      <c r="C273" t="s">
        <v>2018</v>
      </c>
      <c r="D273">
        <v>8908575</v>
      </c>
      <c r="E273" t="s">
        <v>2017</v>
      </c>
      <c r="F273">
        <v>30</v>
      </c>
      <c r="G273">
        <v>1</v>
      </c>
      <c r="H273">
        <v>0</v>
      </c>
      <c r="I273">
        <v>0</v>
      </c>
      <c r="J273">
        <v>0</v>
      </c>
      <c r="K273">
        <v>3</v>
      </c>
      <c r="L273">
        <v>2</v>
      </c>
      <c r="M273">
        <v>3</v>
      </c>
      <c r="N273">
        <v>8</v>
      </c>
      <c r="O273">
        <v>0</v>
      </c>
      <c r="P273">
        <v>8</v>
      </c>
      <c r="Q273">
        <f>P273-O273-M273</f>
        <v>5</v>
      </c>
    </row>
    <row r="274" spans="1:17" x14ac:dyDescent="0.2">
      <c r="A274">
        <v>2017</v>
      </c>
      <c r="B274" t="s">
        <v>1906</v>
      </c>
      <c r="C274" t="s">
        <v>1041</v>
      </c>
      <c r="D274">
        <v>14710358</v>
      </c>
      <c r="E274" t="s">
        <v>721</v>
      </c>
      <c r="F274">
        <v>17</v>
      </c>
      <c r="G274">
        <v>1</v>
      </c>
      <c r="H274">
        <v>0</v>
      </c>
      <c r="I274">
        <v>1</v>
      </c>
      <c r="J274">
        <v>0</v>
      </c>
      <c r="K274">
        <v>2</v>
      </c>
      <c r="L274">
        <v>2</v>
      </c>
      <c r="M274">
        <v>5</v>
      </c>
      <c r="N274">
        <v>10</v>
      </c>
      <c r="O274">
        <v>0</v>
      </c>
      <c r="P274">
        <v>10</v>
      </c>
      <c r="Q274">
        <f>P274-O274-M274</f>
        <v>5</v>
      </c>
    </row>
    <row r="275" spans="1:17" x14ac:dyDescent="0.2">
      <c r="A275">
        <v>2016</v>
      </c>
      <c r="B275" t="s">
        <v>1820</v>
      </c>
      <c r="C275" t="s">
        <v>1587</v>
      </c>
      <c r="D275">
        <v>1442872</v>
      </c>
      <c r="E275" t="s">
        <v>257</v>
      </c>
      <c r="F275">
        <v>37</v>
      </c>
      <c r="G275">
        <v>5</v>
      </c>
      <c r="H275">
        <v>0</v>
      </c>
      <c r="I275">
        <v>0</v>
      </c>
      <c r="J275">
        <v>0</v>
      </c>
      <c r="K275">
        <v>3</v>
      </c>
      <c r="L275">
        <v>2</v>
      </c>
      <c r="M275">
        <v>2</v>
      </c>
      <c r="N275">
        <v>7</v>
      </c>
      <c r="O275">
        <v>0</v>
      </c>
      <c r="P275">
        <v>7</v>
      </c>
      <c r="Q275">
        <f>P275-O275-M275</f>
        <v>5</v>
      </c>
    </row>
    <row r="276" spans="1:17" x14ac:dyDescent="0.2">
      <c r="A276">
        <v>2016</v>
      </c>
      <c r="B276" t="s">
        <v>1620</v>
      </c>
      <c r="C276" t="s">
        <v>1619</v>
      </c>
      <c r="D276">
        <v>914150</v>
      </c>
      <c r="E276" t="s">
        <v>1618</v>
      </c>
      <c r="F276">
        <v>83</v>
      </c>
      <c r="G276">
        <v>4</v>
      </c>
      <c r="H276">
        <v>0</v>
      </c>
      <c r="I276">
        <v>0</v>
      </c>
      <c r="J276">
        <v>1</v>
      </c>
      <c r="K276">
        <v>2</v>
      </c>
      <c r="L276">
        <v>2</v>
      </c>
      <c r="M276">
        <v>0</v>
      </c>
      <c r="N276">
        <v>5</v>
      </c>
      <c r="O276">
        <v>0</v>
      </c>
      <c r="P276">
        <v>5</v>
      </c>
      <c r="Q276">
        <f>P276-O276-M276</f>
        <v>5</v>
      </c>
    </row>
    <row r="277" spans="1:17" x14ac:dyDescent="0.2">
      <c r="A277">
        <v>2015</v>
      </c>
      <c r="B277" t="s">
        <v>1466</v>
      </c>
      <c r="C277" t="s">
        <v>1465</v>
      </c>
      <c r="D277">
        <v>22110631</v>
      </c>
      <c r="E277" t="s">
        <v>1428</v>
      </c>
      <c r="F277">
        <v>15</v>
      </c>
      <c r="G277" t="s">
        <v>13</v>
      </c>
      <c r="H277">
        <v>0</v>
      </c>
      <c r="I277">
        <v>0</v>
      </c>
      <c r="J277">
        <v>0</v>
      </c>
      <c r="K277">
        <v>3</v>
      </c>
      <c r="L277">
        <v>2</v>
      </c>
      <c r="M277">
        <v>5</v>
      </c>
      <c r="N277">
        <v>10</v>
      </c>
      <c r="O277">
        <v>0</v>
      </c>
      <c r="P277">
        <v>10</v>
      </c>
      <c r="Q277">
        <f>P277-O277-M277</f>
        <v>5</v>
      </c>
    </row>
    <row r="278" spans="1:17" x14ac:dyDescent="0.2">
      <c r="A278">
        <v>2015</v>
      </c>
      <c r="B278" t="s">
        <v>1345</v>
      </c>
      <c r="C278" t="s">
        <v>1344</v>
      </c>
      <c r="D278">
        <v>2586770</v>
      </c>
      <c r="E278" t="s">
        <v>1343</v>
      </c>
      <c r="F278">
        <v>29</v>
      </c>
      <c r="G278" t="s">
        <v>13</v>
      </c>
      <c r="H278">
        <v>0</v>
      </c>
      <c r="I278">
        <v>0</v>
      </c>
      <c r="J278">
        <v>1</v>
      </c>
      <c r="K278">
        <v>2</v>
      </c>
      <c r="L278">
        <v>2</v>
      </c>
      <c r="M278">
        <v>3</v>
      </c>
      <c r="N278">
        <v>8</v>
      </c>
      <c r="O278">
        <v>0</v>
      </c>
      <c r="P278">
        <v>8</v>
      </c>
      <c r="Q278">
        <f>P278-O278-M278</f>
        <v>5</v>
      </c>
    </row>
    <row r="279" spans="1:17" x14ac:dyDescent="0.2">
      <c r="A279">
        <v>2016</v>
      </c>
      <c r="B279" t="s">
        <v>1870</v>
      </c>
      <c r="C279" t="s">
        <v>1869</v>
      </c>
      <c r="D279">
        <v>1409883</v>
      </c>
      <c r="E279" t="s">
        <v>552</v>
      </c>
      <c r="F279">
        <v>60</v>
      </c>
      <c r="G279" t="s">
        <v>13</v>
      </c>
      <c r="H279">
        <v>0</v>
      </c>
      <c r="I279">
        <v>2</v>
      </c>
      <c r="J279">
        <v>2</v>
      </c>
      <c r="K279">
        <v>0</v>
      </c>
      <c r="L279">
        <v>1</v>
      </c>
      <c r="M279">
        <v>1</v>
      </c>
      <c r="N279">
        <v>6</v>
      </c>
      <c r="O279">
        <v>0</v>
      </c>
      <c r="P279">
        <v>6</v>
      </c>
      <c r="Q279">
        <f>P279-O279-M279</f>
        <v>5</v>
      </c>
    </row>
    <row r="280" spans="1:17" x14ac:dyDescent="0.2">
      <c r="A280">
        <v>2016</v>
      </c>
      <c r="B280" t="s">
        <v>1753</v>
      </c>
      <c r="C280" t="s">
        <v>1752</v>
      </c>
      <c r="D280">
        <v>19485565</v>
      </c>
      <c r="E280" t="s">
        <v>1751</v>
      </c>
      <c r="F280">
        <v>62</v>
      </c>
      <c r="G280">
        <v>2</v>
      </c>
      <c r="H280">
        <v>0</v>
      </c>
      <c r="I280">
        <v>1</v>
      </c>
      <c r="J280">
        <v>1</v>
      </c>
      <c r="K280">
        <v>2</v>
      </c>
      <c r="L280">
        <v>1</v>
      </c>
      <c r="M280">
        <v>0</v>
      </c>
      <c r="N280">
        <v>5</v>
      </c>
      <c r="O280">
        <v>0</v>
      </c>
      <c r="P280">
        <v>5</v>
      </c>
      <c r="Q280">
        <f>P280-O280-M280</f>
        <v>5</v>
      </c>
    </row>
    <row r="281" spans="1:17" x14ac:dyDescent="0.2">
      <c r="A281">
        <v>2016</v>
      </c>
      <c r="B281" t="s">
        <v>1601</v>
      </c>
      <c r="C281" t="s">
        <v>1600</v>
      </c>
      <c r="D281">
        <v>16712234</v>
      </c>
      <c r="E281" t="s">
        <v>137</v>
      </c>
      <c r="F281">
        <v>24</v>
      </c>
      <c r="G281">
        <v>1</v>
      </c>
      <c r="H281">
        <v>0</v>
      </c>
      <c r="I281">
        <v>0</v>
      </c>
      <c r="J281">
        <v>2</v>
      </c>
      <c r="K281">
        <v>2</v>
      </c>
      <c r="L281">
        <v>1</v>
      </c>
      <c r="M281">
        <v>0</v>
      </c>
      <c r="N281">
        <v>5</v>
      </c>
      <c r="O281">
        <v>0</v>
      </c>
      <c r="P281">
        <v>5</v>
      </c>
      <c r="Q281">
        <f>P281-O281-M281</f>
        <v>5</v>
      </c>
    </row>
    <row r="282" spans="1:17" x14ac:dyDescent="0.2">
      <c r="A282">
        <v>2015</v>
      </c>
      <c r="B282" t="s">
        <v>1419</v>
      </c>
      <c r="C282" t="s">
        <v>1206</v>
      </c>
      <c r="D282">
        <v>20502680</v>
      </c>
      <c r="E282" t="s">
        <v>1075</v>
      </c>
      <c r="F282">
        <v>2</v>
      </c>
      <c r="G282">
        <v>2</v>
      </c>
      <c r="H282">
        <v>2</v>
      </c>
      <c r="I282">
        <v>1</v>
      </c>
      <c r="J282">
        <v>0</v>
      </c>
      <c r="K282">
        <v>1</v>
      </c>
      <c r="L282">
        <v>1</v>
      </c>
      <c r="M282">
        <v>1</v>
      </c>
      <c r="N282">
        <v>4</v>
      </c>
      <c r="O282">
        <v>0</v>
      </c>
      <c r="P282">
        <v>6</v>
      </c>
      <c r="Q282">
        <f>P282-O282-M282</f>
        <v>5</v>
      </c>
    </row>
    <row r="283" spans="1:17" x14ac:dyDescent="0.2">
      <c r="A283">
        <v>2014</v>
      </c>
      <c r="B283" t="s">
        <v>1028</v>
      </c>
      <c r="C283" t="s">
        <v>1027</v>
      </c>
      <c r="D283">
        <v>49018</v>
      </c>
      <c r="E283" t="s">
        <v>957</v>
      </c>
      <c r="F283">
        <v>47</v>
      </c>
      <c r="G283">
        <v>4</v>
      </c>
      <c r="H283">
        <v>0</v>
      </c>
      <c r="I283">
        <v>2</v>
      </c>
      <c r="J283">
        <v>1</v>
      </c>
      <c r="K283">
        <v>1</v>
      </c>
      <c r="L283">
        <v>1</v>
      </c>
      <c r="M283">
        <v>0</v>
      </c>
      <c r="N283">
        <v>5</v>
      </c>
      <c r="O283">
        <v>0</v>
      </c>
      <c r="P283">
        <v>5</v>
      </c>
      <c r="Q283">
        <f>P283-O283-M283</f>
        <v>5</v>
      </c>
    </row>
    <row r="284" spans="1:17" x14ac:dyDescent="0.2">
      <c r="A284">
        <v>2014</v>
      </c>
      <c r="B284" t="s">
        <v>968</v>
      </c>
      <c r="C284" t="s">
        <v>967</v>
      </c>
      <c r="D284" t="s">
        <v>966</v>
      </c>
      <c r="E284" t="s">
        <v>965</v>
      </c>
      <c r="F284">
        <v>23</v>
      </c>
      <c r="G284">
        <v>2</v>
      </c>
      <c r="H284">
        <v>1</v>
      </c>
      <c r="I284">
        <v>1</v>
      </c>
      <c r="J284">
        <v>1</v>
      </c>
      <c r="K284">
        <v>1</v>
      </c>
      <c r="L284">
        <v>1</v>
      </c>
      <c r="M284">
        <v>0</v>
      </c>
      <c r="N284">
        <v>4</v>
      </c>
      <c r="O284">
        <v>0</v>
      </c>
      <c r="P284">
        <v>5</v>
      </c>
      <c r="Q284">
        <f>P284-O284-M284</f>
        <v>5</v>
      </c>
    </row>
    <row r="285" spans="1:17" x14ac:dyDescent="0.2">
      <c r="A285">
        <v>2014</v>
      </c>
      <c r="B285" t="s">
        <v>917</v>
      </c>
      <c r="C285" t="s">
        <v>916</v>
      </c>
      <c r="D285">
        <v>17538963</v>
      </c>
      <c r="E285" t="s">
        <v>913</v>
      </c>
      <c r="F285">
        <v>7</v>
      </c>
      <c r="G285">
        <v>1</v>
      </c>
      <c r="H285">
        <v>0</v>
      </c>
      <c r="I285">
        <v>1</v>
      </c>
      <c r="J285">
        <v>1</v>
      </c>
      <c r="K285">
        <v>2</v>
      </c>
      <c r="L285">
        <v>1</v>
      </c>
      <c r="M285">
        <v>4</v>
      </c>
      <c r="N285">
        <v>9</v>
      </c>
      <c r="O285">
        <v>0</v>
      </c>
      <c r="P285">
        <v>9</v>
      </c>
      <c r="Q285">
        <f>P285-O285-M285</f>
        <v>5</v>
      </c>
    </row>
    <row r="286" spans="1:17" x14ac:dyDescent="0.2">
      <c r="A286">
        <v>2016</v>
      </c>
      <c r="B286" t="s">
        <v>1864</v>
      </c>
      <c r="C286" t="s">
        <v>1863</v>
      </c>
      <c r="D286">
        <v>3014215</v>
      </c>
      <c r="E286" t="s">
        <v>251</v>
      </c>
      <c r="F286">
        <v>98</v>
      </c>
      <c r="G286" t="s">
        <v>13</v>
      </c>
      <c r="H286">
        <v>0</v>
      </c>
      <c r="I286">
        <v>1</v>
      </c>
      <c r="J286">
        <v>0</v>
      </c>
      <c r="K286">
        <v>4</v>
      </c>
      <c r="L286">
        <v>0</v>
      </c>
      <c r="M286">
        <v>1</v>
      </c>
      <c r="N286">
        <v>6</v>
      </c>
      <c r="O286">
        <v>0</v>
      </c>
      <c r="P286">
        <v>6</v>
      </c>
      <c r="Q286">
        <f>P286-O286-M286</f>
        <v>5</v>
      </c>
    </row>
    <row r="287" spans="1:17" x14ac:dyDescent="0.2">
      <c r="A287">
        <v>2016</v>
      </c>
      <c r="B287" t="s">
        <v>1744</v>
      </c>
      <c r="C287" t="s">
        <v>1052</v>
      </c>
      <c r="D287">
        <v>9246460</v>
      </c>
      <c r="E287" t="s">
        <v>727</v>
      </c>
      <c r="F287">
        <v>64</v>
      </c>
      <c r="G287">
        <v>1</v>
      </c>
      <c r="H287">
        <v>0</v>
      </c>
      <c r="I287">
        <v>1</v>
      </c>
      <c r="J287">
        <v>2</v>
      </c>
      <c r="K287">
        <v>2</v>
      </c>
      <c r="L287">
        <v>0</v>
      </c>
      <c r="M287">
        <v>1</v>
      </c>
      <c r="N287">
        <v>6</v>
      </c>
      <c r="O287">
        <v>0</v>
      </c>
      <c r="P287">
        <v>6</v>
      </c>
      <c r="Q287">
        <f>P287-O287-M287</f>
        <v>5</v>
      </c>
    </row>
    <row r="288" spans="1:17" x14ac:dyDescent="0.2">
      <c r="A288">
        <v>2014</v>
      </c>
      <c r="B288" t="s">
        <v>1218</v>
      </c>
      <c r="C288" t="s">
        <v>1217</v>
      </c>
      <c r="D288">
        <v>10361146</v>
      </c>
      <c r="E288" t="s">
        <v>1216</v>
      </c>
      <c r="F288">
        <v>49</v>
      </c>
      <c r="G288">
        <v>4</v>
      </c>
      <c r="H288">
        <v>3</v>
      </c>
      <c r="I288">
        <v>1</v>
      </c>
      <c r="J288">
        <v>1</v>
      </c>
      <c r="K288">
        <v>0</v>
      </c>
      <c r="L288">
        <v>0</v>
      </c>
      <c r="M288">
        <v>0</v>
      </c>
      <c r="N288">
        <v>2</v>
      </c>
      <c r="O288">
        <v>0</v>
      </c>
      <c r="P288">
        <v>5</v>
      </c>
      <c r="Q288">
        <f>P288-O288-M288</f>
        <v>5</v>
      </c>
    </row>
    <row r="289" spans="1:17" x14ac:dyDescent="0.2">
      <c r="A289">
        <v>2014</v>
      </c>
      <c r="B289" t="s">
        <v>1203</v>
      </c>
      <c r="C289" t="s">
        <v>1202</v>
      </c>
      <c r="D289">
        <v>22146296</v>
      </c>
      <c r="E289" t="s">
        <v>622</v>
      </c>
      <c r="F289">
        <v>3</v>
      </c>
      <c r="G289" t="s">
        <v>1201</v>
      </c>
      <c r="H289">
        <v>1</v>
      </c>
      <c r="I289">
        <v>3</v>
      </c>
      <c r="J289">
        <v>0</v>
      </c>
      <c r="K289">
        <v>1</v>
      </c>
      <c r="L289">
        <v>0</v>
      </c>
      <c r="M289">
        <v>0</v>
      </c>
      <c r="N289">
        <v>4</v>
      </c>
      <c r="O289">
        <v>0</v>
      </c>
      <c r="P289">
        <v>5</v>
      </c>
      <c r="Q289">
        <f>P289-O289-M289</f>
        <v>5</v>
      </c>
    </row>
    <row r="290" spans="1:17" x14ac:dyDescent="0.2">
      <c r="A290">
        <v>2014</v>
      </c>
      <c r="B290" t="s">
        <v>1157</v>
      </c>
      <c r="C290" t="s">
        <v>1156</v>
      </c>
      <c r="D290">
        <v>13513958</v>
      </c>
      <c r="E290" t="s">
        <v>1031</v>
      </c>
      <c r="F290">
        <v>28</v>
      </c>
      <c r="G290">
        <v>1</v>
      </c>
      <c r="H290">
        <v>4</v>
      </c>
      <c r="I290">
        <v>0</v>
      </c>
      <c r="J290">
        <v>1</v>
      </c>
      <c r="K290">
        <v>0</v>
      </c>
      <c r="L290">
        <v>0</v>
      </c>
      <c r="M290">
        <v>1</v>
      </c>
      <c r="N290">
        <v>2</v>
      </c>
      <c r="O290">
        <v>0</v>
      </c>
      <c r="P290">
        <v>6</v>
      </c>
      <c r="Q290">
        <f>P290-O290-M290</f>
        <v>5</v>
      </c>
    </row>
    <row r="291" spans="1:17" x14ac:dyDescent="0.2">
      <c r="A291">
        <v>2014</v>
      </c>
      <c r="B291" t="s">
        <v>1143</v>
      </c>
      <c r="C291" t="s">
        <v>1142</v>
      </c>
      <c r="E291" t="s">
        <v>1137</v>
      </c>
      <c r="G291" t="s">
        <v>13</v>
      </c>
      <c r="H291">
        <v>1</v>
      </c>
      <c r="I291">
        <v>2</v>
      </c>
      <c r="J291">
        <v>2</v>
      </c>
      <c r="K291">
        <v>0</v>
      </c>
      <c r="L291">
        <v>0</v>
      </c>
      <c r="M291">
        <v>0</v>
      </c>
      <c r="N291">
        <v>4</v>
      </c>
      <c r="O291">
        <v>0</v>
      </c>
      <c r="P291">
        <v>5</v>
      </c>
      <c r="Q291">
        <f>P291-O291-M291</f>
        <v>5</v>
      </c>
    </row>
    <row r="292" spans="1:17" x14ac:dyDescent="0.2">
      <c r="A292">
        <v>2014</v>
      </c>
      <c r="B292" t="s">
        <v>1110</v>
      </c>
      <c r="C292" t="s">
        <v>1109</v>
      </c>
      <c r="D292" t="s">
        <v>1108</v>
      </c>
      <c r="E292" t="s">
        <v>1107</v>
      </c>
      <c r="F292">
        <v>9</v>
      </c>
      <c r="G292">
        <v>4</v>
      </c>
      <c r="H292">
        <v>1</v>
      </c>
      <c r="I292">
        <v>1</v>
      </c>
      <c r="J292">
        <v>2</v>
      </c>
      <c r="K292">
        <v>1</v>
      </c>
      <c r="L292">
        <v>0</v>
      </c>
      <c r="M292">
        <v>0</v>
      </c>
      <c r="N292">
        <v>4</v>
      </c>
      <c r="O292">
        <v>0</v>
      </c>
      <c r="P292">
        <v>5</v>
      </c>
      <c r="Q292">
        <f>P292-O292-M292</f>
        <v>5</v>
      </c>
    </row>
    <row r="293" spans="1:17" x14ac:dyDescent="0.2">
      <c r="A293">
        <v>2014</v>
      </c>
      <c r="B293" t="s">
        <v>1101</v>
      </c>
      <c r="C293" t="s">
        <v>1099</v>
      </c>
      <c r="E293" t="s">
        <v>1096</v>
      </c>
      <c r="G293" t="s">
        <v>13</v>
      </c>
      <c r="H293">
        <v>1</v>
      </c>
      <c r="I293">
        <v>0</v>
      </c>
      <c r="J293">
        <v>2</v>
      </c>
      <c r="K293">
        <v>2</v>
      </c>
      <c r="L293">
        <v>0</v>
      </c>
      <c r="M293">
        <v>2</v>
      </c>
      <c r="N293">
        <v>6</v>
      </c>
      <c r="O293">
        <v>0</v>
      </c>
      <c r="P293">
        <v>7</v>
      </c>
      <c r="Q293">
        <f>P293-O293-M293</f>
        <v>5</v>
      </c>
    </row>
    <row r="294" spans="1:17" x14ac:dyDescent="0.2">
      <c r="A294">
        <v>2014</v>
      </c>
      <c r="B294" t="s">
        <v>1048</v>
      </c>
      <c r="C294" t="s">
        <v>1047</v>
      </c>
      <c r="E294" t="s">
        <v>1046</v>
      </c>
      <c r="G294" t="s">
        <v>13</v>
      </c>
      <c r="H294">
        <v>1</v>
      </c>
      <c r="I294">
        <v>2</v>
      </c>
      <c r="J294">
        <v>1</v>
      </c>
      <c r="K294">
        <v>1</v>
      </c>
      <c r="L294">
        <v>0</v>
      </c>
      <c r="M294">
        <v>0</v>
      </c>
      <c r="N294">
        <v>4</v>
      </c>
      <c r="O294">
        <v>0</v>
      </c>
      <c r="P294">
        <v>5</v>
      </c>
      <c r="Q294">
        <f>P294-O294-M294</f>
        <v>5</v>
      </c>
    </row>
    <row r="295" spans="1:17" x14ac:dyDescent="0.2">
      <c r="A295">
        <v>2014</v>
      </c>
      <c r="B295" t="s">
        <v>1014</v>
      </c>
      <c r="C295" t="s">
        <v>1013</v>
      </c>
      <c r="D295" t="s">
        <v>634</v>
      </c>
      <c r="E295" t="s">
        <v>633</v>
      </c>
      <c r="F295">
        <v>35</v>
      </c>
      <c r="G295">
        <v>12</v>
      </c>
      <c r="H295">
        <v>1</v>
      </c>
      <c r="I295">
        <v>2</v>
      </c>
      <c r="J295">
        <v>0</v>
      </c>
      <c r="K295">
        <v>2</v>
      </c>
      <c r="L295">
        <v>0</v>
      </c>
      <c r="M295">
        <v>2</v>
      </c>
      <c r="N295">
        <v>6</v>
      </c>
      <c r="O295">
        <v>0</v>
      </c>
      <c r="P295">
        <v>7</v>
      </c>
      <c r="Q295">
        <f>P295-O295-M295</f>
        <v>5</v>
      </c>
    </row>
    <row r="296" spans="1:17" x14ac:dyDescent="0.2">
      <c r="A296">
        <v>2014</v>
      </c>
      <c r="B296" t="s">
        <v>956</v>
      </c>
      <c r="C296" t="s">
        <v>955</v>
      </c>
      <c r="D296">
        <v>10245294</v>
      </c>
      <c r="E296" t="s">
        <v>954</v>
      </c>
      <c r="F296">
        <v>18</v>
      </c>
      <c r="G296">
        <v>3</v>
      </c>
      <c r="H296">
        <v>1</v>
      </c>
      <c r="I296">
        <v>1</v>
      </c>
      <c r="J296">
        <v>1</v>
      </c>
      <c r="K296">
        <v>2</v>
      </c>
      <c r="L296">
        <v>0</v>
      </c>
      <c r="M296">
        <v>2</v>
      </c>
      <c r="N296">
        <v>6</v>
      </c>
      <c r="O296">
        <v>0</v>
      </c>
      <c r="P296">
        <v>7</v>
      </c>
      <c r="Q296">
        <f>P296-O296-M296</f>
        <v>5</v>
      </c>
    </row>
    <row r="297" spans="1:17" x14ac:dyDescent="0.2">
      <c r="A297">
        <v>2018</v>
      </c>
      <c r="B297" t="s">
        <v>2467</v>
      </c>
      <c r="C297" t="s">
        <v>1790</v>
      </c>
      <c r="D297" t="s">
        <v>1021</v>
      </c>
      <c r="E297" t="s">
        <v>1020</v>
      </c>
      <c r="F297">
        <v>8</v>
      </c>
      <c r="G297">
        <v>10</v>
      </c>
      <c r="H297">
        <v>0</v>
      </c>
      <c r="I297">
        <v>0</v>
      </c>
      <c r="J297">
        <v>0</v>
      </c>
      <c r="K297">
        <v>0</v>
      </c>
      <c r="L297">
        <v>4</v>
      </c>
      <c r="M297">
        <v>1</v>
      </c>
      <c r="N297">
        <v>5</v>
      </c>
      <c r="O297">
        <v>0</v>
      </c>
      <c r="P297">
        <v>5</v>
      </c>
      <c r="Q297">
        <f>P297-O297-M297</f>
        <v>4</v>
      </c>
    </row>
    <row r="298" spans="1:17" x14ac:dyDescent="0.2">
      <c r="A298">
        <v>2018</v>
      </c>
      <c r="B298" t="s">
        <v>2416</v>
      </c>
      <c r="C298" t="s">
        <v>2415</v>
      </c>
      <c r="D298">
        <v>23284277</v>
      </c>
      <c r="E298" t="s">
        <v>2065</v>
      </c>
      <c r="F298">
        <v>6</v>
      </c>
      <c r="G298">
        <v>8</v>
      </c>
      <c r="H298">
        <v>0</v>
      </c>
      <c r="I298">
        <v>0</v>
      </c>
      <c r="J298">
        <v>0</v>
      </c>
      <c r="K298">
        <v>0</v>
      </c>
      <c r="L298">
        <v>4</v>
      </c>
      <c r="M298">
        <v>11</v>
      </c>
      <c r="N298">
        <v>15</v>
      </c>
      <c r="O298">
        <v>1</v>
      </c>
      <c r="P298">
        <v>16</v>
      </c>
      <c r="Q298">
        <f>P298-O298-M298</f>
        <v>4</v>
      </c>
    </row>
    <row r="299" spans="1:17" x14ac:dyDescent="0.2">
      <c r="A299">
        <v>2018</v>
      </c>
      <c r="B299" t="s">
        <v>2356</v>
      </c>
      <c r="C299" t="s">
        <v>2355</v>
      </c>
      <c r="D299">
        <v>205850</v>
      </c>
      <c r="E299" t="s">
        <v>1024</v>
      </c>
      <c r="F299">
        <v>94</v>
      </c>
      <c r="G299">
        <v>3</v>
      </c>
      <c r="H299">
        <v>0</v>
      </c>
      <c r="I299">
        <v>0</v>
      </c>
      <c r="J299">
        <v>0</v>
      </c>
      <c r="K299">
        <v>0</v>
      </c>
      <c r="L299">
        <v>4</v>
      </c>
      <c r="M299">
        <v>8</v>
      </c>
      <c r="N299">
        <v>12</v>
      </c>
      <c r="O299">
        <v>0</v>
      </c>
      <c r="P299">
        <v>12</v>
      </c>
      <c r="Q299">
        <f>P299-O299-M299</f>
        <v>4</v>
      </c>
    </row>
    <row r="300" spans="1:17" x14ac:dyDescent="0.2">
      <c r="A300">
        <v>2017</v>
      </c>
      <c r="B300" t="s">
        <v>2242</v>
      </c>
      <c r="C300" t="s">
        <v>1783</v>
      </c>
      <c r="D300">
        <v>323217</v>
      </c>
      <c r="E300" t="s">
        <v>443</v>
      </c>
      <c r="F300">
        <v>65</v>
      </c>
      <c r="G300">
        <v>4</v>
      </c>
      <c r="H300">
        <v>0</v>
      </c>
      <c r="I300">
        <v>0</v>
      </c>
      <c r="J300">
        <v>0</v>
      </c>
      <c r="K300">
        <v>0</v>
      </c>
      <c r="L300">
        <v>4</v>
      </c>
      <c r="M300">
        <v>0</v>
      </c>
      <c r="N300">
        <v>4</v>
      </c>
      <c r="O300">
        <v>0</v>
      </c>
      <c r="P300">
        <v>4</v>
      </c>
      <c r="Q300">
        <f>P300-O300-M300</f>
        <v>4</v>
      </c>
    </row>
    <row r="301" spans="1:17" x14ac:dyDescent="0.2">
      <c r="A301">
        <v>2018</v>
      </c>
      <c r="B301" t="s">
        <v>2332</v>
      </c>
      <c r="C301" t="s">
        <v>2331</v>
      </c>
      <c r="D301" t="s">
        <v>316</v>
      </c>
      <c r="E301" t="s">
        <v>315</v>
      </c>
      <c r="F301">
        <v>62</v>
      </c>
      <c r="G301">
        <v>2</v>
      </c>
      <c r="H301">
        <v>0</v>
      </c>
      <c r="I301">
        <v>0</v>
      </c>
      <c r="J301">
        <v>0</v>
      </c>
      <c r="K301">
        <v>1</v>
      </c>
      <c r="L301">
        <v>3</v>
      </c>
      <c r="M301">
        <v>9</v>
      </c>
      <c r="N301">
        <v>13</v>
      </c>
      <c r="O301">
        <v>0</v>
      </c>
      <c r="P301">
        <v>13</v>
      </c>
      <c r="Q301">
        <f>P301-O301-M301</f>
        <v>4</v>
      </c>
    </row>
    <row r="302" spans="1:17" x14ac:dyDescent="0.2">
      <c r="A302">
        <v>2018</v>
      </c>
      <c r="B302" t="s">
        <v>2292</v>
      </c>
      <c r="C302" t="s">
        <v>2013</v>
      </c>
      <c r="D302">
        <v>10438599</v>
      </c>
      <c r="E302" t="s">
        <v>2291</v>
      </c>
      <c r="F302">
        <v>27</v>
      </c>
      <c r="G302">
        <v>1</v>
      </c>
      <c r="H302">
        <v>0</v>
      </c>
      <c r="I302">
        <v>0</v>
      </c>
      <c r="J302">
        <v>0</v>
      </c>
      <c r="K302">
        <v>1</v>
      </c>
      <c r="L302">
        <v>3</v>
      </c>
      <c r="M302">
        <v>0</v>
      </c>
      <c r="N302">
        <v>4</v>
      </c>
      <c r="O302">
        <v>0</v>
      </c>
      <c r="P302">
        <v>4</v>
      </c>
      <c r="Q302">
        <f>P302-O302-M302</f>
        <v>4</v>
      </c>
    </row>
    <row r="303" spans="1:17" x14ac:dyDescent="0.2">
      <c r="A303">
        <v>2018</v>
      </c>
      <c r="B303" t="s">
        <v>2279</v>
      </c>
      <c r="C303" t="s">
        <v>2278</v>
      </c>
      <c r="D303">
        <v>13513958</v>
      </c>
      <c r="E303" t="s">
        <v>1031</v>
      </c>
      <c r="F303">
        <v>32</v>
      </c>
      <c r="G303">
        <v>3</v>
      </c>
      <c r="H303">
        <v>0</v>
      </c>
      <c r="I303">
        <v>0</v>
      </c>
      <c r="J303">
        <v>0</v>
      </c>
      <c r="K303">
        <v>1</v>
      </c>
      <c r="L303">
        <v>3</v>
      </c>
      <c r="M303">
        <v>1</v>
      </c>
      <c r="N303">
        <v>5</v>
      </c>
      <c r="O303">
        <v>0</v>
      </c>
      <c r="P303">
        <v>5</v>
      </c>
      <c r="Q303">
        <f>P303-O303-M303</f>
        <v>4</v>
      </c>
    </row>
    <row r="304" spans="1:17" x14ac:dyDescent="0.2">
      <c r="A304">
        <v>2017</v>
      </c>
      <c r="B304" t="s">
        <v>2220</v>
      </c>
      <c r="C304" t="s">
        <v>2219</v>
      </c>
      <c r="D304">
        <v>25494724</v>
      </c>
      <c r="E304" t="s">
        <v>2218</v>
      </c>
      <c r="F304">
        <v>1</v>
      </c>
      <c r="G304">
        <v>2</v>
      </c>
      <c r="H304">
        <v>0</v>
      </c>
      <c r="I304">
        <v>0</v>
      </c>
      <c r="J304">
        <v>0</v>
      </c>
      <c r="K304">
        <v>1</v>
      </c>
      <c r="L304">
        <v>3</v>
      </c>
      <c r="M304">
        <v>0</v>
      </c>
      <c r="N304">
        <v>4</v>
      </c>
      <c r="O304">
        <v>0</v>
      </c>
      <c r="P304">
        <v>4</v>
      </c>
      <c r="Q304">
        <f>P304-O304-M304</f>
        <v>4</v>
      </c>
    </row>
    <row r="305" spans="1:17" x14ac:dyDescent="0.2">
      <c r="A305">
        <v>2017</v>
      </c>
      <c r="B305" t="s">
        <v>2184</v>
      </c>
      <c r="C305" t="s">
        <v>2183</v>
      </c>
      <c r="D305">
        <v>22120416</v>
      </c>
      <c r="E305" t="s">
        <v>743</v>
      </c>
      <c r="F305">
        <v>27</v>
      </c>
      <c r="G305" t="s">
        <v>13</v>
      </c>
      <c r="H305">
        <v>0</v>
      </c>
      <c r="I305">
        <v>0</v>
      </c>
      <c r="J305">
        <v>1</v>
      </c>
      <c r="K305">
        <v>0</v>
      </c>
      <c r="L305">
        <v>3</v>
      </c>
      <c r="M305">
        <v>2</v>
      </c>
      <c r="N305">
        <v>6</v>
      </c>
      <c r="O305">
        <v>0</v>
      </c>
      <c r="P305">
        <v>6</v>
      </c>
      <c r="Q305">
        <f>P305-O305-M305</f>
        <v>4</v>
      </c>
    </row>
    <row r="306" spans="1:17" x14ac:dyDescent="0.2">
      <c r="A306">
        <v>2017</v>
      </c>
      <c r="B306" t="s">
        <v>1924</v>
      </c>
      <c r="C306" t="s">
        <v>1923</v>
      </c>
      <c r="D306">
        <v>16712234</v>
      </c>
      <c r="E306" t="s">
        <v>137</v>
      </c>
      <c r="F306">
        <v>25</v>
      </c>
      <c r="G306">
        <v>1</v>
      </c>
      <c r="H306">
        <v>0</v>
      </c>
      <c r="I306">
        <v>0</v>
      </c>
      <c r="J306">
        <v>1</v>
      </c>
      <c r="K306">
        <v>0</v>
      </c>
      <c r="L306">
        <v>3</v>
      </c>
      <c r="M306">
        <v>3</v>
      </c>
      <c r="N306">
        <v>7</v>
      </c>
      <c r="O306">
        <v>0</v>
      </c>
      <c r="P306">
        <v>7</v>
      </c>
      <c r="Q306">
        <f>P306-O306-M306</f>
        <v>4</v>
      </c>
    </row>
    <row r="307" spans="1:17" x14ac:dyDescent="0.2">
      <c r="A307">
        <v>2016</v>
      </c>
      <c r="B307" t="s">
        <v>1814</v>
      </c>
      <c r="C307" t="s">
        <v>1341</v>
      </c>
      <c r="D307">
        <v>17441730</v>
      </c>
      <c r="E307" t="s">
        <v>708</v>
      </c>
      <c r="F307">
        <v>12</v>
      </c>
      <c r="G307">
        <v>3</v>
      </c>
      <c r="H307">
        <v>0</v>
      </c>
      <c r="I307">
        <v>0</v>
      </c>
      <c r="J307">
        <v>0</v>
      </c>
      <c r="K307">
        <v>1</v>
      </c>
      <c r="L307">
        <v>3</v>
      </c>
      <c r="M307">
        <v>1</v>
      </c>
      <c r="N307">
        <v>5</v>
      </c>
      <c r="O307">
        <v>0</v>
      </c>
      <c r="P307">
        <v>5</v>
      </c>
      <c r="Q307">
        <f>P307-O307-M307</f>
        <v>4</v>
      </c>
    </row>
    <row r="308" spans="1:17" x14ac:dyDescent="0.2">
      <c r="A308">
        <v>2016</v>
      </c>
      <c r="B308" t="s">
        <v>1810</v>
      </c>
      <c r="C308" t="s">
        <v>1809</v>
      </c>
      <c r="D308">
        <v>13607456</v>
      </c>
      <c r="E308" t="s">
        <v>1329</v>
      </c>
      <c r="F308">
        <v>57</v>
      </c>
      <c r="G308">
        <v>2</v>
      </c>
      <c r="H308">
        <v>0</v>
      </c>
      <c r="I308">
        <v>0</v>
      </c>
      <c r="J308">
        <v>1</v>
      </c>
      <c r="K308">
        <v>0</v>
      </c>
      <c r="L308">
        <v>3</v>
      </c>
      <c r="M308">
        <v>2</v>
      </c>
      <c r="N308">
        <v>6</v>
      </c>
      <c r="O308">
        <v>0</v>
      </c>
      <c r="P308">
        <v>6</v>
      </c>
      <c r="Q308">
        <f>P308-O308-M308</f>
        <v>4</v>
      </c>
    </row>
    <row r="309" spans="1:17" x14ac:dyDescent="0.2">
      <c r="A309">
        <v>2016</v>
      </c>
      <c r="B309" t="s">
        <v>1723</v>
      </c>
      <c r="C309" t="s">
        <v>1722</v>
      </c>
      <c r="D309" t="s">
        <v>1721</v>
      </c>
      <c r="E309" t="s">
        <v>1720</v>
      </c>
      <c r="F309">
        <v>21</v>
      </c>
      <c r="G309">
        <v>2</v>
      </c>
      <c r="H309">
        <v>0</v>
      </c>
      <c r="I309">
        <v>0</v>
      </c>
      <c r="J309">
        <v>0</v>
      </c>
      <c r="K309">
        <v>1</v>
      </c>
      <c r="L309">
        <v>3</v>
      </c>
      <c r="M309">
        <v>0</v>
      </c>
      <c r="N309">
        <v>4</v>
      </c>
      <c r="O309">
        <v>0</v>
      </c>
      <c r="P309">
        <v>4</v>
      </c>
      <c r="Q309">
        <f>P309-O309-M309</f>
        <v>4</v>
      </c>
    </row>
    <row r="310" spans="1:17" x14ac:dyDescent="0.2">
      <c r="A310">
        <v>2018</v>
      </c>
      <c r="B310" t="s">
        <v>2317</v>
      </c>
      <c r="C310" t="s">
        <v>2316</v>
      </c>
      <c r="D310">
        <v>8120439</v>
      </c>
      <c r="E310" t="s">
        <v>2315</v>
      </c>
      <c r="F310">
        <v>37</v>
      </c>
      <c r="G310">
        <v>1</v>
      </c>
      <c r="H310">
        <v>0</v>
      </c>
      <c r="I310">
        <v>0</v>
      </c>
      <c r="J310">
        <v>0</v>
      </c>
      <c r="K310">
        <v>2</v>
      </c>
      <c r="L310">
        <v>2</v>
      </c>
      <c r="M310">
        <v>4</v>
      </c>
      <c r="N310">
        <v>8</v>
      </c>
      <c r="O310">
        <v>0</v>
      </c>
      <c r="P310">
        <v>8</v>
      </c>
      <c r="Q310">
        <f>P310-O310-M310</f>
        <v>4</v>
      </c>
    </row>
    <row r="311" spans="1:17" x14ac:dyDescent="0.2">
      <c r="A311">
        <v>2017</v>
      </c>
      <c r="B311" t="s">
        <v>2165</v>
      </c>
      <c r="C311" t="s">
        <v>2164</v>
      </c>
      <c r="D311">
        <v>8891583</v>
      </c>
      <c r="E311" t="s">
        <v>2153</v>
      </c>
      <c r="F311">
        <v>45</v>
      </c>
      <c r="G311" t="s">
        <v>13</v>
      </c>
      <c r="H311">
        <v>0</v>
      </c>
      <c r="I311">
        <v>0</v>
      </c>
      <c r="J311">
        <v>0</v>
      </c>
      <c r="K311">
        <v>2</v>
      </c>
      <c r="L311">
        <v>2</v>
      </c>
      <c r="M311">
        <v>2</v>
      </c>
      <c r="N311">
        <v>6</v>
      </c>
      <c r="O311">
        <v>0</v>
      </c>
      <c r="P311">
        <v>6</v>
      </c>
      <c r="Q311">
        <f>P311-O311-M311</f>
        <v>4</v>
      </c>
    </row>
    <row r="312" spans="1:17" x14ac:dyDescent="0.2">
      <c r="A312">
        <v>2017</v>
      </c>
      <c r="B312" t="s">
        <v>2137</v>
      </c>
      <c r="C312" t="s">
        <v>1231</v>
      </c>
      <c r="D312">
        <v>1650009</v>
      </c>
      <c r="E312" t="s">
        <v>675</v>
      </c>
      <c r="F312">
        <v>143</v>
      </c>
      <c r="G312" t="s">
        <v>418</v>
      </c>
      <c r="H312">
        <v>0</v>
      </c>
      <c r="I312">
        <v>0</v>
      </c>
      <c r="J312">
        <v>1</v>
      </c>
      <c r="K312">
        <v>1</v>
      </c>
      <c r="L312">
        <v>2</v>
      </c>
      <c r="M312">
        <v>2</v>
      </c>
      <c r="N312">
        <v>6</v>
      </c>
      <c r="O312">
        <v>0</v>
      </c>
      <c r="P312">
        <v>6</v>
      </c>
      <c r="Q312">
        <f>P312-O312-M312</f>
        <v>4</v>
      </c>
    </row>
    <row r="313" spans="1:17" x14ac:dyDescent="0.2">
      <c r="A313">
        <v>2016</v>
      </c>
      <c r="B313" t="s">
        <v>1804</v>
      </c>
      <c r="C313" t="s">
        <v>1013</v>
      </c>
      <c r="D313">
        <v>1494929</v>
      </c>
      <c r="E313" t="s">
        <v>704</v>
      </c>
      <c r="F313">
        <v>52</v>
      </c>
      <c r="G313">
        <v>5</v>
      </c>
      <c r="H313">
        <v>0</v>
      </c>
      <c r="I313">
        <v>0</v>
      </c>
      <c r="J313">
        <v>0</v>
      </c>
      <c r="K313">
        <v>2</v>
      </c>
      <c r="L313">
        <v>2</v>
      </c>
      <c r="M313">
        <v>1</v>
      </c>
      <c r="N313">
        <v>5</v>
      </c>
      <c r="O313">
        <v>0</v>
      </c>
      <c r="P313">
        <v>5</v>
      </c>
      <c r="Q313">
        <f>P313-O313-M313</f>
        <v>4</v>
      </c>
    </row>
    <row r="314" spans="1:17" x14ac:dyDescent="0.2">
      <c r="A314">
        <v>2016</v>
      </c>
      <c r="B314" t="s">
        <v>1761</v>
      </c>
      <c r="C314" t="s">
        <v>1760</v>
      </c>
      <c r="D314">
        <v>1675877</v>
      </c>
      <c r="E314" t="s">
        <v>1759</v>
      </c>
      <c r="F314">
        <v>128</v>
      </c>
      <c r="G314" t="s">
        <v>13</v>
      </c>
      <c r="H314">
        <v>0</v>
      </c>
      <c r="I314">
        <v>0</v>
      </c>
      <c r="J314">
        <v>2</v>
      </c>
      <c r="K314">
        <v>0</v>
      </c>
      <c r="L314">
        <v>2</v>
      </c>
      <c r="M314">
        <v>5</v>
      </c>
      <c r="N314">
        <v>9</v>
      </c>
      <c r="O314">
        <v>0</v>
      </c>
      <c r="P314">
        <v>9</v>
      </c>
      <c r="Q314">
        <f>P314-O314-M314</f>
        <v>4</v>
      </c>
    </row>
    <row r="315" spans="1:17" x14ac:dyDescent="0.2">
      <c r="A315">
        <v>2016</v>
      </c>
      <c r="B315" t="s">
        <v>1669</v>
      </c>
      <c r="C315" t="s">
        <v>1668</v>
      </c>
      <c r="D315">
        <v>14486563</v>
      </c>
      <c r="E315" t="s">
        <v>1667</v>
      </c>
      <c r="F315">
        <v>23</v>
      </c>
      <c r="G315">
        <v>1</v>
      </c>
      <c r="H315">
        <v>0</v>
      </c>
      <c r="I315">
        <v>0</v>
      </c>
      <c r="J315">
        <v>0</v>
      </c>
      <c r="K315">
        <v>2</v>
      </c>
      <c r="L315">
        <v>2</v>
      </c>
      <c r="M315">
        <v>4</v>
      </c>
      <c r="N315">
        <v>8</v>
      </c>
      <c r="O315">
        <v>0</v>
      </c>
      <c r="P315">
        <v>8</v>
      </c>
      <c r="Q315">
        <f>P315-O315-M315</f>
        <v>4</v>
      </c>
    </row>
    <row r="316" spans="1:17" x14ac:dyDescent="0.2">
      <c r="A316">
        <v>2016</v>
      </c>
      <c r="B316" t="s">
        <v>1633</v>
      </c>
      <c r="C316" t="s">
        <v>1044</v>
      </c>
      <c r="E316" t="s">
        <v>1632</v>
      </c>
      <c r="G316" t="s">
        <v>13</v>
      </c>
      <c r="H316">
        <v>0</v>
      </c>
      <c r="I316">
        <v>0</v>
      </c>
      <c r="J316">
        <v>1</v>
      </c>
      <c r="K316">
        <v>1</v>
      </c>
      <c r="L316">
        <v>2</v>
      </c>
      <c r="M316">
        <v>0</v>
      </c>
      <c r="N316">
        <v>4</v>
      </c>
      <c r="O316">
        <v>0</v>
      </c>
      <c r="P316">
        <v>4</v>
      </c>
      <c r="Q316">
        <f>P316-O316-M316</f>
        <v>4</v>
      </c>
    </row>
    <row r="317" spans="1:17" x14ac:dyDescent="0.2">
      <c r="A317">
        <v>2015</v>
      </c>
      <c r="B317" t="s">
        <v>1284</v>
      </c>
      <c r="C317" t="s">
        <v>1283</v>
      </c>
      <c r="D317">
        <v>44687</v>
      </c>
      <c r="E317" t="s">
        <v>273</v>
      </c>
      <c r="F317">
        <v>55</v>
      </c>
      <c r="G317">
        <v>1</v>
      </c>
      <c r="H317">
        <v>0</v>
      </c>
      <c r="I317">
        <v>2</v>
      </c>
      <c r="J317">
        <v>0</v>
      </c>
      <c r="K317">
        <v>0</v>
      </c>
      <c r="L317">
        <v>2</v>
      </c>
      <c r="M317">
        <v>0</v>
      </c>
      <c r="N317">
        <v>4</v>
      </c>
      <c r="O317">
        <v>0</v>
      </c>
      <c r="P317">
        <v>4</v>
      </c>
      <c r="Q317">
        <f>P317-O317-M317</f>
        <v>4</v>
      </c>
    </row>
    <row r="318" spans="1:17" x14ac:dyDescent="0.2">
      <c r="A318">
        <v>2017</v>
      </c>
      <c r="B318" t="s">
        <v>2130</v>
      </c>
      <c r="C318" t="s">
        <v>2129</v>
      </c>
      <c r="D318" t="s">
        <v>807</v>
      </c>
      <c r="E318" t="s">
        <v>806</v>
      </c>
      <c r="F318">
        <v>96</v>
      </c>
      <c r="G318" t="s">
        <v>13</v>
      </c>
      <c r="H318">
        <v>0</v>
      </c>
      <c r="I318">
        <v>0</v>
      </c>
      <c r="J318">
        <v>0</v>
      </c>
      <c r="K318">
        <v>3</v>
      </c>
      <c r="L318">
        <v>1</v>
      </c>
      <c r="M318">
        <v>3</v>
      </c>
      <c r="N318">
        <v>7</v>
      </c>
      <c r="O318">
        <v>0</v>
      </c>
      <c r="P318">
        <v>7</v>
      </c>
      <c r="Q318">
        <f>P318-O318-M318</f>
        <v>4</v>
      </c>
    </row>
    <row r="319" spans="1:17" x14ac:dyDescent="0.2">
      <c r="A319">
        <v>2017</v>
      </c>
      <c r="B319" t="s">
        <v>2074</v>
      </c>
      <c r="C319" t="s">
        <v>2073</v>
      </c>
      <c r="D319">
        <v>22967745</v>
      </c>
      <c r="E319" t="s">
        <v>2072</v>
      </c>
      <c r="F319">
        <v>4</v>
      </c>
      <c r="G319" t="s">
        <v>2071</v>
      </c>
      <c r="H319">
        <v>0</v>
      </c>
      <c r="I319">
        <v>0</v>
      </c>
      <c r="J319">
        <v>0</v>
      </c>
      <c r="K319">
        <v>3</v>
      </c>
      <c r="L319">
        <v>1</v>
      </c>
      <c r="M319">
        <v>2</v>
      </c>
      <c r="N319">
        <v>6</v>
      </c>
      <c r="O319">
        <v>0</v>
      </c>
      <c r="P319">
        <v>6</v>
      </c>
      <c r="Q319">
        <f>P319-O319-M319</f>
        <v>4</v>
      </c>
    </row>
    <row r="320" spans="1:17" x14ac:dyDescent="0.2">
      <c r="A320">
        <v>2017</v>
      </c>
      <c r="B320" t="s">
        <v>2022</v>
      </c>
      <c r="C320" t="s">
        <v>2021</v>
      </c>
      <c r="D320">
        <v>13873547</v>
      </c>
      <c r="E320" t="s">
        <v>2020</v>
      </c>
      <c r="F320">
        <v>19</v>
      </c>
      <c r="G320">
        <v>2</v>
      </c>
      <c r="H320">
        <v>0</v>
      </c>
      <c r="I320">
        <v>0</v>
      </c>
      <c r="J320">
        <v>2</v>
      </c>
      <c r="K320">
        <v>1</v>
      </c>
      <c r="L320">
        <v>1</v>
      </c>
      <c r="M320">
        <v>1</v>
      </c>
      <c r="N320">
        <v>5</v>
      </c>
      <c r="O320">
        <v>0</v>
      </c>
      <c r="P320">
        <v>5</v>
      </c>
      <c r="Q320">
        <f>P320-O320-M320</f>
        <v>4</v>
      </c>
    </row>
    <row r="321" spans="1:17" x14ac:dyDescent="0.2">
      <c r="A321">
        <v>2017</v>
      </c>
      <c r="B321" t="s">
        <v>1915</v>
      </c>
      <c r="C321" t="s">
        <v>1771</v>
      </c>
      <c r="D321">
        <v>13689800</v>
      </c>
      <c r="E321" t="s">
        <v>1914</v>
      </c>
      <c r="F321">
        <v>20</v>
      </c>
      <c r="G321">
        <v>1</v>
      </c>
      <c r="H321">
        <v>0</v>
      </c>
      <c r="I321">
        <v>0</v>
      </c>
      <c r="J321">
        <v>0</v>
      </c>
      <c r="K321">
        <v>3</v>
      </c>
      <c r="L321">
        <v>1</v>
      </c>
      <c r="M321">
        <v>5</v>
      </c>
      <c r="N321">
        <v>9</v>
      </c>
      <c r="O321">
        <v>0</v>
      </c>
      <c r="P321">
        <v>9</v>
      </c>
      <c r="Q321">
        <f>P321-O321-M321</f>
        <v>4</v>
      </c>
    </row>
    <row r="322" spans="1:17" x14ac:dyDescent="0.2">
      <c r="A322">
        <v>2016</v>
      </c>
      <c r="B322" t="s">
        <v>1731</v>
      </c>
      <c r="C322" t="s">
        <v>1730</v>
      </c>
      <c r="D322">
        <v>13547860</v>
      </c>
      <c r="E322" t="s">
        <v>55</v>
      </c>
      <c r="F322">
        <v>21</v>
      </c>
      <c r="G322">
        <v>2</v>
      </c>
      <c r="H322">
        <v>0</v>
      </c>
      <c r="I322">
        <v>1</v>
      </c>
      <c r="J322">
        <v>2</v>
      </c>
      <c r="K322">
        <v>0</v>
      </c>
      <c r="L322">
        <v>1</v>
      </c>
      <c r="M322">
        <v>1</v>
      </c>
      <c r="N322">
        <v>5</v>
      </c>
      <c r="O322">
        <v>0</v>
      </c>
      <c r="P322">
        <v>5</v>
      </c>
      <c r="Q322">
        <f>P322-O322-M322</f>
        <v>4</v>
      </c>
    </row>
    <row r="323" spans="1:17" x14ac:dyDescent="0.2">
      <c r="A323">
        <v>2016</v>
      </c>
      <c r="B323" t="s">
        <v>1626</v>
      </c>
      <c r="C323" t="s">
        <v>1625</v>
      </c>
      <c r="D323" t="s">
        <v>1159</v>
      </c>
      <c r="E323" t="s">
        <v>1158</v>
      </c>
      <c r="F323">
        <v>24</v>
      </c>
      <c r="G323">
        <v>4</v>
      </c>
      <c r="H323">
        <v>0</v>
      </c>
      <c r="I323">
        <v>0</v>
      </c>
      <c r="J323">
        <v>0</v>
      </c>
      <c r="K323">
        <v>3</v>
      </c>
      <c r="L323">
        <v>1</v>
      </c>
      <c r="M323">
        <v>3</v>
      </c>
      <c r="N323">
        <v>7</v>
      </c>
      <c r="O323">
        <v>0</v>
      </c>
      <c r="P323">
        <v>7</v>
      </c>
      <c r="Q323">
        <f>P323-O323-M323</f>
        <v>4</v>
      </c>
    </row>
    <row r="324" spans="1:17" x14ac:dyDescent="0.2">
      <c r="A324">
        <v>2015</v>
      </c>
      <c r="B324" t="s">
        <v>1583</v>
      </c>
      <c r="C324" t="s">
        <v>1582</v>
      </c>
      <c r="D324">
        <v>130249</v>
      </c>
      <c r="E324" t="s">
        <v>1069</v>
      </c>
      <c r="F324">
        <v>91</v>
      </c>
      <c r="G324">
        <v>295</v>
      </c>
      <c r="H324">
        <v>1</v>
      </c>
      <c r="I324">
        <v>1</v>
      </c>
      <c r="J324">
        <v>1</v>
      </c>
      <c r="K324">
        <v>0</v>
      </c>
      <c r="L324">
        <v>1</v>
      </c>
      <c r="M324">
        <v>1</v>
      </c>
      <c r="N324">
        <v>4</v>
      </c>
      <c r="O324">
        <v>0</v>
      </c>
      <c r="P324">
        <v>5</v>
      </c>
      <c r="Q324">
        <f>P324-O324-M324</f>
        <v>4</v>
      </c>
    </row>
    <row r="325" spans="1:17" x14ac:dyDescent="0.2">
      <c r="A325">
        <v>2015</v>
      </c>
      <c r="B325" t="s">
        <v>1301</v>
      </c>
      <c r="C325" t="s">
        <v>1300</v>
      </c>
      <c r="D325">
        <v>9562478</v>
      </c>
      <c r="E325" t="s">
        <v>1299</v>
      </c>
      <c r="F325">
        <v>27</v>
      </c>
      <c r="G325">
        <v>1</v>
      </c>
      <c r="H325">
        <v>0</v>
      </c>
      <c r="I325">
        <v>0</v>
      </c>
      <c r="J325">
        <v>1</v>
      </c>
      <c r="K325">
        <v>2</v>
      </c>
      <c r="L325">
        <v>1</v>
      </c>
      <c r="M325">
        <v>2</v>
      </c>
      <c r="N325">
        <v>6</v>
      </c>
      <c r="O325">
        <v>0</v>
      </c>
      <c r="P325">
        <v>6</v>
      </c>
      <c r="Q325">
        <f>P325-O325-M325</f>
        <v>4</v>
      </c>
    </row>
    <row r="326" spans="1:17" x14ac:dyDescent="0.2">
      <c r="A326">
        <v>2015</v>
      </c>
      <c r="B326" t="s">
        <v>1268</v>
      </c>
      <c r="C326" t="s">
        <v>1267</v>
      </c>
      <c r="D326">
        <v>16712234</v>
      </c>
      <c r="E326" t="s">
        <v>137</v>
      </c>
      <c r="F326">
        <v>23</v>
      </c>
      <c r="G326">
        <v>1</v>
      </c>
      <c r="H326">
        <v>0</v>
      </c>
      <c r="I326">
        <v>2</v>
      </c>
      <c r="J326">
        <v>1</v>
      </c>
      <c r="K326">
        <v>0</v>
      </c>
      <c r="L326">
        <v>1</v>
      </c>
      <c r="M326">
        <v>4</v>
      </c>
      <c r="N326">
        <v>8</v>
      </c>
      <c r="O326">
        <v>0</v>
      </c>
      <c r="P326">
        <v>8</v>
      </c>
      <c r="Q326">
        <f>P326-O326-M326</f>
        <v>4</v>
      </c>
    </row>
    <row r="327" spans="1:17" x14ac:dyDescent="0.2">
      <c r="A327">
        <v>2014</v>
      </c>
      <c r="B327" t="s">
        <v>1151</v>
      </c>
      <c r="C327" t="s">
        <v>1150</v>
      </c>
      <c r="D327">
        <v>222879</v>
      </c>
      <c r="E327" t="s">
        <v>737</v>
      </c>
      <c r="F327">
        <v>46</v>
      </c>
      <c r="G327">
        <v>1</v>
      </c>
      <c r="H327">
        <v>1</v>
      </c>
      <c r="I327">
        <v>1</v>
      </c>
      <c r="J327">
        <v>1</v>
      </c>
      <c r="K327">
        <v>0</v>
      </c>
      <c r="L327">
        <v>1</v>
      </c>
      <c r="M327">
        <v>1</v>
      </c>
      <c r="N327">
        <v>4</v>
      </c>
      <c r="O327">
        <v>0</v>
      </c>
      <c r="P327">
        <v>5</v>
      </c>
      <c r="Q327">
        <f>P327-O327-M327</f>
        <v>4</v>
      </c>
    </row>
    <row r="328" spans="1:17" x14ac:dyDescent="0.2">
      <c r="A328">
        <v>2014</v>
      </c>
      <c r="B328" t="s">
        <v>910</v>
      </c>
      <c r="C328" t="s">
        <v>909</v>
      </c>
      <c r="D328">
        <v>14733285</v>
      </c>
      <c r="E328" t="s">
        <v>908</v>
      </c>
      <c r="F328">
        <v>12</v>
      </c>
      <c r="G328">
        <v>1</v>
      </c>
      <c r="H328">
        <v>2</v>
      </c>
      <c r="I328">
        <v>1</v>
      </c>
      <c r="J328">
        <v>0</v>
      </c>
      <c r="K328">
        <v>0</v>
      </c>
      <c r="L328">
        <v>1</v>
      </c>
      <c r="M328">
        <v>0</v>
      </c>
      <c r="N328">
        <v>2</v>
      </c>
      <c r="O328">
        <v>0</v>
      </c>
      <c r="P328">
        <v>4</v>
      </c>
      <c r="Q328">
        <f>P328-O328-M328</f>
        <v>4</v>
      </c>
    </row>
    <row r="329" spans="1:17" x14ac:dyDescent="0.2">
      <c r="A329">
        <v>2017</v>
      </c>
      <c r="B329" t="s">
        <v>1962</v>
      </c>
      <c r="C329" t="s">
        <v>1961</v>
      </c>
      <c r="D329">
        <v>19961073</v>
      </c>
      <c r="E329" t="s">
        <v>190</v>
      </c>
      <c r="F329">
        <v>10</v>
      </c>
      <c r="G329">
        <v>9</v>
      </c>
      <c r="H329">
        <v>0</v>
      </c>
      <c r="I329">
        <v>0</v>
      </c>
      <c r="J329">
        <v>1</v>
      </c>
      <c r="K329">
        <v>3</v>
      </c>
      <c r="L329">
        <v>0</v>
      </c>
      <c r="M329">
        <v>3</v>
      </c>
      <c r="N329">
        <v>7</v>
      </c>
      <c r="O329">
        <v>0</v>
      </c>
      <c r="P329">
        <v>7</v>
      </c>
      <c r="Q329">
        <f>P329-O329-M329</f>
        <v>4</v>
      </c>
    </row>
    <row r="330" spans="1:17" x14ac:dyDescent="0.2">
      <c r="A330">
        <v>2015</v>
      </c>
      <c r="B330" t="s">
        <v>1543</v>
      </c>
      <c r="C330" t="s">
        <v>1542</v>
      </c>
      <c r="D330">
        <v>20545703</v>
      </c>
      <c r="E330" t="s">
        <v>702</v>
      </c>
      <c r="F330">
        <v>2</v>
      </c>
      <c r="G330">
        <v>7</v>
      </c>
      <c r="H330">
        <v>0</v>
      </c>
      <c r="I330">
        <v>0</v>
      </c>
      <c r="J330">
        <v>2</v>
      </c>
      <c r="K330">
        <v>2</v>
      </c>
      <c r="L330">
        <v>0</v>
      </c>
      <c r="M330">
        <v>0</v>
      </c>
      <c r="N330">
        <v>4</v>
      </c>
      <c r="O330">
        <v>0</v>
      </c>
      <c r="P330">
        <v>4</v>
      </c>
      <c r="Q330">
        <f>P330-O330-M330</f>
        <v>4</v>
      </c>
    </row>
    <row r="331" spans="1:17" x14ac:dyDescent="0.2">
      <c r="A331">
        <v>2015</v>
      </c>
      <c r="B331" t="s">
        <v>1516</v>
      </c>
      <c r="C331" t="s">
        <v>1515</v>
      </c>
      <c r="D331">
        <v>9640568</v>
      </c>
      <c r="E331" t="s">
        <v>512</v>
      </c>
      <c r="F331">
        <v>58</v>
      </c>
      <c r="G331">
        <v>4</v>
      </c>
      <c r="H331">
        <v>2</v>
      </c>
      <c r="I331">
        <v>1</v>
      </c>
      <c r="J331">
        <v>0</v>
      </c>
      <c r="K331">
        <v>1</v>
      </c>
      <c r="L331">
        <v>0</v>
      </c>
      <c r="M331">
        <v>0</v>
      </c>
      <c r="N331">
        <v>2</v>
      </c>
      <c r="O331">
        <v>0</v>
      </c>
      <c r="P331">
        <v>4</v>
      </c>
      <c r="Q331">
        <f>P331-O331-M331</f>
        <v>4</v>
      </c>
    </row>
    <row r="332" spans="1:17" x14ac:dyDescent="0.2">
      <c r="A332">
        <v>2015</v>
      </c>
      <c r="B332" t="s">
        <v>1406</v>
      </c>
      <c r="C332" t="s">
        <v>1405</v>
      </c>
      <c r="D332">
        <v>7036337</v>
      </c>
      <c r="E332" t="s">
        <v>1404</v>
      </c>
      <c r="F332">
        <v>37</v>
      </c>
      <c r="G332">
        <v>7</v>
      </c>
      <c r="H332">
        <v>1</v>
      </c>
      <c r="I332">
        <v>2</v>
      </c>
      <c r="J332">
        <v>1</v>
      </c>
      <c r="K332">
        <v>0</v>
      </c>
      <c r="L332">
        <v>0</v>
      </c>
      <c r="M332">
        <v>1</v>
      </c>
      <c r="N332">
        <v>4</v>
      </c>
      <c r="O332">
        <v>0</v>
      </c>
      <c r="P332">
        <v>5</v>
      </c>
      <c r="Q332">
        <f>P332-O332-M332</f>
        <v>4</v>
      </c>
    </row>
    <row r="333" spans="1:17" x14ac:dyDescent="0.2">
      <c r="A333">
        <v>2014</v>
      </c>
      <c r="B333" t="s">
        <v>1169</v>
      </c>
      <c r="C333" t="s">
        <v>1168</v>
      </c>
      <c r="E333" t="s">
        <v>1164</v>
      </c>
      <c r="G333" t="s">
        <v>13</v>
      </c>
      <c r="H333">
        <v>1</v>
      </c>
      <c r="I333">
        <v>1</v>
      </c>
      <c r="J333">
        <v>0</v>
      </c>
      <c r="K333">
        <v>2</v>
      </c>
      <c r="L333">
        <v>0</v>
      </c>
      <c r="M333">
        <v>1</v>
      </c>
      <c r="N333">
        <v>4</v>
      </c>
      <c r="O333">
        <v>0</v>
      </c>
      <c r="P333">
        <v>5</v>
      </c>
      <c r="Q333">
        <f>P333-O333-M333</f>
        <v>4</v>
      </c>
    </row>
    <row r="334" spans="1:17" x14ac:dyDescent="0.2">
      <c r="A334">
        <v>2014</v>
      </c>
      <c r="B334" t="s">
        <v>1167</v>
      </c>
      <c r="C334" t="s">
        <v>1165</v>
      </c>
      <c r="E334" t="s">
        <v>1164</v>
      </c>
      <c r="G334" t="s">
        <v>13</v>
      </c>
      <c r="H334">
        <v>3</v>
      </c>
      <c r="I334">
        <v>1</v>
      </c>
      <c r="J334">
        <v>0</v>
      </c>
      <c r="K334">
        <v>0</v>
      </c>
      <c r="L334">
        <v>0</v>
      </c>
      <c r="M334">
        <v>2</v>
      </c>
      <c r="N334">
        <v>3</v>
      </c>
      <c r="O334">
        <v>0</v>
      </c>
      <c r="P334">
        <v>6</v>
      </c>
      <c r="Q334">
        <f>P334-O334-M334</f>
        <v>4</v>
      </c>
    </row>
    <row r="335" spans="1:17" x14ac:dyDescent="0.2">
      <c r="A335">
        <v>2014</v>
      </c>
      <c r="B335" t="s">
        <v>1103</v>
      </c>
      <c r="C335" t="s">
        <v>1102</v>
      </c>
      <c r="E335" t="s">
        <v>1096</v>
      </c>
      <c r="G335" t="s">
        <v>13</v>
      </c>
      <c r="H335">
        <v>1</v>
      </c>
      <c r="I335">
        <v>0</v>
      </c>
      <c r="J335">
        <v>3</v>
      </c>
      <c r="K335">
        <v>0</v>
      </c>
      <c r="L335">
        <v>0</v>
      </c>
      <c r="M335">
        <v>0</v>
      </c>
      <c r="N335">
        <v>3</v>
      </c>
      <c r="O335">
        <v>0</v>
      </c>
      <c r="P335">
        <v>4</v>
      </c>
      <c r="Q335">
        <f>P335-O335-M335</f>
        <v>4</v>
      </c>
    </row>
    <row r="336" spans="1:17" x14ac:dyDescent="0.2">
      <c r="A336">
        <v>2014</v>
      </c>
      <c r="B336" t="s">
        <v>985</v>
      </c>
      <c r="C336" t="s">
        <v>984</v>
      </c>
      <c r="D336">
        <v>3785920</v>
      </c>
      <c r="E336" t="s">
        <v>695</v>
      </c>
      <c r="F336">
        <v>37</v>
      </c>
      <c r="G336">
        <v>7</v>
      </c>
      <c r="H336">
        <v>0</v>
      </c>
      <c r="I336">
        <v>1</v>
      </c>
      <c r="J336">
        <v>1</v>
      </c>
      <c r="K336">
        <v>2</v>
      </c>
      <c r="L336">
        <v>0</v>
      </c>
      <c r="M336">
        <v>1</v>
      </c>
      <c r="N336">
        <v>5</v>
      </c>
      <c r="O336">
        <v>0</v>
      </c>
      <c r="P336">
        <v>5</v>
      </c>
      <c r="Q336">
        <f>P336-O336-M336</f>
        <v>4</v>
      </c>
    </row>
    <row r="337" spans="1:17" x14ac:dyDescent="0.2">
      <c r="A337">
        <v>2014</v>
      </c>
      <c r="B337" t="s">
        <v>923</v>
      </c>
      <c r="C337" t="s">
        <v>922</v>
      </c>
      <c r="D337">
        <v>9593780</v>
      </c>
      <c r="E337" t="s">
        <v>921</v>
      </c>
      <c r="F337">
        <v>24</v>
      </c>
      <c r="G337">
        <v>1</v>
      </c>
      <c r="H337">
        <v>2</v>
      </c>
      <c r="I337">
        <v>1</v>
      </c>
      <c r="J337">
        <v>1</v>
      </c>
      <c r="K337">
        <v>0</v>
      </c>
      <c r="L337">
        <v>0</v>
      </c>
      <c r="M337">
        <v>0</v>
      </c>
      <c r="N337">
        <v>2</v>
      </c>
      <c r="O337">
        <v>0</v>
      </c>
      <c r="P337">
        <v>4</v>
      </c>
      <c r="Q337">
        <f>P337-O337-M337</f>
        <v>4</v>
      </c>
    </row>
    <row r="338" spans="1:17" x14ac:dyDescent="0.2">
      <c r="A338">
        <v>2018</v>
      </c>
      <c r="B338" t="s">
        <v>2499</v>
      </c>
      <c r="C338" t="s">
        <v>2498</v>
      </c>
      <c r="D338">
        <v>9218009</v>
      </c>
      <c r="E338" t="s">
        <v>1003</v>
      </c>
      <c r="F338">
        <v>154</v>
      </c>
      <c r="G338" t="s">
        <v>13</v>
      </c>
      <c r="H338">
        <v>0</v>
      </c>
      <c r="I338">
        <v>0</v>
      </c>
      <c r="J338">
        <v>0</v>
      </c>
      <c r="K338">
        <v>0</v>
      </c>
      <c r="L338">
        <v>3</v>
      </c>
      <c r="M338">
        <v>7</v>
      </c>
      <c r="N338">
        <v>10</v>
      </c>
      <c r="O338">
        <v>0</v>
      </c>
      <c r="P338">
        <v>10</v>
      </c>
      <c r="Q338">
        <f>P338-O338-M338</f>
        <v>3</v>
      </c>
    </row>
    <row r="339" spans="1:17" x14ac:dyDescent="0.2">
      <c r="A339">
        <v>2018</v>
      </c>
      <c r="B339" t="s">
        <v>2390</v>
      </c>
      <c r="C339" t="s">
        <v>2389</v>
      </c>
      <c r="D339">
        <v>23284277</v>
      </c>
      <c r="E339" t="s">
        <v>2065</v>
      </c>
      <c r="F339">
        <v>6</v>
      </c>
      <c r="G339">
        <v>6</v>
      </c>
      <c r="H339">
        <v>0</v>
      </c>
      <c r="I339">
        <v>0</v>
      </c>
      <c r="J339">
        <v>0</v>
      </c>
      <c r="K339">
        <v>0</v>
      </c>
      <c r="L339">
        <v>3</v>
      </c>
      <c r="M339">
        <v>1</v>
      </c>
      <c r="N339">
        <v>4</v>
      </c>
      <c r="O339">
        <v>0</v>
      </c>
      <c r="P339">
        <v>4</v>
      </c>
      <c r="Q339">
        <f>P339-O339-M339</f>
        <v>3</v>
      </c>
    </row>
    <row r="340" spans="1:17" x14ac:dyDescent="0.2">
      <c r="A340">
        <v>2018</v>
      </c>
      <c r="B340" t="s">
        <v>2362</v>
      </c>
      <c r="C340" t="s">
        <v>2361</v>
      </c>
      <c r="D340">
        <v>19314361</v>
      </c>
      <c r="E340" t="s">
        <v>2360</v>
      </c>
      <c r="F340">
        <v>13</v>
      </c>
      <c r="G340">
        <v>2</v>
      </c>
      <c r="H340">
        <v>0</v>
      </c>
      <c r="I340">
        <v>0</v>
      </c>
      <c r="J340">
        <v>0</v>
      </c>
      <c r="K340">
        <v>0</v>
      </c>
      <c r="L340">
        <v>3</v>
      </c>
      <c r="M340">
        <v>0</v>
      </c>
      <c r="N340">
        <v>3</v>
      </c>
      <c r="O340">
        <v>0</v>
      </c>
      <c r="P340">
        <v>3</v>
      </c>
      <c r="Q340">
        <f>P340-O340-M340</f>
        <v>3</v>
      </c>
    </row>
    <row r="341" spans="1:17" x14ac:dyDescent="0.2">
      <c r="A341">
        <v>2018</v>
      </c>
      <c r="B341" t="s">
        <v>2330</v>
      </c>
      <c r="C341" t="s">
        <v>1927</v>
      </c>
      <c r="D341">
        <v>3605442</v>
      </c>
      <c r="E341" t="s">
        <v>565</v>
      </c>
      <c r="F341">
        <v>148</v>
      </c>
      <c r="G341" t="s">
        <v>13</v>
      </c>
      <c r="H341">
        <v>0</v>
      </c>
      <c r="I341">
        <v>0</v>
      </c>
      <c r="J341">
        <v>0</v>
      </c>
      <c r="K341">
        <v>0</v>
      </c>
      <c r="L341">
        <v>3</v>
      </c>
      <c r="M341">
        <v>7</v>
      </c>
      <c r="N341">
        <v>10</v>
      </c>
      <c r="O341">
        <v>0</v>
      </c>
      <c r="P341">
        <v>10</v>
      </c>
      <c r="Q341">
        <f>P341-O341-M341</f>
        <v>3</v>
      </c>
    </row>
    <row r="342" spans="1:17" x14ac:dyDescent="0.2">
      <c r="A342">
        <v>2018</v>
      </c>
      <c r="B342" t="s">
        <v>2272</v>
      </c>
      <c r="C342" t="s">
        <v>2271</v>
      </c>
      <c r="D342">
        <v>19321465</v>
      </c>
      <c r="E342" t="s">
        <v>2270</v>
      </c>
      <c r="F342">
        <v>12</v>
      </c>
      <c r="G342">
        <v>1</v>
      </c>
      <c r="H342">
        <v>0</v>
      </c>
      <c r="I342">
        <v>0</v>
      </c>
      <c r="J342">
        <v>0</v>
      </c>
      <c r="K342">
        <v>0</v>
      </c>
      <c r="L342">
        <v>3</v>
      </c>
      <c r="M342">
        <v>6</v>
      </c>
      <c r="N342">
        <v>9</v>
      </c>
      <c r="O342">
        <v>2</v>
      </c>
      <c r="P342">
        <v>11</v>
      </c>
      <c r="Q342">
        <f>P342-O342-M342</f>
        <v>3</v>
      </c>
    </row>
    <row r="343" spans="1:17" x14ac:dyDescent="0.2">
      <c r="A343">
        <v>2017</v>
      </c>
      <c r="B343" t="s">
        <v>2190</v>
      </c>
      <c r="C343" t="s">
        <v>2189</v>
      </c>
      <c r="D343" t="s">
        <v>316</v>
      </c>
      <c r="E343" t="s">
        <v>315</v>
      </c>
      <c r="F343">
        <v>61</v>
      </c>
      <c r="G343">
        <v>4</v>
      </c>
      <c r="H343">
        <v>0</v>
      </c>
      <c r="I343">
        <v>0</v>
      </c>
      <c r="J343">
        <v>0</v>
      </c>
      <c r="K343">
        <v>0</v>
      </c>
      <c r="L343">
        <v>3</v>
      </c>
      <c r="M343">
        <v>3</v>
      </c>
      <c r="N343">
        <v>6</v>
      </c>
      <c r="O343">
        <v>0</v>
      </c>
      <c r="P343">
        <v>6</v>
      </c>
      <c r="Q343">
        <f>P343-O343-M343</f>
        <v>3</v>
      </c>
    </row>
    <row r="344" spans="1:17" x14ac:dyDescent="0.2">
      <c r="A344">
        <v>2017</v>
      </c>
      <c r="B344" t="s">
        <v>2122</v>
      </c>
      <c r="C344" t="s">
        <v>2121</v>
      </c>
      <c r="D344">
        <v>3043800</v>
      </c>
      <c r="E344" t="s">
        <v>1471</v>
      </c>
      <c r="F344">
        <v>356</v>
      </c>
      <c r="G344" t="s">
        <v>13</v>
      </c>
      <c r="H344">
        <v>0</v>
      </c>
      <c r="I344">
        <v>0</v>
      </c>
      <c r="J344">
        <v>0</v>
      </c>
      <c r="K344">
        <v>0</v>
      </c>
      <c r="L344">
        <v>3</v>
      </c>
      <c r="M344">
        <v>1</v>
      </c>
      <c r="N344">
        <v>4</v>
      </c>
      <c r="O344">
        <v>0</v>
      </c>
      <c r="P344">
        <v>4</v>
      </c>
      <c r="Q344">
        <f>P344-O344-M344</f>
        <v>3</v>
      </c>
    </row>
    <row r="345" spans="1:17" x14ac:dyDescent="0.2">
      <c r="A345">
        <v>2017</v>
      </c>
      <c r="B345" t="s">
        <v>2003</v>
      </c>
      <c r="C345" t="s">
        <v>2002</v>
      </c>
      <c r="D345">
        <v>23288604</v>
      </c>
      <c r="E345" t="s">
        <v>2001</v>
      </c>
      <c r="F345">
        <v>3</v>
      </c>
      <c r="G345">
        <v>3</v>
      </c>
      <c r="H345">
        <v>0</v>
      </c>
      <c r="I345">
        <v>0</v>
      </c>
      <c r="J345">
        <v>0</v>
      </c>
      <c r="K345">
        <v>0</v>
      </c>
      <c r="L345">
        <v>3</v>
      </c>
      <c r="M345">
        <v>2</v>
      </c>
      <c r="N345">
        <v>5</v>
      </c>
      <c r="O345">
        <v>0</v>
      </c>
      <c r="P345">
        <v>5</v>
      </c>
      <c r="Q345">
        <f>P345-O345-M345</f>
        <v>3</v>
      </c>
    </row>
    <row r="346" spans="1:17" x14ac:dyDescent="0.2">
      <c r="A346">
        <v>2017</v>
      </c>
      <c r="B346" t="s">
        <v>1972</v>
      </c>
      <c r="C346" t="s">
        <v>1971</v>
      </c>
      <c r="D346" t="s">
        <v>1970</v>
      </c>
      <c r="E346" t="s">
        <v>1969</v>
      </c>
      <c r="F346">
        <v>9</v>
      </c>
      <c r="G346">
        <v>4</v>
      </c>
      <c r="H346">
        <v>0</v>
      </c>
      <c r="I346">
        <v>0</v>
      </c>
      <c r="J346">
        <v>0</v>
      </c>
      <c r="K346">
        <v>0</v>
      </c>
      <c r="L346">
        <v>3</v>
      </c>
      <c r="M346">
        <v>0</v>
      </c>
      <c r="N346">
        <v>3</v>
      </c>
      <c r="O346">
        <v>0</v>
      </c>
      <c r="P346">
        <v>3</v>
      </c>
      <c r="Q346">
        <f>P346-O346-M346</f>
        <v>3</v>
      </c>
    </row>
    <row r="347" spans="1:17" x14ac:dyDescent="0.2">
      <c r="A347">
        <v>2018</v>
      </c>
      <c r="B347" t="s">
        <v>2423</v>
      </c>
      <c r="C347" t="s">
        <v>2422</v>
      </c>
      <c r="D347">
        <v>23395095</v>
      </c>
      <c r="E347" t="s">
        <v>2419</v>
      </c>
      <c r="F347">
        <v>35</v>
      </c>
      <c r="G347">
        <v>2</v>
      </c>
      <c r="H347">
        <v>0</v>
      </c>
      <c r="I347">
        <v>0</v>
      </c>
      <c r="J347">
        <v>0</v>
      </c>
      <c r="K347">
        <v>1</v>
      </c>
      <c r="L347">
        <v>2</v>
      </c>
      <c r="M347">
        <v>3</v>
      </c>
      <c r="N347">
        <v>6</v>
      </c>
      <c r="O347">
        <v>0</v>
      </c>
      <c r="P347">
        <v>6</v>
      </c>
      <c r="Q347">
        <f>P347-O347-M347</f>
        <v>3</v>
      </c>
    </row>
    <row r="348" spans="1:17" x14ac:dyDescent="0.2">
      <c r="A348">
        <v>2018</v>
      </c>
      <c r="B348" t="s">
        <v>2392</v>
      </c>
      <c r="C348" t="s">
        <v>2391</v>
      </c>
      <c r="D348">
        <v>2648377</v>
      </c>
      <c r="E348" t="s">
        <v>22</v>
      </c>
      <c r="F348">
        <v>75</v>
      </c>
      <c r="G348" t="s">
        <v>13</v>
      </c>
      <c r="H348">
        <v>0</v>
      </c>
      <c r="I348">
        <v>0</v>
      </c>
      <c r="J348">
        <v>0</v>
      </c>
      <c r="K348">
        <v>1</v>
      </c>
      <c r="L348">
        <v>2</v>
      </c>
      <c r="M348">
        <v>2</v>
      </c>
      <c r="N348">
        <v>5</v>
      </c>
      <c r="O348">
        <v>0</v>
      </c>
      <c r="P348">
        <v>5</v>
      </c>
      <c r="Q348">
        <f>P348-O348-M348</f>
        <v>3</v>
      </c>
    </row>
    <row r="349" spans="1:17" x14ac:dyDescent="0.2">
      <c r="A349">
        <v>2018</v>
      </c>
      <c r="B349" t="s">
        <v>2367</v>
      </c>
      <c r="C349" t="s">
        <v>2366</v>
      </c>
      <c r="D349">
        <v>24694452</v>
      </c>
      <c r="E349" t="s">
        <v>2365</v>
      </c>
      <c r="F349">
        <v>108</v>
      </c>
      <c r="G349">
        <v>3</v>
      </c>
      <c r="H349">
        <v>0</v>
      </c>
      <c r="I349">
        <v>0</v>
      </c>
      <c r="J349">
        <v>0</v>
      </c>
      <c r="K349">
        <v>1</v>
      </c>
      <c r="L349">
        <v>2</v>
      </c>
      <c r="M349">
        <v>1</v>
      </c>
      <c r="N349">
        <v>4</v>
      </c>
      <c r="O349">
        <v>0</v>
      </c>
      <c r="P349">
        <v>4</v>
      </c>
      <c r="Q349">
        <f>P349-O349-M349</f>
        <v>3</v>
      </c>
    </row>
    <row r="350" spans="1:17" x14ac:dyDescent="0.2">
      <c r="A350">
        <v>2018</v>
      </c>
      <c r="B350" t="s">
        <v>2329</v>
      </c>
      <c r="C350" t="s">
        <v>2328</v>
      </c>
      <c r="D350">
        <v>9645691</v>
      </c>
      <c r="E350" t="s">
        <v>683</v>
      </c>
      <c r="F350">
        <v>155</v>
      </c>
      <c r="G350" t="s">
        <v>13</v>
      </c>
      <c r="H350">
        <v>0</v>
      </c>
      <c r="I350">
        <v>0</v>
      </c>
      <c r="J350">
        <v>0</v>
      </c>
      <c r="K350">
        <v>1</v>
      </c>
      <c r="L350">
        <v>2</v>
      </c>
      <c r="M350">
        <v>3</v>
      </c>
      <c r="N350">
        <v>6</v>
      </c>
      <c r="O350">
        <v>0</v>
      </c>
      <c r="P350">
        <v>6</v>
      </c>
      <c r="Q350">
        <f>P350-O350-M350</f>
        <v>3</v>
      </c>
    </row>
    <row r="351" spans="1:17" x14ac:dyDescent="0.2">
      <c r="A351">
        <v>2018</v>
      </c>
      <c r="B351" t="s">
        <v>2322</v>
      </c>
      <c r="C351" t="s">
        <v>1818</v>
      </c>
      <c r="D351">
        <v>9700161</v>
      </c>
      <c r="E351" t="s">
        <v>993</v>
      </c>
      <c r="F351">
        <v>42</v>
      </c>
      <c r="G351">
        <v>2</v>
      </c>
      <c r="H351">
        <v>0</v>
      </c>
      <c r="I351">
        <v>0</v>
      </c>
      <c r="J351">
        <v>0</v>
      </c>
      <c r="K351">
        <v>1</v>
      </c>
      <c r="L351">
        <v>2</v>
      </c>
      <c r="M351">
        <v>5</v>
      </c>
      <c r="N351">
        <v>8</v>
      </c>
      <c r="O351">
        <v>0</v>
      </c>
      <c r="P351">
        <v>8</v>
      </c>
      <c r="Q351">
        <f>P351-O351-M351</f>
        <v>3</v>
      </c>
    </row>
    <row r="352" spans="1:17" x14ac:dyDescent="0.2">
      <c r="A352">
        <v>2017</v>
      </c>
      <c r="B352" t="s">
        <v>2236</v>
      </c>
      <c r="C352" t="s">
        <v>2235</v>
      </c>
      <c r="D352" t="s">
        <v>38</v>
      </c>
      <c r="E352" t="s">
        <v>37</v>
      </c>
      <c r="F352">
        <v>46</v>
      </c>
      <c r="G352" t="s">
        <v>13</v>
      </c>
      <c r="H352">
        <v>0</v>
      </c>
      <c r="I352">
        <v>0</v>
      </c>
      <c r="J352">
        <v>0</v>
      </c>
      <c r="K352">
        <v>1</v>
      </c>
      <c r="L352">
        <v>2</v>
      </c>
      <c r="M352">
        <v>9</v>
      </c>
      <c r="N352">
        <v>12</v>
      </c>
      <c r="O352">
        <v>0</v>
      </c>
      <c r="P352">
        <v>12</v>
      </c>
      <c r="Q352">
        <f>P352-O352-M352</f>
        <v>3</v>
      </c>
    </row>
    <row r="353" spans="1:17" x14ac:dyDescent="0.2">
      <c r="A353">
        <v>2017</v>
      </c>
      <c r="B353" t="s">
        <v>2209</v>
      </c>
      <c r="C353" t="s">
        <v>1390</v>
      </c>
      <c r="E353" t="s">
        <v>2208</v>
      </c>
      <c r="G353" t="s">
        <v>13</v>
      </c>
      <c r="H353">
        <v>0</v>
      </c>
      <c r="I353">
        <v>0</v>
      </c>
      <c r="J353">
        <v>0</v>
      </c>
      <c r="K353">
        <v>1</v>
      </c>
      <c r="L353">
        <v>2</v>
      </c>
      <c r="M353">
        <v>2</v>
      </c>
      <c r="N353">
        <v>5</v>
      </c>
      <c r="O353">
        <v>0</v>
      </c>
      <c r="P353">
        <v>5</v>
      </c>
      <c r="Q353">
        <f>P353-O353-M353</f>
        <v>3</v>
      </c>
    </row>
    <row r="354" spans="1:17" x14ac:dyDescent="0.2">
      <c r="A354">
        <v>2017</v>
      </c>
      <c r="B354" t="s">
        <v>2197</v>
      </c>
      <c r="C354" t="s">
        <v>1685</v>
      </c>
      <c r="D354">
        <v>10361146</v>
      </c>
      <c r="E354" t="s">
        <v>1216</v>
      </c>
      <c r="F354">
        <v>52</v>
      </c>
      <c r="G354">
        <v>4</v>
      </c>
      <c r="H354">
        <v>0</v>
      </c>
      <c r="I354">
        <v>0</v>
      </c>
      <c r="J354">
        <v>0</v>
      </c>
      <c r="K354">
        <v>1</v>
      </c>
      <c r="L354">
        <v>2</v>
      </c>
      <c r="M354">
        <v>0</v>
      </c>
      <c r="N354">
        <v>3</v>
      </c>
      <c r="O354">
        <v>0</v>
      </c>
      <c r="P354">
        <v>3</v>
      </c>
      <c r="Q354">
        <f>P354-O354-M354</f>
        <v>3</v>
      </c>
    </row>
    <row r="355" spans="1:17" x14ac:dyDescent="0.2">
      <c r="A355">
        <v>2017</v>
      </c>
      <c r="B355" t="s">
        <v>2196</v>
      </c>
      <c r="C355" t="s">
        <v>1044</v>
      </c>
      <c r="D355">
        <v>856401</v>
      </c>
      <c r="E355" t="s">
        <v>2195</v>
      </c>
      <c r="F355">
        <v>40</v>
      </c>
      <c r="G355">
        <v>4</v>
      </c>
      <c r="H355">
        <v>0</v>
      </c>
      <c r="I355">
        <v>0</v>
      </c>
      <c r="J355">
        <v>0</v>
      </c>
      <c r="K355">
        <v>1</v>
      </c>
      <c r="L355">
        <v>2</v>
      </c>
      <c r="M355">
        <v>0</v>
      </c>
      <c r="N355">
        <v>3</v>
      </c>
      <c r="O355">
        <v>0</v>
      </c>
      <c r="P355">
        <v>3</v>
      </c>
      <c r="Q355">
        <f>P355-O355-M355</f>
        <v>3</v>
      </c>
    </row>
    <row r="356" spans="1:17" x14ac:dyDescent="0.2">
      <c r="A356">
        <v>2017</v>
      </c>
      <c r="B356" t="s">
        <v>2158</v>
      </c>
      <c r="C356" t="s">
        <v>2157</v>
      </c>
      <c r="D356">
        <v>3014207</v>
      </c>
      <c r="E356" t="s">
        <v>2156</v>
      </c>
      <c r="F356">
        <v>53</v>
      </c>
      <c r="G356" t="s">
        <v>13</v>
      </c>
      <c r="H356">
        <v>0</v>
      </c>
      <c r="I356">
        <v>0</v>
      </c>
      <c r="J356">
        <v>0</v>
      </c>
      <c r="K356">
        <v>1</v>
      </c>
      <c r="L356">
        <v>2</v>
      </c>
      <c r="M356">
        <v>3</v>
      </c>
      <c r="N356">
        <v>6</v>
      </c>
      <c r="O356">
        <v>0</v>
      </c>
      <c r="P356">
        <v>6</v>
      </c>
      <c r="Q356">
        <f>P356-O356-M356</f>
        <v>3</v>
      </c>
    </row>
    <row r="357" spans="1:17" x14ac:dyDescent="0.2">
      <c r="A357">
        <v>2017</v>
      </c>
      <c r="B357" t="s">
        <v>2125</v>
      </c>
      <c r="C357" t="s">
        <v>2124</v>
      </c>
      <c r="D357">
        <v>2545330</v>
      </c>
      <c r="E357" t="s">
        <v>2123</v>
      </c>
      <c r="F357">
        <v>255</v>
      </c>
      <c r="G357" t="s">
        <v>246</v>
      </c>
      <c r="H357">
        <v>0</v>
      </c>
      <c r="I357">
        <v>0</v>
      </c>
      <c r="J357">
        <v>0</v>
      </c>
      <c r="K357">
        <v>1</v>
      </c>
      <c r="L357">
        <v>2</v>
      </c>
      <c r="M357">
        <v>0</v>
      </c>
      <c r="N357">
        <v>3</v>
      </c>
      <c r="O357">
        <v>0</v>
      </c>
      <c r="P357">
        <v>3</v>
      </c>
      <c r="Q357">
        <f>P357-O357-M357</f>
        <v>3</v>
      </c>
    </row>
    <row r="358" spans="1:17" x14ac:dyDescent="0.2">
      <c r="A358">
        <v>2017</v>
      </c>
      <c r="B358" t="s">
        <v>2083</v>
      </c>
      <c r="C358" t="s">
        <v>2082</v>
      </c>
      <c r="D358">
        <v>130249</v>
      </c>
      <c r="E358" t="s">
        <v>1069</v>
      </c>
      <c r="F358">
        <v>93</v>
      </c>
      <c r="G358">
        <v>301</v>
      </c>
      <c r="H358">
        <v>0</v>
      </c>
      <c r="I358">
        <v>0</v>
      </c>
      <c r="J358">
        <v>0</v>
      </c>
      <c r="K358">
        <v>1</v>
      </c>
      <c r="L358">
        <v>2</v>
      </c>
      <c r="M358">
        <v>2</v>
      </c>
      <c r="N358">
        <v>5</v>
      </c>
      <c r="O358">
        <v>0</v>
      </c>
      <c r="P358">
        <v>5</v>
      </c>
      <c r="Q358">
        <f>P358-O358-M358</f>
        <v>3</v>
      </c>
    </row>
    <row r="359" spans="1:17" x14ac:dyDescent="0.2">
      <c r="A359">
        <v>2017</v>
      </c>
      <c r="B359" t="s">
        <v>2042</v>
      </c>
      <c r="C359" t="s">
        <v>1283</v>
      </c>
      <c r="D359">
        <v>15982408</v>
      </c>
      <c r="E359" t="s">
        <v>331</v>
      </c>
      <c r="F359">
        <v>17</v>
      </c>
      <c r="G359">
        <v>1</v>
      </c>
      <c r="H359">
        <v>0</v>
      </c>
      <c r="I359">
        <v>0</v>
      </c>
      <c r="J359">
        <v>0</v>
      </c>
      <c r="K359">
        <v>1</v>
      </c>
      <c r="L359">
        <v>2</v>
      </c>
      <c r="M359">
        <v>0</v>
      </c>
      <c r="N359">
        <v>3</v>
      </c>
      <c r="O359">
        <v>0</v>
      </c>
      <c r="P359">
        <v>3</v>
      </c>
      <c r="Q359">
        <f>P359-O359-M359</f>
        <v>3</v>
      </c>
    </row>
    <row r="360" spans="1:17" x14ac:dyDescent="0.2">
      <c r="A360">
        <v>2017</v>
      </c>
      <c r="B360" t="s">
        <v>1968</v>
      </c>
      <c r="C360" t="s">
        <v>1967</v>
      </c>
      <c r="D360">
        <v>13954199</v>
      </c>
      <c r="E360" t="s">
        <v>1966</v>
      </c>
      <c r="F360">
        <v>35</v>
      </c>
      <c r="G360">
        <v>1</v>
      </c>
      <c r="H360">
        <v>0</v>
      </c>
      <c r="I360">
        <v>0</v>
      </c>
      <c r="J360">
        <v>0</v>
      </c>
      <c r="K360">
        <v>1</v>
      </c>
      <c r="L360">
        <v>2</v>
      </c>
      <c r="M360">
        <v>1</v>
      </c>
      <c r="N360">
        <v>4</v>
      </c>
      <c r="O360">
        <v>0</v>
      </c>
      <c r="P360">
        <v>4</v>
      </c>
      <c r="Q360">
        <f>P360-O360-M360</f>
        <v>3</v>
      </c>
    </row>
    <row r="361" spans="1:17" x14ac:dyDescent="0.2">
      <c r="A361">
        <v>2017</v>
      </c>
      <c r="B361" t="s">
        <v>1937</v>
      </c>
      <c r="C361" t="s">
        <v>1936</v>
      </c>
      <c r="D361">
        <v>17568692</v>
      </c>
      <c r="E361" t="s">
        <v>1935</v>
      </c>
      <c r="F361">
        <v>9</v>
      </c>
      <c r="G361">
        <v>2</v>
      </c>
      <c r="H361">
        <v>0</v>
      </c>
      <c r="I361">
        <v>0</v>
      </c>
      <c r="J361">
        <v>0</v>
      </c>
      <c r="K361">
        <v>1</v>
      </c>
      <c r="L361">
        <v>2</v>
      </c>
      <c r="M361">
        <v>0</v>
      </c>
      <c r="N361">
        <v>3</v>
      </c>
      <c r="O361">
        <v>0</v>
      </c>
      <c r="P361">
        <v>3</v>
      </c>
      <c r="Q361">
        <f>P361-O361-M361</f>
        <v>3</v>
      </c>
    </row>
    <row r="362" spans="1:17" x14ac:dyDescent="0.2">
      <c r="A362">
        <v>2017</v>
      </c>
      <c r="B362" t="s">
        <v>1917</v>
      </c>
      <c r="C362" t="s">
        <v>1916</v>
      </c>
      <c r="D362">
        <v>2648377</v>
      </c>
      <c r="E362" t="s">
        <v>22</v>
      </c>
      <c r="F362">
        <v>60</v>
      </c>
      <c r="G362" t="s">
        <v>13</v>
      </c>
      <c r="H362">
        <v>0</v>
      </c>
      <c r="I362">
        <v>0</v>
      </c>
      <c r="J362">
        <v>1</v>
      </c>
      <c r="K362">
        <v>0</v>
      </c>
      <c r="L362">
        <v>2</v>
      </c>
      <c r="M362">
        <v>4</v>
      </c>
      <c r="N362">
        <v>7</v>
      </c>
      <c r="O362">
        <v>0</v>
      </c>
      <c r="P362">
        <v>7</v>
      </c>
      <c r="Q362">
        <f>P362-O362-M362</f>
        <v>3</v>
      </c>
    </row>
    <row r="363" spans="1:17" x14ac:dyDescent="0.2">
      <c r="A363">
        <v>2016</v>
      </c>
      <c r="B363" t="s">
        <v>1729</v>
      </c>
      <c r="C363" t="s">
        <v>1728</v>
      </c>
      <c r="D363">
        <v>7293682</v>
      </c>
      <c r="E363" t="s">
        <v>1727</v>
      </c>
      <c r="F363">
        <v>53</v>
      </c>
      <c r="G363">
        <v>2</v>
      </c>
      <c r="H363">
        <v>0</v>
      </c>
      <c r="I363">
        <v>0</v>
      </c>
      <c r="J363">
        <v>1</v>
      </c>
      <c r="K363">
        <v>0</v>
      </c>
      <c r="L363">
        <v>2</v>
      </c>
      <c r="M363">
        <v>0</v>
      </c>
      <c r="N363">
        <v>3</v>
      </c>
      <c r="O363">
        <v>0</v>
      </c>
      <c r="P363">
        <v>3</v>
      </c>
      <c r="Q363">
        <f>P363-O363-M363</f>
        <v>3</v>
      </c>
    </row>
    <row r="364" spans="1:17" x14ac:dyDescent="0.2">
      <c r="A364">
        <v>2016</v>
      </c>
      <c r="B364" t="s">
        <v>1611</v>
      </c>
      <c r="C364" t="s">
        <v>1610</v>
      </c>
      <c r="D364">
        <v>17083087</v>
      </c>
      <c r="E364" t="s">
        <v>1607</v>
      </c>
      <c r="F364">
        <v>21</v>
      </c>
      <c r="G364">
        <v>2</v>
      </c>
      <c r="H364">
        <v>0</v>
      </c>
      <c r="I364">
        <v>0</v>
      </c>
      <c r="J364">
        <v>0</v>
      </c>
      <c r="K364">
        <v>1</v>
      </c>
      <c r="L364">
        <v>2</v>
      </c>
      <c r="M364">
        <v>1</v>
      </c>
      <c r="N364">
        <v>4</v>
      </c>
      <c r="O364">
        <v>0</v>
      </c>
      <c r="P364">
        <v>4</v>
      </c>
      <c r="Q364">
        <f>P364-O364-M364</f>
        <v>3</v>
      </c>
    </row>
    <row r="365" spans="1:17" x14ac:dyDescent="0.2">
      <c r="A365">
        <v>2016</v>
      </c>
      <c r="B365" t="s">
        <v>1603</v>
      </c>
      <c r="C365" t="s">
        <v>1602</v>
      </c>
      <c r="D365" t="s">
        <v>856</v>
      </c>
      <c r="E365" t="s">
        <v>855</v>
      </c>
      <c r="F365">
        <v>3</v>
      </c>
      <c r="G365">
        <v>3</v>
      </c>
      <c r="H365">
        <v>0</v>
      </c>
      <c r="I365">
        <v>0</v>
      </c>
      <c r="J365">
        <v>0</v>
      </c>
      <c r="K365">
        <v>1</v>
      </c>
      <c r="L365">
        <v>2</v>
      </c>
      <c r="M365">
        <v>1</v>
      </c>
      <c r="N365">
        <v>4</v>
      </c>
      <c r="O365">
        <v>0</v>
      </c>
      <c r="P365">
        <v>4</v>
      </c>
      <c r="Q365">
        <f>P365-O365-M365</f>
        <v>3</v>
      </c>
    </row>
    <row r="366" spans="1:17" x14ac:dyDescent="0.2">
      <c r="A366">
        <v>2015</v>
      </c>
      <c r="B366" t="s">
        <v>1331</v>
      </c>
      <c r="C366" t="s">
        <v>1330</v>
      </c>
      <c r="D366">
        <v>13607456</v>
      </c>
      <c r="E366" t="s">
        <v>1329</v>
      </c>
      <c r="F366">
        <v>56</v>
      </c>
      <c r="G366">
        <v>2</v>
      </c>
      <c r="H366">
        <v>0</v>
      </c>
      <c r="I366">
        <v>0</v>
      </c>
      <c r="J366">
        <v>1</v>
      </c>
      <c r="K366">
        <v>0</v>
      </c>
      <c r="L366">
        <v>2</v>
      </c>
      <c r="M366">
        <v>0</v>
      </c>
      <c r="N366">
        <v>3</v>
      </c>
      <c r="O366">
        <v>0</v>
      </c>
      <c r="P366">
        <v>3</v>
      </c>
      <c r="Q366">
        <f>P366-O366-M366</f>
        <v>3</v>
      </c>
    </row>
    <row r="367" spans="1:17" x14ac:dyDescent="0.2">
      <c r="A367">
        <v>2015</v>
      </c>
      <c r="B367" t="s">
        <v>1262</v>
      </c>
      <c r="C367" t="s">
        <v>1261</v>
      </c>
      <c r="D367">
        <v>13691481</v>
      </c>
      <c r="E367" t="s">
        <v>1260</v>
      </c>
      <c r="F367">
        <v>17</v>
      </c>
      <c r="G367">
        <v>1</v>
      </c>
      <c r="H367">
        <v>1</v>
      </c>
      <c r="I367">
        <v>0</v>
      </c>
      <c r="J367">
        <v>0</v>
      </c>
      <c r="K367">
        <v>0</v>
      </c>
      <c r="L367">
        <v>2</v>
      </c>
      <c r="M367">
        <v>0</v>
      </c>
      <c r="N367">
        <v>2</v>
      </c>
      <c r="O367">
        <v>0</v>
      </c>
      <c r="P367">
        <v>3</v>
      </c>
      <c r="Q367">
        <f>P367-O367-M367</f>
        <v>3</v>
      </c>
    </row>
    <row r="368" spans="1:17" x14ac:dyDescent="0.2">
      <c r="A368">
        <v>2018</v>
      </c>
      <c r="B368" t="s">
        <v>2351</v>
      </c>
      <c r="C368" t="s">
        <v>1982</v>
      </c>
      <c r="D368">
        <v>20502680</v>
      </c>
      <c r="E368" t="s">
        <v>1075</v>
      </c>
      <c r="F368">
        <v>5</v>
      </c>
      <c r="G368">
        <v>2</v>
      </c>
      <c r="H368">
        <v>0</v>
      </c>
      <c r="I368">
        <v>0</v>
      </c>
      <c r="J368">
        <v>0</v>
      </c>
      <c r="K368">
        <v>2</v>
      </c>
      <c r="L368">
        <v>1</v>
      </c>
      <c r="M368">
        <v>1</v>
      </c>
      <c r="N368">
        <v>4</v>
      </c>
      <c r="O368">
        <v>0</v>
      </c>
      <c r="P368">
        <v>4</v>
      </c>
      <c r="Q368">
        <f>P368-O368-M368</f>
        <v>3</v>
      </c>
    </row>
    <row r="369" spans="1:17" x14ac:dyDescent="0.2">
      <c r="A369">
        <v>2017</v>
      </c>
      <c r="B369" t="s">
        <v>2152</v>
      </c>
      <c r="C369" t="s">
        <v>2151</v>
      </c>
      <c r="D369">
        <v>3135926</v>
      </c>
      <c r="E369" t="s">
        <v>1575</v>
      </c>
      <c r="F369">
        <v>55</v>
      </c>
      <c r="G369" t="s">
        <v>13</v>
      </c>
      <c r="H369">
        <v>0</v>
      </c>
      <c r="I369">
        <v>0</v>
      </c>
      <c r="J369">
        <v>2</v>
      </c>
      <c r="K369">
        <v>0</v>
      </c>
      <c r="L369">
        <v>1</v>
      </c>
      <c r="M369">
        <v>1</v>
      </c>
      <c r="N369">
        <v>4</v>
      </c>
      <c r="O369">
        <v>0</v>
      </c>
      <c r="P369">
        <v>4</v>
      </c>
      <c r="Q369">
        <f>P369-O369-M369</f>
        <v>3</v>
      </c>
    </row>
    <row r="370" spans="1:17" x14ac:dyDescent="0.2">
      <c r="A370">
        <v>2017</v>
      </c>
      <c r="B370" t="s">
        <v>2142</v>
      </c>
      <c r="C370" t="s">
        <v>2141</v>
      </c>
      <c r="D370">
        <v>7430167</v>
      </c>
      <c r="E370" t="s">
        <v>2140</v>
      </c>
      <c r="F370">
        <v>54</v>
      </c>
      <c r="G370" t="s">
        <v>13</v>
      </c>
      <c r="H370">
        <v>0</v>
      </c>
      <c r="I370">
        <v>0</v>
      </c>
      <c r="J370">
        <v>0</v>
      </c>
      <c r="K370">
        <v>2</v>
      </c>
      <c r="L370">
        <v>1</v>
      </c>
      <c r="M370">
        <v>3</v>
      </c>
      <c r="N370">
        <v>6</v>
      </c>
      <c r="O370">
        <v>0</v>
      </c>
      <c r="P370">
        <v>6</v>
      </c>
      <c r="Q370">
        <f>P370-O370-M370</f>
        <v>3</v>
      </c>
    </row>
    <row r="371" spans="1:17" x14ac:dyDescent="0.2">
      <c r="A371">
        <v>2017</v>
      </c>
      <c r="B371" t="s">
        <v>2044</v>
      </c>
      <c r="C371" t="s">
        <v>1292</v>
      </c>
      <c r="D371">
        <v>323195</v>
      </c>
      <c r="E371" t="s">
        <v>2043</v>
      </c>
      <c r="F371">
        <v>132</v>
      </c>
      <c r="G371">
        <v>1</v>
      </c>
      <c r="H371">
        <v>0</v>
      </c>
      <c r="I371">
        <v>0</v>
      </c>
      <c r="J371">
        <v>0</v>
      </c>
      <c r="K371">
        <v>2</v>
      </c>
      <c r="L371">
        <v>1</v>
      </c>
      <c r="M371">
        <v>2</v>
      </c>
      <c r="N371">
        <v>5</v>
      </c>
      <c r="O371">
        <v>0</v>
      </c>
      <c r="P371">
        <v>5</v>
      </c>
      <c r="Q371">
        <f>P371-O371-M371</f>
        <v>3</v>
      </c>
    </row>
    <row r="372" spans="1:17" x14ac:dyDescent="0.2">
      <c r="A372">
        <v>2017</v>
      </c>
      <c r="B372" t="s">
        <v>1974</v>
      </c>
      <c r="C372" t="s">
        <v>1973</v>
      </c>
      <c r="D372">
        <v>20502680</v>
      </c>
      <c r="E372" t="s">
        <v>1075</v>
      </c>
      <c r="F372">
        <v>4</v>
      </c>
      <c r="G372">
        <v>2</v>
      </c>
      <c r="H372">
        <v>0</v>
      </c>
      <c r="I372">
        <v>0</v>
      </c>
      <c r="J372">
        <v>1</v>
      </c>
      <c r="K372">
        <v>1</v>
      </c>
      <c r="L372">
        <v>1</v>
      </c>
      <c r="M372">
        <v>2</v>
      </c>
      <c r="N372">
        <v>5</v>
      </c>
      <c r="O372">
        <v>0</v>
      </c>
      <c r="P372">
        <v>5</v>
      </c>
      <c r="Q372">
        <f>P372-O372-M372</f>
        <v>3</v>
      </c>
    </row>
    <row r="373" spans="1:17" x14ac:dyDescent="0.2">
      <c r="A373">
        <v>2017</v>
      </c>
      <c r="B373" t="s">
        <v>1907</v>
      </c>
      <c r="C373" t="s">
        <v>1730</v>
      </c>
      <c r="D373" t="s">
        <v>316</v>
      </c>
      <c r="E373" t="s">
        <v>315</v>
      </c>
      <c r="F373">
        <v>61</v>
      </c>
      <c r="G373">
        <v>1</v>
      </c>
      <c r="H373">
        <v>0</v>
      </c>
      <c r="I373">
        <v>1</v>
      </c>
      <c r="J373">
        <v>1</v>
      </c>
      <c r="K373">
        <v>0</v>
      </c>
      <c r="L373">
        <v>1</v>
      </c>
      <c r="M373">
        <v>0</v>
      </c>
      <c r="N373">
        <v>3</v>
      </c>
      <c r="O373">
        <v>0</v>
      </c>
      <c r="P373">
        <v>3</v>
      </c>
      <c r="Q373">
        <f>P373-O373-M373</f>
        <v>3</v>
      </c>
    </row>
    <row r="374" spans="1:17" x14ac:dyDescent="0.2">
      <c r="A374">
        <v>2016</v>
      </c>
      <c r="B374" t="s">
        <v>1892</v>
      </c>
      <c r="C374" t="s">
        <v>1891</v>
      </c>
      <c r="D374">
        <v>121533</v>
      </c>
      <c r="E374" t="s">
        <v>1890</v>
      </c>
      <c r="F374">
        <v>54</v>
      </c>
      <c r="G374">
        <v>4</v>
      </c>
      <c r="H374">
        <v>0</v>
      </c>
      <c r="I374">
        <v>0</v>
      </c>
      <c r="J374">
        <v>0</v>
      </c>
      <c r="K374">
        <v>2</v>
      </c>
      <c r="L374">
        <v>1</v>
      </c>
      <c r="M374">
        <v>0</v>
      </c>
      <c r="N374">
        <v>3</v>
      </c>
      <c r="O374">
        <v>0</v>
      </c>
      <c r="P374">
        <v>3</v>
      </c>
      <c r="Q374">
        <f>P374-O374-M374</f>
        <v>3</v>
      </c>
    </row>
    <row r="375" spans="1:17" x14ac:dyDescent="0.2">
      <c r="A375">
        <v>2016</v>
      </c>
      <c r="B375" t="s">
        <v>1877</v>
      </c>
      <c r="C375" t="s">
        <v>1876</v>
      </c>
      <c r="D375">
        <v>22971769</v>
      </c>
      <c r="E375" t="s">
        <v>1875</v>
      </c>
      <c r="F375">
        <v>3</v>
      </c>
      <c r="G375" t="s">
        <v>13</v>
      </c>
      <c r="H375">
        <v>0</v>
      </c>
      <c r="I375">
        <v>0</v>
      </c>
      <c r="J375">
        <v>0</v>
      </c>
      <c r="K375">
        <v>2</v>
      </c>
      <c r="L375">
        <v>1</v>
      </c>
      <c r="M375">
        <v>2</v>
      </c>
      <c r="N375">
        <v>5</v>
      </c>
      <c r="O375">
        <v>0</v>
      </c>
      <c r="P375">
        <v>5</v>
      </c>
      <c r="Q375">
        <f>P375-O375-M375</f>
        <v>3</v>
      </c>
    </row>
    <row r="376" spans="1:17" x14ac:dyDescent="0.2">
      <c r="A376">
        <v>2016</v>
      </c>
      <c r="B376" t="s">
        <v>1789</v>
      </c>
      <c r="C376" t="s">
        <v>1730</v>
      </c>
      <c r="D376">
        <v>1695150</v>
      </c>
      <c r="E376" t="s">
        <v>1745</v>
      </c>
      <c r="F376">
        <v>47</v>
      </c>
      <c r="G376">
        <v>4</v>
      </c>
      <c r="H376">
        <v>0</v>
      </c>
      <c r="I376">
        <v>0</v>
      </c>
      <c r="J376">
        <v>0</v>
      </c>
      <c r="K376">
        <v>2</v>
      </c>
      <c r="L376">
        <v>1</v>
      </c>
      <c r="M376">
        <v>2</v>
      </c>
      <c r="N376">
        <v>5</v>
      </c>
      <c r="O376">
        <v>0</v>
      </c>
      <c r="P376">
        <v>5</v>
      </c>
      <c r="Q376">
        <f>P376-O376-M376</f>
        <v>3</v>
      </c>
    </row>
    <row r="377" spans="1:17" x14ac:dyDescent="0.2">
      <c r="A377">
        <v>2016</v>
      </c>
      <c r="B377" t="s">
        <v>1656</v>
      </c>
      <c r="C377" t="s">
        <v>1025</v>
      </c>
      <c r="E377" t="s">
        <v>1655</v>
      </c>
      <c r="G377" t="s">
        <v>13</v>
      </c>
      <c r="H377">
        <v>0</v>
      </c>
      <c r="I377">
        <v>1</v>
      </c>
      <c r="J377">
        <v>0</v>
      </c>
      <c r="K377">
        <v>1</v>
      </c>
      <c r="L377">
        <v>1</v>
      </c>
      <c r="M377">
        <v>1</v>
      </c>
      <c r="N377">
        <v>4</v>
      </c>
      <c r="O377">
        <v>0</v>
      </c>
      <c r="P377">
        <v>4</v>
      </c>
      <c r="Q377">
        <f>P377-O377-M377</f>
        <v>3</v>
      </c>
    </row>
    <row r="378" spans="1:17" x14ac:dyDescent="0.2">
      <c r="A378">
        <v>2015</v>
      </c>
      <c r="B378" t="s">
        <v>1566</v>
      </c>
      <c r="C378" t="s">
        <v>1565</v>
      </c>
      <c r="D378">
        <v>15353516</v>
      </c>
      <c r="E378" t="s">
        <v>1564</v>
      </c>
      <c r="F378">
        <v>14</v>
      </c>
      <c r="G378">
        <v>3</v>
      </c>
      <c r="H378">
        <v>0</v>
      </c>
      <c r="I378">
        <v>0</v>
      </c>
      <c r="J378">
        <v>1</v>
      </c>
      <c r="K378">
        <v>1</v>
      </c>
      <c r="L378">
        <v>1</v>
      </c>
      <c r="M378">
        <v>1</v>
      </c>
      <c r="N378">
        <v>4</v>
      </c>
      <c r="O378">
        <v>0</v>
      </c>
      <c r="P378">
        <v>4</v>
      </c>
      <c r="Q378">
        <f>P378-O378-M378</f>
        <v>3</v>
      </c>
    </row>
    <row r="379" spans="1:17" x14ac:dyDescent="0.2">
      <c r="A379">
        <v>2015</v>
      </c>
      <c r="B379" t="s">
        <v>1496</v>
      </c>
      <c r="C379" t="s">
        <v>1495</v>
      </c>
      <c r="D379">
        <v>14442213</v>
      </c>
      <c r="E379" t="s">
        <v>1494</v>
      </c>
      <c r="F379">
        <v>16</v>
      </c>
      <c r="G379">
        <v>2</v>
      </c>
      <c r="H379">
        <v>0</v>
      </c>
      <c r="I379">
        <v>0</v>
      </c>
      <c r="J379">
        <v>1</v>
      </c>
      <c r="K379">
        <v>1</v>
      </c>
      <c r="L379">
        <v>1</v>
      </c>
      <c r="M379">
        <v>0</v>
      </c>
      <c r="N379">
        <v>3</v>
      </c>
      <c r="O379">
        <v>0</v>
      </c>
      <c r="P379">
        <v>3</v>
      </c>
      <c r="Q379">
        <f>P379-O379-M379</f>
        <v>3</v>
      </c>
    </row>
    <row r="380" spans="1:17" x14ac:dyDescent="0.2">
      <c r="A380">
        <v>2015</v>
      </c>
      <c r="B380" t="s">
        <v>1461</v>
      </c>
      <c r="C380" t="s">
        <v>1460</v>
      </c>
      <c r="D380">
        <v>22110631</v>
      </c>
      <c r="E380" t="s">
        <v>1428</v>
      </c>
      <c r="F380">
        <v>15</v>
      </c>
      <c r="G380" t="s">
        <v>13</v>
      </c>
      <c r="H380">
        <v>1</v>
      </c>
      <c r="I380">
        <v>0</v>
      </c>
      <c r="J380">
        <v>0</v>
      </c>
      <c r="K380">
        <v>1</v>
      </c>
      <c r="L380">
        <v>1</v>
      </c>
      <c r="M380">
        <v>2</v>
      </c>
      <c r="N380">
        <v>4</v>
      </c>
      <c r="O380">
        <v>0</v>
      </c>
      <c r="P380">
        <v>5</v>
      </c>
      <c r="Q380">
        <f>P380-O380-M380</f>
        <v>3</v>
      </c>
    </row>
    <row r="381" spans="1:17" x14ac:dyDescent="0.2">
      <c r="A381">
        <v>2015</v>
      </c>
      <c r="B381" t="s">
        <v>1430</v>
      </c>
      <c r="C381" t="s">
        <v>1429</v>
      </c>
      <c r="D381">
        <v>22110631</v>
      </c>
      <c r="E381" t="s">
        <v>1428</v>
      </c>
      <c r="F381">
        <v>15</v>
      </c>
      <c r="G381" t="s">
        <v>13</v>
      </c>
      <c r="H381">
        <v>1</v>
      </c>
      <c r="I381">
        <v>1</v>
      </c>
      <c r="J381">
        <v>0</v>
      </c>
      <c r="K381">
        <v>0</v>
      </c>
      <c r="L381">
        <v>1</v>
      </c>
      <c r="M381">
        <v>0</v>
      </c>
      <c r="N381">
        <v>2</v>
      </c>
      <c r="O381">
        <v>0</v>
      </c>
      <c r="P381">
        <v>3</v>
      </c>
      <c r="Q381">
        <f>P381-O381-M381</f>
        <v>3</v>
      </c>
    </row>
    <row r="382" spans="1:17" x14ac:dyDescent="0.2">
      <c r="A382">
        <v>2015</v>
      </c>
      <c r="B382" t="s">
        <v>1372</v>
      </c>
      <c r="C382" t="s">
        <v>1371</v>
      </c>
      <c r="D382">
        <v>8837252</v>
      </c>
      <c r="E382" t="s">
        <v>726</v>
      </c>
      <c r="F382">
        <v>30</v>
      </c>
      <c r="G382">
        <v>6</v>
      </c>
      <c r="H382">
        <v>0</v>
      </c>
      <c r="I382">
        <v>0</v>
      </c>
      <c r="J382">
        <v>2</v>
      </c>
      <c r="K382">
        <v>0</v>
      </c>
      <c r="L382">
        <v>1</v>
      </c>
      <c r="M382">
        <v>0</v>
      </c>
      <c r="N382">
        <v>3</v>
      </c>
      <c r="O382">
        <v>0</v>
      </c>
      <c r="P382">
        <v>3</v>
      </c>
      <c r="Q382">
        <f>P382-O382-M382</f>
        <v>3</v>
      </c>
    </row>
    <row r="383" spans="1:17" x14ac:dyDescent="0.2">
      <c r="A383">
        <v>2015</v>
      </c>
      <c r="B383" t="s">
        <v>1321</v>
      </c>
      <c r="C383" t="s">
        <v>1320</v>
      </c>
      <c r="D383" t="s">
        <v>316</v>
      </c>
      <c r="E383" t="s">
        <v>315</v>
      </c>
      <c r="F383">
        <v>59</v>
      </c>
      <c r="G383">
        <v>3</v>
      </c>
      <c r="H383">
        <v>0</v>
      </c>
      <c r="I383">
        <v>0</v>
      </c>
      <c r="J383">
        <v>1</v>
      </c>
      <c r="K383">
        <v>1</v>
      </c>
      <c r="L383">
        <v>1</v>
      </c>
      <c r="M383">
        <v>2</v>
      </c>
      <c r="N383">
        <v>5</v>
      </c>
      <c r="O383">
        <v>0</v>
      </c>
      <c r="P383">
        <v>5</v>
      </c>
      <c r="Q383">
        <f>P383-O383-M383</f>
        <v>3</v>
      </c>
    </row>
    <row r="384" spans="1:17" x14ac:dyDescent="0.2">
      <c r="A384">
        <v>2014</v>
      </c>
      <c r="B384" t="s">
        <v>1184</v>
      </c>
      <c r="C384" t="s">
        <v>1044</v>
      </c>
      <c r="E384" t="s">
        <v>1078</v>
      </c>
      <c r="G384" t="s">
        <v>13</v>
      </c>
      <c r="H384">
        <v>0</v>
      </c>
      <c r="I384">
        <v>0</v>
      </c>
      <c r="J384">
        <v>2</v>
      </c>
      <c r="K384">
        <v>0</v>
      </c>
      <c r="L384">
        <v>1</v>
      </c>
      <c r="M384">
        <v>1</v>
      </c>
      <c r="N384">
        <v>4</v>
      </c>
      <c r="O384">
        <v>0</v>
      </c>
      <c r="P384">
        <v>4</v>
      </c>
      <c r="Q384">
        <f>P384-O384-M384</f>
        <v>3</v>
      </c>
    </row>
    <row r="385" spans="1:17" x14ac:dyDescent="0.2">
      <c r="A385">
        <v>2014</v>
      </c>
      <c r="B385" t="s">
        <v>1163</v>
      </c>
      <c r="C385" t="s">
        <v>925</v>
      </c>
      <c r="E385" t="s">
        <v>1162</v>
      </c>
      <c r="G385" t="s">
        <v>13</v>
      </c>
      <c r="H385">
        <v>1</v>
      </c>
      <c r="I385">
        <v>0</v>
      </c>
      <c r="J385">
        <v>1</v>
      </c>
      <c r="K385">
        <v>0</v>
      </c>
      <c r="L385">
        <v>1</v>
      </c>
      <c r="M385">
        <v>0</v>
      </c>
      <c r="N385">
        <v>2</v>
      </c>
      <c r="O385">
        <v>0</v>
      </c>
      <c r="P385">
        <v>3</v>
      </c>
      <c r="Q385">
        <f>P385-O385-M385</f>
        <v>3</v>
      </c>
    </row>
    <row r="386" spans="1:17" x14ac:dyDescent="0.2">
      <c r="A386">
        <v>2014</v>
      </c>
      <c r="B386" t="s">
        <v>1026</v>
      </c>
      <c r="C386" t="s">
        <v>1025</v>
      </c>
      <c r="D386">
        <v>205850</v>
      </c>
      <c r="E386" t="s">
        <v>1024</v>
      </c>
      <c r="F386">
        <v>90</v>
      </c>
      <c r="G386">
        <v>5</v>
      </c>
      <c r="H386">
        <v>0</v>
      </c>
      <c r="I386">
        <v>1</v>
      </c>
      <c r="J386">
        <v>0</v>
      </c>
      <c r="K386">
        <v>1</v>
      </c>
      <c r="L386">
        <v>1</v>
      </c>
      <c r="M386">
        <v>0</v>
      </c>
      <c r="N386">
        <v>3</v>
      </c>
      <c r="O386">
        <v>0</v>
      </c>
      <c r="P386">
        <v>3</v>
      </c>
      <c r="Q386">
        <f>P386-O386-M386</f>
        <v>3</v>
      </c>
    </row>
    <row r="387" spans="1:17" x14ac:dyDescent="0.2">
      <c r="A387">
        <v>2014</v>
      </c>
      <c r="B387" t="s">
        <v>933</v>
      </c>
      <c r="C387" t="s">
        <v>932</v>
      </c>
      <c r="D387" t="s">
        <v>316</v>
      </c>
      <c r="E387" t="s">
        <v>315</v>
      </c>
      <c r="F387">
        <v>58</v>
      </c>
      <c r="G387">
        <v>2</v>
      </c>
      <c r="H387">
        <v>0</v>
      </c>
      <c r="I387">
        <v>1</v>
      </c>
      <c r="J387">
        <v>0</v>
      </c>
      <c r="K387">
        <v>1</v>
      </c>
      <c r="L387">
        <v>1</v>
      </c>
      <c r="M387">
        <v>0</v>
      </c>
      <c r="N387">
        <v>3</v>
      </c>
      <c r="O387">
        <v>0</v>
      </c>
      <c r="P387">
        <v>3</v>
      </c>
      <c r="Q387">
        <f>P387-O387-M387</f>
        <v>3</v>
      </c>
    </row>
    <row r="388" spans="1:17" x14ac:dyDescent="0.2">
      <c r="A388">
        <v>2017</v>
      </c>
      <c r="B388" t="s">
        <v>2215</v>
      </c>
      <c r="C388" t="s">
        <v>2214</v>
      </c>
      <c r="D388">
        <v>10590560</v>
      </c>
      <c r="E388" t="s">
        <v>2061</v>
      </c>
      <c r="F388">
        <v>52</v>
      </c>
      <c r="G388" t="s">
        <v>13</v>
      </c>
      <c r="H388">
        <v>0</v>
      </c>
      <c r="I388">
        <v>0</v>
      </c>
      <c r="J388">
        <v>0</v>
      </c>
      <c r="K388">
        <v>3</v>
      </c>
      <c r="L388">
        <v>0</v>
      </c>
      <c r="M388">
        <v>1</v>
      </c>
      <c r="N388">
        <v>4</v>
      </c>
      <c r="O388">
        <v>0</v>
      </c>
      <c r="P388">
        <v>4</v>
      </c>
      <c r="Q388">
        <f>P388-O388-M388</f>
        <v>3</v>
      </c>
    </row>
    <row r="389" spans="1:17" x14ac:dyDescent="0.2">
      <c r="A389">
        <v>2017</v>
      </c>
      <c r="B389" t="s">
        <v>2120</v>
      </c>
      <c r="C389" t="s">
        <v>2119</v>
      </c>
      <c r="D389">
        <v>129976</v>
      </c>
      <c r="E389" t="s">
        <v>680</v>
      </c>
      <c r="F389">
        <v>52</v>
      </c>
      <c r="G389">
        <v>28</v>
      </c>
      <c r="H389">
        <v>0</v>
      </c>
      <c r="I389">
        <v>0</v>
      </c>
      <c r="J389">
        <v>0</v>
      </c>
      <c r="K389">
        <v>3</v>
      </c>
      <c r="L389">
        <v>0</v>
      </c>
      <c r="M389">
        <v>0</v>
      </c>
      <c r="N389">
        <v>3</v>
      </c>
      <c r="O389">
        <v>0</v>
      </c>
      <c r="P389">
        <v>3</v>
      </c>
      <c r="Q389">
        <f>P389-O389-M389</f>
        <v>3</v>
      </c>
    </row>
    <row r="390" spans="1:17" x14ac:dyDescent="0.2">
      <c r="A390">
        <v>2016</v>
      </c>
      <c r="B390" t="s">
        <v>1881</v>
      </c>
      <c r="C390" t="s">
        <v>1880</v>
      </c>
      <c r="D390" t="s">
        <v>1879</v>
      </c>
      <c r="E390" t="s">
        <v>1878</v>
      </c>
      <c r="F390">
        <v>33</v>
      </c>
      <c r="G390">
        <v>4</v>
      </c>
      <c r="H390">
        <v>0</v>
      </c>
      <c r="I390">
        <v>0</v>
      </c>
      <c r="J390">
        <v>0</v>
      </c>
      <c r="K390">
        <v>3</v>
      </c>
      <c r="L390">
        <v>0</v>
      </c>
      <c r="M390">
        <v>3</v>
      </c>
      <c r="N390">
        <v>6</v>
      </c>
      <c r="O390">
        <v>0</v>
      </c>
      <c r="P390">
        <v>6</v>
      </c>
      <c r="Q390">
        <f>P390-O390-M390</f>
        <v>3</v>
      </c>
    </row>
    <row r="391" spans="1:17" x14ac:dyDescent="0.2">
      <c r="A391">
        <v>2016</v>
      </c>
      <c r="B391" t="s">
        <v>1849</v>
      </c>
      <c r="C391" t="s">
        <v>1848</v>
      </c>
      <c r="D391">
        <v>7496753</v>
      </c>
      <c r="E391" t="s">
        <v>25</v>
      </c>
      <c r="F391">
        <v>31</v>
      </c>
      <c r="G391">
        <v>4</v>
      </c>
      <c r="H391">
        <v>0</v>
      </c>
      <c r="I391">
        <v>1</v>
      </c>
      <c r="J391">
        <v>1</v>
      </c>
      <c r="K391">
        <v>1</v>
      </c>
      <c r="L391">
        <v>0</v>
      </c>
      <c r="M391">
        <v>2</v>
      </c>
      <c r="N391">
        <v>5</v>
      </c>
      <c r="O391">
        <v>0</v>
      </c>
      <c r="P391">
        <v>5</v>
      </c>
      <c r="Q391">
        <f>P391-O391-M391</f>
        <v>3</v>
      </c>
    </row>
    <row r="392" spans="1:17" x14ac:dyDescent="0.2">
      <c r="A392">
        <v>2016</v>
      </c>
      <c r="B392" t="s">
        <v>1735</v>
      </c>
      <c r="C392" t="s">
        <v>1734</v>
      </c>
      <c r="D392" t="s">
        <v>1733</v>
      </c>
      <c r="E392" t="s">
        <v>1732</v>
      </c>
      <c r="F392">
        <v>39</v>
      </c>
      <c r="G392">
        <v>2</v>
      </c>
      <c r="H392">
        <v>0</v>
      </c>
      <c r="I392">
        <v>1</v>
      </c>
      <c r="J392">
        <v>1</v>
      </c>
      <c r="K392">
        <v>1</v>
      </c>
      <c r="L392">
        <v>0</v>
      </c>
      <c r="M392">
        <v>1</v>
      </c>
      <c r="N392">
        <v>4</v>
      </c>
      <c r="O392">
        <v>0</v>
      </c>
      <c r="P392">
        <v>4</v>
      </c>
      <c r="Q392">
        <f>P392-O392-M392</f>
        <v>3</v>
      </c>
    </row>
    <row r="393" spans="1:17" x14ac:dyDescent="0.2">
      <c r="A393">
        <v>2016</v>
      </c>
      <c r="B393" t="s">
        <v>1683</v>
      </c>
      <c r="C393" t="s">
        <v>1682</v>
      </c>
      <c r="D393">
        <v>1651765</v>
      </c>
      <c r="E393" t="s">
        <v>281</v>
      </c>
      <c r="F393">
        <v>139</v>
      </c>
      <c r="G393" t="s">
        <v>13</v>
      </c>
      <c r="H393">
        <v>0</v>
      </c>
      <c r="I393">
        <v>0</v>
      </c>
      <c r="J393">
        <v>1</v>
      </c>
      <c r="K393">
        <v>2</v>
      </c>
      <c r="L393">
        <v>0</v>
      </c>
      <c r="M393">
        <v>1</v>
      </c>
      <c r="N393">
        <v>4</v>
      </c>
      <c r="O393">
        <v>0</v>
      </c>
      <c r="P393">
        <v>4</v>
      </c>
      <c r="Q393">
        <f>P393-O393-M393</f>
        <v>3</v>
      </c>
    </row>
    <row r="394" spans="1:17" x14ac:dyDescent="0.2">
      <c r="A394">
        <v>2016</v>
      </c>
      <c r="B394" t="s">
        <v>1641</v>
      </c>
      <c r="C394" t="s">
        <v>903</v>
      </c>
      <c r="D394">
        <v>20502680</v>
      </c>
      <c r="E394" t="s">
        <v>1075</v>
      </c>
      <c r="F394">
        <v>3</v>
      </c>
      <c r="G394">
        <v>3</v>
      </c>
      <c r="H394">
        <v>0</v>
      </c>
      <c r="I394">
        <v>0</v>
      </c>
      <c r="J394">
        <v>1</v>
      </c>
      <c r="K394">
        <v>2</v>
      </c>
      <c r="L394">
        <v>0</v>
      </c>
      <c r="M394">
        <v>0</v>
      </c>
      <c r="N394">
        <v>3</v>
      </c>
      <c r="O394">
        <v>0</v>
      </c>
      <c r="P394">
        <v>3</v>
      </c>
      <c r="Q394">
        <f>P394-O394-M394</f>
        <v>3</v>
      </c>
    </row>
    <row r="395" spans="1:17" x14ac:dyDescent="0.2">
      <c r="A395">
        <v>2015</v>
      </c>
      <c r="B395" t="s">
        <v>1574</v>
      </c>
      <c r="C395" t="s">
        <v>1500</v>
      </c>
      <c r="D395">
        <v>181560</v>
      </c>
      <c r="E395" t="s">
        <v>732</v>
      </c>
      <c r="F395">
        <v>70</v>
      </c>
      <c r="G395">
        <v>5</v>
      </c>
      <c r="H395">
        <v>0</v>
      </c>
      <c r="I395">
        <v>0</v>
      </c>
      <c r="J395">
        <v>2</v>
      </c>
      <c r="K395">
        <v>1</v>
      </c>
      <c r="L395">
        <v>0</v>
      </c>
      <c r="M395">
        <v>0</v>
      </c>
      <c r="N395">
        <v>3</v>
      </c>
      <c r="O395">
        <v>0</v>
      </c>
      <c r="P395">
        <v>3</v>
      </c>
      <c r="Q395">
        <f>P395-O395-M395</f>
        <v>3</v>
      </c>
    </row>
    <row r="396" spans="1:17" x14ac:dyDescent="0.2">
      <c r="A396">
        <v>2015</v>
      </c>
      <c r="B396" t="s">
        <v>1476</v>
      </c>
      <c r="C396" t="s">
        <v>1475</v>
      </c>
      <c r="D396">
        <v>13648152</v>
      </c>
      <c r="E396" t="s">
        <v>1474</v>
      </c>
      <c r="F396">
        <v>65</v>
      </c>
      <c r="G396" t="s">
        <v>13</v>
      </c>
      <c r="H396">
        <v>0</v>
      </c>
      <c r="I396">
        <v>0</v>
      </c>
      <c r="J396">
        <v>1</v>
      </c>
      <c r="K396">
        <v>2</v>
      </c>
      <c r="L396">
        <v>0</v>
      </c>
      <c r="M396">
        <v>0</v>
      </c>
      <c r="N396">
        <v>3</v>
      </c>
      <c r="O396">
        <v>0</v>
      </c>
      <c r="P396">
        <v>3</v>
      </c>
      <c r="Q396">
        <f>P396-O396-M396</f>
        <v>3</v>
      </c>
    </row>
    <row r="397" spans="1:17" x14ac:dyDescent="0.2">
      <c r="A397">
        <v>2015</v>
      </c>
      <c r="B397" t="s">
        <v>1427</v>
      </c>
      <c r="C397" t="s">
        <v>1426</v>
      </c>
      <c r="D397">
        <v>20502680</v>
      </c>
      <c r="E397" t="s">
        <v>1075</v>
      </c>
      <c r="F397">
        <v>2</v>
      </c>
      <c r="G397">
        <v>3</v>
      </c>
      <c r="H397">
        <v>0</v>
      </c>
      <c r="I397">
        <v>2</v>
      </c>
      <c r="J397">
        <v>1</v>
      </c>
      <c r="K397">
        <v>0</v>
      </c>
      <c r="L397">
        <v>0</v>
      </c>
      <c r="M397">
        <v>1</v>
      </c>
      <c r="N397">
        <v>4</v>
      </c>
      <c r="O397">
        <v>0</v>
      </c>
      <c r="P397">
        <v>4</v>
      </c>
      <c r="Q397">
        <f>P397-O397-M397</f>
        <v>3</v>
      </c>
    </row>
    <row r="398" spans="1:17" x14ac:dyDescent="0.2">
      <c r="A398">
        <v>2015</v>
      </c>
      <c r="B398" t="s">
        <v>1425</v>
      </c>
      <c r="C398" t="s">
        <v>1424</v>
      </c>
      <c r="D398">
        <v>17557739</v>
      </c>
      <c r="E398" t="s">
        <v>1423</v>
      </c>
      <c r="F398">
        <v>7</v>
      </c>
      <c r="G398">
        <v>1</v>
      </c>
      <c r="H398">
        <v>1</v>
      </c>
      <c r="I398">
        <v>0</v>
      </c>
      <c r="J398">
        <v>2</v>
      </c>
      <c r="K398">
        <v>0</v>
      </c>
      <c r="L398">
        <v>0</v>
      </c>
      <c r="M398">
        <v>1</v>
      </c>
      <c r="N398">
        <v>3</v>
      </c>
      <c r="O398">
        <v>0</v>
      </c>
      <c r="P398">
        <v>4</v>
      </c>
      <c r="Q398">
        <f>P398-O398-M398</f>
        <v>3</v>
      </c>
    </row>
    <row r="399" spans="1:17" x14ac:dyDescent="0.2">
      <c r="A399">
        <v>2015</v>
      </c>
      <c r="B399" t="s">
        <v>1395</v>
      </c>
      <c r="C399" t="s">
        <v>1394</v>
      </c>
      <c r="D399" t="s">
        <v>1393</v>
      </c>
      <c r="E399" t="s">
        <v>1392</v>
      </c>
      <c r="F399">
        <v>31</v>
      </c>
      <c r="G399">
        <v>2</v>
      </c>
      <c r="H399">
        <v>0</v>
      </c>
      <c r="I399">
        <v>2</v>
      </c>
      <c r="J399">
        <v>0</v>
      </c>
      <c r="K399">
        <v>1</v>
      </c>
      <c r="L399">
        <v>0</v>
      </c>
      <c r="M399">
        <v>0</v>
      </c>
      <c r="N399">
        <v>3</v>
      </c>
      <c r="O399">
        <v>0</v>
      </c>
      <c r="P399">
        <v>3</v>
      </c>
      <c r="Q399">
        <f>P399-O399-M399</f>
        <v>3</v>
      </c>
    </row>
    <row r="400" spans="1:17" x14ac:dyDescent="0.2">
      <c r="A400">
        <v>2015</v>
      </c>
      <c r="B400" t="s">
        <v>1365</v>
      </c>
      <c r="C400" t="s">
        <v>1025</v>
      </c>
      <c r="D400">
        <v>17585880</v>
      </c>
      <c r="E400" t="s">
        <v>1364</v>
      </c>
      <c r="F400">
        <v>6</v>
      </c>
      <c r="G400">
        <v>3</v>
      </c>
      <c r="H400">
        <v>0</v>
      </c>
      <c r="I400">
        <v>3</v>
      </c>
      <c r="J400">
        <v>0</v>
      </c>
      <c r="K400">
        <v>0</v>
      </c>
      <c r="L400">
        <v>0</v>
      </c>
      <c r="M400">
        <v>0</v>
      </c>
      <c r="N400">
        <v>3</v>
      </c>
      <c r="O400">
        <v>0</v>
      </c>
      <c r="P400">
        <v>3</v>
      </c>
      <c r="Q400">
        <f>P400-O400-M400</f>
        <v>3</v>
      </c>
    </row>
    <row r="401" spans="1:17" x14ac:dyDescent="0.2">
      <c r="A401">
        <v>2015</v>
      </c>
      <c r="B401" t="s">
        <v>1360</v>
      </c>
      <c r="C401" t="s">
        <v>1359</v>
      </c>
      <c r="D401" t="s">
        <v>1358</v>
      </c>
      <c r="E401" t="s">
        <v>1357</v>
      </c>
      <c r="F401">
        <v>61</v>
      </c>
      <c r="G401">
        <v>1</v>
      </c>
      <c r="H401">
        <v>0</v>
      </c>
      <c r="I401">
        <v>0</v>
      </c>
      <c r="J401">
        <v>2</v>
      </c>
      <c r="K401">
        <v>1</v>
      </c>
      <c r="L401">
        <v>0</v>
      </c>
      <c r="M401">
        <v>0</v>
      </c>
      <c r="N401">
        <v>3</v>
      </c>
      <c r="O401">
        <v>0</v>
      </c>
      <c r="P401">
        <v>3</v>
      </c>
      <c r="Q401">
        <f>P401-O401-M401</f>
        <v>3</v>
      </c>
    </row>
    <row r="402" spans="1:17" x14ac:dyDescent="0.2">
      <c r="A402">
        <v>2015</v>
      </c>
      <c r="B402" t="s">
        <v>1291</v>
      </c>
      <c r="C402" t="s">
        <v>1290</v>
      </c>
      <c r="D402">
        <v>10983015</v>
      </c>
      <c r="E402" t="s">
        <v>1289</v>
      </c>
      <c r="F402">
        <v>18</v>
      </c>
      <c r="G402">
        <v>2</v>
      </c>
      <c r="H402">
        <v>0</v>
      </c>
      <c r="I402">
        <v>1</v>
      </c>
      <c r="J402">
        <v>1</v>
      </c>
      <c r="K402">
        <v>1</v>
      </c>
      <c r="L402">
        <v>0</v>
      </c>
      <c r="M402">
        <v>1</v>
      </c>
      <c r="N402">
        <v>4</v>
      </c>
      <c r="O402">
        <v>0</v>
      </c>
      <c r="P402">
        <v>4</v>
      </c>
      <c r="Q402">
        <f>P402-O402-M402</f>
        <v>3</v>
      </c>
    </row>
    <row r="403" spans="1:17" x14ac:dyDescent="0.2">
      <c r="A403">
        <v>2015</v>
      </c>
      <c r="B403" t="s">
        <v>1266</v>
      </c>
      <c r="C403" t="s">
        <v>1265</v>
      </c>
      <c r="D403" t="s">
        <v>287</v>
      </c>
      <c r="E403" t="s">
        <v>286</v>
      </c>
      <c r="F403">
        <v>7</v>
      </c>
      <c r="G403">
        <v>1</v>
      </c>
      <c r="H403">
        <v>0</v>
      </c>
      <c r="I403">
        <v>0</v>
      </c>
      <c r="J403">
        <v>2</v>
      </c>
      <c r="K403">
        <v>1</v>
      </c>
      <c r="L403">
        <v>0</v>
      </c>
      <c r="M403">
        <v>0</v>
      </c>
      <c r="N403">
        <v>3</v>
      </c>
      <c r="O403">
        <v>0</v>
      </c>
      <c r="P403">
        <v>3</v>
      </c>
      <c r="Q403">
        <f>P403-O403-M403</f>
        <v>3</v>
      </c>
    </row>
    <row r="404" spans="1:17" x14ac:dyDescent="0.2">
      <c r="A404">
        <v>2014</v>
      </c>
      <c r="B404" t="s">
        <v>1241</v>
      </c>
      <c r="C404" t="s">
        <v>1240</v>
      </c>
      <c r="D404">
        <v>10490078</v>
      </c>
      <c r="E404" t="s">
        <v>1239</v>
      </c>
      <c r="F404">
        <v>35</v>
      </c>
      <c r="G404" t="s">
        <v>13</v>
      </c>
      <c r="H404">
        <v>0</v>
      </c>
      <c r="I404">
        <v>1</v>
      </c>
      <c r="J404">
        <v>1</v>
      </c>
      <c r="K404">
        <v>1</v>
      </c>
      <c r="L404">
        <v>0</v>
      </c>
      <c r="M404">
        <v>0</v>
      </c>
      <c r="N404">
        <v>3</v>
      </c>
      <c r="O404">
        <v>0</v>
      </c>
      <c r="P404">
        <v>3</v>
      </c>
      <c r="Q404">
        <f>P404-O404-M404</f>
        <v>3</v>
      </c>
    </row>
    <row r="405" spans="1:17" x14ac:dyDescent="0.2">
      <c r="A405">
        <v>2014</v>
      </c>
      <c r="B405" t="s">
        <v>1130</v>
      </c>
      <c r="C405" t="s">
        <v>1129</v>
      </c>
      <c r="D405">
        <v>20502680</v>
      </c>
      <c r="E405" t="s">
        <v>1075</v>
      </c>
      <c r="F405">
        <v>1</v>
      </c>
      <c r="G405">
        <v>3</v>
      </c>
      <c r="H405">
        <v>0</v>
      </c>
      <c r="I405">
        <v>0</v>
      </c>
      <c r="J405">
        <v>0</v>
      </c>
      <c r="K405">
        <v>3</v>
      </c>
      <c r="L405">
        <v>0</v>
      </c>
      <c r="M405">
        <v>0</v>
      </c>
      <c r="N405">
        <v>3</v>
      </c>
      <c r="O405">
        <v>0</v>
      </c>
      <c r="P405">
        <v>3</v>
      </c>
      <c r="Q405">
        <f>P405-O405-M405</f>
        <v>3</v>
      </c>
    </row>
    <row r="406" spans="1:17" x14ac:dyDescent="0.2">
      <c r="A406">
        <v>2014</v>
      </c>
      <c r="B406" t="s">
        <v>978</v>
      </c>
      <c r="C406" t="s">
        <v>977</v>
      </c>
      <c r="D406">
        <v>15114554</v>
      </c>
      <c r="E406" t="s">
        <v>972</v>
      </c>
      <c r="F406">
        <v>51</v>
      </c>
      <c r="G406" t="s">
        <v>13</v>
      </c>
      <c r="H406">
        <v>1</v>
      </c>
      <c r="I406">
        <v>1</v>
      </c>
      <c r="J406">
        <v>1</v>
      </c>
      <c r="K406">
        <v>0</v>
      </c>
      <c r="L406">
        <v>0</v>
      </c>
      <c r="M406">
        <v>0</v>
      </c>
      <c r="N406">
        <v>2</v>
      </c>
      <c r="O406">
        <v>0</v>
      </c>
      <c r="P406">
        <v>3</v>
      </c>
      <c r="Q406">
        <f>P406-O406-M406</f>
        <v>3</v>
      </c>
    </row>
    <row r="407" spans="1:17" x14ac:dyDescent="0.2">
      <c r="A407">
        <v>2018</v>
      </c>
      <c r="B407" t="s">
        <v>2486</v>
      </c>
      <c r="C407" t="s">
        <v>2485</v>
      </c>
      <c r="D407">
        <v>3785920</v>
      </c>
      <c r="E407" t="s">
        <v>695</v>
      </c>
      <c r="F407">
        <v>41</v>
      </c>
      <c r="G407">
        <v>11</v>
      </c>
      <c r="H407">
        <v>0</v>
      </c>
      <c r="I407">
        <v>0</v>
      </c>
      <c r="J407">
        <v>0</v>
      </c>
      <c r="K407">
        <v>0</v>
      </c>
      <c r="L407">
        <v>2</v>
      </c>
      <c r="M407">
        <v>3</v>
      </c>
      <c r="N407">
        <v>5</v>
      </c>
      <c r="O407">
        <v>0</v>
      </c>
      <c r="P407">
        <v>5</v>
      </c>
      <c r="Q407">
        <f>P407-O407-M407</f>
        <v>2</v>
      </c>
    </row>
    <row r="408" spans="1:17" x14ac:dyDescent="0.2">
      <c r="A408">
        <v>2018</v>
      </c>
      <c r="B408" t="s">
        <v>2477</v>
      </c>
      <c r="C408" t="s">
        <v>2476</v>
      </c>
      <c r="D408">
        <v>472336</v>
      </c>
      <c r="E408" t="s">
        <v>294</v>
      </c>
      <c r="F408">
        <v>48</v>
      </c>
      <c r="G408">
        <v>5</v>
      </c>
      <c r="H408">
        <v>0</v>
      </c>
      <c r="I408">
        <v>0</v>
      </c>
      <c r="J408">
        <v>0</v>
      </c>
      <c r="K408">
        <v>0</v>
      </c>
      <c r="L408">
        <v>2</v>
      </c>
      <c r="M408">
        <v>4</v>
      </c>
      <c r="N408">
        <v>6</v>
      </c>
      <c r="O408">
        <v>0</v>
      </c>
      <c r="P408">
        <v>6</v>
      </c>
      <c r="Q408">
        <f>P408-O408-M408</f>
        <v>2</v>
      </c>
    </row>
    <row r="409" spans="1:17" x14ac:dyDescent="0.2">
      <c r="A409">
        <v>2018</v>
      </c>
      <c r="B409" t="s">
        <v>2451</v>
      </c>
      <c r="C409" t="s">
        <v>2450</v>
      </c>
      <c r="D409">
        <v>20502680</v>
      </c>
      <c r="E409" t="s">
        <v>1075</v>
      </c>
      <c r="F409">
        <v>5</v>
      </c>
      <c r="G409">
        <v>3</v>
      </c>
      <c r="H409">
        <v>0</v>
      </c>
      <c r="I409">
        <v>0</v>
      </c>
      <c r="J409">
        <v>0</v>
      </c>
      <c r="K409">
        <v>0</v>
      </c>
      <c r="L409">
        <v>2</v>
      </c>
      <c r="M409">
        <v>3</v>
      </c>
      <c r="N409">
        <v>5</v>
      </c>
      <c r="O409">
        <v>0</v>
      </c>
      <c r="P409">
        <v>5</v>
      </c>
      <c r="Q409">
        <f>P409-O409-M409</f>
        <v>2</v>
      </c>
    </row>
    <row r="410" spans="1:17" x14ac:dyDescent="0.2">
      <c r="A410">
        <v>2018</v>
      </c>
      <c r="B410" t="s">
        <v>2441</v>
      </c>
      <c r="C410" t="s">
        <v>2440</v>
      </c>
      <c r="D410">
        <v>1409883</v>
      </c>
      <c r="E410" t="s">
        <v>552</v>
      </c>
      <c r="F410">
        <v>75</v>
      </c>
      <c r="G410" t="s">
        <v>13</v>
      </c>
      <c r="H410">
        <v>0</v>
      </c>
      <c r="I410">
        <v>0</v>
      </c>
      <c r="J410">
        <v>0</v>
      </c>
      <c r="K410">
        <v>0</v>
      </c>
      <c r="L410">
        <v>2</v>
      </c>
      <c r="M410">
        <v>4</v>
      </c>
      <c r="N410">
        <v>6</v>
      </c>
      <c r="O410">
        <v>0</v>
      </c>
      <c r="P410">
        <v>6</v>
      </c>
      <c r="Q410">
        <f>P410-O410-M410</f>
        <v>2</v>
      </c>
    </row>
    <row r="411" spans="1:17" x14ac:dyDescent="0.2">
      <c r="A411">
        <v>2018</v>
      </c>
      <c r="B411" t="s">
        <v>2414</v>
      </c>
      <c r="C411" t="s">
        <v>2252</v>
      </c>
      <c r="D411">
        <v>1409883</v>
      </c>
      <c r="E411" t="s">
        <v>552</v>
      </c>
      <c r="F411">
        <v>74</v>
      </c>
      <c r="G411" t="s">
        <v>13</v>
      </c>
      <c r="H411">
        <v>0</v>
      </c>
      <c r="I411">
        <v>0</v>
      </c>
      <c r="J411">
        <v>0</v>
      </c>
      <c r="K411">
        <v>0</v>
      </c>
      <c r="L411">
        <v>2</v>
      </c>
      <c r="M411">
        <v>1</v>
      </c>
      <c r="N411">
        <v>3</v>
      </c>
      <c r="O411">
        <v>0</v>
      </c>
      <c r="P411">
        <v>3</v>
      </c>
      <c r="Q411">
        <f>P411-O411-M411</f>
        <v>2</v>
      </c>
    </row>
    <row r="412" spans="1:17" x14ac:dyDescent="0.2">
      <c r="A412">
        <v>2018</v>
      </c>
      <c r="B412" t="s">
        <v>2402</v>
      </c>
      <c r="C412" t="s">
        <v>1405</v>
      </c>
      <c r="D412">
        <v>20954816</v>
      </c>
      <c r="E412" t="s">
        <v>130</v>
      </c>
      <c r="F412">
        <v>6</v>
      </c>
      <c r="G412">
        <v>3</v>
      </c>
      <c r="H412">
        <v>0</v>
      </c>
      <c r="I412">
        <v>0</v>
      </c>
      <c r="J412">
        <v>0</v>
      </c>
      <c r="K412">
        <v>0</v>
      </c>
      <c r="L412">
        <v>2</v>
      </c>
      <c r="M412">
        <v>1</v>
      </c>
      <c r="N412">
        <v>3</v>
      </c>
      <c r="O412">
        <v>0</v>
      </c>
      <c r="P412">
        <v>3</v>
      </c>
      <c r="Q412">
        <f>P412-O412-M412</f>
        <v>2</v>
      </c>
    </row>
    <row r="413" spans="1:17" x14ac:dyDescent="0.2">
      <c r="A413">
        <v>2018</v>
      </c>
      <c r="B413" t="s">
        <v>2388</v>
      </c>
      <c r="C413" t="s">
        <v>2025</v>
      </c>
      <c r="D413">
        <v>1409883</v>
      </c>
      <c r="E413" t="s">
        <v>552</v>
      </c>
      <c r="F413">
        <v>73</v>
      </c>
      <c r="G413" t="s">
        <v>13</v>
      </c>
      <c r="H413">
        <v>0</v>
      </c>
      <c r="I413">
        <v>0</v>
      </c>
      <c r="J413">
        <v>0</v>
      </c>
      <c r="K413">
        <v>0</v>
      </c>
      <c r="L413">
        <v>2</v>
      </c>
      <c r="M413">
        <v>1</v>
      </c>
      <c r="N413">
        <v>3</v>
      </c>
      <c r="O413">
        <v>0</v>
      </c>
      <c r="P413">
        <v>3</v>
      </c>
      <c r="Q413">
        <f>P413-O413-M413</f>
        <v>2</v>
      </c>
    </row>
    <row r="414" spans="1:17" x14ac:dyDescent="0.2">
      <c r="A414">
        <v>2018</v>
      </c>
      <c r="B414" t="s">
        <v>2383</v>
      </c>
      <c r="C414" t="s">
        <v>2382</v>
      </c>
      <c r="D414">
        <v>130249</v>
      </c>
      <c r="E414" t="s">
        <v>1069</v>
      </c>
      <c r="F414">
        <v>94</v>
      </c>
      <c r="G414">
        <v>305</v>
      </c>
      <c r="H414">
        <v>0</v>
      </c>
      <c r="I414">
        <v>0</v>
      </c>
      <c r="J414">
        <v>0</v>
      </c>
      <c r="K414">
        <v>0</v>
      </c>
      <c r="L414">
        <v>2</v>
      </c>
      <c r="M414">
        <v>1</v>
      </c>
      <c r="N414">
        <v>3</v>
      </c>
      <c r="O414">
        <v>0</v>
      </c>
      <c r="P414">
        <v>3</v>
      </c>
      <c r="Q414">
        <f>P414-O414-M414</f>
        <v>2</v>
      </c>
    </row>
    <row r="415" spans="1:17" x14ac:dyDescent="0.2">
      <c r="A415">
        <v>2018</v>
      </c>
      <c r="B415" t="s">
        <v>2379</v>
      </c>
      <c r="C415" t="s">
        <v>2378</v>
      </c>
      <c r="D415">
        <v>22146350</v>
      </c>
      <c r="E415" t="s">
        <v>2377</v>
      </c>
      <c r="F415">
        <v>18</v>
      </c>
      <c r="G415" t="s">
        <v>13</v>
      </c>
      <c r="H415">
        <v>0</v>
      </c>
      <c r="I415">
        <v>0</v>
      </c>
      <c r="J415">
        <v>0</v>
      </c>
      <c r="K415">
        <v>0</v>
      </c>
      <c r="L415">
        <v>2</v>
      </c>
      <c r="M415">
        <v>0</v>
      </c>
      <c r="N415">
        <v>2</v>
      </c>
      <c r="O415">
        <v>0</v>
      </c>
      <c r="P415">
        <v>2</v>
      </c>
      <c r="Q415">
        <f>P415-O415-M415</f>
        <v>2</v>
      </c>
    </row>
    <row r="416" spans="1:17" x14ac:dyDescent="0.2">
      <c r="A416">
        <v>2018</v>
      </c>
      <c r="B416" t="s">
        <v>2321</v>
      </c>
      <c r="C416" t="s">
        <v>1587</v>
      </c>
      <c r="D416">
        <v>9546553</v>
      </c>
      <c r="E416" t="s">
        <v>2320</v>
      </c>
      <c r="F416">
        <v>30</v>
      </c>
      <c r="G416">
        <v>2</v>
      </c>
      <c r="H416">
        <v>0</v>
      </c>
      <c r="I416">
        <v>0</v>
      </c>
      <c r="J416">
        <v>0</v>
      </c>
      <c r="K416">
        <v>0</v>
      </c>
      <c r="L416">
        <v>2</v>
      </c>
      <c r="M416">
        <v>0</v>
      </c>
      <c r="N416">
        <v>2</v>
      </c>
      <c r="O416">
        <v>0</v>
      </c>
      <c r="P416">
        <v>2</v>
      </c>
      <c r="Q416">
        <f>P416-O416-M416</f>
        <v>2</v>
      </c>
    </row>
    <row r="417" spans="1:17" x14ac:dyDescent="0.2">
      <c r="A417">
        <v>2018</v>
      </c>
      <c r="B417" t="s">
        <v>2299</v>
      </c>
      <c r="C417" t="s">
        <v>2298</v>
      </c>
      <c r="D417">
        <v>13552074</v>
      </c>
      <c r="E417" t="s">
        <v>1336</v>
      </c>
      <c r="F417">
        <v>26</v>
      </c>
      <c r="G417">
        <v>1</v>
      </c>
      <c r="H417">
        <v>0</v>
      </c>
      <c r="I417">
        <v>0</v>
      </c>
      <c r="J417">
        <v>0</v>
      </c>
      <c r="K417">
        <v>0</v>
      </c>
      <c r="L417">
        <v>2</v>
      </c>
      <c r="M417">
        <v>0</v>
      </c>
      <c r="N417">
        <v>2</v>
      </c>
      <c r="O417">
        <v>0</v>
      </c>
      <c r="P417">
        <v>2</v>
      </c>
      <c r="Q417">
        <f>P417-O417-M417</f>
        <v>2</v>
      </c>
    </row>
    <row r="418" spans="1:17" x14ac:dyDescent="0.2">
      <c r="A418">
        <v>2018</v>
      </c>
      <c r="B418" t="s">
        <v>2269</v>
      </c>
      <c r="C418" t="s">
        <v>2268</v>
      </c>
      <c r="D418">
        <v>13895753</v>
      </c>
      <c r="E418" t="s">
        <v>2267</v>
      </c>
      <c r="G418" t="s">
        <v>13</v>
      </c>
      <c r="H418">
        <v>0</v>
      </c>
      <c r="I418">
        <v>0</v>
      </c>
      <c r="J418">
        <v>0</v>
      </c>
      <c r="K418">
        <v>0</v>
      </c>
      <c r="L418">
        <v>2</v>
      </c>
      <c r="M418">
        <v>12</v>
      </c>
      <c r="N418">
        <v>14</v>
      </c>
      <c r="O418">
        <v>0</v>
      </c>
      <c r="P418">
        <v>14</v>
      </c>
      <c r="Q418">
        <f>P418-O418-M418</f>
        <v>2</v>
      </c>
    </row>
    <row r="419" spans="1:17" x14ac:dyDescent="0.2">
      <c r="A419">
        <v>2017</v>
      </c>
      <c r="B419" t="s">
        <v>2251</v>
      </c>
      <c r="C419" t="s">
        <v>2250</v>
      </c>
      <c r="D419" t="s">
        <v>547</v>
      </c>
      <c r="E419" t="s">
        <v>546</v>
      </c>
      <c r="F419">
        <v>53</v>
      </c>
      <c r="G419">
        <v>12</v>
      </c>
      <c r="H419">
        <v>0</v>
      </c>
      <c r="I419">
        <v>0</v>
      </c>
      <c r="J419">
        <v>0</v>
      </c>
      <c r="K419">
        <v>0</v>
      </c>
      <c r="L419">
        <v>2</v>
      </c>
      <c r="M419">
        <v>1</v>
      </c>
      <c r="N419">
        <v>3</v>
      </c>
      <c r="O419">
        <v>0</v>
      </c>
      <c r="P419">
        <v>3</v>
      </c>
      <c r="Q419">
        <f>P419-O419-M419</f>
        <v>2</v>
      </c>
    </row>
    <row r="420" spans="1:17" x14ac:dyDescent="0.2">
      <c r="A420">
        <v>2017</v>
      </c>
      <c r="B420" t="s">
        <v>2244</v>
      </c>
      <c r="C420" t="s">
        <v>2243</v>
      </c>
      <c r="D420">
        <v>49018</v>
      </c>
      <c r="E420" t="s">
        <v>957</v>
      </c>
      <c r="F420">
        <v>50</v>
      </c>
      <c r="G420">
        <v>4</v>
      </c>
      <c r="H420">
        <v>0</v>
      </c>
      <c r="I420">
        <v>0</v>
      </c>
      <c r="J420">
        <v>0</v>
      </c>
      <c r="K420">
        <v>0</v>
      </c>
      <c r="L420">
        <v>2</v>
      </c>
      <c r="M420">
        <v>0</v>
      </c>
      <c r="N420">
        <v>2</v>
      </c>
      <c r="O420">
        <v>0</v>
      </c>
      <c r="P420">
        <v>2</v>
      </c>
      <c r="Q420">
        <f>P420-O420-M420</f>
        <v>2</v>
      </c>
    </row>
    <row r="421" spans="1:17" x14ac:dyDescent="0.2">
      <c r="A421">
        <v>2017</v>
      </c>
      <c r="B421" t="s">
        <v>2180</v>
      </c>
      <c r="C421" t="s">
        <v>2179</v>
      </c>
      <c r="D421">
        <v>9218009</v>
      </c>
      <c r="E421" t="s">
        <v>1003</v>
      </c>
      <c r="F421">
        <v>140</v>
      </c>
      <c r="G421" t="s">
        <v>13</v>
      </c>
      <c r="H421">
        <v>0</v>
      </c>
      <c r="I421">
        <v>0</v>
      </c>
      <c r="J421">
        <v>0</v>
      </c>
      <c r="K421">
        <v>0</v>
      </c>
      <c r="L421">
        <v>2</v>
      </c>
      <c r="M421">
        <v>1</v>
      </c>
      <c r="N421">
        <v>3</v>
      </c>
      <c r="O421">
        <v>0</v>
      </c>
      <c r="P421">
        <v>3</v>
      </c>
      <c r="Q421">
        <f>P421-O421-M421</f>
        <v>2</v>
      </c>
    </row>
    <row r="422" spans="1:17" x14ac:dyDescent="0.2">
      <c r="A422">
        <v>2017</v>
      </c>
      <c r="B422" t="s">
        <v>2115</v>
      </c>
      <c r="C422" t="s">
        <v>1119</v>
      </c>
      <c r="D422" t="s">
        <v>2114</v>
      </c>
      <c r="E422" t="s">
        <v>2113</v>
      </c>
      <c r="F422">
        <v>3</v>
      </c>
      <c r="G422">
        <v>3</v>
      </c>
      <c r="H422">
        <v>0</v>
      </c>
      <c r="I422">
        <v>0</v>
      </c>
      <c r="J422">
        <v>0</v>
      </c>
      <c r="K422">
        <v>0</v>
      </c>
      <c r="L422">
        <v>2</v>
      </c>
      <c r="M422">
        <v>0</v>
      </c>
      <c r="N422">
        <v>2</v>
      </c>
      <c r="O422">
        <v>0</v>
      </c>
      <c r="P422">
        <v>2</v>
      </c>
      <c r="Q422">
        <f>P422-O422-M422</f>
        <v>2</v>
      </c>
    </row>
    <row r="423" spans="1:17" x14ac:dyDescent="0.2">
      <c r="A423">
        <v>2017</v>
      </c>
      <c r="B423" t="s">
        <v>2091</v>
      </c>
      <c r="C423" t="s">
        <v>2090</v>
      </c>
      <c r="D423">
        <v>1409883</v>
      </c>
      <c r="E423" t="s">
        <v>552</v>
      </c>
      <c r="F423">
        <v>65</v>
      </c>
      <c r="G423" t="s">
        <v>13</v>
      </c>
      <c r="H423">
        <v>0</v>
      </c>
      <c r="I423">
        <v>0</v>
      </c>
      <c r="J423">
        <v>0</v>
      </c>
      <c r="K423">
        <v>0</v>
      </c>
      <c r="L423">
        <v>2</v>
      </c>
      <c r="M423">
        <v>4</v>
      </c>
      <c r="N423">
        <v>6</v>
      </c>
      <c r="O423">
        <v>0</v>
      </c>
      <c r="P423">
        <v>6</v>
      </c>
      <c r="Q423">
        <f>P423-O423-M423</f>
        <v>2</v>
      </c>
    </row>
    <row r="424" spans="1:17" x14ac:dyDescent="0.2">
      <c r="A424">
        <v>2017</v>
      </c>
      <c r="B424" t="s">
        <v>2088</v>
      </c>
      <c r="C424" t="s">
        <v>1980</v>
      </c>
      <c r="D424">
        <v>19650175</v>
      </c>
      <c r="E424" t="s">
        <v>893</v>
      </c>
      <c r="F424">
        <v>10</v>
      </c>
      <c r="G424">
        <v>2</v>
      </c>
      <c r="H424">
        <v>0</v>
      </c>
      <c r="I424">
        <v>0</v>
      </c>
      <c r="J424">
        <v>0</v>
      </c>
      <c r="K424">
        <v>0</v>
      </c>
      <c r="L424">
        <v>2</v>
      </c>
      <c r="M424">
        <v>2</v>
      </c>
      <c r="N424">
        <v>4</v>
      </c>
      <c r="O424">
        <v>0</v>
      </c>
      <c r="P424">
        <v>4</v>
      </c>
      <c r="Q424">
        <f>P424-O424-M424</f>
        <v>2</v>
      </c>
    </row>
    <row r="425" spans="1:17" x14ac:dyDescent="0.2">
      <c r="A425">
        <v>2017</v>
      </c>
      <c r="B425" t="s">
        <v>2076</v>
      </c>
      <c r="C425" t="s">
        <v>1790</v>
      </c>
      <c r="D425">
        <v>49158</v>
      </c>
      <c r="E425" t="s">
        <v>2075</v>
      </c>
      <c r="F425">
        <v>80</v>
      </c>
      <c r="G425">
        <v>3</v>
      </c>
      <c r="H425">
        <v>0</v>
      </c>
      <c r="I425">
        <v>0</v>
      </c>
      <c r="J425">
        <v>0</v>
      </c>
      <c r="K425">
        <v>0</v>
      </c>
      <c r="L425">
        <v>2</v>
      </c>
      <c r="M425">
        <v>0</v>
      </c>
      <c r="N425">
        <v>2</v>
      </c>
      <c r="O425">
        <v>0</v>
      </c>
      <c r="P425">
        <v>2</v>
      </c>
      <c r="Q425">
        <f>P425-O425-M425</f>
        <v>2</v>
      </c>
    </row>
    <row r="426" spans="1:17" x14ac:dyDescent="0.2">
      <c r="A426">
        <v>2016</v>
      </c>
      <c r="B426" t="s">
        <v>1636</v>
      </c>
      <c r="C426" t="s">
        <v>1025</v>
      </c>
      <c r="D426">
        <v>20502680</v>
      </c>
      <c r="E426" t="s">
        <v>1075</v>
      </c>
      <c r="F426">
        <v>3</v>
      </c>
      <c r="G426">
        <v>3</v>
      </c>
      <c r="H426">
        <v>0</v>
      </c>
      <c r="I426">
        <v>0</v>
      </c>
      <c r="J426">
        <v>0</v>
      </c>
      <c r="K426">
        <v>0</v>
      </c>
      <c r="L426">
        <v>2</v>
      </c>
      <c r="M426">
        <v>0</v>
      </c>
      <c r="N426">
        <v>2</v>
      </c>
      <c r="O426">
        <v>0</v>
      </c>
      <c r="P426">
        <v>2</v>
      </c>
      <c r="Q426">
        <f>P426-O426-M426</f>
        <v>2</v>
      </c>
    </row>
    <row r="427" spans="1:17" x14ac:dyDescent="0.2">
      <c r="A427">
        <v>2016</v>
      </c>
      <c r="B427" t="s">
        <v>1631</v>
      </c>
      <c r="C427" t="s">
        <v>1084</v>
      </c>
      <c r="E427" t="s">
        <v>1630</v>
      </c>
      <c r="G427" t="s">
        <v>13</v>
      </c>
      <c r="H427">
        <v>0</v>
      </c>
      <c r="I427">
        <v>0</v>
      </c>
      <c r="J427">
        <v>0</v>
      </c>
      <c r="K427">
        <v>0</v>
      </c>
      <c r="L427">
        <v>2</v>
      </c>
      <c r="M427">
        <v>2</v>
      </c>
      <c r="N427">
        <v>4</v>
      </c>
      <c r="O427">
        <v>0</v>
      </c>
      <c r="P427">
        <v>4</v>
      </c>
      <c r="Q427">
        <f>P427-O427-M427</f>
        <v>2</v>
      </c>
    </row>
    <row r="428" spans="1:17" x14ac:dyDescent="0.2">
      <c r="A428">
        <v>2016</v>
      </c>
      <c r="B428" t="s">
        <v>1622</v>
      </c>
      <c r="C428" t="s">
        <v>1202</v>
      </c>
      <c r="E428" t="s">
        <v>1621</v>
      </c>
      <c r="G428" t="s">
        <v>13</v>
      </c>
      <c r="H428">
        <v>0</v>
      </c>
      <c r="I428">
        <v>0</v>
      </c>
      <c r="J428">
        <v>0</v>
      </c>
      <c r="K428">
        <v>0</v>
      </c>
      <c r="L428">
        <v>2</v>
      </c>
      <c r="M428">
        <v>2</v>
      </c>
      <c r="N428">
        <v>4</v>
      </c>
      <c r="O428">
        <v>0</v>
      </c>
      <c r="P428">
        <v>4</v>
      </c>
      <c r="Q428">
        <f>P428-O428-M428</f>
        <v>2</v>
      </c>
    </row>
    <row r="429" spans="1:17" x14ac:dyDescent="0.2">
      <c r="A429">
        <v>2015</v>
      </c>
      <c r="B429" t="s">
        <v>1581</v>
      </c>
      <c r="C429" t="s">
        <v>1580</v>
      </c>
      <c r="D429">
        <v>13513958</v>
      </c>
      <c r="E429" t="s">
        <v>1031</v>
      </c>
      <c r="F429">
        <v>29</v>
      </c>
      <c r="G429">
        <v>4</v>
      </c>
      <c r="H429">
        <v>0</v>
      </c>
      <c r="I429">
        <v>0</v>
      </c>
      <c r="J429">
        <v>0</v>
      </c>
      <c r="K429">
        <v>0</v>
      </c>
      <c r="L429">
        <v>2</v>
      </c>
      <c r="M429">
        <v>3</v>
      </c>
      <c r="N429">
        <v>5</v>
      </c>
      <c r="O429">
        <v>0</v>
      </c>
      <c r="P429">
        <v>5</v>
      </c>
      <c r="Q429">
        <f>P429-O429-M429</f>
        <v>2</v>
      </c>
    </row>
    <row r="430" spans="1:17" x14ac:dyDescent="0.2">
      <c r="A430">
        <v>2015</v>
      </c>
      <c r="B430" t="s">
        <v>1485</v>
      </c>
      <c r="C430" t="s">
        <v>1168</v>
      </c>
      <c r="E430" t="s">
        <v>1484</v>
      </c>
      <c r="G430" t="s">
        <v>13</v>
      </c>
      <c r="H430">
        <v>0</v>
      </c>
      <c r="I430">
        <v>0</v>
      </c>
      <c r="J430">
        <v>0</v>
      </c>
      <c r="K430">
        <v>0</v>
      </c>
      <c r="L430">
        <v>2</v>
      </c>
      <c r="M430">
        <v>0</v>
      </c>
      <c r="N430">
        <v>2</v>
      </c>
      <c r="O430">
        <v>0</v>
      </c>
      <c r="P430">
        <v>2</v>
      </c>
      <c r="Q430">
        <f>P430-O430-M430</f>
        <v>2</v>
      </c>
    </row>
    <row r="431" spans="1:17" x14ac:dyDescent="0.2">
      <c r="A431">
        <v>2015</v>
      </c>
      <c r="B431" t="s">
        <v>1454</v>
      </c>
      <c r="C431" t="s">
        <v>1453</v>
      </c>
      <c r="D431">
        <v>20502680</v>
      </c>
      <c r="E431" t="s">
        <v>1075</v>
      </c>
      <c r="F431">
        <v>2</v>
      </c>
      <c r="G431">
        <v>1</v>
      </c>
      <c r="H431">
        <v>0</v>
      </c>
      <c r="I431">
        <v>0</v>
      </c>
      <c r="J431">
        <v>0</v>
      </c>
      <c r="K431">
        <v>0</v>
      </c>
      <c r="L431">
        <v>2</v>
      </c>
      <c r="M431">
        <v>0</v>
      </c>
      <c r="N431">
        <v>2</v>
      </c>
      <c r="O431">
        <v>0</v>
      </c>
      <c r="P431">
        <v>2</v>
      </c>
      <c r="Q431">
        <f>P431-O431-M431</f>
        <v>2</v>
      </c>
    </row>
    <row r="432" spans="1:17" x14ac:dyDescent="0.2">
      <c r="A432">
        <v>2018</v>
      </c>
      <c r="B432" t="s">
        <v>2488</v>
      </c>
      <c r="C432" t="s">
        <v>2487</v>
      </c>
      <c r="D432">
        <v>9593780</v>
      </c>
      <c r="E432" t="s">
        <v>921</v>
      </c>
      <c r="F432">
        <v>53</v>
      </c>
      <c r="G432" t="s">
        <v>13</v>
      </c>
      <c r="H432">
        <v>0</v>
      </c>
      <c r="I432">
        <v>0</v>
      </c>
      <c r="J432">
        <v>0</v>
      </c>
      <c r="K432">
        <v>1</v>
      </c>
      <c r="L432">
        <v>1</v>
      </c>
      <c r="M432">
        <v>3</v>
      </c>
      <c r="N432">
        <v>5</v>
      </c>
      <c r="O432">
        <v>1</v>
      </c>
      <c r="P432">
        <v>6</v>
      </c>
      <c r="Q432">
        <f>P432-O432-M432</f>
        <v>2</v>
      </c>
    </row>
    <row r="433" spans="1:17" x14ac:dyDescent="0.2">
      <c r="A433">
        <v>2018</v>
      </c>
      <c r="B433" t="s">
        <v>2261</v>
      </c>
      <c r="C433" t="s">
        <v>1368</v>
      </c>
      <c r="D433" t="s">
        <v>287</v>
      </c>
      <c r="E433" t="s">
        <v>286</v>
      </c>
      <c r="F433">
        <v>10</v>
      </c>
      <c r="G433">
        <v>1</v>
      </c>
      <c r="H433">
        <v>0</v>
      </c>
      <c r="I433">
        <v>0</v>
      </c>
      <c r="J433">
        <v>0</v>
      </c>
      <c r="K433">
        <v>1</v>
      </c>
      <c r="L433">
        <v>1</v>
      </c>
      <c r="M433">
        <v>1</v>
      </c>
      <c r="N433">
        <v>3</v>
      </c>
      <c r="O433">
        <v>0</v>
      </c>
      <c r="P433">
        <v>3</v>
      </c>
      <c r="Q433">
        <f>P433-O433-M433</f>
        <v>2</v>
      </c>
    </row>
    <row r="434" spans="1:17" x14ac:dyDescent="0.2">
      <c r="A434">
        <v>2017</v>
      </c>
      <c r="B434" t="s">
        <v>2249</v>
      </c>
      <c r="C434" t="s">
        <v>2248</v>
      </c>
      <c r="D434">
        <v>220388</v>
      </c>
      <c r="E434" t="s">
        <v>1378</v>
      </c>
      <c r="F434">
        <v>53</v>
      </c>
      <c r="G434">
        <v>12</v>
      </c>
      <c r="H434">
        <v>0</v>
      </c>
      <c r="I434">
        <v>0</v>
      </c>
      <c r="J434">
        <v>0</v>
      </c>
      <c r="K434">
        <v>1</v>
      </c>
      <c r="L434">
        <v>1</v>
      </c>
      <c r="M434">
        <v>1</v>
      </c>
      <c r="N434">
        <v>3</v>
      </c>
      <c r="O434">
        <v>0</v>
      </c>
      <c r="P434">
        <v>3</v>
      </c>
      <c r="Q434">
        <f>P434-O434-M434</f>
        <v>2</v>
      </c>
    </row>
    <row r="435" spans="1:17" x14ac:dyDescent="0.2">
      <c r="A435">
        <v>2017</v>
      </c>
      <c r="B435" t="s">
        <v>2247</v>
      </c>
      <c r="C435" t="s">
        <v>2246</v>
      </c>
      <c r="D435">
        <v>19057415</v>
      </c>
      <c r="E435" t="s">
        <v>2245</v>
      </c>
      <c r="F435">
        <v>11</v>
      </c>
      <c r="G435">
        <v>6</v>
      </c>
      <c r="H435">
        <v>0</v>
      </c>
      <c r="I435">
        <v>0</v>
      </c>
      <c r="J435">
        <v>1</v>
      </c>
      <c r="K435">
        <v>0</v>
      </c>
      <c r="L435">
        <v>1</v>
      </c>
      <c r="M435">
        <v>0</v>
      </c>
      <c r="N435">
        <v>2</v>
      </c>
      <c r="O435">
        <v>0</v>
      </c>
      <c r="P435">
        <v>2</v>
      </c>
      <c r="Q435">
        <f>P435-O435-M435</f>
        <v>2</v>
      </c>
    </row>
    <row r="436" spans="1:17" x14ac:dyDescent="0.2">
      <c r="A436">
        <v>2017</v>
      </c>
      <c r="B436" t="s">
        <v>2222</v>
      </c>
      <c r="C436" t="s">
        <v>2221</v>
      </c>
      <c r="D436">
        <v>13549839</v>
      </c>
      <c r="E436" t="s">
        <v>900</v>
      </c>
      <c r="F436">
        <v>22</v>
      </c>
      <c r="G436">
        <v>11</v>
      </c>
      <c r="H436">
        <v>0</v>
      </c>
      <c r="I436">
        <v>0</v>
      </c>
      <c r="J436">
        <v>0</v>
      </c>
      <c r="K436">
        <v>1</v>
      </c>
      <c r="L436">
        <v>1</v>
      </c>
      <c r="M436">
        <v>3</v>
      </c>
      <c r="N436">
        <v>5</v>
      </c>
      <c r="O436">
        <v>0</v>
      </c>
      <c r="P436">
        <v>5</v>
      </c>
      <c r="Q436">
        <f>P436-O436-M436</f>
        <v>2</v>
      </c>
    </row>
    <row r="437" spans="1:17" x14ac:dyDescent="0.2">
      <c r="A437">
        <v>2017</v>
      </c>
      <c r="B437" t="s">
        <v>2060</v>
      </c>
      <c r="C437" t="s">
        <v>2059</v>
      </c>
      <c r="D437">
        <v>3038300</v>
      </c>
      <c r="E437" t="s">
        <v>132</v>
      </c>
      <c r="F437">
        <v>132</v>
      </c>
      <c r="G437">
        <v>1</v>
      </c>
      <c r="H437">
        <v>0</v>
      </c>
      <c r="I437">
        <v>0</v>
      </c>
      <c r="J437">
        <v>0</v>
      </c>
      <c r="K437">
        <v>1</v>
      </c>
      <c r="L437">
        <v>1</v>
      </c>
      <c r="M437">
        <v>2</v>
      </c>
      <c r="N437">
        <v>4</v>
      </c>
      <c r="O437">
        <v>0</v>
      </c>
      <c r="P437">
        <v>4</v>
      </c>
      <c r="Q437">
        <f>P437-O437-M437</f>
        <v>2</v>
      </c>
    </row>
    <row r="438" spans="1:17" x14ac:dyDescent="0.2">
      <c r="A438">
        <v>2017</v>
      </c>
      <c r="B438" t="s">
        <v>2041</v>
      </c>
      <c r="C438" t="s">
        <v>2040</v>
      </c>
      <c r="D438">
        <v>1435671</v>
      </c>
      <c r="E438" t="s">
        <v>2039</v>
      </c>
      <c r="F438">
        <v>38</v>
      </c>
      <c r="G438">
        <v>1</v>
      </c>
      <c r="H438">
        <v>0</v>
      </c>
      <c r="I438">
        <v>0</v>
      </c>
      <c r="J438">
        <v>0</v>
      </c>
      <c r="K438">
        <v>1</v>
      </c>
      <c r="L438">
        <v>1</v>
      </c>
      <c r="M438">
        <v>2</v>
      </c>
      <c r="N438">
        <v>4</v>
      </c>
      <c r="O438">
        <v>0</v>
      </c>
      <c r="P438">
        <v>4</v>
      </c>
      <c r="Q438">
        <f>P438-O438-M438</f>
        <v>2</v>
      </c>
    </row>
    <row r="439" spans="1:17" x14ac:dyDescent="0.2">
      <c r="A439">
        <v>2017</v>
      </c>
      <c r="B439" t="s">
        <v>2010</v>
      </c>
      <c r="C439" t="s">
        <v>2009</v>
      </c>
      <c r="D439">
        <v>1900692</v>
      </c>
      <c r="E439" t="s">
        <v>256</v>
      </c>
      <c r="F439">
        <v>40</v>
      </c>
      <c r="G439">
        <v>2</v>
      </c>
      <c r="H439">
        <v>0</v>
      </c>
      <c r="I439">
        <v>0</v>
      </c>
      <c r="J439">
        <v>1</v>
      </c>
      <c r="K439">
        <v>0</v>
      </c>
      <c r="L439">
        <v>1</v>
      </c>
      <c r="M439">
        <v>0</v>
      </c>
      <c r="N439">
        <v>2</v>
      </c>
      <c r="O439">
        <v>0</v>
      </c>
      <c r="P439">
        <v>2</v>
      </c>
      <c r="Q439">
        <f>P439-O439-M439</f>
        <v>2</v>
      </c>
    </row>
    <row r="440" spans="1:17" x14ac:dyDescent="0.2">
      <c r="A440">
        <v>2017</v>
      </c>
      <c r="B440" t="s">
        <v>2008</v>
      </c>
      <c r="C440" t="s">
        <v>2007</v>
      </c>
      <c r="D440">
        <v>13549839</v>
      </c>
      <c r="E440" t="s">
        <v>900</v>
      </c>
      <c r="F440">
        <v>22</v>
      </c>
      <c r="G440">
        <v>1</v>
      </c>
      <c r="H440">
        <v>0</v>
      </c>
      <c r="I440">
        <v>0</v>
      </c>
      <c r="J440">
        <v>1</v>
      </c>
      <c r="K440">
        <v>0</v>
      </c>
      <c r="L440">
        <v>1</v>
      </c>
      <c r="M440">
        <v>1</v>
      </c>
      <c r="N440">
        <v>3</v>
      </c>
      <c r="O440">
        <v>0</v>
      </c>
      <c r="P440">
        <v>3</v>
      </c>
      <c r="Q440">
        <f>P440-O440-M440</f>
        <v>2</v>
      </c>
    </row>
    <row r="441" spans="1:17" x14ac:dyDescent="0.2">
      <c r="A441">
        <v>2017</v>
      </c>
      <c r="B441" t="s">
        <v>2006</v>
      </c>
      <c r="C441" t="s">
        <v>1414</v>
      </c>
      <c r="D441">
        <v>17520843</v>
      </c>
      <c r="E441" t="s">
        <v>2005</v>
      </c>
      <c r="F441">
        <v>10</v>
      </c>
      <c r="G441">
        <v>1</v>
      </c>
      <c r="H441">
        <v>0</v>
      </c>
      <c r="I441">
        <v>0</v>
      </c>
      <c r="J441">
        <v>0</v>
      </c>
      <c r="K441">
        <v>1</v>
      </c>
      <c r="L441">
        <v>1</v>
      </c>
      <c r="M441">
        <v>1</v>
      </c>
      <c r="N441">
        <v>3</v>
      </c>
      <c r="O441">
        <v>0</v>
      </c>
      <c r="P441">
        <v>3</v>
      </c>
      <c r="Q441">
        <f>P441-O441-M441</f>
        <v>2</v>
      </c>
    </row>
    <row r="442" spans="1:17" x14ac:dyDescent="0.2">
      <c r="A442">
        <v>2017</v>
      </c>
      <c r="B442" t="s">
        <v>1986</v>
      </c>
      <c r="C442" t="s">
        <v>1985</v>
      </c>
      <c r="E442" t="s">
        <v>1984</v>
      </c>
      <c r="G442" t="s">
        <v>13</v>
      </c>
      <c r="H442">
        <v>0</v>
      </c>
      <c r="I442">
        <v>0</v>
      </c>
      <c r="J442">
        <v>1</v>
      </c>
      <c r="K442">
        <v>0</v>
      </c>
      <c r="L442">
        <v>1</v>
      </c>
      <c r="M442">
        <v>2</v>
      </c>
      <c r="N442">
        <v>4</v>
      </c>
      <c r="O442">
        <v>0</v>
      </c>
      <c r="P442">
        <v>4</v>
      </c>
      <c r="Q442">
        <f>P442-O442-M442</f>
        <v>2</v>
      </c>
    </row>
    <row r="443" spans="1:17" x14ac:dyDescent="0.2">
      <c r="A443">
        <v>2016</v>
      </c>
      <c r="B443" t="s">
        <v>1884</v>
      </c>
      <c r="C443" t="s">
        <v>1883</v>
      </c>
      <c r="D443">
        <v>3059049</v>
      </c>
      <c r="E443" t="s">
        <v>1882</v>
      </c>
      <c r="F443">
        <v>78</v>
      </c>
      <c r="G443">
        <v>6</v>
      </c>
      <c r="H443">
        <v>0</v>
      </c>
      <c r="I443">
        <v>0</v>
      </c>
      <c r="J443">
        <v>1</v>
      </c>
      <c r="K443">
        <v>0</v>
      </c>
      <c r="L443">
        <v>1</v>
      </c>
      <c r="M443">
        <v>3</v>
      </c>
      <c r="N443">
        <v>5</v>
      </c>
      <c r="O443">
        <v>0</v>
      </c>
      <c r="P443">
        <v>5</v>
      </c>
      <c r="Q443">
        <f>P443-O443-M443</f>
        <v>2</v>
      </c>
    </row>
    <row r="444" spans="1:17" x14ac:dyDescent="0.2">
      <c r="A444">
        <v>2016</v>
      </c>
      <c r="B444" t="s">
        <v>1831</v>
      </c>
      <c r="C444" t="s">
        <v>1830</v>
      </c>
      <c r="D444">
        <v>9218009</v>
      </c>
      <c r="E444" t="s">
        <v>1003</v>
      </c>
      <c r="F444">
        <v>130</v>
      </c>
      <c r="G444" t="s">
        <v>13</v>
      </c>
      <c r="H444">
        <v>0</v>
      </c>
      <c r="I444">
        <v>0</v>
      </c>
      <c r="J444">
        <v>1</v>
      </c>
      <c r="K444">
        <v>0</v>
      </c>
      <c r="L444">
        <v>1</v>
      </c>
      <c r="M444">
        <v>0</v>
      </c>
      <c r="N444">
        <v>2</v>
      </c>
      <c r="O444">
        <v>0</v>
      </c>
      <c r="P444">
        <v>2</v>
      </c>
      <c r="Q444">
        <f>P444-O444-M444</f>
        <v>2</v>
      </c>
    </row>
    <row r="445" spans="1:17" x14ac:dyDescent="0.2">
      <c r="A445">
        <v>2016</v>
      </c>
      <c r="B445" t="s">
        <v>1827</v>
      </c>
      <c r="C445" t="s">
        <v>1825</v>
      </c>
      <c r="E445" t="s">
        <v>1822</v>
      </c>
      <c r="G445" t="s">
        <v>13</v>
      </c>
      <c r="H445">
        <v>0</v>
      </c>
      <c r="I445">
        <v>0</v>
      </c>
      <c r="J445">
        <v>1</v>
      </c>
      <c r="K445">
        <v>0</v>
      </c>
      <c r="L445">
        <v>1</v>
      </c>
      <c r="M445">
        <v>1</v>
      </c>
      <c r="N445">
        <v>3</v>
      </c>
      <c r="O445">
        <v>0</v>
      </c>
      <c r="P445">
        <v>3</v>
      </c>
      <c r="Q445">
        <f>P445-O445-M445</f>
        <v>2</v>
      </c>
    </row>
    <row r="446" spans="1:17" x14ac:dyDescent="0.2">
      <c r="A446">
        <v>2016</v>
      </c>
      <c r="B446" t="s">
        <v>1811</v>
      </c>
      <c r="C446" t="s">
        <v>1084</v>
      </c>
      <c r="D446">
        <v>13607456</v>
      </c>
      <c r="E446" t="s">
        <v>1329</v>
      </c>
      <c r="F446">
        <v>57</v>
      </c>
      <c r="G446">
        <v>2</v>
      </c>
      <c r="H446">
        <v>0</v>
      </c>
      <c r="I446">
        <v>0</v>
      </c>
      <c r="J446">
        <v>0</v>
      </c>
      <c r="K446">
        <v>1</v>
      </c>
      <c r="L446">
        <v>1</v>
      </c>
      <c r="M446">
        <v>0</v>
      </c>
      <c r="N446">
        <v>2</v>
      </c>
      <c r="O446">
        <v>0</v>
      </c>
      <c r="P446">
        <v>2</v>
      </c>
      <c r="Q446">
        <f>P446-O446-M446</f>
        <v>2</v>
      </c>
    </row>
    <row r="447" spans="1:17" x14ac:dyDescent="0.2">
      <c r="A447">
        <v>2016</v>
      </c>
      <c r="B447" t="s">
        <v>1775</v>
      </c>
      <c r="C447" t="s">
        <v>1774</v>
      </c>
      <c r="D447">
        <v>24058440</v>
      </c>
      <c r="E447" t="s">
        <v>1773</v>
      </c>
      <c r="F447">
        <v>2</v>
      </c>
      <c r="G447">
        <v>6</v>
      </c>
      <c r="H447">
        <v>0</v>
      </c>
      <c r="I447">
        <v>0</v>
      </c>
      <c r="J447">
        <v>0</v>
      </c>
      <c r="K447">
        <v>1</v>
      </c>
      <c r="L447">
        <v>1</v>
      </c>
      <c r="M447">
        <v>2</v>
      </c>
      <c r="N447">
        <v>4</v>
      </c>
      <c r="O447">
        <v>0</v>
      </c>
      <c r="P447">
        <v>4</v>
      </c>
      <c r="Q447">
        <f>P447-O447-M447</f>
        <v>2</v>
      </c>
    </row>
    <row r="448" spans="1:17" x14ac:dyDescent="0.2">
      <c r="A448">
        <v>2016</v>
      </c>
      <c r="B448" t="s">
        <v>1738</v>
      </c>
      <c r="C448" t="s">
        <v>1737</v>
      </c>
      <c r="E448" t="s">
        <v>1736</v>
      </c>
      <c r="G448" t="s">
        <v>13</v>
      </c>
      <c r="H448">
        <v>0</v>
      </c>
      <c r="I448">
        <v>0</v>
      </c>
      <c r="J448">
        <v>0</v>
      </c>
      <c r="K448">
        <v>1</v>
      </c>
      <c r="L448">
        <v>1</v>
      </c>
      <c r="M448">
        <v>0</v>
      </c>
      <c r="N448">
        <v>2</v>
      </c>
      <c r="O448">
        <v>0</v>
      </c>
      <c r="P448">
        <v>2</v>
      </c>
      <c r="Q448">
        <f>P448-O448-M448</f>
        <v>2</v>
      </c>
    </row>
    <row r="449" spans="1:17" x14ac:dyDescent="0.2">
      <c r="A449">
        <v>2016</v>
      </c>
      <c r="B449" t="s">
        <v>1688</v>
      </c>
      <c r="C449" t="s">
        <v>1687</v>
      </c>
      <c r="D449">
        <v>13636669</v>
      </c>
      <c r="E449" t="s">
        <v>929</v>
      </c>
      <c r="F449">
        <v>20</v>
      </c>
      <c r="G449">
        <v>1</v>
      </c>
      <c r="H449">
        <v>0</v>
      </c>
      <c r="I449">
        <v>0</v>
      </c>
      <c r="J449">
        <v>0</v>
      </c>
      <c r="K449">
        <v>1</v>
      </c>
      <c r="L449">
        <v>1</v>
      </c>
      <c r="M449">
        <v>1</v>
      </c>
      <c r="N449">
        <v>3</v>
      </c>
      <c r="O449">
        <v>0</v>
      </c>
      <c r="P449">
        <v>3</v>
      </c>
      <c r="Q449">
        <f>P449-O449-M449</f>
        <v>2</v>
      </c>
    </row>
    <row r="450" spans="1:17" x14ac:dyDescent="0.2">
      <c r="A450">
        <v>2016</v>
      </c>
      <c r="B450" t="s">
        <v>1606</v>
      </c>
      <c r="C450" t="s">
        <v>1605</v>
      </c>
      <c r="D450">
        <v>20402244</v>
      </c>
      <c r="E450" t="s">
        <v>1604</v>
      </c>
      <c r="F450">
        <v>7</v>
      </c>
      <c r="G450">
        <v>1</v>
      </c>
      <c r="H450">
        <v>0</v>
      </c>
      <c r="I450">
        <v>0</v>
      </c>
      <c r="J450">
        <v>0</v>
      </c>
      <c r="K450">
        <v>1</v>
      </c>
      <c r="L450">
        <v>1</v>
      </c>
      <c r="M450">
        <v>2</v>
      </c>
      <c r="N450">
        <v>4</v>
      </c>
      <c r="O450">
        <v>0</v>
      </c>
      <c r="P450">
        <v>4</v>
      </c>
      <c r="Q450">
        <f>P450-O450-M450</f>
        <v>2</v>
      </c>
    </row>
    <row r="451" spans="1:17" x14ac:dyDescent="0.2">
      <c r="A451">
        <v>2015</v>
      </c>
      <c r="B451" t="s">
        <v>1459</v>
      </c>
      <c r="C451" t="s">
        <v>1041</v>
      </c>
      <c r="D451" t="s">
        <v>1458</v>
      </c>
      <c r="E451" t="s">
        <v>1457</v>
      </c>
      <c r="G451" t="s">
        <v>13</v>
      </c>
      <c r="H451">
        <v>0</v>
      </c>
      <c r="I451">
        <v>0</v>
      </c>
      <c r="J451">
        <v>1</v>
      </c>
      <c r="K451">
        <v>0</v>
      </c>
      <c r="L451">
        <v>1</v>
      </c>
      <c r="M451">
        <v>0</v>
      </c>
      <c r="N451">
        <v>2</v>
      </c>
      <c r="O451">
        <v>0</v>
      </c>
      <c r="P451">
        <v>2</v>
      </c>
      <c r="Q451">
        <f>P451-O451-M451</f>
        <v>2</v>
      </c>
    </row>
    <row r="452" spans="1:17" x14ac:dyDescent="0.2">
      <c r="A452">
        <v>2015</v>
      </c>
      <c r="B452" t="s">
        <v>1450</v>
      </c>
      <c r="C452" t="s">
        <v>1449</v>
      </c>
      <c r="D452">
        <v>20502680</v>
      </c>
      <c r="E452" t="s">
        <v>1075</v>
      </c>
      <c r="F452">
        <v>2</v>
      </c>
      <c r="G452">
        <v>1</v>
      </c>
      <c r="H452">
        <v>0</v>
      </c>
      <c r="I452">
        <v>0</v>
      </c>
      <c r="J452">
        <v>0</v>
      </c>
      <c r="K452">
        <v>1</v>
      </c>
      <c r="L452">
        <v>1</v>
      </c>
      <c r="M452">
        <v>1</v>
      </c>
      <c r="N452">
        <v>3</v>
      </c>
      <c r="O452">
        <v>0</v>
      </c>
      <c r="P452">
        <v>3</v>
      </c>
      <c r="Q452">
        <f>P452-O452-M452</f>
        <v>2</v>
      </c>
    </row>
    <row r="453" spans="1:17" x14ac:dyDescent="0.2">
      <c r="A453">
        <v>2015</v>
      </c>
      <c r="B453" t="s">
        <v>1432</v>
      </c>
      <c r="C453" t="s">
        <v>1431</v>
      </c>
      <c r="D453">
        <v>20502680</v>
      </c>
      <c r="E453" t="s">
        <v>1075</v>
      </c>
      <c r="F453">
        <v>2</v>
      </c>
      <c r="G453">
        <v>3</v>
      </c>
      <c r="H453">
        <v>0</v>
      </c>
      <c r="I453">
        <v>0</v>
      </c>
      <c r="J453">
        <v>1</v>
      </c>
      <c r="K453">
        <v>0</v>
      </c>
      <c r="L453">
        <v>1</v>
      </c>
      <c r="M453">
        <v>0</v>
      </c>
      <c r="N453">
        <v>2</v>
      </c>
      <c r="O453">
        <v>0</v>
      </c>
      <c r="P453">
        <v>2</v>
      </c>
      <c r="Q453">
        <f>P453-O453-M453</f>
        <v>2</v>
      </c>
    </row>
    <row r="454" spans="1:17" x14ac:dyDescent="0.2">
      <c r="A454">
        <v>2015</v>
      </c>
      <c r="B454" t="s">
        <v>1411</v>
      </c>
      <c r="C454" t="s">
        <v>955</v>
      </c>
      <c r="E454" t="s">
        <v>1410</v>
      </c>
      <c r="G454" t="s">
        <v>13</v>
      </c>
      <c r="H454">
        <v>0</v>
      </c>
      <c r="I454">
        <v>0</v>
      </c>
      <c r="J454">
        <v>0</v>
      </c>
      <c r="K454">
        <v>1</v>
      </c>
      <c r="L454">
        <v>1</v>
      </c>
      <c r="M454">
        <v>0</v>
      </c>
      <c r="N454">
        <v>2</v>
      </c>
      <c r="O454">
        <v>0</v>
      </c>
      <c r="P454">
        <v>2</v>
      </c>
      <c r="Q454">
        <f>P454-O454-M454</f>
        <v>2</v>
      </c>
    </row>
    <row r="455" spans="1:17" x14ac:dyDescent="0.2">
      <c r="A455">
        <v>2015</v>
      </c>
      <c r="B455" t="s">
        <v>1363</v>
      </c>
      <c r="C455" t="s">
        <v>1362</v>
      </c>
      <c r="D455">
        <v>8914834</v>
      </c>
      <c r="E455" t="s">
        <v>1361</v>
      </c>
      <c r="F455">
        <v>35</v>
      </c>
      <c r="G455">
        <v>1</v>
      </c>
      <c r="H455">
        <v>0</v>
      </c>
      <c r="I455">
        <v>0</v>
      </c>
      <c r="J455">
        <v>1</v>
      </c>
      <c r="K455">
        <v>0</v>
      </c>
      <c r="L455">
        <v>1</v>
      </c>
      <c r="M455">
        <v>0</v>
      </c>
      <c r="N455">
        <v>2</v>
      </c>
      <c r="O455">
        <v>0</v>
      </c>
      <c r="P455">
        <v>2</v>
      </c>
      <c r="Q455">
        <f>P455-O455-M455</f>
        <v>2</v>
      </c>
    </row>
    <row r="456" spans="1:17" x14ac:dyDescent="0.2">
      <c r="A456">
        <v>2015</v>
      </c>
      <c r="B456" t="s">
        <v>1324</v>
      </c>
      <c r="C456" t="s">
        <v>1323</v>
      </c>
      <c r="D456">
        <v>15490955</v>
      </c>
      <c r="E456" t="s">
        <v>1322</v>
      </c>
      <c r="F456">
        <v>54</v>
      </c>
      <c r="G456">
        <v>2</v>
      </c>
      <c r="H456">
        <v>0</v>
      </c>
      <c r="I456">
        <v>0</v>
      </c>
      <c r="J456">
        <v>0</v>
      </c>
      <c r="K456">
        <v>1</v>
      </c>
      <c r="L456">
        <v>1</v>
      </c>
      <c r="M456">
        <v>1</v>
      </c>
      <c r="N456">
        <v>3</v>
      </c>
      <c r="O456">
        <v>0</v>
      </c>
      <c r="P456">
        <v>3</v>
      </c>
      <c r="Q456">
        <f>P456-O456-M456</f>
        <v>2</v>
      </c>
    </row>
    <row r="457" spans="1:17" x14ac:dyDescent="0.2">
      <c r="A457">
        <v>2015</v>
      </c>
      <c r="B457" t="s">
        <v>1311</v>
      </c>
      <c r="C457" t="s">
        <v>1310</v>
      </c>
      <c r="D457">
        <v>1437720</v>
      </c>
      <c r="E457" t="s">
        <v>1309</v>
      </c>
      <c r="F457">
        <v>36</v>
      </c>
      <c r="G457">
        <v>3</v>
      </c>
      <c r="H457">
        <v>0</v>
      </c>
      <c r="I457">
        <v>0</v>
      </c>
      <c r="J457">
        <v>0</v>
      </c>
      <c r="K457">
        <v>1</v>
      </c>
      <c r="L457">
        <v>1</v>
      </c>
      <c r="M457">
        <v>0</v>
      </c>
      <c r="N457">
        <v>2</v>
      </c>
      <c r="O457">
        <v>0</v>
      </c>
      <c r="P457">
        <v>2</v>
      </c>
      <c r="Q457">
        <f>P457-O457-M457</f>
        <v>2</v>
      </c>
    </row>
    <row r="458" spans="1:17" x14ac:dyDescent="0.2">
      <c r="A458">
        <v>2014</v>
      </c>
      <c r="B458" t="s">
        <v>1071</v>
      </c>
      <c r="C458" t="s">
        <v>1070</v>
      </c>
      <c r="D458">
        <v>130249</v>
      </c>
      <c r="E458" t="s">
        <v>1069</v>
      </c>
      <c r="F458">
        <v>90</v>
      </c>
      <c r="G458">
        <v>290</v>
      </c>
      <c r="H458">
        <v>0</v>
      </c>
      <c r="I458">
        <v>0</v>
      </c>
      <c r="J458">
        <v>0</v>
      </c>
      <c r="K458">
        <v>1</v>
      </c>
      <c r="L458">
        <v>1</v>
      </c>
      <c r="M458">
        <v>0</v>
      </c>
      <c r="N458">
        <v>2</v>
      </c>
      <c r="O458">
        <v>0</v>
      </c>
      <c r="P458">
        <v>2</v>
      </c>
      <c r="Q458">
        <f>P458-O458-M458</f>
        <v>2</v>
      </c>
    </row>
    <row r="459" spans="1:17" x14ac:dyDescent="0.2">
      <c r="A459">
        <v>2018</v>
      </c>
      <c r="B459" t="s">
        <v>2376</v>
      </c>
      <c r="C459" t="s">
        <v>2375</v>
      </c>
      <c r="D459">
        <v>13899341</v>
      </c>
      <c r="E459" t="s">
        <v>979</v>
      </c>
      <c r="F459">
        <v>91</v>
      </c>
      <c r="G459" t="s">
        <v>13</v>
      </c>
      <c r="H459">
        <v>0</v>
      </c>
      <c r="I459">
        <v>0</v>
      </c>
      <c r="J459">
        <v>0</v>
      </c>
      <c r="K459">
        <v>2</v>
      </c>
      <c r="L459">
        <v>0</v>
      </c>
      <c r="M459">
        <v>6</v>
      </c>
      <c r="N459">
        <v>8</v>
      </c>
      <c r="O459">
        <v>0</v>
      </c>
      <c r="P459">
        <v>8</v>
      </c>
      <c r="Q459">
        <f>P459-O459-M459</f>
        <v>2</v>
      </c>
    </row>
    <row r="460" spans="1:17" x14ac:dyDescent="0.2">
      <c r="A460">
        <v>2018</v>
      </c>
      <c r="B460" t="s">
        <v>2371</v>
      </c>
      <c r="C460" t="s">
        <v>2370</v>
      </c>
      <c r="D460">
        <v>1442872</v>
      </c>
      <c r="E460" t="s">
        <v>257</v>
      </c>
      <c r="F460">
        <v>39</v>
      </c>
      <c r="G460">
        <v>3</v>
      </c>
      <c r="H460">
        <v>0</v>
      </c>
      <c r="I460">
        <v>0</v>
      </c>
      <c r="J460">
        <v>0</v>
      </c>
      <c r="K460">
        <v>2</v>
      </c>
      <c r="L460">
        <v>0</v>
      </c>
      <c r="M460">
        <v>0</v>
      </c>
      <c r="N460">
        <v>2</v>
      </c>
      <c r="O460">
        <v>0</v>
      </c>
      <c r="P460">
        <v>2</v>
      </c>
      <c r="Q460">
        <f>P460-O460-M460</f>
        <v>2</v>
      </c>
    </row>
    <row r="461" spans="1:17" x14ac:dyDescent="0.2">
      <c r="A461">
        <v>2018</v>
      </c>
      <c r="B461" t="s">
        <v>2263</v>
      </c>
      <c r="C461" t="s">
        <v>2262</v>
      </c>
      <c r="D461">
        <v>20502680</v>
      </c>
      <c r="E461" t="s">
        <v>1075</v>
      </c>
      <c r="F461">
        <v>5</v>
      </c>
      <c r="G461">
        <v>1</v>
      </c>
      <c r="H461">
        <v>0</v>
      </c>
      <c r="I461">
        <v>0</v>
      </c>
      <c r="J461">
        <v>0</v>
      </c>
      <c r="K461">
        <v>2</v>
      </c>
      <c r="L461">
        <v>0</v>
      </c>
      <c r="M461">
        <v>0</v>
      </c>
      <c r="N461">
        <v>2</v>
      </c>
      <c r="O461">
        <v>0</v>
      </c>
      <c r="P461">
        <v>2</v>
      </c>
      <c r="Q461">
        <f>P461-O461-M461</f>
        <v>2</v>
      </c>
    </row>
    <row r="462" spans="1:17" x14ac:dyDescent="0.2">
      <c r="A462">
        <v>2017</v>
      </c>
      <c r="B462" t="s">
        <v>2194</v>
      </c>
      <c r="C462" t="s">
        <v>2193</v>
      </c>
      <c r="D462">
        <v>14486563</v>
      </c>
      <c r="E462" t="s">
        <v>1667</v>
      </c>
      <c r="F462">
        <v>24</v>
      </c>
      <c r="G462">
        <v>4</v>
      </c>
      <c r="H462">
        <v>0</v>
      </c>
      <c r="I462">
        <v>0</v>
      </c>
      <c r="J462">
        <v>0</v>
      </c>
      <c r="K462">
        <v>2</v>
      </c>
      <c r="L462">
        <v>0</v>
      </c>
      <c r="M462">
        <v>1</v>
      </c>
      <c r="N462">
        <v>3</v>
      </c>
      <c r="O462">
        <v>0</v>
      </c>
      <c r="P462">
        <v>3</v>
      </c>
      <c r="Q462">
        <f>P462-O462-M462</f>
        <v>2</v>
      </c>
    </row>
    <row r="463" spans="1:17" x14ac:dyDescent="0.2">
      <c r="A463">
        <v>2017</v>
      </c>
      <c r="B463" t="s">
        <v>2160</v>
      </c>
      <c r="C463" t="s">
        <v>2159</v>
      </c>
      <c r="D463">
        <v>221996</v>
      </c>
      <c r="E463" t="s">
        <v>1918</v>
      </c>
      <c r="F463">
        <v>108</v>
      </c>
      <c r="G463" t="s">
        <v>13</v>
      </c>
      <c r="H463">
        <v>0</v>
      </c>
      <c r="I463">
        <v>0</v>
      </c>
      <c r="J463">
        <v>0</v>
      </c>
      <c r="K463">
        <v>2</v>
      </c>
      <c r="L463">
        <v>0</v>
      </c>
      <c r="M463">
        <v>2</v>
      </c>
      <c r="N463">
        <v>4</v>
      </c>
      <c r="O463">
        <v>0</v>
      </c>
      <c r="P463">
        <v>4</v>
      </c>
      <c r="Q463">
        <f>P463-O463-M463</f>
        <v>2</v>
      </c>
    </row>
    <row r="464" spans="1:17" x14ac:dyDescent="0.2">
      <c r="A464">
        <v>2017</v>
      </c>
      <c r="B464" t="s">
        <v>2127</v>
      </c>
      <c r="C464" t="s">
        <v>1044</v>
      </c>
      <c r="D464">
        <v>17455863</v>
      </c>
      <c r="E464" t="s">
        <v>734</v>
      </c>
      <c r="F464">
        <v>55</v>
      </c>
      <c r="G464">
        <v>3</v>
      </c>
      <c r="H464">
        <v>0</v>
      </c>
      <c r="I464">
        <v>0</v>
      </c>
      <c r="J464">
        <v>2</v>
      </c>
      <c r="K464">
        <v>0</v>
      </c>
      <c r="L464">
        <v>0</v>
      </c>
      <c r="M464">
        <v>3</v>
      </c>
      <c r="N464">
        <v>5</v>
      </c>
      <c r="O464">
        <v>0</v>
      </c>
      <c r="P464">
        <v>5</v>
      </c>
      <c r="Q464">
        <f>P464-O464-M464</f>
        <v>2</v>
      </c>
    </row>
    <row r="465" spans="1:17" x14ac:dyDescent="0.2">
      <c r="A465">
        <v>2017</v>
      </c>
      <c r="B465" t="s">
        <v>2079</v>
      </c>
      <c r="C465" t="s">
        <v>2078</v>
      </c>
      <c r="E465" t="s">
        <v>2077</v>
      </c>
      <c r="G465" t="s">
        <v>13</v>
      </c>
      <c r="H465">
        <v>0</v>
      </c>
      <c r="I465">
        <v>0</v>
      </c>
      <c r="J465">
        <v>0</v>
      </c>
      <c r="K465">
        <v>2</v>
      </c>
      <c r="L465">
        <v>0</v>
      </c>
      <c r="M465">
        <v>1</v>
      </c>
      <c r="N465">
        <v>3</v>
      </c>
      <c r="O465">
        <v>0</v>
      </c>
      <c r="P465">
        <v>3</v>
      </c>
      <c r="Q465">
        <f>P465-O465-M465</f>
        <v>2</v>
      </c>
    </row>
    <row r="466" spans="1:17" x14ac:dyDescent="0.2">
      <c r="A466">
        <v>2017</v>
      </c>
      <c r="B466" t="s">
        <v>1977</v>
      </c>
      <c r="C466" t="s">
        <v>955</v>
      </c>
      <c r="D466">
        <v>20502680</v>
      </c>
      <c r="E466" t="s">
        <v>1075</v>
      </c>
      <c r="F466">
        <v>4</v>
      </c>
      <c r="G466">
        <v>2</v>
      </c>
      <c r="H466">
        <v>0</v>
      </c>
      <c r="I466">
        <v>0</v>
      </c>
      <c r="J466">
        <v>0</v>
      </c>
      <c r="K466">
        <v>2</v>
      </c>
      <c r="L466">
        <v>0</v>
      </c>
      <c r="M466">
        <v>1</v>
      </c>
      <c r="N466">
        <v>3</v>
      </c>
      <c r="O466">
        <v>0</v>
      </c>
      <c r="P466">
        <v>3</v>
      </c>
      <c r="Q466">
        <f>P466-O466-M466</f>
        <v>2</v>
      </c>
    </row>
    <row r="467" spans="1:17" x14ac:dyDescent="0.2">
      <c r="A467">
        <v>2017</v>
      </c>
      <c r="B467" t="s">
        <v>1942</v>
      </c>
      <c r="C467" t="s">
        <v>1941</v>
      </c>
      <c r="D467">
        <v>14487527</v>
      </c>
      <c r="E467" t="s">
        <v>1940</v>
      </c>
      <c r="F467">
        <v>23</v>
      </c>
      <c r="G467">
        <v>3</v>
      </c>
      <c r="H467">
        <v>0</v>
      </c>
      <c r="I467">
        <v>0</v>
      </c>
      <c r="J467">
        <v>1</v>
      </c>
      <c r="K467">
        <v>1</v>
      </c>
      <c r="L467">
        <v>0</v>
      </c>
      <c r="M467">
        <v>2</v>
      </c>
      <c r="N467">
        <v>4</v>
      </c>
      <c r="O467">
        <v>0</v>
      </c>
      <c r="P467">
        <v>4</v>
      </c>
      <c r="Q467">
        <f>P467-O467-M467</f>
        <v>2</v>
      </c>
    </row>
    <row r="468" spans="1:17" x14ac:dyDescent="0.2">
      <c r="A468">
        <v>2016</v>
      </c>
      <c r="B468" t="s">
        <v>1813</v>
      </c>
      <c r="C468" t="s">
        <v>1405</v>
      </c>
      <c r="D468">
        <v>20534833</v>
      </c>
      <c r="E468" t="s">
        <v>1812</v>
      </c>
      <c r="F468">
        <v>2</v>
      </c>
      <c r="G468">
        <v>2</v>
      </c>
      <c r="H468">
        <v>0</v>
      </c>
      <c r="I468">
        <v>1</v>
      </c>
      <c r="J468">
        <v>1</v>
      </c>
      <c r="K468">
        <v>0</v>
      </c>
      <c r="L468">
        <v>0</v>
      </c>
      <c r="M468">
        <v>0</v>
      </c>
      <c r="N468">
        <v>2</v>
      </c>
      <c r="O468">
        <v>0</v>
      </c>
      <c r="P468">
        <v>2</v>
      </c>
      <c r="Q468">
        <f>P468-O468-M468</f>
        <v>2</v>
      </c>
    </row>
    <row r="469" spans="1:17" x14ac:dyDescent="0.2">
      <c r="A469">
        <v>2016</v>
      </c>
      <c r="B469" t="s">
        <v>1797</v>
      </c>
      <c r="C469" t="s">
        <v>1025</v>
      </c>
      <c r="D469">
        <v>10402659</v>
      </c>
      <c r="E469" t="s">
        <v>1796</v>
      </c>
      <c r="F469">
        <v>28</v>
      </c>
      <c r="G469">
        <v>3</v>
      </c>
      <c r="H469">
        <v>0</v>
      </c>
      <c r="I469">
        <v>1</v>
      </c>
      <c r="J469">
        <v>0</v>
      </c>
      <c r="K469">
        <v>1</v>
      </c>
      <c r="L469">
        <v>0</v>
      </c>
      <c r="M469">
        <v>0</v>
      </c>
      <c r="N469">
        <v>2</v>
      </c>
      <c r="O469">
        <v>0</v>
      </c>
      <c r="P469">
        <v>2</v>
      </c>
      <c r="Q469">
        <f>P469-O469-M469</f>
        <v>2</v>
      </c>
    </row>
    <row r="470" spans="1:17" x14ac:dyDescent="0.2">
      <c r="A470">
        <v>2016</v>
      </c>
      <c r="B470" t="s">
        <v>1703</v>
      </c>
      <c r="C470" t="s">
        <v>1702</v>
      </c>
      <c r="D470">
        <v>49018</v>
      </c>
      <c r="E470" t="s">
        <v>957</v>
      </c>
      <c r="F470">
        <v>49</v>
      </c>
      <c r="G470">
        <v>1</v>
      </c>
      <c r="H470">
        <v>0</v>
      </c>
      <c r="I470">
        <v>0</v>
      </c>
      <c r="J470">
        <v>0</v>
      </c>
      <c r="K470">
        <v>2</v>
      </c>
      <c r="L470">
        <v>0</v>
      </c>
      <c r="M470">
        <v>0</v>
      </c>
      <c r="N470">
        <v>2</v>
      </c>
      <c r="O470">
        <v>0</v>
      </c>
      <c r="P470">
        <v>2</v>
      </c>
      <c r="Q470">
        <f>P470-O470-M470</f>
        <v>2</v>
      </c>
    </row>
    <row r="471" spans="1:17" x14ac:dyDescent="0.2">
      <c r="A471">
        <v>2015</v>
      </c>
      <c r="B471" t="s">
        <v>1573</v>
      </c>
      <c r="C471" t="s">
        <v>1572</v>
      </c>
      <c r="D471">
        <v>10927875</v>
      </c>
      <c r="E471" t="s">
        <v>1571</v>
      </c>
      <c r="F471">
        <v>19</v>
      </c>
      <c r="G471">
        <v>11</v>
      </c>
      <c r="H471">
        <v>0</v>
      </c>
      <c r="I471">
        <v>0</v>
      </c>
      <c r="J471">
        <v>1</v>
      </c>
      <c r="K471">
        <v>1</v>
      </c>
      <c r="L471">
        <v>0</v>
      </c>
      <c r="M471">
        <v>0</v>
      </c>
      <c r="N471">
        <v>2</v>
      </c>
      <c r="O471">
        <v>0</v>
      </c>
      <c r="P471">
        <v>2</v>
      </c>
      <c r="Q471">
        <f>P471-O471-M471</f>
        <v>2</v>
      </c>
    </row>
    <row r="472" spans="1:17" x14ac:dyDescent="0.2">
      <c r="A472">
        <v>2015</v>
      </c>
      <c r="B472" t="s">
        <v>1558</v>
      </c>
      <c r="C472" t="s">
        <v>1557</v>
      </c>
      <c r="D472">
        <v>17424755</v>
      </c>
      <c r="E472" t="s">
        <v>1556</v>
      </c>
      <c r="F472">
        <v>12</v>
      </c>
      <c r="G472">
        <v>1</v>
      </c>
      <c r="H472">
        <v>0</v>
      </c>
      <c r="I472">
        <v>0</v>
      </c>
      <c r="J472">
        <v>2</v>
      </c>
      <c r="K472">
        <v>0</v>
      </c>
      <c r="L472">
        <v>0</v>
      </c>
      <c r="M472">
        <v>0</v>
      </c>
      <c r="N472">
        <v>2</v>
      </c>
      <c r="O472">
        <v>0</v>
      </c>
      <c r="P472">
        <v>2</v>
      </c>
      <c r="Q472">
        <f>P472-O472-M472</f>
        <v>2</v>
      </c>
    </row>
    <row r="473" spans="1:17" x14ac:dyDescent="0.2">
      <c r="A473">
        <v>2015</v>
      </c>
      <c r="B473" t="s">
        <v>1553</v>
      </c>
      <c r="C473" t="s">
        <v>1552</v>
      </c>
      <c r="D473">
        <v>2613794</v>
      </c>
      <c r="E473" t="s">
        <v>1551</v>
      </c>
      <c r="F473">
        <v>39</v>
      </c>
      <c r="G473" t="s">
        <v>13</v>
      </c>
      <c r="H473">
        <v>0</v>
      </c>
      <c r="I473">
        <v>1</v>
      </c>
      <c r="J473">
        <v>0</v>
      </c>
      <c r="K473">
        <v>1</v>
      </c>
      <c r="L473">
        <v>0</v>
      </c>
      <c r="M473">
        <v>0</v>
      </c>
      <c r="N473">
        <v>2</v>
      </c>
      <c r="O473">
        <v>0</v>
      </c>
      <c r="P473">
        <v>2</v>
      </c>
      <c r="Q473">
        <f>P473-O473-M473</f>
        <v>2</v>
      </c>
    </row>
    <row r="474" spans="1:17" x14ac:dyDescent="0.2">
      <c r="A474">
        <v>2015</v>
      </c>
      <c r="B474" t="s">
        <v>1546</v>
      </c>
      <c r="C474" t="s">
        <v>1545</v>
      </c>
      <c r="E474" t="s">
        <v>1544</v>
      </c>
      <c r="G474" t="s">
        <v>13</v>
      </c>
      <c r="H474">
        <v>0</v>
      </c>
      <c r="I474">
        <v>0</v>
      </c>
      <c r="J474">
        <v>1</v>
      </c>
      <c r="K474">
        <v>1</v>
      </c>
      <c r="L474">
        <v>0</v>
      </c>
      <c r="M474">
        <v>0</v>
      </c>
      <c r="N474">
        <v>2</v>
      </c>
      <c r="O474">
        <v>0</v>
      </c>
      <c r="P474">
        <v>2</v>
      </c>
      <c r="Q474">
        <f>P474-O474-M474</f>
        <v>2</v>
      </c>
    </row>
    <row r="475" spans="1:17" x14ac:dyDescent="0.2">
      <c r="A475">
        <v>2015</v>
      </c>
      <c r="B475" t="s">
        <v>1526</v>
      </c>
      <c r="C475" t="s">
        <v>1525</v>
      </c>
      <c r="D475">
        <v>9738010</v>
      </c>
      <c r="E475" t="s">
        <v>1524</v>
      </c>
      <c r="F475">
        <v>9</v>
      </c>
      <c r="G475">
        <v>2</v>
      </c>
      <c r="H475">
        <v>0</v>
      </c>
      <c r="I475">
        <v>0</v>
      </c>
      <c r="J475">
        <v>1</v>
      </c>
      <c r="K475">
        <v>1</v>
      </c>
      <c r="L475">
        <v>0</v>
      </c>
      <c r="M475">
        <v>0</v>
      </c>
      <c r="N475">
        <v>2</v>
      </c>
      <c r="O475">
        <v>0</v>
      </c>
      <c r="P475">
        <v>2</v>
      </c>
      <c r="Q475">
        <f>P475-O475-M475</f>
        <v>2</v>
      </c>
    </row>
    <row r="476" spans="1:17" x14ac:dyDescent="0.2">
      <c r="A476">
        <v>2015</v>
      </c>
      <c r="B476" t="s">
        <v>1468</v>
      </c>
      <c r="C476" t="s">
        <v>1467</v>
      </c>
      <c r="D476">
        <v>22110631</v>
      </c>
      <c r="E476" t="s">
        <v>1428</v>
      </c>
      <c r="F476">
        <v>15</v>
      </c>
      <c r="G476" t="s">
        <v>13</v>
      </c>
      <c r="H476">
        <v>1</v>
      </c>
      <c r="I476">
        <v>0</v>
      </c>
      <c r="J476">
        <v>0</v>
      </c>
      <c r="K476">
        <v>1</v>
      </c>
      <c r="L476">
        <v>0</v>
      </c>
      <c r="M476">
        <v>1</v>
      </c>
      <c r="N476">
        <v>2</v>
      </c>
      <c r="O476">
        <v>0</v>
      </c>
      <c r="P476">
        <v>3</v>
      </c>
      <c r="Q476">
        <f>P476-O476-M476</f>
        <v>2</v>
      </c>
    </row>
    <row r="477" spans="1:17" x14ac:dyDescent="0.2">
      <c r="A477">
        <v>2015</v>
      </c>
      <c r="B477" t="s">
        <v>1380</v>
      </c>
      <c r="C477" t="s">
        <v>1379</v>
      </c>
      <c r="D477">
        <v>220388</v>
      </c>
      <c r="E477" t="s">
        <v>1378</v>
      </c>
      <c r="F477">
        <v>51</v>
      </c>
      <c r="G477">
        <v>11</v>
      </c>
      <c r="H477">
        <v>0</v>
      </c>
      <c r="I477">
        <v>1</v>
      </c>
      <c r="J477">
        <v>0</v>
      </c>
      <c r="K477">
        <v>1</v>
      </c>
      <c r="L477">
        <v>0</v>
      </c>
      <c r="M477">
        <v>0</v>
      </c>
      <c r="N477">
        <v>2</v>
      </c>
      <c r="O477">
        <v>0</v>
      </c>
      <c r="P477">
        <v>2</v>
      </c>
      <c r="Q477">
        <f>P477-O477-M477</f>
        <v>2</v>
      </c>
    </row>
    <row r="478" spans="1:17" x14ac:dyDescent="0.2">
      <c r="A478">
        <v>2015</v>
      </c>
      <c r="B478" t="s">
        <v>1367</v>
      </c>
      <c r="C478" t="s">
        <v>1057</v>
      </c>
      <c r="E478" t="s">
        <v>1366</v>
      </c>
      <c r="G478" t="s">
        <v>13</v>
      </c>
      <c r="H478">
        <v>0</v>
      </c>
      <c r="I478">
        <v>0</v>
      </c>
      <c r="J478">
        <v>1</v>
      </c>
      <c r="K478">
        <v>1</v>
      </c>
      <c r="L478">
        <v>0</v>
      </c>
      <c r="M478">
        <v>0</v>
      </c>
      <c r="N478">
        <v>2</v>
      </c>
      <c r="O478">
        <v>0</v>
      </c>
      <c r="P478">
        <v>2</v>
      </c>
      <c r="Q478">
        <f>P478-O478-M478</f>
        <v>2</v>
      </c>
    </row>
    <row r="479" spans="1:17" x14ac:dyDescent="0.2">
      <c r="A479">
        <v>2014</v>
      </c>
      <c r="B479" t="s">
        <v>1191</v>
      </c>
      <c r="C479" t="s">
        <v>1190</v>
      </c>
      <c r="E479" t="s">
        <v>1189</v>
      </c>
      <c r="G479" t="s">
        <v>13</v>
      </c>
      <c r="H479">
        <v>0</v>
      </c>
      <c r="I479">
        <v>1</v>
      </c>
      <c r="J479">
        <v>0</v>
      </c>
      <c r="K479">
        <v>1</v>
      </c>
      <c r="L479">
        <v>0</v>
      </c>
      <c r="M479">
        <v>1</v>
      </c>
      <c r="N479">
        <v>3</v>
      </c>
      <c r="O479">
        <v>0</v>
      </c>
      <c r="P479">
        <v>3</v>
      </c>
      <c r="Q479">
        <f>P479-O479-M479</f>
        <v>2</v>
      </c>
    </row>
    <row r="480" spans="1:17" x14ac:dyDescent="0.2">
      <c r="A480">
        <v>2014</v>
      </c>
      <c r="B480" t="s">
        <v>1183</v>
      </c>
      <c r="C480" t="s">
        <v>1182</v>
      </c>
      <c r="E480" t="s">
        <v>1078</v>
      </c>
      <c r="G480" t="s">
        <v>13</v>
      </c>
      <c r="H480">
        <v>0</v>
      </c>
      <c r="I480">
        <v>1</v>
      </c>
      <c r="J480">
        <v>1</v>
      </c>
      <c r="K480">
        <v>0</v>
      </c>
      <c r="L480">
        <v>0</v>
      </c>
      <c r="M480">
        <v>0</v>
      </c>
      <c r="N480">
        <v>2</v>
      </c>
      <c r="O480">
        <v>0</v>
      </c>
      <c r="P480">
        <v>2</v>
      </c>
      <c r="Q480">
        <f>P480-O480-M480</f>
        <v>2</v>
      </c>
    </row>
    <row r="481" spans="1:17" x14ac:dyDescent="0.2">
      <c r="A481">
        <v>2014</v>
      </c>
      <c r="B481" t="s">
        <v>1179</v>
      </c>
      <c r="C481" t="s">
        <v>1044</v>
      </c>
      <c r="E481" t="s">
        <v>1078</v>
      </c>
      <c r="G481" t="s">
        <v>13</v>
      </c>
      <c r="H481">
        <v>0</v>
      </c>
      <c r="I481">
        <v>2</v>
      </c>
      <c r="J481">
        <v>0</v>
      </c>
      <c r="K481">
        <v>0</v>
      </c>
      <c r="L481">
        <v>0</v>
      </c>
      <c r="M481">
        <v>0</v>
      </c>
      <c r="N481">
        <v>2</v>
      </c>
      <c r="O481">
        <v>0</v>
      </c>
      <c r="P481">
        <v>2</v>
      </c>
      <c r="Q481">
        <f>P481-O481-M481</f>
        <v>2</v>
      </c>
    </row>
    <row r="482" spans="1:17" x14ac:dyDescent="0.2">
      <c r="A482">
        <v>2014</v>
      </c>
      <c r="B482" t="s">
        <v>1134</v>
      </c>
      <c r="C482" t="s">
        <v>1133</v>
      </c>
      <c r="D482">
        <v>20502680</v>
      </c>
      <c r="E482" t="s">
        <v>1075</v>
      </c>
      <c r="F482">
        <v>1</v>
      </c>
      <c r="G482">
        <v>3</v>
      </c>
      <c r="H482">
        <v>0</v>
      </c>
      <c r="I482">
        <v>0</v>
      </c>
      <c r="J482">
        <v>2</v>
      </c>
      <c r="K482">
        <v>0</v>
      </c>
      <c r="L482">
        <v>0</v>
      </c>
      <c r="M482">
        <v>0</v>
      </c>
      <c r="N482">
        <v>2</v>
      </c>
      <c r="O482">
        <v>0</v>
      </c>
      <c r="P482">
        <v>2</v>
      </c>
      <c r="Q482">
        <f>P482-O482-M482</f>
        <v>2</v>
      </c>
    </row>
    <row r="483" spans="1:17" x14ac:dyDescent="0.2">
      <c r="A483">
        <v>2014</v>
      </c>
      <c r="B483" t="s">
        <v>1122</v>
      </c>
      <c r="C483" t="s">
        <v>1121</v>
      </c>
      <c r="D483">
        <v>20502680</v>
      </c>
      <c r="E483" t="s">
        <v>1075</v>
      </c>
      <c r="F483">
        <v>1</v>
      </c>
      <c r="G483">
        <v>2</v>
      </c>
      <c r="H483">
        <v>0</v>
      </c>
      <c r="I483">
        <v>1</v>
      </c>
      <c r="J483">
        <v>1</v>
      </c>
      <c r="K483">
        <v>0</v>
      </c>
      <c r="L483">
        <v>0</v>
      </c>
      <c r="M483">
        <v>0</v>
      </c>
      <c r="N483">
        <v>2</v>
      </c>
      <c r="O483">
        <v>0</v>
      </c>
      <c r="P483">
        <v>2</v>
      </c>
      <c r="Q483">
        <f>P483-O483-M483</f>
        <v>2</v>
      </c>
    </row>
    <row r="484" spans="1:17" x14ac:dyDescent="0.2">
      <c r="A484">
        <v>2014</v>
      </c>
      <c r="B484" t="s">
        <v>1115</v>
      </c>
      <c r="C484" t="s">
        <v>1114</v>
      </c>
      <c r="E484" t="s">
        <v>1113</v>
      </c>
      <c r="G484" t="s">
        <v>13</v>
      </c>
      <c r="H484">
        <v>1</v>
      </c>
      <c r="I484">
        <v>0</v>
      </c>
      <c r="J484">
        <v>1</v>
      </c>
      <c r="K484">
        <v>0</v>
      </c>
      <c r="L484">
        <v>0</v>
      </c>
      <c r="M484">
        <v>0</v>
      </c>
      <c r="N484">
        <v>1</v>
      </c>
      <c r="O484">
        <v>0</v>
      </c>
      <c r="P484">
        <v>2</v>
      </c>
      <c r="Q484">
        <f>P484-O484-M484</f>
        <v>2</v>
      </c>
    </row>
    <row r="485" spans="1:17" x14ac:dyDescent="0.2">
      <c r="A485">
        <v>2014</v>
      </c>
      <c r="B485" t="s">
        <v>296</v>
      </c>
      <c r="C485" t="s">
        <v>1099</v>
      </c>
      <c r="E485" t="s">
        <v>1096</v>
      </c>
      <c r="G485" t="s">
        <v>13</v>
      </c>
      <c r="H485">
        <v>0</v>
      </c>
      <c r="I485">
        <v>0</v>
      </c>
      <c r="J485">
        <v>0</v>
      </c>
      <c r="K485">
        <v>2</v>
      </c>
      <c r="L485">
        <v>0</v>
      </c>
      <c r="M485">
        <v>0</v>
      </c>
      <c r="N485">
        <v>2</v>
      </c>
      <c r="O485">
        <v>0</v>
      </c>
      <c r="P485">
        <v>2</v>
      </c>
      <c r="Q485">
        <f>P485-O485-M485</f>
        <v>2</v>
      </c>
    </row>
    <row r="486" spans="1:17" x14ac:dyDescent="0.2">
      <c r="A486">
        <v>2014</v>
      </c>
      <c r="B486" t="s">
        <v>997</v>
      </c>
      <c r="C486" t="s">
        <v>955</v>
      </c>
      <c r="D486">
        <v>13915614</v>
      </c>
      <c r="E486" t="s">
        <v>996</v>
      </c>
      <c r="F486">
        <v>15</v>
      </c>
      <c r="G486">
        <v>1</v>
      </c>
      <c r="H486">
        <v>1</v>
      </c>
      <c r="I486">
        <v>1</v>
      </c>
      <c r="J486">
        <v>0</v>
      </c>
      <c r="K486">
        <v>0</v>
      </c>
      <c r="L486">
        <v>0</v>
      </c>
      <c r="M486">
        <v>0</v>
      </c>
      <c r="N486">
        <v>1</v>
      </c>
      <c r="O486">
        <v>0</v>
      </c>
      <c r="P486">
        <v>2</v>
      </c>
      <c r="Q486">
        <f>P486-O486-M486</f>
        <v>2</v>
      </c>
    </row>
    <row r="487" spans="1:17" x14ac:dyDescent="0.2">
      <c r="A487">
        <v>2014</v>
      </c>
      <c r="B487" t="s">
        <v>973</v>
      </c>
      <c r="C487" t="s">
        <v>955</v>
      </c>
      <c r="D487">
        <v>15114554</v>
      </c>
      <c r="E487" t="s">
        <v>972</v>
      </c>
      <c r="F487">
        <v>51</v>
      </c>
      <c r="G487" t="s">
        <v>13</v>
      </c>
      <c r="H487">
        <v>0</v>
      </c>
      <c r="I487">
        <v>1</v>
      </c>
      <c r="J487">
        <v>1</v>
      </c>
      <c r="K487">
        <v>0</v>
      </c>
      <c r="L487">
        <v>0</v>
      </c>
      <c r="M487">
        <v>1</v>
      </c>
      <c r="N487">
        <v>3</v>
      </c>
      <c r="O487">
        <v>0</v>
      </c>
      <c r="P487">
        <v>3</v>
      </c>
      <c r="Q487">
        <f>P487-O487-M487</f>
        <v>2</v>
      </c>
    </row>
    <row r="488" spans="1:17" x14ac:dyDescent="0.2">
      <c r="A488">
        <v>2018</v>
      </c>
      <c r="B488" t="s">
        <v>2509</v>
      </c>
      <c r="C488" t="s">
        <v>1437</v>
      </c>
      <c r="D488">
        <v>23395095</v>
      </c>
      <c r="E488" t="s">
        <v>2419</v>
      </c>
      <c r="G488" t="s">
        <v>13</v>
      </c>
      <c r="H488">
        <v>0</v>
      </c>
      <c r="I488">
        <v>0</v>
      </c>
      <c r="J488">
        <v>0</v>
      </c>
      <c r="K488">
        <v>0</v>
      </c>
      <c r="L488">
        <v>1</v>
      </c>
      <c r="M488">
        <v>0</v>
      </c>
      <c r="N488">
        <v>1</v>
      </c>
      <c r="O488">
        <v>0</v>
      </c>
      <c r="P488">
        <v>1</v>
      </c>
      <c r="Q488">
        <f>P488-O488-M488</f>
        <v>1</v>
      </c>
    </row>
    <row r="489" spans="1:17" x14ac:dyDescent="0.2">
      <c r="A489">
        <v>2018</v>
      </c>
      <c r="B489" t="s">
        <v>2503</v>
      </c>
      <c r="C489" t="s">
        <v>2502</v>
      </c>
      <c r="D489">
        <v>9441344</v>
      </c>
      <c r="E489" t="s">
        <v>551</v>
      </c>
      <c r="F489">
        <v>25</v>
      </c>
      <c r="G489">
        <v>34</v>
      </c>
      <c r="H489">
        <v>0</v>
      </c>
      <c r="I489">
        <v>0</v>
      </c>
      <c r="J489">
        <v>0</v>
      </c>
      <c r="K489">
        <v>0</v>
      </c>
      <c r="L489">
        <v>1</v>
      </c>
      <c r="M489">
        <v>0</v>
      </c>
      <c r="N489">
        <v>1</v>
      </c>
      <c r="O489">
        <v>0</v>
      </c>
      <c r="P489">
        <v>1</v>
      </c>
      <c r="Q489">
        <f>P489-O489-M489</f>
        <v>1</v>
      </c>
    </row>
    <row r="490" spans="1:17" x14ac:dyDescent="0.2">
      <c r="A490">
        <v>2018</v>
      </c>
      <c r="B490" t="s">
        <v>2501</v>
      </c>
      <c r="C490" t="s">
        <v>2500</v>
      </c>
      <c r="D490">
        <v>1576321</v>
      </c>
      <c r="E490" t="s">
        <v>265</v>
      </c>
      <c r="F490">
        <v>53</v>
      </c>
      <c r="G490">
        <v>4</v>
      </c>
      <c r="H490">
        <v>0</v>
      </c>
      <c r="I490">
        <v>0</v>
      </c>
      <c r="J490">
        <v>0</v>
      </c>
      <c r="K490">
        <v>0</v>
      </c>
      <c r="L490">
        <v>1</v>
      </c>
      <c r="M490">
        <v>0</v>
      </c>
      <c r="N490">
        <v>1</v>
      </c>
      <c r="O490">
        <v>0</v>
      </c>
      <c r="P490">
        <v>1</v>
      </c>
      <c r="Q490">
        <f>P490-O490-M490</f>
        <v>1</v>
      </c>
    </row>
    <row r="491" spans="1:17" x14ac:dyDescent="0.2">
      <c r="A491">
        <v>2018</v>
      </c>
      <c r="B491" t="s">
        <v>2497</v>
      </c>
      <c r="C491" t="s">
        <v>1445</v>
      </c>
      <c r="D491">
        <v>9218009</v>
      </c>
      <c r="E491" t="s">
        <v>1003</v>
      </c>
      <c r="F491">
        <v>154</v>
      </c>
      <c r="G491" t="s">
        <v>13</v>
      </c>
      <c r="H491">
        <v>0</v>
      </c>
      <c r="I491">
        <v>0</v>
      </c>
      <c r="J491">
        <v>0</v>
      </c>
      <c r="K491">
        <v>0</v>
      </c>
      <c r="L491">
        <v>1</v>
      </c>
      <c r="M491">
        <v>3</v>
      </c>
      <c r="N491">
        <v>4</v>
      </c>
      <c r="O491">
        <v>0</v>
      </c>
      <c r="P491">
        <v>4</v>
      </c>
      <c r="Q491">
        <f>P491-O491-M491</f>
        <v>1</v>
      </c>
    </row>
    <row r="492" spans="1:17" x14ac:dyDescent="0.2">
      <c r="A492">
        <v>2018</v>
      </c>
      <c r="B492" t="s">
        <v>2496</v>
      </c>
      <c r="C492" t="s">
        <v>1353</v>
      </c>
      <c r="D492">
        <v>49018</v>
      </c>
      <c r="E492" t="s">
        <v>957</v>
      </c>
      <c r="F492">
        <v>51</v>
      </c>
      <c r="G492">
        <v>4</v>
      </c>
      <c r="H492">
        <v>0</v>
      </c>
      <c r="I492">
        <v>0</v>
      </c>
      <c r="J492">
        <v>0</v>
      </c>
      <c r="K492">
        <v>0</v>
      </c>
      <c r="L492">
        <v>1</v>
      </c>
      <c r="M492">
        <v>0</v>
      </c>
      <c r="N492">
        <v>1</v>
      </c>
      <c r="O492">
        <v>0</v>
      </c>
      <c r="P492">
        <v>1</v>
      </c>
      <c r="Q492">
        <f>P492-O492-M492</f>
        <v>1</v>
      </c>
    </row>
    <row r="493" spans="1:17" x14ac:dyDescent="0.2">
      <c r="A493">
        <v>2018</v>
      </c>
      <c r="B493" t="s">
        <v>2495</v>
      </c>
      <c r="C493" t="s">
        <v>1353</v>
      </c>
      <c r="D493">
        <v>10580476</v>
      </c>
      <c r="E493" t="s">
        <v>2494</v>
      </c>
      <c r="F493">
        <v>39</v>
      </c>
      <c r="G493">
        <v>4</v>
      </c>
      <c r="H493">
        <v>0</v>
      </c>
      <c r="I493">
        <v>0</v>
      </c>
      <c r="J493">
        <v>0</v>
      </c>
      <c r="K493">
        <v>0</v>
      </c>
      <c r="L493">
        <v>1</v>
      </c>
      <c r="M493">
        <v>1</v>
      </c>
      <c r="N493">
        <v>2</v>
      </c>
      <c r="O493">
        <v>0</v>
      </c>
      <c r="P493">
        <v>2</v>
      </c>
      <c r="Q493">
        <f>P493-O493-M493</f>
        <v>1</v>
      </c>
    </row>
    <row r="494" spans="1:17" x14ac:dyDescent="0.2">
      <c r="A494">
        <v>2018</v>
      </c>
      <c r="B494" t="s">
        <v>2492</v>
      </c>
      <c r="C494" t="s">
        <v>2491</v>
      </c>
      <c r="D494">
        <v>24694452</v>
      </c>
      <c r="E494" t="s">
        <v>2365</v>
      </c>
      <c r="F494">
        <v>108</v>
      </c>
      <c r="G494">
        <v>6</v>
      </c>
      <c r="H494">
        <v>0</v>
      </c>
      <c r="I494">
        <v>0</v>
      </c>
      <c r="J494">
        <v>0</v>
      </c>
      <c r="K494">
        <v>0</v>
      </c>
      <c r="L494">
        <v>1</v>
      </c>
      <c r="M494">
        <v>2</v>
      </c>
      <c r="N494">
        <v>3</v>
      </c>
      <c r="O494">
        <v>0</v>
      </c>
      <c r="P494">
        <v>3</v>
      </c>
      <c r="Q494">
        <f>P494-O494-M494</f>
        <v>1</v>
      </c>
    </row>
    <row r="495" spans="1:17" x14ac:dyDescent="0.2">
      <c r="A495">
        <v>2018</v>
      </c>
      <c r="B495" t="s">
        <v>2490</v>
      </c>
      <c r="C495" t="s">
        <v>2489</v>
      </c>
      <c r="D495">
        <v>16712234</v>
      </c>
      <c r="E495" t="s">
        <v>137</v>
      </c>
      <c r="F495">
        <v>26</v>
      </c>
      <c r="G495">
        <v>6</v>
      </c>
      <c r="H495">
        <v>0</v>
      </c>
      <c r="I495">
        <v>0</v>
      </c>
      <c r="J495">
        <v>0</v>
      </c>
      <c r="K495">
        <v>0</v>
      </c>
      <c r="L495">
        <v>1</v>
      </c>
      <c r="M495">
        <v>0</v>
      </c>
      <c r="N495">
        <v>1</v>
      </c>
      <c r="O495">
        <v>0</v>
      </c>
      <c r="P495">
        <v>1</v>
      </c>
      <c r="Q495">
        <f>P495-O495-M495</f>
        <v>1</v>
      </c>
    </row>
    <row r="496" spans="1:17" x14ac:dyDescent="0.2">
      <c r="A496">
        <v>2018</v>
      </c>
      <c r="B496" t="s">
        <v>2480</v>
      </c>
      <c r="C496" t="s">
        <v>2479</v>
      </c>
      <c r="D496">
        <v>10629408</v>
      </c>
      <c r="E496" t="s">
        <v>2478</v>
      </c>
      <c r="F496">
        <v>46</v>
      </c>
      <c r="G496" t="s">
        <v>13</v>
      </c>
      <c r="H496">
        <v>0</v>
      </c>
      <c r="I496">
        <v>0</v>
      </c>
      <c r="J496">
        <v>0</v>
      </c>
      <c r="K496">
        <v>0</v>
      </c>
      <c r="L496">
        <v>1</v>
      </c>
      <c r="M496">
        <v>2</v>
      </c>
      <c r="N496">
        <v>3</v>
      </c>
      <c r="O496">
        <v>0</v>
      </c>
      <c r="P496">
        <v>3</v>
      </c>
      <c r="Q496">
        <f>P496-O496-M496</f>
        <v>1</v>
      </c>
    </row>
    <row r="497" spans="1:17" x14ac:dyDescent="0.2">
      <c r="A497">
        <v>2018</v>
      </c>
      <c r="B497" t="s">
        <v>2470</v>
      </c>
      <c r="C497" t="s">
        <v>2469</v>
      </c>
      <c r="D497">
        <v>20964129</v>
      </c>
      <c r="E497" t="s">
        <v>2468</v>
      </c>
      <c r="F497">
        <v>4</v>
      </c>
      <c r="G497">
        <v>10</v>
      </c>
      <c r="H497">
        <v>0</v>
      </c>
      <c r="I497">
        <v>0</v>
      </c>
      <c r="J497">
        <v>0</v>
      </c>
      <c r="K497">
        <v>0</v>
      </c>
      <c r="L497">
        <v>1</v>
      </c>
      <c r="M497">
        <v>1</v>
      </c>
      <c r="N497">
        <v>2</v>
      </c>
      <c r="O497">
        <v>0</v>
      </c>
      <c r="P497">
        <v>2</v>
      </c>
      <c r="Q497">
        <f>P497-O497-M497</f>
        <v>1</v>
      </c>
    </row>
    <row r="498" spans="1:17" x14ac:dyDescent="0.2">
      <c r="A498">
        <v>2018</v>
      </c>
      <c r="B498" t="s">
        <v>2463</v>
      </c>
      <c r="C498" t="s">
        <v>2462</v>
      </c>
      <c r="D498">
        <v>13260200</v>
      </c>
      <c r="E498" t="s">
        <v>2461</v>
      </c>
      <c r="F498">
        <v>42</v>
      </c>
      <c r="G498">
        <v>5</v>
      </c>
      <c r="H498">
        <v>0</v>
      </c>
      <c r="I498">
        <v>0</v>
      </c>
      <c r="J498">
        <v>0</v>
      </c>
      <c r="K498">
        <v>0</v>
      </c>
      <c r="L498">
        <v>1</v>
      </c>
      <c r="M498">
        <v>0</v>
      </c>
      <c r="N498">
        <v>1</v>
      </c>
      <c r="O498">
        <v>0</v>
      </c>
      <c r="P498">
        <v>1</v>
      </c>
      <c r="Q498">
        <f>P498-O498-M498</f>
        <v>1</v>
      </c>
    </row>
    <row r="499" spans="1:17" x14ac:dyDescent="0.2">
      <c r="A499">
        <v>2018</v>
      </c>
      <c r="B499" t="s">
        <v>2457</v>
      </c>
      <c r="C499" t="s">
        <v>2328</v>
      </c>
      <c r="D499">
        <v>9218009</v>
      </c>
      <c r="E499" t="s">
        <v>1003</v>
      </c>
      <c r="F499">
        <v>152</v>
      </c>
      <c r="G499" t="s">
        <v>13</v>
      </c>
      <c r="H499">
        <v>0</v>
      </c>
      <c r="I499">
        <v>0</v>
      </c>
      <c r="J499">
        <v>0</v>
      </c>
      <c r="K499">
        <v>0</v>
      </c>
      <c r="L499">
        <v>1</v>
      </c>
      <c r="M499">
        <v>3</v>
      </c>
      <c r="N499">
        <v>4</v>
      </c>
      <c r="O499">
        <v>0</v>
      </c>
      <c r="P499">
        <v>4</v>
      </c>
      <c r="Q499">
        <f>P499-O499-M499</f>
        <v>1</v>
      </c>
    </row>
    <row r="500" spans="1:17" x14ac:dyDescent="0.2">
      <c r="A500">
        <v>2018</v>
      </c>
      <c r="B500" t="s">
        <v>2454</v>
      </c>
      <c r="C500" t="s">
        <v>2453</v>
      </c>
      <c r="D500">
        <v>19336837</v>
      </c>
      <c r="E500" t="s">
        <v>2452</v>
      </c>
      <c r="F500">
        <v>13</v>
      </c>
      <c r="G500">
        <v>3</v>
      </c>
      <c r="H500">
        <v>0</v>
      </c>
      <c r="I500">
        <v>0</v>
      </c>
      <c r="J500">
        <v>0</v>
      </c>
      <c r="K500">
        <v>0</v>
      </c>
      <c r="L500">
        <v>1</v>
      </c>
      <c r="M500">
        <v>1</v>
      </c>
      <c r="N500">
        <v>2</v>
      </c>
      <c r="O500">
        <v>0</v>
      </c>
      <c r="P500">
        <v>2</v>
      </c>
      <c r="Q500">
        <f>P500-O500-M500</f>
        <v>1</v>
      </c>
    </row>
    <row r="501" spans="1:17" x14ac:dyDescent="0.2">
      <c r="A501">
        <v>2018</v>
      </c>
      <c r="B501" t="s">
        <v>2433</v>
      </c>
      <c r="C501" t="s">
        <v>1552</v>
      </c>
      <c r="D501">
        <v>20502680</v>
      </c>
      <c r="E501" t="s">
        <v>1075</v>
      </c>
      <c r="F501">
        <v>5</v>
      </c>
      <c r="G501">
        <v>3</v>
      </c>
      <c r="H501">
        <v>0</v>
      </c>
      <c r="I501">
        <v>0</v>
      </c>
      <c r="J501">
        <v>0</v>
      </c>
      <c r="K501">
        <v>0</v>
      </c>
      <c r="L501">
        <v>1</v>
      </c>
      <c r="M501">
        <v>4</v>
      </c>
      <c r="N501">
        <v>5</v>
      </c>
      <c r="O501">
        <v>0</v>
      </c>
      <c r="P501">
        <v>5</v>
      </c>
      <c r="Q501">
        <f>P501-O501-M501</f>
        <v>1</v>
      </c>
    </row>
    <row r="502" spans="1:17" x14ac:dyDescent="0.2">
      <c r="A502">
        <v>2018</v>
      </c>
      <c r="B502" t="s">
        <v>2373</v>
      </c>
      <c r="C502" t="s">
        <v>1292</v>
      </c>
      <c r="D502">
        <v>396338</v>
      </c>
      <c r="E502" t="s">
        <v>2372</v>
      </c>
      <c r="F502">
        <v>60</v>
      </c>
      <c r="G502">
        <v>3</v>
      </c>
      <c r="H502">
        <v>0</v>
      </c>
      <c r="I502">
        <v>0</v>
      </c>
      <c r="J502">
        <v>0</v>
      </c>
      <c r="K502">
        <v>0</v>
      </c>
      <c r="L502">
        <v>1</v>
      </c>
      <c r="M502">
        <v>1</v>
      </c>
      <c r="N502">
        <v>2</v>
      </c>
      <c r="O502">
        <v>1</v>
      </c>
      <c r="P502">
        <v>3</v>
      </c>
      <c r="Q502">
        <f>P502-O502-M502</f>
        <v>1</v>
      </c>
    </row>
    <row r="503" spans="1:17" x14ac:dyDescent="0.2">
      <c r="A503">
        <v>2018</v>
      </c>
      <c r="B503" t="s">
        <v>2369</v>
      </c>
      <c r="C503" t="s">
        <v>2368</v>
      </c>
      <c r="D503">
        <v>17538963</v>
      </c>
      <c r="E503" t="s">
        <v>913</v>
      </c>
      <c r="F503">
        <v>11</v>
      </c>
      <c r="G503">
        <v>2</v>
      </c>
      <c r="H503">
        <v>0</v>
      </c>
      <c r="I503">
        <v>0</v>
      </c>
      <c r="J503">
        <v>0</v>
      </c>
      <c r="K503">
        <v>0</v>
      </c>
      <c r="L503">
        <v>1</v>
      </c>
      <c r="M503">
        <v>2</v>
      </c>
      <c r="N503">
        <v>3</v>
      </c>
      <c r="O503">
        <v>1</v>
      </c>
      <c r="P503">
        <v>4</v>
      </c>
      <c r="Q503">
        <f>P503-O503-M503</f>
        <v>1</v>
      </c>
    </row>
    <row r="504" spans="1:17" x14ac:dyDescent="0.2">
      <c r="A504">
        <v>2018</v>
      </c>
      <c r="B504" t="s">
        <v>2359</v>
      </c>
      <c r="C504" t="s">
        <v>1552</v>
      </c>
      <c r="D504">
        <v>20502680</v>
      </c>
      <c r="E504" t="s">
        <v>1075</v>
      </c>
      <c r="F504">
        <v>5</v>
      </c>
      <c r="G504">
        <v>2</v>
      </c>
      <c r="H504">
        <v>0</v>
      </c>
      <c r="I504">
        <v>0</v>
      </c>
      <c r="J504">
        <v>0</v>
      </c>
      <c r="K504">
        <v>0</v>
      </c>
      <c r="L504">
        <v>1</v>
      </c>
      <c r="M504">
        <v>0</v>
      </c>
      <c r="N504">
        <v>1</v>
      </c>
      <c r="O504">
        <v>0</v>
      </c>
      <c r="P504">
        <v>1</v>
      </c>
      <c r="Q504">
        <f>P504-O504-M504</f>
        <v>1</v>
      </c>
    </row>
    <row r="505" spans="1:17" x14ac:dyDescent="0.2">
      <c r="A505">
        <v>2018</v>
      </c>
      <c r="B505" t="s">
        <v>2343</v>
      </c>
      <c r="C505" t="s">
        <v>2342</v>
      </c>
      <c r="D505">
        <v>3785920</v>
      </c>
      <c r="E505" t="s">
        <v>695</v>
      </c>
      <c r="F505">
        <v>41</v>
      </c>
      <c r="G505">
        <v>5</v>
      </c>
      <c r="H505">
        <v>0</v>
      </c>
      <c r="I505">
        <v>0</v>
      </c>
      <c r="J505">
        <v>0</v>
      </c>
      <c r="K505">
        <v>0</v>
      </c>
      <c r="L505">
        <v>1</v>
      </c>
      <c r="M505">
        <v>0</v>
      </c>
      <c r="N505">
        <v>1</v>
      </c>
      <c r="O505">
        <v>0</v>
      </c>
      <c r="P505">
        <v>1</v>
      </c>
      <c r="Q505">
        <f>P505-O505-M505</f>
        <v>1</v>
      </c>
    </row>
    <row r="506" spans="1:17" x14ac:dyDescent="0.2">
      <c r="A506">
        <v>2018</v>
      </c>
      <c r="B506" t="s">
        <v>2334</v>
      </c>
      <c r="C506" t="s">
        <v>1076</v>
      </c>
      <c r="D506">
        <v>17520894</v>
      </c>
      <c r="E506" t="s">
        <v>2333</v>
      </c>
      <c r="F506">
        <v>11</v>
      </c>
      <c r="G506">
        <v>4</v>
      </c>
      <c r="H506">
        <v>0</v>
      </c>
      <c r="I506">
        <v>0</v>
      </c>
      <c r="J506">
        <v>0</v>
      </c>
      <c r="K506">
        <v>0</v>
      </c>
      <c r="L506">
        <v>1</v>
      </c>
      <c r="M506">
        <v>1</v>
      </c>
      <c r="N506">
        <v>2</v>
      </c>
      <c r="O506">
        <v>1</v>
      </c>
      <c r="P506">
        <v>3</v>
      </c>
      <c r="Q506">
        <f>P506-O506-M506</f>
        <v>1</v>
      </c>
    </row>
    <row r="507" spans="1:17" x14ac:dyDescent="0.2">
      <c r="A507">
        <v>2018</v>
      </c>
      <c r="B507" t="s">
        <v>2324</v>
      </c>
      <c r="C507" t="s">
        <v>2323</v>
      </c>
      <c r="D507">
        <v>9700161</v>
      </c>
      <c r="E507" t="s">
        <v>993</v>
      </c>
      <c r="F507">
        <v>42</v>
      </c>
      <c r="G507">
        <v>2</v>
      </c>
      <c r="H507">
        <v>0</v>
      </c>
      <c r="I507">
        <v>0</v>
      </c>
      <c r="J507">
        <v>0</v>
      </c>
      <c r="K507">
        <v>0</v>
      </c>
      <c r="L507">
        <v>1</v>
      </c>
      <c r="M507">
        <v>0</v>
      </c>
      <c r="N507">
        <v>1</v>
      </c>
      <c r="O507">
        <v>0</v>
      </c>
      <c r="P507">
        <v>1</v>
      </c>
      <c r="Q507">
        <f>P507-O507-M507</f>
        <v>1</v>
      </c>
    </row>
    <row r="508" spans="1:17" x14ac:dyDescent="0.2">
      <c r="A508">
        <v>2018</v>
      </c>
      <c r="B508" t="s">
        <v>2274</v>
      </c>
      <c r="C508" t="s">
        <v>2273</v>
      </c>
      <c r="D508">
        <v>1956574</v>
      </c>
      <c r="E508" t="s">
        <v>1015</v>
      </c>
      <c r="F508">
        <v>39</v>
      </c>
      <c r="G508">
        <v>5</v>
      </c>
      <c r="H508">
        <v>0</v>
      </c>
      <c r="I508">
        <v>0</v>
      </c>
      <c r="J508">
        <v>0</v>
      </c>
      <c r="K508">
        <v>0</v>
      </c>
      <c r="L508">
        <v>1</v>
      </c>
      <c r="M508">
        <v>2</v>
      </c>
      <c r="N508">
        <v>3</v>
      </c>
      <c r="O508">
        <v>0</v>
      </c>
      <c r="P508">
        <v>3</v>
      </c>
      <c r="Q508">
        <f>P508-O508-M508</f>
        <v>1</v>
      </c>
    </row>
    <row r="509" spans="1:17" x14ac:dyDescent="0.2">
      <c r="A509">
        <v>2017</v>
      </c>
      <c r="B509" t="s">
        <v>2233</v>
      </c>
      <c r="C509" t="s">
        <v>2232</v>
      </c>
      <c r="D509">
        <v>806757</v>
      </c>
      <c r="E509" t="s">
        <v>2231</v>
      </c>
      <c r="F509">
        <v>40</v>
      </c>
      <c r="G509">
        <v>4</v>
      </c>
      <c r="H509">
        <v>0</v>
      </c>
      <c r="I509">
        <v>0</v>
      </c>
      <c r="J509">
        <v>0</v>
      </c>
      <c r="K509">
        <v>0</v>
      </c>
      <c r="L509">
        <v>1</v>
      </c>
      <c r="M509">
        <v>1</v>
      </c>
      <c r="N509">
        <v>2</v>
      </c>
      <c r="O509">
        <v>0</v>
      </c>
      <c r="P509">
        <v>2</v>
      </c>
      <c r="Q509">
        <f>P509-O509-M509</f>
        <v>1</v>
      </c>
    </row>
    <row r="510" spans="1:17" x14ac:dyDescent="0.2">
      <c r="A510">
        <v>2017</v>
      </c>
      <c r="B510" t="s">
        <v>2182</v>
      </c>
      <c r="C510" t="s">
        <v>2181</v>
      </c>
      <c r="D510">
        <v>3785920</v>
      </c>
      <c r="E510" t="s">
        <v>695</v>
      </c>
      <c r="F510">
        <v>40</v>
      </c>
      <c r="G510">
        <v>10</v>
      </c>
      <c r="H510">
        <v>0</v>
      </c>
      <c r="I510">
        <v>0</v>
      </c>
      <c r="J510">
        <v>0</v>
      </c>
      <c r="K510">
        <v>0</v>
      </c>
      <c r="L510">
        <v>1</v>
      </c>
      <c r="M510">
        <v>0</v>
      </c>
      <c r="N510">
        <v>1</v>
      </c>
      <c r="O510">
        <v>0</v>
      </c>
      <c r="P510">
        <v>1</v>
      </c>
      <c r="Q510">
        <f>P510-O510-M510</f>
        <v>1</v>
      </c>
    </row>
    <row r="511" spans="1:17" x14ac:dyDescent="0.2">
      <c r="A511">
        <v>2017</v>
      </c>
      <c r="B511" t="s">
        <v>2178</v>
      </c>
      <c r="C511" t="s">
        <v>2177</v>
      </c>
      <c r="D511">
        <v>142921</v>
      </c>
      <c r="E511" t="s">
        <v>747</v>
      </c>
      <c r="F511">
        <v>99</v>
      </c>
      <c r="G511" t="s">
        <v>13</v>
      </c>
      <c r="H511">
        <v>0</v>
      </c>
      <c r="I511">
        <v>0</v>
      </c>
      <c r="J511">
        <v>0</v>
      </c>
      <c r="K511">
        <v>0</v>
      </c>
      <c r="L511">
        <v>1</v>
      </c>
      <c r="M511">
        <v>6</v>
      </c>
      <c r="N511">
        <v>7</v>
      </c>
      <c r="O511">
        <v>0</v>
      </c>
      <c r="P511">
        <v>7</v>
      </c>
      <c r="Q511">
        <f>P511-O511-M511</f>
        <v>1</v>
      </c>
    </row>
    <row r="512" spans="1:17" x14ac:dyDescent="0.2">
      <c r="A512">
        <v>2017</v>
      </c>
      <c r="B512" t="s">
        <v>2155</v>
      </c>
      <c r="C512" t="s">
        <v>2154</v>
      </c>
      <c r="D512">
        <v>8891583</v>
      </c>
      <c r="E512" t="s">
        <v>2153</v>
      </c>
      <c r="F512">
        <v>45</v>
      </c>
      <c r="G512" t="s">
        <v>13</v>
      </c>
      <c r="H512">
        <v>0</v>
      </c>
      <c r="I512">
        <v>0</v>
      </c>
      <c r="J512">
        <v>0</v>
      </c>
      <c r="K512">
        <v>0</v>
      </c>
      <c r="L512">
        <v>1</v>
      </c>
      <c r="M512">
        <v>2</v>
      </c>
      <c r="N512">
        <v>3</v>
      </c>
      <c r="O512">
        <v>0</v>
      </c>
      <c r="P512">
        <v>3</v>
      </c>
      <c r="Q512">
        <f>P512-O512-M512</f>
        <v>1</v>
      </c>
    </row>
    <row r="513" spans="1:17" x14ac:dyDescent="0.2">
      <c r="A513">
        <v>2017</v>
      </c>
      <c r="B513" t="s">
        <v>2150</v>
      </c>
      <c r="C513" t="s">
        <v>2149</v>
      </c>
      <c r="D513">
        <v>13504851</v>
      </c>
      <c r="E513" t="s">
        <v>2148</v>
      </c>
      <c r="F513">
        <v>24</v>
      </c>
      <c r="G513">
        <v>14</v>
      </c>
      <c r="H513">
        <v>0</v>
      </c>
      <c r="I513">
        <v>0</v>
      </c>
      <c r="J513">
        <v>0</v>
      </c>
      <c r="K513">
        <v>0</v>
      </c>
      <c r="L513">
        <v>1</v>
      </c>
      <c r="M513">
        <v>1</v>
      </c>
      <c r="N513">
        <v>2</v>
      </c>
      <c r="O513">
        <v>0</v>
      </c>
      <c r="P513">
        <v>2</v>
      </c>
      <c r="Q513">
        <f>P513-O513-M513</f>
        <v>1</v>
      </c>
    </row>
    <row r="514" spans="1:17" x14ac:dyDescent="0.2">
      <c r="A514">
        <v>2017</v>
      </c>
      <c r="B514" t="s">
        <v>2147</v>
      </c>
      <c r="C514" t="s">
        <v>2146</v>
      </c>
      <c r="E514" t="s">
        <v>2145</v>
      </c>
      <c r="G514" t="s">
        <v>13</v>
      </c>
      <c r="H514">
        <v>0</v>
      </c>
      <c r="I514">
        <v>0</v>
      </c>
      <c r="J514">
        <v>0</v>
      </c>
      <c r="K514">
        <v>0</v>
      </c>
      <c r="L514">
        <v>1</v>
      </c>
      <c r="M514">
        <v>1</v>
      </c>
      <c r="N514">
        <v>2</v>
      </c>
      <c r="O514">
        <v>0</v>
      </c>
      <c r="P514">
        <v>2</v>
      </c>
      <c r="Q514">
        <f>P514-O514-M514</f>
        <v>1</v>
      </c>
    </row>
    <row r="515" spans="1:17" x14ac:dyDescent="0.2">
      <c r="A515">
        <v>2017</v>
      </c>
      <c r="B515" t="s">
        <v>2062</v>
      </c>
      <c r="C515" t="s">
        <v>1445</v>
      </c>
      <c r="D515">
        <v>10590560</v>
      </c>
      <c r="E515" t="s">
        <v>2061</v>
      </c>
      <c r="F515">
        <v>49</v>
      </c>
      <c r="G515" t="s">
        <v>13</v>
      </c>
      <c r="H515">
        <v>0</v>
      </c>
      <c r="I515">
        <v>0</v>
      </c>
      <c r="J515">
        <v>0</v>
      </c>
      <c r="K515">
        <v>0</v>
      </c>
      <c r="L515">
        <v>1</v>
      </c>
      <c r="M515">
        <v>1</v>
      </c>
      <c r="N515">
        <v>2</v>
      </c>
      <c r="O515">
        <v>0</v>
      </c>
      <c r="P515">
        <v>2</v>
      </c>
      <c r="Q515">
        <f>P515-O515-M515</f>
        <v>1</v>
      </c>
    </row>
    <row r="516" spans="1:17" x14ac:dyDescent="0.2">
      <c r="A516">
        <v>2017</v>
      </c>
      <c r="B516" t="s">
        <v>1954</v>
      </c>
      <c r="C516" t="s">
        <v>1953</v>
      </c>
      <c r="D516">
        <v>17400600</v>
      </c>
      <c r="E516" t="s">
        <v>1950</v>
      </c>
      <c r="F516">
        <v>13</v>
      </c>
      <c r="G516" t="s">
        <v>1949</v>
      </c>
      <c r="H516">
        <v>0</v>
      </c>
      <c r="I516">
        <v>0</v>
      </c>
      <c r="J516">
        <v>0</v>
      </c>
      <c r="K516">
        <v>0</v>
      </c>
      <c r="L516">
        <v>1</v>
      </c>
      <c r="M516">
        <v>0</v>
      </c>
      <c r="N516">
        <v>1</v>
      </c>
      <c r="O516">
        <v>0</v>
      </c>
      <c r="P516">
        <v>1</v>
      </c>
      <c r="Q516">
        <f>P516-O516-M516</f>
        <v>1</v>
      </c>
    </row>
    <row r="517" spans="1:17" x14ac:dyDescent="0.2">
      <c r="A517">
        <v>2016</v>
      </c>
      <c r="B517" t="s">
        <v>1901</v>
      </c>
      <c r="C517" t="s">
        <v>1863</v>
      </c>
      <c r="E517" t="s">
        <v>1895</v>
      </c>
      <c r="G517" t="s">
        <v>13</v>
      </c>
      <c r="H517">
        <v>0</v>
      </c>
      <c r="I517">
        <v>0</v>
      </c>
      <c r="J517">
        <v>0</v>
      </c>
      <c r="K517">
        <v>0</v>
      </c>
      <c r="L517">
        <v>1</v>
      </c>
      <c r="M517">
        <v>0</v>
      </c>
      <c r="N517">
        <v>1</v>
      </c>
      <c r="O517">
        <v>0</v>
      </c>
      <c r="P517">
        <v>1</v>
      </c>
      <c r="Q517">
        <f>P517-O517-M517</f>
        <v>1</v>
      </c>
    </row>
    <row r="518" spans="1:17" x14ac:dyDescent="0.2">
      <c r="A518">
        <v>2016</v>
      </c>
      <c r="B518" t="s">
        <v>1770</v>
      </c>
      <c r="C518" t="s">
        <v>1769</v>
      </c>
      <c r="D518">
        <v>19326203</v>
      </c>
      <c r="E518" t="s">
        <v>262</v>
      </c>
      <c r="F518">
        <v>11</v>
      </c>
      <c r="G518">
        <v>6</v>
      </c>
      <c r="H518">
        <v>0</v>
      </c>
      <c r="I518">
        <v>0</v>
      </c>
      <c r="J518">
        <v>0</v>
      </c>
      <c r="K518">
        <v>0</v>
      </c>
      <c r="L518">
        <v>1</v>
      </c>
      <c r="M518">
        <v>2</v>
      </c>
      <c r="N518">
        <v>3</v>
      </c>
      <c r="O518">
        <v>0</v>
      </c>
      <c r="P518">
        <v>3</v>
      </c>
      <c r="Q518">
        <f>P518-O518-M518</f>
        <v>1</v>
      </c>
    </row>
    <row r="519" spans="1:17" x14ac:dyDescent="0.2">
      <c r="A519">
        <v>2016</v>
      </c>
      <c r="B519" t="s">
        <v>1747</v>
      </c>
      <c r="C519" t="s">
        <v>1746</v>
      </c>
      <c r="D519">
        <v>1695150</v>
      </c>
      <c r="E519" t="s">
        <v>1745</v>
      </c>
      <c r="F519">
        <v>47</v>
      </c>
      <c r="G519">
        <v>3</v>
      </c>
      <c r="H519">
        <v>0</v>
      </c>
      <c r="I519">
        <v>0</v>
      </c>
      <c r="J519">
        <v>0</v>
      </c>
      <c r="K519">
        <v>0</v>
      </c>
      <c r="L519">
        <v>1</v>
      </c>
      <c r="M519">
        <v>1</v>
      </c>
      <c r="N519">
        <v>2</v>
      </c>
      <c r="O519">
        <v>0</v>
      </c>
      <c r="P519">
        <v>2</v>
      </c>
      <c r="Q519">
        <f>P519-O519-M519</f>
        <v>1</v>
      </c>
    </row>
    <row r="520" spans="1:17" x14ac:dyDescent="0.2">
      <c r="A520">
        <v>2016</v>
      </c>
      <c r="B520" t="s">
        <v>1743</v>
      </c>
      <c r="C520" t="s">
        <v>1742</v>
      </c>
      <c r="D520">
        <v>20463162</v>
      </c>
      <c r="E520" t="s">
        <v>72</v>
      </c>
      <c r="F520">
        <v>5</v>
      </c>
      <c r="G520">
        <v>2</v>
      </c>
      <c r="H520">
        <v>0</v>
      </c>
      <c r="I520">
        <v>0</v>
      </c>
      <c r="J520">
        <v>0</v>
      </c>
      <c r="K520">
        <v>0</v>
      </c>
      <c r="L520">
        <v>1</v>
      </c>
      <c r="M520">
        <v>2</v>
      </c>
      <c r="N520">
        <v>3</v>
      </c>
      <c r="O520">
        <v>0</v>
      </c>
      <c r="P520">
        <v>3</v>
      </c>
      <c r="Q520">
        <f>P520-O520-M520</f>
        <v>1</v>
      </c>
    </row>
    <row r="521" spans="1:17" x14ac:dyDescent="0.2">
      <c r="A521">
        <v>2016</v>
      </c>
      <c r="B521" t="s">
        <v>1675</v>
      </c>
      <c r="C521" t="s">
        <v>955</v>
      </c>
      <c r="D521">
        <v>9584935</v>
      </c>
      <c r="E521" t="s">
        <v>1036</v>
      </c>
      <c r="F521">
        <v>24</v>
      </c>
      <c r="G521">
        <v>1</v>
      </c>
      <c r="H521">
        <v>0</v>
      </c>
      <c r="I521">
        <v>0</v>
      </c>
      <c r="J521">
        <v>0</v>
      </c>
      <c r="K521">
        <v>0</v>
      </c>
      <c r="L521">
        <v>1</v>
      </c>
      <c r="M521">
        <v>1</v>
      </c>
      <c r="N521">
        <v>2</v>
      </c>
      <c r="O521">
        <v>0</v>
      </c>
      <c r="P521">
        <v>2</v>
      </c>
      <c r="Q521">
        <f>P521-O521-M521</f>
        <v>1</v>
      </c>
    </row>
    <row r="522" spans="1:17" x14ac:dyDescent="0.2">
      <c r="A522">
        <v>2016</v>
      </c>
      <c r="B522" t="s">
        <v>1638</v>
      </c>
      <c r="C522" t="s">
        <v>1637</v>
      </c>
      <c r="D522">
        <v>20502680</v>
      </c>
      <c r="E522" t="s">
        <v>1075</v>
      </c>
      <c r="F522">
        <v>3</v>
      </c>
      <c r="G522">
        <v>2</v>
      </c>
      <c r="H522">
        <v>0</v>
      </c>
      <c r="I522">
        <v>0</v>
      </c>
      <c r="J522">
        <v>0</v>
      </c>
      <c r="K522">
        <v>0</v>
      </c>
      <c r="L522">
        <v>1</v>
      </c>
      <c r="M522">
        <v>0</v>
      </c>
      <c r="N522">
        <v>1</v>
      </c>
      <c r="O522">
        <v>0</v>
      </c>
      <c r="P522">
        <v>1</v>
      </c>
      <c r="Q522">
        <f>P522-O522-M522</f>
        <v>1</v>
      </c>
    </row>
    <row r="523" spans="1:17" x14ac:dyDescent="0.2">
      <c r="A523">
        <v>2016</v>
      </c>
      <c r="B523" t="s">
        <v>1617</v>
      </c>
      <c r="C523" t="s">
        <v>1616</v>
      </c>
      <c r="D523">
        <v>3801489</v>
      </c>
      <c r="E523" t="s">
        <v>1615</v>
      </c>
      <c r="F523">
        <v>43</v>
      </c>
      <c r="G523" t="s">
        <v>246</v>
      </c>
      <c r="H523">
        <v>0</v>
      </c>
      <c r="I523">
        <v>0</v>
      </c>
      <c r="J523">
        <v>0</v>
      </c>
      <c r="K523">
        <v>0</v>
      </c>
      <c r="L523">
        <v>1</v>
      </c>
      <c r="M523">
        <v>1</v>
      </c>
      <c r="N523">
        <v>2</v>
      </c>
      <c r="O523">
        <v>0</v>
      </c>
      <c r="P523">
        <v>2</v>
      </c>
      <c r="Q523">
        <f>P523-O523-M523</f>
        <v>1</v>
      </c>
    </row>
    <row r="524" spans="1:17" x14ac:dyDescent="0.2">
      <c r="A524">
        <v>2015</v>
      </c>
      <c r="B524" t="s">
        <v>1456</v>
      </c>
      <c r="C524" t="s">
        <v>1455</v>
      </c>
      <c r="D524">
        <v>20502680</v>
      </c>
      <c r="E524" t="s">
        <v>1075</v>
      </c>
      <c r="F524">
        <v>2</v>
      </c>
      <c r="G524">
        <v>2</v>
      </c>
      <c r="H524">
        <v>0</v>
      </c>
      <c r="I524">
        <v>0</v>
      </c>
      <c r="J524">
        <v>0</v>
      </c>
      <c r="K524">
        <v>0</v>
      </c>
      <c r="L524">
        <v>1</v>
      </c>
      <c r="M524">
        <v>1</v>
      </c>
      <c r="N524">
        <v>2</v>
      </c>
      <c r="O524">
        <v>0</v>
      </c>
      <c r="P524">
        <v>2</v>
      </c>
      <c r="Q524">
        <f>P524-O524-M524</f>
        <v>1</v>
      </c>
    </row>
    <row r="525" spans="1:17" x14ac:dyDescent="0.2">
      <c r="A525">
        <v>2015</v>
      </c>
      <c r="B525" t="s">
        <v>1442</v>
      </c>
      <c r="C525" t="s">
        <v>1441</v>
      </c>
      <c r="D525" t="s">
        <v>1440</v>
      </c>
      <c r="E525" t="s">
        <v>1439</v>
      </c>
      <c r="F525">
        <v>30</v>
      </c>
      <c r="G525">
        <v>1</v>
      </c>
      <c r="H525">
        <v>0</v>
      </c>
      <c r="I525">
        <v>0</v>
      </c>
      <c r="J525">
        <v>0</v>
      </c>
      <c r="K525">
        <v>0</v>
      </c>
      <c r="L525">
        <v>1</v>
      </c>
      <c r="M525">
        <v>0</v>
      </c>
      <c r="N525">
        <v>1</v>
      </c>
      <c r="O525">
        <v>0</v>
      </c>
      <c r="P525">
        <v>1</v>
      </c>
      <c r="Q525">
        <f>P525-O525-M525</f>
        <v>1</v>
      </c>
    </row>
    <row r="526" spans="1:17" x14ac:dyDescent="0.2">
      <c r="A526">
        <v>2015</v>
      </c>
      <c r="B526" t="s">
        <v>1422</v>
      </c>
      <c r="C526" t="s">
        <v>1421</v>
      </c>
      <c r="E526" t="s">
        <v>1420</v>
      </c>
      <c r="G526" t="s">
        <v>13</v>
      </c>
      <c r="H526">
        <v>0</v>
      </c>
      <c r="I526">
        <v>0</v>
      </c>
      <c r="J526">
        <v>0</v>
      </c>
      <c r="K526">
        <v>0</v>
      </c>
      <c r="L526">
        <v>1</v>
      </c>
      <c r="M526">
        <v>0</v>
      </c>
      <c r="N526">
        <v>1</v>
      </c>
      <c r="O526">
        <v>0</v>
      </c>
      <c r="P526">
        <v>1</v>
      </c>
      <c r="Q526">
        <f>P526-O526-M526</f>
        <v>1</v>
      </c>
    </row>
    <row r="527" spans="1:17" x14ac:dyDescent="0.2">
      <c r="A527">
        <v>2015</v>
      </c>
      <c r="B527" t="s">
        <v>1342</v>
      </c>
      <c r="C527" t="s">
        <v>1341</v>
      </c>
      <c r="D527">
        <v>15398706</v>
      </c>
      <c r="E527" t="s">
        <v>1340</v>
      </c>
      <c r="F527">
        <v>16</v>
      </c>
      <c r="G527">
        <v>3</v>
      </c>
      <c r="H527">
        <v>0</v>
      </c>
      <c r="I527">
        <v>0</v>
      </c>
      <c r="J527">
        <v>0</v>
      </c>
      <c r="K527">
        <v>0</v>
      </c>
      <c r="L527">
        <v>1</v>
      </c>
      <c r="M527">
        <v>0</v>
      </c>
      <c r="N527">
        <v>1</v>
      </c>
      <c r="O527">
        <v>0</v>
      </c>
      <c r="P527">
        <v>1</v>
      </c>
      <c r="Q527">
        <f>P527-O527-M527</f>
        <v>1</v>
      </c>
    </row>
    <row r="528" spans="1:17" x14ac:dyDescent="0.2">
      <c r="A528">
        <v>2014</v>
      </c>
      <c r="B528" t="s">
        <v>1080</v>
      </c>
      <c r="C528" t="s">
        <v>1079</v>
      </c>
      <c r="E528" t="s">
        <v>1078</v>
      </c>
      <c r="G528" t="s">
        <v>13</v>
      </c>
      <c r="H528">
        <v>0</v>
      </c>
      <c r="I528">
        <v>0</v>
      </c>
      <c r="J528">
        <v>0</v>
      </c>
      <c r="K528">
        <v>0</v>
      </c>
      <c r="L528">
        <v>1</v>
      </c>
      <c r="M528">
        <v>2</v>
      </c>
      <c r="N528">
        <v>3</v>
      </c>
      <c r="O528">
        <v>0</v>
      </c>
      <c r="P528">
        <v>3</v>
      </c>
      <c r="Q528">
        <f>P528-O528-M528</f>
        <v>1</v>
      </c>
    </row>
    <row r="529" spans="1:17" x14ac:dyDescent="0.2">
      <c r="A529">
        <v>2014</v>
      </c>
      <c r="B529" t="s">
        <v>1178</v>
      </c>
      <c r="C529" t="s">
        <v>1177</v>
      </c>
      <c r="D529">
        <v>13547860</v>
      </c>
      <c r="E529" t="s">
        <v>55</v>
      </c>
      <c r="F529">
        <v>19</v>
      </c>
      <c r="G529">
        <v>2</v>
      </c>
      <c r="H529">
        <v>0</v>
      </c>
      <c r="I529">
        <v>0</v>
      </c>
      <c r="J529">
        <v>0</v>
      </c>
      <c r="K529">
        <v>0</v>
      </c>
      <c r="L529">
        <v>1</v>
      </c>
      <c r="M529">
        <v>0</v>
      </c>
      <c r="N529">
        <v>1</v>
      </c>
      <c r="O529">
        <v>0</v>
      </c>
      <c r="P529">
        <v>1</v>
      </c>
      <c r="Q529">
        <f>P529-O529-M529</f>
        <v>1</v>
      </c>
    </row>
    <row r="530" spans="1:17" x14ac:dyDescent="0.2">
      <c r="A530">
        <v>2018</v>
      </c>
      <c r="B530" t="s">
        <v>2505</v>
      </c>
      <c r="C530" t="s">
        <v>1931</v>
      </c>
      <c r="D530">
        <v>13695258</v>
      </c>
      <c r="E530" t="s">
        <v>2504</v>
      </c>
      <c r="F530">
        <v>20</v>
      </c>
      <c r="G530">
        <v>4</v>
      </c>
      <c r="H530">
        <v>0</v>
      </c>
      <c r="I530">
        <v>0</v>
      </c>
      <c r="J530">
        <v>0</v>
      </c>
      <c r="K530">
        <v>1</v>
      </c>
      <c r="L530">
        <v>0</v>
      </c>
      <c r="M530">
        <v>1</v>
      </c>
      <c r="N530">
        <v>2</v>
      </c>
      <c r="O530">
        <v>0</v>
      </c>
      <c r="P530">
        <v>2</v>
      </c>
      <c r="Q530">
        <f>P530-O530-M530</f>
        <v>1</v>
      </c>
    </row>
    <row r="531" spans="1:17" x14ac:dyDescent="0.2">
      <c r="A531">
        <v>2018</v>
      </c>
      <c r="B531" t="s">
        <v>2484</v>
      </c>
      <c r="C531" t="s">
        <v>2483</v>
      </c>
      <c r="D531">
        <v>13636669</v>
      </c>
      <c r="E531" t="s">
        <v>929</v>
      </c>
      <c r="F531">
        <v>22</v>
      </c>
      <c r="G531">
        <v>4</v>
      </c>
      <c r="H531">
        <v>0</v>
      </c>
      <c r="I531">
        <v>0</v>
      </c>
      <c r="J531">
        <v>0</v>
      </c>
      <c r="K531">
        <v>1</v>
      </c>
      <c r="L531">
        <v>0</v>
      </c>
      <c r="M531">
        <v>1</v>
      </c>
      <c r="N531">
        <v>2</v>
      </c>
      <c r="O531">
        <v>0</v>
      </c>
      <c r="P531">
        <v>2</v>
      </c>
      <c r="Q531">
        <f>P531-O531-M531</f>
        <v>1</v>
      </c>
    </row>
    <row r="532" spans="1:17" x14ac:dyDescent="0.2">
      <c r="A532">
        <v>2018</v>
      </c>
      <c r="B532" t="s">
        <v>2348</v>
      </c>
      <c r="C532" t="s">
        <v>2347</v>
      </c>
      <c r="D532">
        <v>1651889</v>
      </c>
      <c r="E532" t="s">
        <v>701</v>
      </c>
      <c r="F532">
        <v>90</v>
      </c>
      <c r="G532" t="s">
        <v>13</v>
      </c>
      <c r="H532">
        <v>0</v>
      </c>
      <c r="I532">
        <v>0</v>
      </c>
      <c r="J532">
        <v>0</v>
      </c>
      <c r="K532">
        <v>1</v>
      </c>
      <c r="L532">
        <v>0</v>
      </c>
      <c r="M532">
        <v>0</v>
      </c>
      <c r="N532">
        <v>1</v>
      </c>
      <c r="O532">
        <v>0</v>
      </c>
      <c r="P532">
        <v>1</v>
      </c>
      <c r="Q532">
        <f>P532-O532-M532</f>
        <v>1</v>
      </c>
    </row>
    <row r="533" spans="1:17" x14ac:dyDescent="0.2">
      <c r="A533">
        <v>2018</v>
      </c>
      <c r="B533" t="s">
        <v>2346</v>
      </c>
      <c r="C533" t="s">
        <v>2345</v>
      </c>
      <c r="D533">
        <v>1657836</v>
      </c>
      <c r="E533" t="s">
        <v>2344</v>
      </c>
      <c r="F533">
        <v>201</v>
      </c>
      <c r="G533" t="s">
        <v>13</v>
      </c>
      <c r="H533">
        <v>0</v>
      </c>
      <c r="I533">
        <v>0</v>
      </c>
      <c r="J533">
        <v>0</v>
      </c>
      <c r="K533">
        <v>1</v>
      </c>
      <c r="L533">
        <v>0</v>
      </c>
      <c r="M533">
        <v>1</v>
      </c>
      <c r="N533">
        <v>2</v>
      </c>
      <c r="O533">
        <v>0</v>
      </c>
      <c r="P533">
        <v>2</v>
      </c>
      <c r="Q533">
        <f>P533-O533-M533</f>
        <v>1</v>
      </c>
    </row>
    <row r="534" spans="1:17" x14ac:dyDescent="0.2">
      <c r="A534">
        <v>2018</v>
      </c>
      <c r="B534" t="s">
        <v>2314</v>
      </c>
      <c r="C534" t="s">
        <v>2313</v>
      </c>
      <c r="D534">
        <v>130249</v>
      </c>
      <c r="E534" t="s">
        <v>1069</v>
      </c>
      <c r="F534">
        <v>94</v>
      </c>
      <c r="G534">
        <v>304</v>
      </c>
      <c r="H534">
        <v>0</v>
      </c>
      <c r="I534">
        <v>0</v>
      </c>
      <c r="J534">
        <v>0</v>
      </c>
      <c r="K534">
        <v>1</v>
      </c>
      <c r="L534">
        <v>0</v>
      </c>
      <c r="M534">
        <v>2</v>
      </c>
      <c r="N534">
        <v>3</v>
      </c>
      <c r="O534">
        <v>0</v>
      </c>
      <c r="P534">
        <v>3</v>
      </c>
      <c r="Q534">
        <f>P534-O534-M534</f>
        <v>1</v>
      </c>
    </row>
    <row r="535" spans="1:17" x14ac:dyDescent="0.2">
      <c r="A535">
        <v>2018</v>
      </c>
      <c r="B535" t="s">
        <v>2260</v>
      </c>
      <c r="C535" t="s">
        <v>2259</v>
      </c>
      <c r="D535">
        <v>1695150</v>
      </c>
      <c r="E535" t="s">
        <v>1745</v>
      </c>
      <c r="F535">
        <v>49</v>
      </c>
      <c r="G535">
        <v>1</v>
      </c>
      <c r="H535">
        <v>0</v>
      </c>
      <c r="I535">
        <v>0</v>
      </c>
      <c r="J535">
        <v>0</v>
      </c>
      <c r="K535">
        <v>1</v>
      </c>
      <c r="L535">
        <v>0</v>
      </c>
      <c r="M535">
        <v>2</v>
      </c>
      <c r="N535">
        <v>3</v>
      </c>
      <c r="O535">
        <v>0</v>
      </c>
      <c r="P535">
        <v>3</v>
      </c>
      <c r="Q535">
        <f>P535-O535-M535</f>
        <v>1</v>
      </c>
    </row>
    <row r="536" spans="1:17" x14ac:dyDescent="0.2">
      <c r="A536">
        <v>2017</v>
      </c>
      <c r="B536" t="s">
        <v>2212</v>
      </c>
      <c r="C536" t="s">
        <v>2211</v>
      </c>
      <c r="E536" t="s">
        <v>2210</v>
      </c>
      <c r="G536" t="s">
        <v>13</v>
      </c>
      <c r="H536">
        <v>0</v>
      </c>
      <c r="I536">
        <v>0</v>
      </c>
      <c r="J536">
        <v>0</v>
      </c>
      <c r="K536">
        <v>1</v>
      </c>
      <c r="L536">
        <v>0</v>
      </c>
      <c r="M536">
        <v>1</v>
      </c>
      <c r="N536">
        <v>2</v>
      </c>
      <c r="O536">
        <v>0</v>
      </c>
      <c r="P536">
        <v>2</v>
      </c>
      <c r="Q536">
        <f>P536-O536-M536</f>
        <v>1</v>
      </c>
    </row>
    <row r="537" spans="1:17" x14ac:dyDescent="0.2">
      <c r="A537">
        <v>2017</v>
      </c>
      <c r="B537" t="s">
        <v>2204</v>
      </c>
      <c r="C537" t="s">
        <v>2203</v>
      </c>
      <c r="E537" t="s">
        <v>2202</v>
      </c>
      <c r="G537" t="s">
        <v>13</v>
      </c>
      <c r="H537">
        <v>0</v>
      </c>
      <c r="I537">
        <v>0</v>
      </c>
      <c r="J537">
        <v>0</v>
      </c>
      <c r="K537">
        <v>1</v>
      </c>
      <c r="L537">
        <v>0</v>
      </c>
      <c r="M537">
        <v>1</v>
      </c>
      <c r="N537">
        <v>2</v>
      </c>
      <c r="O537">
        <v>0</v>
      </c>
      <c r="P537">
        <v>2</v>
      </c>
      <c r="Q537">
        <f>P537-O537-M537</f>
        <v>1</v>
      </c>
    </row>
    <row r="538" spans="1:17" x14ac:dyDescent="0.2">
      <c r="A538">
        <v>2017</v>
      </c>
      <c r="B538" t="s">
        <v>2173</v>
      </c>
      <c r="C538" t="s">
        <v>2172</v>
      </c>
      <c r="D538">
        <v>9540962</v>
      </c>
      <c r="E538" t="s">
        <v>2171</v>
      </c>
      <c r="F538">
        <v>37</v>
      </c>
      <c r="G538">
        <v>6</v>
      </c>
      <c r="H538">
        <v>0</v>
      </c>
      <c r="I538">
        <v>0</v>
      </c>
      <c r="J538">
        <v>1</v>
      </c>
      <c r="K538">
        <v>0</v>
      </c>
      <c r="L538">
        <v>0</v>
      </c>
      <c r="M538">
        <v>0</v>
      </c>
      <c r="N538">
        <v>1</v>
      </c>
      <c r="O538">
        <v>0</v>
      </c>
      <c r="P538">
        <v>1</v>
      </c>
      <c r="Q538">
        <f>P538-O538-M538</f>
        <v>1</v>
      </c>
    </row>
    <row r="539" spans="1:17" x14ac:dyDescent="0.2">
      <c r="A539">
        <v>2017</v>
      </c>
      <c r="B539" t="s">
        <v>2144</v>
      </c>
      <c r="C539" t="s">
        <v>1742</v>
      </c>
      <c r="E539" t="s">
        <v>2143</v>
      </c>
      <c r="G539" t="s">
        <v>13</v>
      </c>
      <c r="H539">
        <v>0</v>
      </c>
      <c r="I539">
        <v>0</v>
      </c>
      <c r="J539">
        <v>1</v>
      </c>
      <c r="K539">
        <v>0</v>
      </c>
      <c r="L539">
        <v>0</v>
      </c>
      <c r="M539">
        <v>1</v>
      </c>
      <c r="N539">
        <v>2</v>
      </c>
      <c r="O539">
        <v>0</v>
      </c>
      <c r="P539">
        <v>2</v>
      </c>
      <c r="Q539">
        <f>P539-O539-M539</f>
        <v>1</v>
      </c>
    </row>
    <row r="540" spans="1:17" x14ac:dyDescent="0.2">
      <c r="A540">
        <v>2017</v>
      </c>
      <c r="B540" t="s">
        <v>2132</v>
      </c>
      <c r="C540" t="s">
        <v>2131</v>
      </c>
      <c r="D540">
        <v>2649993</v>
      </c>
      <c r="E540" t="s">
        <v>561</v>
      </c>
      <c r="F540">
        <v>64</v>
      </c>
      <c r="G540" t="s">
        <v>13</v>
      </c>
      <c r="H540">
        <v>0</v>
      </c>
      <c r="I540">
        <v>0</v>
      </c>
      <c r="J540">
        <v>0</v>
      </c>
      <c r="K540">
        <v>1</v>
      </c>
      <c r="L540">
        <v>0</v>
      </c>
      <c r="M540">
        <v>2</v>
      </c>
      <c r="N540">
        <v>3</v>
      </c>
      <c r="O540">
        <v>0</v>
      </c>
      <c r="P540">
        <v>3</v>
      </c>
      <c r="Q540">
        <f>P540-O540-M540</f>
        <v>1</v>
      </c>
    </row>
    <row r="541" spans="1:17" x14ac:dyDescent="0.2">
      <c r="A541">
        <v>2017</v>
      </c>
      <c r="B541" t="s">
        <v>2056</v>
      </c>
      <c r="C541" t="s">
        <v>2055</v>
      </c>
      <c r="D541">
        <v>10490078</v>
      </c>
      <c r="E541" t="s">
        <v>1239</v>
      </c>
      <c r="F541">
        <v>49</v>
      </c>
      <c r="G541" t="s">
        <v>13</v>
      </c>
      <c r="H541">
        <v>0</v>
      </c>
      <c r="I541">
        <v>0</v>
      </c>
      <c r="J541">
        <v>0</v>
      </c>
      <c r="K541">
        <v>1</v>
      </c>
      <c r="L541">
        <v>0</v>
      </c>
      <c r="M541">
        <v>0</v>
      </c>
      <c r="N541">
        <v>1</v>
      </c>
      <c r="O541">
        <v>0</v>
      </c>
      <c r="P541">
        <v>1</v>
      </c>
      <c r="Q541">
        <f>P541-O541-M541</f>
        <v>1</v>
      </c>
    </row>
    <row r="542" spans="1:17" x14ac:dyDescent="0.2">
      <c r="A542">
        <v>2017</v>
      </c>
      <c r="B542" t="s">
        <v>2048</v>
      </c>
      <c r="C542" t="s">
        <v>1414</v>
      </c>
      <c r="D542">
        <v>16124804</v>
      </c>
      <c r="E542" t="s">
        <v>2047</v>
      </c>
      <c r="F542">
        <v>14</v>
      </c>
      <c r="G542">
        <v>2</v>
      </c>
      <c r="H542">
        <v>0</v>
      </c>
      <c r="I542">
        <v>0</v>
      </c>
      <c r="J542">
        <v>1</v>
      </c>
      <c r="K542">
        <v>0</v>
      </c>
      <c r="L542">
        <v>0</v>
      </c>
      <c r="M542">
        <v>2</v>
      </c>
      <c r="N542">
        <v>3</v>
      </c>
      <c r="O542">
        <v>0</v>
      </c>
      <c r="P542">
        <v>3</v>
      </c>
      <c r="Q542">
        <f>P542-O542-M542</f>
        <v>1</v>
      </c>
    </row>
    <row r="543" spans="1:17" x14ac:dyDescent="0.2">
      <c r="A543">
        <v>2017</v>
      </c>
      <c r="B543" t="s">
        <v>2038</v>
      </c>
      <c r="C543" t="s">
        <v>2037</v>
      </c>
      <c r="D543">
        <v>1409883</v>
      </c>
      <c r="E543" t="s">
        <v>552</v>
      </c>
      <c r="F543">
        <v>63</v>
      </c>
      <c r="G543" t="s">
        <v>13</v>
      </c>
      <c r="H543">
        <v>0</v>
      </c>
      <c r="I543">
        <v>0</v>
      </c>
      <c r="J543">
        <v>0</v>
      </c>
      <c r="K543">
        <v>1</v>
      </c>
      <c r="L543">
        <v>0</v>
      </c>
      <c r="M543">
        <v>0</v>
      </c>
      <c r="N543">
        <v>1</v>
      </c>
      <c r="O543">
        <v>0</v>
      </c>
      <c r="P543">
        <v>1</v>
      </c>
      <c r="Q543">
        <f>P543-O543-M543</f>
        <v>1</v>
      </c>
    </row>
    <row r="544" spans="1:17" x14ac:dyDescent="0.2">
      <c r="A544">
        <v>2017</v>
      </c>
      <c r="B544" t="s">
        <v>1981</v>
      </c>
      <c r="C544" t="s">
        <v>1980</v>
      </c>
      <c r="D544">
        <v>20502680</v>
      </c>
      <c r="E544" t="s">
        <v>1075</v>
      </c>
      <c r="F544">
        <v>4</v>
      </c>
      <c r="G544">
        <v>2</v>
      </c>
      <c r="H544">
        <v>0</v>
      </c>
      <c r="I544">
        <v>0</v>
      </c>
      <c r="J544">
        <v>0</v>
      </c>
      <c r="K544">
        <v>1</v>
      </c>
      <c r="L544">
        <v>0</v>
      </c>
      <c r="M544">
        <v>0</v>
      </c>
      <c r="N544">
        <v>1</v>
      </c>
      <c r="O544">
        <v>0</v>
      </c>
      <c r="P544">
        <v>1</v>
      </c>
      <c r="Q544">
        <f>P544-O544-M544</f>
        <v>1</v>
      </c>
    </row>
    <row r="545" spans="1:17" x14ac:dyDescent="0.2">
      <c r="A545">
        <v>2017</v>
      </c>
      <c r="B545" t="s">
        <v>1913</v>
      </c>
      <c r="C545" t="s">
        <v>1912</v>
      </c>
      <c r="D545">
        <v>10853278</v>
      </c>
      <c r="E545" t="s">
        <v>1911</v>
      </c>
      <c r="F545">
        <v>28</v>
      </c>
      <c r="G545">
        <v>1</v>
      </c>
      <c r="H545">
        <v>0</v>
      </c>
      <c r="I545">
        <v>0</v>
      </c>
      <c r="J545">
        <v>1</v>
      </c>
      <c r="K545">
        <v>0</v>
      </c>
      <c r="L545">
        <v>0</v>
      </c>
      <c r="M545">
        <v>0</v>
      </c>
      <c r="N545">
        <v>1</v>
      </c>
      <c r="O545">
        <v>0</v>
      </c>
      <c r="P545">
        <v>1</v>
      </c>
      <c r="Q545">
        <f>P545-O545-M545</f>
        <v>1</v>
      </c>
    </row>
    <row r="546" spans="1:17" x14ac:dyDescent="0.2">
      <c r="A546">
        <v>2017</v>
      </c>
      <c r="B546" t="s">
        <v>1910</v>
      </c>
      <c r="C546" t="s">
        <v>1909</v>
      </c>
      <c r="D546">
        <v>219320</v>
      </c>
      <c r="E546" t="s">
        <v>1908</v>
      </c>
      <c r="F546">
        <v>49</v>
      </c>
      <c r="G546">
        <v>1</v>
      </c>
      <c r="H546">
        <v>0</v>
      </c>
      <c r="I546">
        <v>0</v>
      </c>
      <c r="J546">
        <v>1</v>
      </c>
      <c r="K546">
        <v>0</v>
      </c>
      <c r="L546">
        <v>0</v>
      </c>
      <c r="M546">
        <v>3</v>
      </c>
      <c r="N546">
        <v>4</v>
      </c>
      <c r="O546">
        <v>0</v>
      </c>
      <c r="P546">
        <v>4</v>
      </c>
      <c r="Q546">
        <f>P546-O546-M546</f>
        <v>1</v>
      </c>
    </row>
    <row r="547" spans="1:17" x14ac:dyDescent="0.2">
      <c r="A547">
        <v>2016</v>
      </c>
      <c r="B547" t="s">
        <v>1897</v>
      </c>
      <c r="C547" t="s">
        <v>1896</v>
      </c>
      <c r="E547" t="s">
        <v>1895</v>
      </c>
      <c r="G547" t="s">
        <v>13</v>
      </c>
      <c r="H547">
        <v>0</v>
      </c>
      <c r="I547">
        <v>0</v>
      </c>
      <c r="J547">
        <v>0</v>
      </c>
      <c r="K547">
        <v>1</v>
      </c>
      <c r="L547">
        <v>0</v>
      </c>
      <c r="M547">
        <v>0</v>
      </c>
      <c r="N547">
        <v>1</v>
      </c>
      <c r="O547">
        <v>0</v>
      </c>
      <c r="P547">
        <v>1</v>
      </c>
      <c r="Q547">
        <f>P547-O547-M547</f>
        <v>1</v>
      </c>
    </row>
    <row r="548" spans="1:17" x14ac:dyDescent="0.2">
      <c r="A548">
        <v>2016</v>
      </c>
      <c r="B548" t="s">
        <v>1843</v>
      </c>
      <c r="C548" t="s">
        <v>1842</v>
      </c>
      <c r="D548" t="s">
        <v>316</v>
      </c>
      <c r="E548" t="s">
        <v>315</v>
      </c>
      <c r="F548">
        <v>60</v>
      </c>
      <c r="G548">
        <v>4</v>
      </c>
      <c r="H548">
        <v>0</v>
      </c>
      <c r="I548">
        <v>1</v>
      </c>
      <c r="J548">
        <v>0</v>
      </c>
      <c r="K548">
        <v>0</v>
      </c>
      <c r="L548">
        <v>0</v>
      </c>
      <c r="M548">
        <v>0</v>
      </c>
      <c r="N548">
        <v>1</v>
      </c>
      <c r="O548">
        <v>0</v>
      </c>
      <c r="P548">
        <v>1</v>
      </c>
      <c r="Q548">
        <f>P548-O548-M548</f>
        <v>1</v>
      </c>
    </row>
    <row r="549" spans="1:17" x14ac:dyDescent="0.2">
      <c r="A549">
        <v>2016</v>
      </c>
      <c r="B549" t="s">
        <v>1824</v>
      </c>
      <c r="C549" t="s">
        <v>1823</v>
      </c>
      <c r="E549" t="s">
        <v>1822</v>
      </c>
      <c r="G549" t="s">
        <v>13</v>
      </c>
      <c r="H549">
        <v>0</v>
      </c>
      <c r="I549">
        <v>0</v>
      </c>
      <c r="J549">
        <v>0</v>
      </c>
      <c r="K549">
        <v>1</v>
      </c>
      <c r="L549">
        <v>0</v>
      </c>
      <c r="M549">
        <v>0</v>
      </c>
      <c r="N549">
        <v>1</v>
      </c>
      <c r="O549">
        <v>0</v>
      </c>
      <c r="P549">
        <v>1</v>
      </c>
      <c r="Q549">
        <f>P549-O549-M549</f>
        <v>1</v>
      </c>
    </row>
    <row r="550" spans="1:17" x14ac:dyDescent="0.2">
      <c r="A550">
        <v>2016</v>
      </c>
      <c r="B550" t="s">
        <v>1817</v>
      </c>
      <c r="C550" t="s">
        <v>1405</v>
      </c>
      <c r="D550" t="s">
        <v>38</v>
      </c>
      <c r="E550" t="s">
        <v>37</v>
      </c>
      <c r="F550">
        <v>40</v>
      </c>
      <c r="G550" t="s">
        <v>13</v>
      </c>
      <c r="H550">
        <v>0</v>
      </c>
      <c r="I550">
        <v>0</v>
      </c>
      <c r="J550">
        <v>0</v>
      </c>
      <c r="K550">
        <v>1</v>
      </c>
      <c r="L550">
        <v>0</v>
      </c>
      <c r="M550">
        <v>1</v>
      </c>
      <c r="N550">
        <v>2</v>
      </c>
      <c r="O550">
        <v>0</v>
      </c>
      <c r="P550">
        <v>2</v>
      </c>
      <c r="Q550">
        <f>P550-O550-M550</f>
        <v>1</v>
      </c>
    </row>
    <row r="551" spans="1:17" x14ac:dyDescent="0.2">
      <c r="A551">
        <v>2016</v>
      </c>
      <c r="B551" t="s">
        <v>1765</v>
      </c>
      <c r="C551" t="s">
        <v>1671</v>
      </c>
      <c r="D551" t="s">
        <v>1764</v>
      </c>
      <c r="E551" t="s">
        <v>1763</v>
      </c>
      <c r="F551">
        <v>30</v>
      </c>
      <c r="G551">
        <v>2</v>
      </c>
      <c r="H551">
        <v>0</v>
      </c>
      <c r="I551">
        <v>0</v>
      </c>
      <c r="J551">
        <v>0</v>
      </c>
      <c r="K551">
        <v>1</v>
      </c>
      <c r="L551">
        <v>0</v>
      </c>
      <c r="M551">
        <v>0</v>
      </c>
      <c r="N551">
        <v>1</v>
      </c>
      <c r="O551">
        <v>0</v>
      </c>
      <c r="P551">
        <v>1</v>
      </c>
      <c r="Q551">
        <f>P551-O551-M551</f>
        <v>1</v>
      </c>
    </row>
    <row r="552" spans="1:17" x14ac:dyDescent="0.2">
      <c r="A552">
        <v>2016</v>
      </c>
      <c r="B552" t="s">
        <v>1714</v>
      </c>
      <c r="C552" t="s">
        <v>927</v>
      </c>
      <c r="E552" t="s">
        <v>1713</v>
      </c>
      <c r="G552" t="s">
        <v>13</v>
      </c>
      <c r="H552">
        <v>0</v>
      </c>
      <c r="I552">
        <v>0</v>
      </c>
      <c r="J552">
        <v>0</v>
      </c>
      <c r="K552">
        <v>1</v>
      </c>
      <c r="L552">
        <v>0</v>
      </c>
      <c r="M552">
        <v>0</v>
      </c>
      <c r="N552">
        <v>1</v>
      </c>
      <c r="O552">
        <v>0</v>
      </c>
      <c r="P552">
        <v>1</v>
      </c>
      <c r="Q552">
        <f>P552-O552-M552</f>
        <v>1</v>
      </c>
    </row>
    <row r="553" spans="1:17" x14ac:dyDescent="0.2">
      <c r="A553">
        <v>2016</v>
      </c>
      <c r="B553" t="s">
        <v>1677</v>
      </c>
      <c r="C553" t="s">
        <v>1025</v>
      </c>
      <c r="E553" t="s">
        <v>1676</v>
      </c>
      <c r="G553" t="s">
        <v>13</v>
      </c>
      <c r="H553">
        <v>0</v>
      </c>
      <c r="I553">
        <v>0</v>
      </c>
      <c r="J553">
        <v>0</v>
      </c>
      <c r="K553">
        <v>1</v>
      </c>
      <c r="L553">
        <v>0</v>
      </c>
      <c r="M553">
        <v>1</v>
      </c>
      <c r="N553">
        <v>2</v>
      </c>
      <c r="O553">
        <v>0</v>
      </c>
      <c r="P553">
        <v>2</v>
      </c>
      <c r="Q553">
        <f>P553-O553-M553</f>
        <v>1</v>
      </c>
    </row>
    <row r="554" spans="1:17" x14ac:dyDescent="0.2">
      <c r="A554">
        <v>2016</v>
      </c>
      <c r="B554" t="s">
        <v>1674</v>
      </c>
      <c r="C554" t="s">
        <v>1673</v>
      </c>
      <c r="D554">
        <v>17441730</v>
      </c>
      <c r="E554" t="s">
        <v>708</v>
      </c>
      <c r="F554">
        <v>12</v>
      </c>
      <c r="G554">
        <v>1</v>
      </c>
      <c r="H554">
        <v>0</v>
      </c>
      <c r="I554">
        <v>1</v>
      </c>
      <c r="J554">
        <v>0</v>
      </c>
      <c r="K554">
        <v>0</v>
      </c>
      <c r="L554">
        <v>0</v>
      </c>
      <c r="M554">
        <v>4</v>
      </c>
      <c r="N554">
        <v>5</v>
      </c>
      <c r="O554">
        <v>0</v>
      </c>
      <c r="P554">
        <v>5</v>
      </c>
      <c r="Q554">
        <f>P554-O554-M554</f>
        <v>1</v>
      </c>
    </row>
    <row r="555" spans="1:17" x14ac:dyDescent="0.2">
      <c r="A555">
        <v>2015</v>
      </c>
      <c r="B555" t="s">
        <v>1535</v>
      </c>
      <c r="C555" t="s">
        <v>1534</v>
      </c>
      <c r="D555" t="s">
        <v>38</v>
      </c>
      <c r="E555" t="s">
        <v>37</v>
      </c>
      <c r="F555">
        <v>34</v>
      </c>
      <c r="G555" t="s">
        <v>13</v>
      </c>
      <c r="H555">
        <v>0</v>
      </c>
      <c r="I555">
        <v>0</v>
      </c>
      <c r="J555">
        <v>1</v>
      </c>
      <c r="K555">
        <v>0</v>
      </c>
      <c r="L555">
        <v>0</v>
      </c>
      <c r="M555">
        <v>0</v>
      </c>
      <c r="N555">
        <v>1</v>
      </c>
      <c r="O555">
        <v>0</v>
      </c>
      <c r="P555">
        <v>1</v>
      </c>
      <c r="Q555">
        <f>P555-O555-M555</f>
        <v>1</v>
      </c>
    </row>
    <row r="556" spans="1:17" x14ac:dyDescent="0.2">
      <c r="A556">
        <v>2015</v>
      </c>
      <c r="B556" t="s">
        <v>1490</v>
      </c>
      <c r="C556" t="s">
        <v>1044</v>
      </c>
      <c r="E556" t="s">
        <v>1489</v>
      </c>
      <c r="G556" t="s">
        <v>13</v>
      </c>
      <c r="H556">
        <v>0</v>
      </c>
      <c r="I556">
        <v>0</v>
      </c>
      <c r="J556">
        <v>1</v>
      </c>
      <c r="K556">
        <v>0</v>
      </c>
      <c r="L556">
        <v>0</v>
      </c>
      <c r="M556">
        <v>0</v>
      </c>
      <c r="N556">
        <v>1</v>
      </c>
      <c r="O556">
        <v>0</v>
      </c>
      <c r="P556">
        <v>1</v>
      </c>
      <c r="Q556">
        <f>P556-O556-M556</f>
        <v>1</v>
      </c>
    </row>
    <row r="557" spans="1:17" x14ac:dyDescent="0.2">
      <c r="A557">
        <v>2015</v>
      </c>
      <c r="B557" t="s">
        <v>1463</v>
      </c>
      <c r="C557" t="s">
        <v>1025</v>
      </c>
      <c r="D557">
        <v>15359468</v>
      </c>
      <c r="E557" t="s">
        <v>1462</v>
      </c>
      <c r="G557" t="s">
        <v>13</v>
      </c>
      <c r="H557">
        <v>0</v>
      </c>
      <c r="I557">
        <v>0</v>
      </c>
      <c r="J557">
        <v>1</v>
      </c>
      <c r="K557">
        <v>0</v>
      </c>
      <c r="L557">
        <v>0</v>
      </c>
      <c r="M557">
        <v>0</v>
      </c>
      <c r="N557">
        <v>1</v>
      </c>
      <c r="O557">
        <v>0</v>
      </c>
      <c r="P557">
        <v>1</v>
      </c>
      <c r="Q557">
        <f>P557-O557-M557</f>
        <v>1</v>
      </c>
    </row>
    <row r="558" spans="1:17" x14ac:dyDescent="0.2">
      <c r="A558">
        <v>2015</v>
      </c>
      <c r="B558" t="s">
        <v>1452</v>
      </c>
      <c r="C558" t="s">
        <v>1451</v>
      </c>
      <c r="D558">
        <v>20502680</v>
      </c>
      <c r="E558" t="s">
        <v>1075</v>
      </c>
      <c r="F558">
        <v>2</v>
      </c>
      <c r="G558">
        <v>3</v>
      </c>
      <c r="H558">
        <v>0</v>
      </c>
      <c r="I558">
        <v>0</v>
      </c>
      <c r="J558">
        <v>0</v>
      </c>
      <c r="K558">
        <v>1</v>
      </c>
      <c r="L558">
        <v>0</v>
      </c>
      <c r="M558">
        <v>6</v>
      </c>
      <c r="N558">
        <v>7</v>
      </c>
      <c r="O558">
        <v>0</v>
      </c>
      <c r="P558">
        <v>7</v>
      </c>
      <c r="Q558">
        <f>P558-O558-M558</f>
        <v>1</v>
      </c>
    </row>
    <row r="559" spans="1:17" x14ac:dyDescent="0.2">
      <c r="A559">
        <v>2015</v>
      </c>
      <c r="B559" t="s">
        <v>1436</v>
      </c>
      <c r="C559" t="s">
        <v>1323</v>
      </c>
      <c r="D559">
        <v>17284414</v>
      </c>
      <c r="E559" t="s">
        <v>1435</v>
      </c>
      <c r="F559">
        <v>13</v>
      </c>
      <c r="G559">
        <v>1</v>
      </c>
      <c r="H559">
        <v>0</v>
      </c>
      <c r="I559">
        <v>0</v>
      </c>
      <c r="J559">
        <v>0</v>
      </c>
      <c r="K559">
        <v>1</v>
      </c>
      <c r="L559">
        <v>0</v>
      </c>
      <c r="M559">
        <v>0</v>
      </c>
      <c r="N559">
        <v>1</v>
      </c>
      <c r="O559">
        <v>0</v>
      </c>
      <c r="P559">
        <v>1</v>
      </c>
      <c r="Q559">
        <f>P559-O559-M559</f>
        <v>1</v>
      </c>
    </row>
    <row r="560" spans="1:17" x14ac:dyDescent="0.2">
      <c r="A560">
        <v>2015</v>
      </c>
      <c r="B560" t="s">
        <v>1397</v>
      </c>
      <c r="C560" t="s">
        <v>1396</v>
      </c>
      <c r="D560" t="s">
        <v>1393</v>
      </c>
      <c r="E560" t="s">
        <v>1392</v>
      </c>
      <c r="F560">
        <v>31</v>
      </c>
      <c r="G560" t="s">
        <v>418</v>
      </c>
      <c r="H560">
        <v>0</v>
      </c>
      <c r="I560">
        <v>0</v>
      </c>
      <c r="J560">
        <v>0</v>
      </c>
      <c r="K560">
        <v>1</v>
      </c>
      <c r="L560">
        <v>0</v>
      </c>
      <c r="M560">
        <v>0</v>
      </c>
      <c r="N560">
        <v>1</v>
      </c>
      <c r="O560">
        <v>0</v>
      </c>
      <c r="P560">
        <v>1</v>
      </c>
      <c r="Q560">
        <f>P560-O560-M560</f>
        <v>1</v>
      </c>
    </row>
    <row r="561" spans="1:17" x14ac:dyDescent="0.2">
      <c r="A561">
        <v>2015</v>
      </c>
      <c r="B561" t="s">
        <v>1356</v>
      </c>
      <c r="C561" t="s">
        <v>1355</v>
      </c>
      <c r="D561">
        <v>9724923</v>
      </c>
      <c r="E561" t="s">
        <v>1083</v>
      </c>
      <c r="F561">
        <v>13</v>
      </c>
      <c r="G561">
        <v>2</v>
      </c>
      <c r="H561">
        <v>0</v>
      </c>
      <c r="I561">
        <v>0</v>
      </c>
      <c r="J561">
        <v>0</v>
      </c>
      <c r="K561">
        <v>1</v>
      </c>
      <c r="L561">
        <v>0</v>
      </c>
      <c r="M561">
        <v>2</v>
      </c>
      <c r="N561">
        <v>3</v>
      </c>
      <c r="O561">
        <v>0</v>
      </c>
      <c r="P561">
        <v>3</v>
      </c>
      <c r="Q561">
        <f>P561-O561-M561</f>
        <v>1</v>
      </c>
    </row>
    <row r="562" spans="1:17" x14ac:dyDescent="0.2">
      <c r="A562">
        <v>2015</v>
      </c>
      <c r="B562" t="s">
        <v>1354</v>
      </c>
      <c r="C562" t="s">
        <v>1353</v>
      </c>
      <c r="D562">
        <v>17538963</v>
      </c>
      <c r="E562" t="s">
        <v>913</v>
      </c>
      <c r="F562">
        <v>8</v>
      </c>
      <c r="G562">
        <v>2</v>
      </c>
      <c r="H562">
        <v>0</v>
      </c>
      <c r="I562">
        <v>0</v>
      </c>
      <c r="J562">
        <v>0</v>
      </c>
      <c r="K562">
        <v>1</v>
      </c>
      <c r="L562">
        <v>0</v>
      </c>
      <c r="M562">
        <v>0</v>
      </c>
      <c r="N562">
        <v>1</v>
      </c>
      <c r="O562">
        <v>0</v>
      </c>
      <c r="P562">
        <v>1</v>
      </c>
      <c r="Q562">
        <f>P562-O562-M562</f>
        <v>1</v>
      </c>
    </row>
    <row r="563" spans="1:17" x14ac:dyDescent="0.2">
      <c r="A563">
        <v>2014</v>
      </c>
      <c r="B563" t="s">
        <v>1220</v>
      </c>
      <c r="C563" t="s">
        <v>1114</v>
      </c>
      <c r="E563" t="s">
        <v>1113</v>
      </c>
      <c r="G563" t="s">
        <v>13</v>
      </c>
      <c r="H563">
        <v>0</v>
      </c>
      <c r="I563">
        <v>1</v>
      </c>
      <c r="J563">
        <v>0</v>
      </c>
      <c r="K563">
        <v>0</v>
      </c>
      <c r="L563">
        <v>0</v>
      </c>
      <c r="M563">
        <v>0</v>
      </c>
      <c r="N563">
        <v>1</v>
      </c>
      <c r="O563">
        <v>0</v>
      </c>
      <c r="P563">
        <v>1</v>
      </c>
      <c r="Q563">
        <f>P563-O563-M563</f>
        <v>1</v>
      </c>
    </row>
    <row r="564" spans="1:17" x14ac:dyDescent="0.2">
      <c r="A564">
        <v>2014</v>
      </c>
      <c r="B564" t="s">
        <v>1149</v>
      </c>
      <c r="C564" t="s">
        <v>925</v>
      </c>
      <c r="E564" t="s">
        <v>1148</v>
      </c>
      <c r="G564" t="s">
        <v>13</v>
      </c>
      <c r="H564">
        <v>1</v>
      </c>
      <c r="I564">
        <v>0</v>
      </c>
      <c r="J564">
        <v>0</v>
      </c>
      <c r="K564">
        <v>0</v>
      </c>
      <c r="L564">
        <v>0</v>
      </c>
      <c r="M564">
        <v>0</v>
      </c>
      <c r="N564">
        <v>0</v>
      </c>
      <c r="O564">
        <v>0</v>
      </c>
      <c r="P564">
        <v>1</v>
      </c>
      <c r="Q564">
        <f>P564-O564-M564</f>
        <v>1</v>
      </c>
    </row>
    <row r="565" spans="1:17" x14ac:dyDescent="0.2">
      <c r="A565">
        <v>2014</v>
      </c>
      <c r="B565" t="s">
        <v>1181</v>
      </c>
      <c r="C565" t="s">
        <v>1180</v>
      </c>
      <c r="E565" t="s">
        <v>1078</v>
      </c>
      <c r="G565" t="s">
        <v>13</v>
      </c>
      <c r="H565">
        <v>0</v>
      </c>
      <c r="I565">
        <v>0</v>
      </c>
      <c r="J565">
        <v>1</v>
      </c>
      <c r="K565">
        <v>0</v>
      </c>
      <c r="L565">
        <v>0</v>
      </c>
      <c r="M565">
        <v>1</v>
      </c>
      <c r="N565">
        <v>2</v>
      </c>
      <c r="O565">
        <v>0</v>
      </c>
      <c r="P565">
        <v>2</v>
      </c>
      <c r="Q565">
        <f>P565-O565-M565</f>
        <v>1</v>
      </c>
    </row>
    <row r="566" spans="1:17" x14ac:dyDescent="0.2">
      <c r="A566">
        <v>2014</v>
      </c>
      <c r="B566" t="s">
        <v>1173</v>
      </c>
      <c r="C566" t="s">
        <v>1172</v>
      </c>
      <c r="D566">
        <v>13547860</v>
      </c>
      <c r="E566" t="s">
        <v>55</v>
      </c>
      <c r="F566">
        <v>19</v>
      </c>
      <c r="G566">
        <v>2</v>
      </c>
      <c r="H566">
        <v>1</v>
      </c>
      <c r="I566">
        <v>0</v>
      </c>
      <c r="J566">
        <v>0</v>
      </c>
      <c r="K566">
        <v>0</v>
      </c>
      <c r="L566">
        <v>0</v>
      </c>
      <c r="M566">
        <v>1</v>
      </c>
      <c r="N566">
        <v>1</v>
      </c>
      <c r="O566">
        <v>0</v>
      </c>
      <c r="P566">
        <v>2</v>
      </c>
      <c r="Q566">
        <f>P566-O566-M566</f>
        <v>1</v>
      </c>
    </row>
    <row r="567" spans="1:17" x14ac:dyDescent="0.2">
      <c r="A567">
        <v>2014</v>
      </c>
      <c r="B567" t="s">
        <v>1155</v>
      </c>
      <c r="C567" t="s">
        <v>1154</v>
      </c>
      <c r="D567">
        <v>130249</v>
      </c>
      <c r="E567" t="s">
        <v>1069</v>
      </c>
      <c r="F567">
        <v>90</v>
      </c>
      <c r="G567">
        <v>288</v>
      </c>
      <c r="H567">
        <v>0</v>
      </c>
      <c r="I567">
        <v>0</v>
      </c>
      <c r="J567">
        <v>1</v>
      </c>
      <c r="K567">
        <v>0</v>
      </c>
      <c r="L567">
        <v>0</v>
      </c>
      <c r="M567">
        <v>0</v>
      </c>
      <c r="N567">
        <v>1</v>
      </c>
      <c r="O567">
        <v>0</v>
      </c>
      <c r="P567">
        <v>1</v>
      </c>
      <c r="Q567">
        <f>P567-O567-M567</f>
        <v>1</v>
      </c>
    </row>
    <row r="568" spans="1:17" x14ac:dyDescent="0.2">
      <c r="A568">
        <v>2014</v>
      </c>
      <c r="B568" t="s">
        <v>1139</v>
      </c>
      <c r="C568" t="s">
        <v>1138</v>
      </c>
      <c r="E568" t="s">
        <v>1137</v>
      </c>
      <c r="G568" t="s">
        <v>13</v>
      </c>
      <c r="H568">
        <v>1</v>
      </c>
      <c r="I568">
        <v>0</v>
      </c>
      <c r="J568">
        <v>0</v>
      </c>
      <c r="K568">
        <v>0</v>
      </c>
      <c r="L568">
        <v>0</v>
      </c>
      <c r="M568">
        <v>0</v>
      </c>
      <c r="N568">
        <v>0</v>
      </c>
      <c r="O568">
        <v>0</v>
      </c>
      <c r="P568">
        <v>1</v>
      </c>
      <c r="Q568">
        <f>P568-O568-M568</f>
        <v>1</v>
      </c>
    </row>
    <row r="569" spans="1:17" x14ac:dyDescent="0.2">
      <c r="A569">
        <v>2014</v>
      </c>
      <c r="B569" t="s">
        <v>1136</v>
      </c>
      <c r="C569" t="s">
        <v>1135</v>
      </c>
      <c r="D569">
        <v>20502680</v>
      </c>
      <c r="E569" t="s">
        <v>1075</v>
      </c>
      <c r="F569">
        <v>1</v>
      </c>
      <c r="G569">
        <v>3</v>
      </c>
      <c r="H569">
        <v>0</v>
      </c>
      <c r="I569">
        <v>0</v>
      </c>
      <c r="J569">
        <v>0</v>
      </c>
      <c r="K569">
        <v>1</v>
      </c>
      <c r="L569">
        <v>0</v>
      </c>
      <c r="M569">
        <v>0</v>
      </c>
      <c r="N569">
        <v>1</v>
      </c>
      <c r="O569">
        <v>0</v>
      </c>
      <c r="P569">
        <v>1</v>
      </c>
      <c r="Q569">
        <f>P569-O569-M569</f>
        <v>1</v>
      </c>
    </row>
    <row r="570" spans="1:17" x14ac:dyDescent="0.2">
      <c r="A570">
        <v>2014</v>
      </c>
      <c r="B570" t="s">
        <v>1126</v>
      </c>
      <c r="C570" t="s">
        <v>1125</v>
      </c>
      <c r="D570">
        <v>20502680</v>
      </c>
      <c r="E570" t="s">
        <v>1075</v>
      </c>
      <c r="F570">
        <v>1</v>
      </c>
      <c r="G570">
        <v>2</v>
      </c>
      <c r="H570">
        <v>0</v>
      </c>
      <c r="I570">
        <v>1</v>
      </c>
      <c r="J570">
        <v>0</v>
      </c>
      <c r="K570">
        <v>0</v>
      </c>
      <c r="L570">
        <v>0</v>
      </c>
      <c r="M570">
        <v>1</v>
      </c>
      <c r="N570">
        <v>2</v>
      </c>
      <c r="O570">
        <v>0</v>
      </c>
      <c r="P570">
        <v>2</v>
      </c>
      <c r="Q570">
        <f>P570-O570-M570</f>
        <v>1</v>
      </c>
    </row>
    <row r="571" spans="1:17" x14ac:dyDescent="0.2">
      <c r="A571">
        <v>2014</v>
      </c>
      <c r="B571" t="s">
        <v>1095</v>
      </c>
      <c r="C571" t="s">
        <v>1094</v>
      </c>
      <c r="D571">
        <v>20502680</v>
      </c>
      <c r="E571" t="s">
        <v>1075</v>
      </c>
      <c r="F571">
        <v>1</v>
      </c>
      <c r="G571">
        <v>3</v>
      </c>
      <c r="H571">
        <v>1</v>
      </c>
      <c r="I571">
        <v>0</v>
      </c>
      <c r="J571">
        <v>0</v>
      </c>
      <c r="K571">
        <v>0</v>
      </c>
      <c r="L571">
        <v>0</v>
      </c>
      <c r="M571">
        <v>0</v>
      </c>
      <c r="N571">
        <v>0</v>
      </c>
      <c r="O571">
        <v>0</v>
      </c>
      <c r="P571">
        <v>1</v>
      </c>
      <c r="Q571">
        <f>P571-O571-M571</f>
        <v>1</v>
      </c>
    </row>
    <row r="572" spans="1:17" x14ac:dyDescent="0.2">
      <c r="A572">
        <v>2014</v>
      </c>
      <c r="B572" t="s">
        <v>1053</v>
      </c>
      <c r="C572" t="s">
        <v>1052</v>
      </c>
      <c r="D572">
        <v>18766102</v>
      </c>
      <c r="E572" t="s">
        <v>1051</v>
      </c>
      <c r="F572">
        <v>61</v>
      </c>
      <c r="G572" t="s">
        <v>13</v>
      </c>
      <c r="H572">
        <v>0</v>
      </c>
      <c r="I572">
        <v>0</v>
      </c>
      <c r="J572">
        <v>1</v>
      </c>
      <c r="K572">
        <v>0</v>
      </c>
      <c r="L572">
        <v>0</v>
      </c>
      <c r="M572">
        <v>0</v>
      </c>
      <c r="N572">
        <v>1</v>
      </c>
      <c r="O572">
        <v>0</v>
      </c>
      <c r="P572">
        <v>1</v>
      </c>
      <c r="Q572">
        <f>P572-O572-M572</f>
        <v>1</v>
      </c>
    </row>
    <row r="573" spans="1:17" x14ac:dyDescent="0.2">
      <c r="A573">
        <v>2014</v>
      </c>
      <c r="B573" t="s">
        <v>1012</v>
      </c>
      <c r="C573" t="s">
        <v>1011</v>
      </c>
      <c r="D573" t="s">
        <v>715</v>
      </c>
      <c r="E573" t="s">
        <v>714</v>
      </c>
      <c r="F573">
        <v>37</v>
      </c>
      <c r="G573">
        <v>4</v>
      </c>
      <c r="H573">
        <v>0</v>
      </c>
      <c r="I573">
        <v>1</v>
      </c>
      <c r="J573">
        <v>0</v>
      </c>
      <c r="K573">
        <v>0</v>
      </c>
      <c r="L573">
        <v>0</v>
      </c>
      <c r="M573">
        <v>0</v>
      </c>
      <c r="N573">
        <v>1</v>
      </c>
      <c r="O573">
        <v>0</v>
      </c>
      <c r="P573">
        <v>1</v>
      </c>
      <c r="Q573">
        <f>P573-O573-M573</f>
        <v>1</v>
      </c>
    </row>
    <row r="574" spans="1:17" x14ac:dyDescent="0.2">
      <c r="A574">
        <v>2014</v>
      </c>
      <c r="B574" t="s">
        <v>971</v>
      </c>
      <c r="C574" t="s">
        <v>970</v>
      </c>
      <c r="D574">
        <v>23308249</v>
      </c>
      <c r="E574" t="s">
        <v>969</v>
      </c>
      <c r="F574">
        <v>22</v>
      </c>
      <c r="G574">
        <v>2</v>
      </c>
      <c r="H574">
        <v>1</v>
      </c>
      <c r="I574">
        <v>0</v>
      </c>
      <c r="J574">
        <v>0</v>
      </c>
      <c r="K574">
        <v>0</v>
      </c>
      <c r="L574">
        <v>0</v>
      </c>
      <c r="M574">
        <v>0</v>
      </c>
      <c r="N574">
        <v>0</v>
      </c>
      <c r="O574">
        <v>0</v>
      </c>
      <c r="P574">
        <v>1</v>
      </c>
      <c r="Q574">
        <f>P574-O574-M574</f>
        <v>1</v>
      </c>
    </row>
    <row r="575" spans="1:17" x14ac:dyDescent="0.2">
      <c r="A575">
        <v>2014</v>
      </c>
      <c r="B575" t="s">
        <v>959</v>
      </c>
      <c r="C575" t="s">
        <v>958</v>
      </c>
      <c r="D575">
        <v>49018</v>
      </c>
      <c r="E575" t="s">
        <v>957</v>
      </c>
      <c r="F575">
        <v>47</v>
      </c>
      <c r="G575">
        <v>2</v>
      </c>
      <c r="H575">
        <v>1</v>
      </c>
      <c r="I575">
        <v>0</v>
      </c>
      <c r="J575">
        <v>0</v>
      </c>
      <c r="K575">
        <v>0</v>
      </c>
      <c r="L575">
        <v>0</v>
      </c>
      <c r="M575">
        <v>0</v>
      </c>
      <c r="N575">
        <v>0</v>
      </c>
      <c r="O575">
        <v>0</v>
      </c>
      <c r="P575">
        <v>1</v>
      </c>
      <c r="Q575">
        <f>P575-O575-M575</f>
        <v>1</v>
      </c>
    </row>
    <row r="576" spans="1:17" x14ac:dyDescent="0.2">
      <c r="A576">
        <v>2014</v>
      </c>
      <c r="B576" t="s">
        <v>939</v>
      </c>
      <c r="C576" t="s">
        <v>938</v>
      </c>
      <c r="D576">
        <v>14432447</v>
      </c>
      <c r="E576" t="s">
        <v>937</v>
      </c>
      <c r="F576">
        <v>31</v>
      </c>
      <c r="G576">
        <v>2</v>
      </c>
      <c r="H576">
        <v>0</v>
      </c>
      <c r="I576">
        <v>1</v>
      </c>
      <c r="J576">
        <v>0</v>
      </c>
      <c r="K576">
        <v>0</v>
      </c>
      <c r="L576">
        <v>0</v>
      </c>
      <c r="M576">
        <v>0</v>
      </c>
      <c r="N576">
        <v>1</v>
      </c>
      <c r="O576">
        <v>0</v>
      </c>
      <c r="P576">
        <v>1</v>
      </c>
      <c r="Q576">
        <f>P576-O576-M576</f>
        <v>1</v>
      </c>
    </row>
    <row r="577" spans="1:17" x14ac:dyDescent="0.2">
      <c r="A577">
        <v>2018</v>
      </c>
      <c r="B577" t="s">
        <v>2519</v>
      </c>
      <c r="C577" t="s">
        <v>2518</v>
      </c>
      <c r="D577">
        <v>1191144</v>
      </c>
      <c r="E577" t="s">
        <v>2517</v>
      </c>
      <c r="F577">
        <v>21</v>
      </c>
      <c r="G577">
        <v>2</v>
      </c>
      <c r="H577">
        <v>0</v>
      </c>
      <c r="I577">
        <v>0</v>
      </c>
      <c r="J577">
        <v>0</v>
      </c>
      <c r="K577">
        <v>0</v>
      </c>
      <c r="L577">
        <v>0</v>
      </c>
      <c r="M577">
        <v>0</v>
      </c>
      <c r="N577">
        <v>0</v>
      </c>
      <c r="O577">
        <v>0</v>
      </c>
      <c r="P577">
        <v>0</v>
      </c>
      <c r="Q577">
        <f>P577-O577-M577</f>
        <v>0</v>
      </c>
    </row>
    <row r="578" spans="1:17" x14ac:dyDescent="0.2">
      <c r="A578">
        <v>2018</v>
      </c>
      <c r="B578" t="s">
        <v>2516</v>
      </c>
      <c r="C578" t="s">
        <v>1025</v>
      </c>
      <c r="D578">
        <v>12268240</v>
      </c>
      <c r="E578" t="s">
        <v>2515</v>
      </c>
      <c r="F578">
        <v>19</v>
      </c>
      <c r="G578">
        <v>2</v>
      </c>
      <c r="H578">
        <v>0</v>
      </c>
      <c r="I578">
        <v>0</v>
      </c>
      <c r="J578">
        <v>0</v>
      </c>
      <c r="K578">
        <v>0</v>
      </c>
      <c r="L578">
        <v>0</v>
      </c>
      <c r="M578">
        <v>0</v>
      </c>
      <c r="N578">
        <v>0</v>
      </c>
      <c r="O578">
        <v>0</v>
      </c>
      <c r="P578">
        <v>0</v>
      </c>
      <c r="Q578">
        <f>P578-O578-M578</f>
        <v>0</v>
      </c>
    </row>
    <row r="579" spans="1:17" x14ac:dyDescent="0.2">
      <c r="A579">
        <v>2018</v>
      </c>
      <c r="B579" t="s">
        <v>2514</v>
      </c>
      <c r="C579" t="s">
        <v>2513</v>
      </c>
      <c r="D579">
        <v>23395095</v>
      </c>
      <c r="E579" t="s">
        <v>2419</v>
      </c>
      <c r="G579" t="s">
        <v>13</v>
      </c>
      <c r="H579">
        <v>0</v>
      </c>
      <c r="I579">
        <v>0</v>
      </c>
      <c r="J579">
        <v>0</v>
      </c>
      <c r="K579">
        <v>0</v>
      </c>
      <c r="L579">
        <v>0</v>
      </c>
      <c r="M579">
        <v>1</v>
      </c>
      <c r="N579">
        <v>1</v>
      </c>
      <c r="O579">
        <v>0</v>
      </c>
      <c r="P579">
        <v>1</v>
      </c>
      <c r="Q579">
        <f>P579-O579-M579</f>
        <v>0</v>
      </c>
    </row>
    <row r="580" spans="1:17" x14ac:dyDescent="0.2">
      <c r="A580">
        <v>2018</v>
      </c>
      <c r="B580" t="s">
        <v>2512</v>
      </c>
      <c r="C580" t="s">
        <v>2511</v>
      </c>
      <c r="D580">
        <v>23395095</v>
      </c>
      <c r="E580" t="s">
        <v>2419</v>
      </c>
      <c r="G580" t="s">
        <v>13</v>
      </c>
      <c r="H580">
        <v>0</v>
      </c>
      <c r="I580">
        <v>0</v>
      </c>
      <c r="J580">
        <v>0</v>
      </c>
      <c r="K580">
        <v>0</v>
      </c>
      <c r="L580">
        <v>0</v>
      </c>
      <c r="M580">
        <v>0</v>
      </c>
      <c r="N580">
        <v>0</v>
      </c>
      <c r="O580">
        <v>0</v>
      </c>
      <c r="P580">
        <v>0</v>
      </c>
      <c r="Q580">
        <f>P580-O580-M580</f>
        <v>0</v>
      </c>
    </row>
    <row r="581" spans="1:17" x14ac:dyDescent="0.2">
      <c r="A581">
        <v>2018</v>
      </c>
      <c r="B581" t="s">
        <v>2510</v>
      </c>
      <c r="C581" t="s">
        <v>2420</v>
      </c>
      <c r="D581">
        <v>23395095</v>
      </c>
      <c r="E581" t="s">
        <v>2419</v>
      </c>
      <c r="G581" t="s">
        <v>13</v>
      </c>
      <c r="H581">
        <v>0</v>
      </c>
      <c r="I581">
        <v>0</v>
      </c>
      <c r="J581">
        <v>0</v>
      </c>
      <c r="K581">
        <v>0</v>
      </c>
      <c r="L581">
        <v>0</v>
      </c>
      <c r="M581">
        <v>0</v>
      </c>
      <c r="N581">
        <v>0</v>
      </c>
      <c r="O581">
        <v>0</v>
      </c>
      <c r="P581">
        <v>0</v>
      </c>
      <c r="Q581">
        <f>P581-O581-M581</f>
        <v>0</v>
      </c>
    </row>
    <row r="582" spans="1:17" x14ac:dyDescent="0.2">
      <c r="A582">
        <v>2018</v>
      </c>
      <c r="B582" t="s">
        <v>2508</v>
      </c>
      <c r="C582" t="s">
        <v>2507</v>
      </c>
      <c r="D582">
        <v>13513958</v>
      </c>
      <c r="E582" t="s">
        <v>1031</v>
      </c>
      <c r="F582">
        <v>32</v>
      </c>
      <c r="G582">
        <v>4</v>
      </c>
      <c r="H582">
        <v>0</v>
      </c>
      <c r="I582">
        <v>0</v>
      </c>
      <c r="J582">
        <v>0</v>
      </c>
      <c r="K582">
        <v>0</v>
      </c>
      <c r="L582">
        <v>0</v>
      </c>
      <c r="M582">
        <v>2</v>
      </c>
      <c r="N582">
        <v>2</v>
      </c>
      <c r="O582">
        <v>0</v>
      </c>
      <c r="P582">
        <v>2</v>
      </c>
      <c r="Q582">
        <f>P582-O582-M582</f>
        <v>0</v>
      </c>
    </row>
    <row r="583" spans="1:17" x14ac:dyDescent="0.2">
      <c r="A583">
        <v>2018</v>
      </c>
      <c r="B583" t="s">
        <v>2506</v>
      </c>
      <c r="C583" t="s">
        <v>2093</v>
      </c>
      <c r="D583">
        <v>13695258</v>
      </c>
      <c r="E583" t="s">
        <v>2504</v>
      </c>
      <c r="F583">
        <v>20</v>
      </c>
      <c r="G583">
        <v>4</v>
      </c>
      <c r="H583">
        <v>0</v>
      </c>
      <c r="I583">
        <v>0</v>
      </c>
      <c r="J583">
        <v>0</v>
      </c>
      <c r="K583">
        <v>0</v>
      </c>
      <c r="L583">
        <v>0</v>
      </c>
      <c r="M583">
        <v>3</v>
      </c>
      <c r="N583">
        <v>3</v>
      </c>
      <c r="O583">
        <v>0</v>
      </c>
      <c r="P583">
        <v>3</v>
      </c>
      <c r="Q583">
        <f>P583-O583-M583</f>
        <v>0</v>
      </c>
    </row>
    <row r="584" spans="1:17" x14ac:dyDescent="0.2">
      <c r="A584">
        <v>2018</v>
      </c>
      <c r="B584" t="s">
        <v>2493</v>
      </c>
      <c r="C584" t="s">
        <v>1414</v>
      </c>
      <c r="D584">
        <v>2175908</v>
      </c>
      <c r="E584" t="s">
        <v>689</v>
      </c>
      <c r="F584">
        <v>63</v>
      </c>
      <c r="G584">
        <v>5</v>
      </c>
      <c r="H584">
        <v>0</v>
      </c>
      <c r="I584">
        <v>0</v>
      </c>
      <c r="J584">
        <v>0</v>
      </c>
      <c r="K584">
        <v>0</v>
      </c>
      <c r="L584">
        <v>0</v>
      </c>
      <c r="M584">
        <v>0</v>
      </c>
      <c r="N584">
        <v>0</v>
      </c>
      <c r="O584">
        <v>0</v>
      </c>
      <c r="P584">
        <v>0</v>
      </c>
      <c r="Q584">
        <f>P584-O584-M584</f>
        <v>0</v>
      </c>
    </row>
    <row r="585" spans="1:17" x14ac:dyDescent="0.2">
      <c r="A585">
        <v>2018</v>
      </c>
      <c r="B585" t="s">
        <v>2466</v>
      </c>
      <c r="C585" t="s">
        <v>2465</v>
      </c>
      <c r="D585">
        <v>9541748</v>
      </c>
      <c r="E585" t="s">
        <v>2464</v>
      </c>
      <c r="F585">
        <v>30</v>
      </c>
      <c r="G585">
        <v>7</v>
      </c>
      <c r="H585">
        <v>0</v>
      </c>
      <c r="I585">
        <v>0</v>
      </c>
      <c r="J585">
        <v>0</v>
      </c>
      <c r="K585">
        <v>0</v>
      </c>
      <c r="L585">
        <v>0</v>
      </c>
      <c r="M585">
        <v>0</v>
      </c>
      <c r="N585">
        <v>0</v>
      </c>
      <c r="O585">
        <v>0</v>
      </c>
      <c r="P585">
        <v>0</v>
      </c>
      <c r="Q585">
        <f>P585-O585-M585</f>
        <v>0</v>
      </c>
    </row>
    <row r="586" spans="1:17" x14ac:dyDescent="0.2">
      <c r="A586">
        <v>2018</v>
      </c>
      <c r="B586" t="s">
        <v>2458</v>
      </c>
      <c r="C586" t="s">
        <v>2306</v>
      </c>
      <c r="D586">
        <v>2613794</v>
      </c>
      <c r="E586" t="s">
        <v>1551</v>
      </c>
      <c r="F586">
        <v>55</v>
      </c>
      <c r="G586" t="s">
        <v>13</v>
      </c>
      <c r="H586">
        <v>0</v>
      </c>
      <c r="I586">
        <v>0</v>
      </c>
      <c r="J586">
        <v>0</v>
      </c>
      <c r="K586">
        <v>0</v>
      </c>
      <c r="L586">
        <v>0</v>
      </c>
      <c r="M586">
        <v>2</v>
      </c>
      <c r="N586">
        <v>2</v>
      </c>
      <c r="O586">
        <v>0</v>
      </c>
      <c r="P586">
        <v>2</v>
      </c>
      <c r="Q586">
        <f>P586-O586-M586</f>
        <v>0</v>
      </c>
    </row>
    <row r="587" spans="1:17" x14ac:dyDescent="0.2">
      <c r="A587">
        <v>2018</v>
      </c>
      <c r="B587" t="s">
        <v>2456</v>
      </c>
      <c r="C587" t="s">
        <v>2455</v>
      </c>
      <c r="D587">
        <v>9246460</v>
      </c>
      <c r="E587" t="s">
        <v>727</v>
      </c>
      <c r="F587">
        <v>71</v>
      </c>
      <c r="G587">
        <v>2</v>
      </c>
      <c r="H587">
        <v>0</v>
      </c>
      <c r="I587">
        <v>0</v>
      </c>
      <c r="J587">
        <v>0</v>
      </c>
      <c r="K587">
        <v>0</v>
      </c>
      <c r="L587">
        <v>0</v>
      </c>
      <c r="M587">
        <v>1</v>
      </c>
      <c r="N587">
        <v>1</v>
      </c>
      <c r="O587">
        <v>0</v>
      </c>
      <c r="P587">
        <v>1</v>
      </c>
      <c r="Q587">
        <f>P587-O587-M587</f>
        <v>0</v>
      </c>
    </row>
    <row r="588" spans="1:17" x14ac:dyDescent="0.2">
      <c r="A588">
        <v>2018</v>
      </c>
      <c r="B588" t="s">
        <v>2449</v>
      </c>
      <c r="C588" t="s">
        <v>2448</v>
      </c>
      <c r="D588">
        <v>20502680</v>
      </c>
      <c r="E588" t="s">
        <v>1075</v>
      </c>
      <c r="F588">
        <v>5</v>
      </c>
      <c r="G588">
        <v>3</v>
      </c>
      <c r="H588">
        <v>0</v>
      </c>
      <c r="I588">
        <v>0</v>
      </c>
      <c r="J588">
        <v>0</v>
      </c>
      <c r="K588">
        <v>0</v>
      </c>
      <c r="L588">
        <v>0</v>
      </c>
      <c r="M588">
        <v>0</v>
      </c>
      <c r="N588">
        <v>0</v>
      </c>
      <c r="O588">
        <v>0</v>
      </c>
      <c r="P588">
        <v>0</v>
      </c>
      <c r="Q588">
        <f>P588-O588-M588</f>
        <v>0</v>
      </c>
    </row>
    <row r="589" spans="1:17" x14ac:dyDescent="0.2">
      <c r="A589">
        <v>2018</v>
      </c>
      <c r="B589" t="s">
        <v>2447</v>
      </c>
      <c r="C589" t="s">
        <v>2446</v>
      </c>
      <c r="D589">
        <v>20502680</v>
      </c>
      <c r="E589" t="s">
        <v>1075</v>
      </c>
      <c r="F589">
        <v>5</v>
      </c>
      <c r="G589">
        <v>3</v>
      </c>
      <c r="H589">
        <v>0</v>
      </c>
      <c r="I589">
        <v>0</v>
      </c>
      <c r="J589">
        <v>0</v>
      </c>
      <c r="K589">
        <v>0</v>
      </c>
      <c r="L589">
        <v>0</v>
      </c>
      <c r="M589">
        <v>0</v>
      </c>
      <c r="N589">
        <v>0</v>
      </c>
      <c r="O589">
        <v>0</v>
      </c>
      <c r="P589">
        <v>0</v>
      </c>
      <c r="Q589">
        <f>P589-O589-M589</f>
        <v>0</v>
      </c>
    </row>
    <row r="590" spans="1:17" x14ac:dyDescent="0.2">
      <c r="A590">
        <v>2018</v>
      </c>
      <c r="B590" t="s">
        <v>2445</v>
      </c>
      <c r="C590" t="s">
        <v>2444</v>
      </c>
      <c r="D590">
        <v>20502680</v>
      </c>
      <c r="E590" t="s">
        <v>1075</v>
      </c>
      <c r="F590">
        <v>5</v>
      </c>
      <c r="G590">
        <v>3</v>
      </c>
      <c r="H590">
        <v>0</v>
      </c>
      <c r="I590">
        <v>0</v>
      </c>
      <c r="J590">
        <v>0</v>
      </c>
      <c r="K590">
        <v>0</v>
      </c>
      <c r="L590">
        <v>0</v>
      </c>
      <c r="M590">
        <v>4</v>
      </c>
      <c r="N590">
        <v>4</v>
      </c>
      <c r="O590">
        <v>0</v>
      </c>
      <c r="P590">
        <v>4</v>
      </c>
      <c r="Q590">
        <f>P590-O590-M590</f>
        <v>0</v>
      </c>
    </row>
    <row r="591" spans="1:17" x14ac:dyDescent="0.2">
      <c r="A591">
        <v>2018</v>
      </c>
      <c r="B591" t="s">
        <v>2443</v>
      </c>
      <c r="C591" t="s">
        <v>2442</v>
      </c>
      <c r="D591">
        <v>20502680</v>
      </c>
      <c r="E591" t="s">
        <v>1075</v>
      </c>
      <c r="F591">
        <v>5</v>
      </c>
      <c r="G591">
        <v>3</v>
      </c>
      <c r="H591">
        <v>0</v>
      </c>
      <c r="I591">
        <v>0</v>
      </c>
      <c r="J591">
        <v>0</v>
      </c>
      <c r="K591">
        <v>0</v>
      </c>
      <c r="L591">
        <v>0</v>
      </c>
      <c r="M591">
        <v>0</v>
      </c>
      <c r="N591">
        <v>0</v>
      </c>
      <c r="O591">
        <v>0</v>
      </c>
      <c r="P591">
        <v>0</v>
      </c>
      <c r="Q591">
        <f>P591-O591-M591</f>
        <v>0</v>
      </c>
    </row>
    <row r="592" spans="1:17" x14ac:dyDescent="0.2">
      <c r="A592">
        <v>2018</v>
      </c>
      <c r="B592" t="s">
        <v>2439</v>
      </c>
      <c r="C592" t="s">
        <v>2438</v>
      </c>
      <c r="D592">
        <v>20502680</v>
      </c>
      <c r="E592" t="s">
        <v>1075</v>
      </c>
      <c r="F592">
        <v>5</v>
      </c>
      <c r="G592">
        <v>3</v>
      </c>
      <c r="H592">
        <v>0</v>
      </c>
      <c r="I592">
        <v>0</v>
      </c>
      <c r="J592">
        <v>0</v>
      </c>
      <c r="K592">
        <v>0</v>
      </c>
      <c r="L592">
        <v>0</v>
      </c>
      <c r="M592">
        <v>0</v>
      </c>
      <c r="N592">
        <v>0</v>
      </c>
      <c r="O592">
        <v>0</v>
      </c>
      <c r="P592">
        <v>0</v>
      </c>
      <c r="Q592">
        <f>P592-O592-M592</f>
        <v>0</v>
      </c>
    </row>
    <row r="593" spans="1:17" x14ac:dyDescent="0.2">
      <c r="A593">
        <v>2018</v>
      </c>
      <c r="B593" t="s">
        <v>2437</v>
      </c>
      <c r="C593" t="s">
        <v>2436</v>
      </c>
      <c r="D593">
        <v>20502680</v>
      </c>
      <c r="E593" t="s">
        <v>1075</v>
      </c>
      <c r="F593">
        <v>5</v>
      </c>
      <c r="G593">
        <v>3</v>
      </c>
      <c r="H593">
        <v>0</v>
      </c>
      <c r="I593">
        <v>0</v>
      </c>
      <c r="J593">
        <v>0</v>
      </c>
      <c r="K593">
        <v>0</v>
      </c>
      <c r="L593">
        <v>0</v>
      </c>
      <c r="M593">
        <v>0</v>
      </c>
      <c r="N593">
        <v>0</v>
      </c>
      <c r="O593">
        <v>0</v>
      </c>
      <c r="P593">
        <v>0</v>
      </c>
      <c r="Q593">
        <f>P593-O593-M593</f>
        <v>0</v>
      </c>
    </row>
    <row r="594" spans="1:17" x14ac:dyDescent="0.2">
      <c r="A594">
        <v>2018</v>
      </c>
      <c r="B594" t="s">
        <v>2435</v>
      </c>
      <c r="C594" t="s">
        <v>2434</v>
      </c>
      <c r="D594">
        <v>8120439</v>
      </c>
      <c r="E594" t="s">
        <v>2315</v>
      </c>
      <c r="F594">
        <v>37</v>
      </c>
      <c r="G594">
        <v>3</v>
      </c>
      <c r="H594">
        <v>0</v>
      </c>
      <c r="I594">
        <v>0</v>
      </c>
      <c r="J594">
        <v>0</v>
      </c>
      <c r="K594">
        <v>0</v>
      </c>
      <c r="L594">
        <v>0</v>
      </c>
      <c r="M594">
        <v>0</v>
      </c>
      <c r="N594">
        <v>0</v>
      </c>
      <c r="O594">
        <v>0</v>
      </c>
      <c r="P594">
        <v>0</v>
      </c>
      <c r="Q594">
        <f>P594-O594-M594</f>
        <v>0</v>
      </c>
    </row>
    <row r="595" spans="1:17" x14ac:dyDescent="0.2">
      <c r="A595">
        <v>2018</v>
      </c>
      <c r="B595" t="s">
        <v>2421</v>
      </c>
      <c r="C595" t="s">
        <v>2420</v>
      </c>
      <c r="D595">
        <v>23395095</v>
      </c>
      <c r="E595" t="s">
        <v>2419</v>
      </c>
      <c r="F595">
        <v>35</v>
      </c>
      <c r="G595">
        <v>2</v>
      </c>
      <c r="H595">
        <v>0</v>
      </c>
      <c r="I595">
        <v>0</v>
      </c>
      <c r="J595">
        <v>0</v>
      </c>
      <c r="K595">
        <v>0</v>
      </c>
      <c r="L595">
        <v>0</v>
      </c>
      <c r="M595">
        <v>1</v>
      </c>
      <c r="N595">
        <v>1</v>
      </c>
      <c r="O595">
        <v>0</v>
      </c>
      <c r="P595">
        <v>1</v>
      </c>
      <c r="Q595">
        <f>P595-O595-M595</f>
        <v>0</v>
      </c>
    </row>
    <row r="596" spans="1:17" x14ac:dyDescent="0.2">
      <c r="A596">
        <v>2018</v>
      </c>
      <c r="B596" t="s">
        <v>2418</v>
      </c>
      <c r="C596" t="s">
        <v>2417</v>
      </c>
      <c r="D596">
        <v>13636669</v>
      </c>
      <c r="E596" t="s">
        <v>929</v>
      </c>
      <c r="F596">
        <v>22</v>
      </c>
      <c r="G596">
        <v>3</v>
      </c>
      <c r="H596">
        <v>0</v>
      </c>
      <c r="I596">
        <v>0</v>
      </c>
      <c r="J596">
        <v>0</v>
      </c>
      <c r="K596">
        <v>0</v>
      </c>
      <c r="L596">
        <v>0</v>
      </c>
      <c r="M596">
        <v>1</v>
      </c>
      <c r="N596">
        <v>1</v>
      </c>
      <c r="O596">
        <v>0</v>
      </c>
      <c r="P596">
        <v>1</v>
      </c>
      <c r="Q596">
        <f>P596-O596-M596</f>
        <v>0</v>
      </c>
    </row>
    <row r="597" spans="1:17" x14ac:dyDescent="0.2">
      <c r="A597">
        <v>2018</v>
      </c>
      <c r="B597" t="s">
        <v>2413</v>
      </c>
      <c r="C597" t="s">
        <v>2412</v>
      </c>
      <c r="D597">
        <v>10490078</v>
      </c>
      <c r="E597" t="s">
        <v>1239</v>
      </c>
      <c r="F597">
        <v>57</v>
      </c>
      <c r="G597" t="s">
        <v>13</v>
      </c>
      <c r="H597">
        <v>0</v>
      </c>
      <c r="I597">
        <v>0</v>
      </c>
      <c r="J597">
        <v>0</v>
      </c>
      <c r="K597">
        <v>0</v>
      </c>
      <c r="L597">
        <v>0</v>
      </c>
      <c r="M597">
        <v>2</v>
      </c>
      <c r="N597">
        <v>2</v>
      </c>
      <c r="O597">
        <v>0</v>
      </c>
      <c r="P597">
        <v>2</v>
      </c>
      <c r="Q597">
        <f>P597-O597-M597</f>
        <v>0</v>
      </c>
    </row>
    <row r="598" spans="1:17" x14ac:dyDescent="0.2">
      <c r="A598">
        <v>2018</v>
      </c>
      <c r="B598" t="s">
        <v>2411</v>
      </c>
      <c r="C598" t="s">
        <v>2410</v>
      </c>
      <c r="D598">
        <v>1672681</v>
      </c>
      <c r="E598" t="s">
        <v>554</v>
      </c>
      <c r="F598">
        <v>152</v>
      </c>
      <c r="G598" t="s">
        <v>13</v>
      </c>
      <c r="H598">
        <v>0</v>
      </c>
      <c r="I598">
        <v>0</v>
      </c>
      <c r="J598">
        <v>0</v>
      </c>
      <c r="K598">
        <v>0</v>
      </c>
      <c r="L598">
        <v>0</v>
      </c>
      <c r="M598">
        <v>0</v>
      </c>
      <c r="N598">
        <v>0</v>
      </c>
      <c r="O598">
        <v>0</v>
      </c>
      <c r="P598">
        <v>0</v>
      </c>
      <c r="Q598">
        <f>P598-O598-M598</f>
        <v>0</v>
      </c>
    </row>
    <row r="599" spans="1:17" x14ac:dyDescent="0.2">
      <c r="A599">
        <v>2018</v>
      </c>
      <c r="B599" t="s">
        <v>2407</v>
      </c>
      <c r="C599" t="s">
        <v>2406</v>
      </c>
      <c r="D599">
        <v>2649993</v>
      </c>
      <c r="E599" t="s">
        <v>561</v>
      </c>
      <c r="F599">
        <v>74</v>
      </c>
      <c r="G599" t="s">
        <v>13</v>
      </c>
      <c r="H599">
        <v>0</v>
      </c>
      <c r="I599">
        <v>0</v>
      </c>
      <c r="J599">
        <v>0</v>
      </c>
      <c r="K599">
        <v>0</v>
      </c>
      <c r="L599">
        <v>0</v>
      </c>
      <c r="M599">
        <v>4</v>
      </c>
      <c r="N599">
        <v>4</v>
      </c>
      <c r="O599">
        <v>0</v>
      </c>
      <c r="P599">
        <v>4</v>
      </c>
      <c r="Q599">
        <f>P599-O599-M599</f>
        <v>0</v>
      </c>
    </row>
    <row r="600" spans="1:17" x14ac:dyDescent="0.2">
      <c r="A600">
        <v>2018</v>
      </c>
      <c r="B600" t="s">
        <v>2398</v>
      </c>
      <c r="C600" t="s">
        <v>2397</v>
      </c>
      <c r="E600" t="s">
        <v>2393</v>
      </c>
      <c r="G600" t="s">
        <v>13</v>
      </c>
      <c r="H600">
        <v>0</v>
      </c>
      <c r="I600">
        <v>0</v>
      </c>
      <c r="J600">
        <v>0</v>
      </c>
      <c r="K600">
        <v>0</v>
      </c>
      <c r="L600">
        <v>0</v>
      </c>
      <c r="M600">
        <v>1</v>
      </c>
      <c r="N600">
        <v>1</v>
      </c>
      <c r="O600">
        <v>0</v>
      </c>
      <c r="P600">
        <v>1</v>
      </c>
      <c r="Q600">
        <f>P600-O600-M600</f>
        <v>0</v>
      </c>
    </row>
    <row r="601" spans="1:17" x14ac:dyDescent="0.2">
      <c r="A601">
        <v>2018</v>
      </c>
      <c r="B601" t="s">
        <v>2396</v>
      </c>
      <c r="C601" t="s">
        <v>2394</v>
      </c>
      <c r="E601" t="s">
        <v>2393</v>
      </c>
      <c r="G601" t="s">
        <v>13</v>
      </c>
      <c r="H601">
        <v>0</v>
      </c>
      <c r="I601">
        <v>0</v>
      </c>
      <c r="J601">
        <v>0</v>
      </c>
      <c r="K601">
        <v>0</v>
      </c>
      <c r="L601">
        <v>0</v>
      </c>
      <c r="M601">
        <v>2</v>
      </c>
      <c r="N601">
        <v>2</v>
      </c>
      <c r="O601">
        <v>0</v>
      </c>
      <c r="P601">
        <v>2</v>
      </c>
      <c r="Q601">
        <f>P601-O601-M601</f>
        <v>0</v>
      </c>
    </row>
    <row r="602" spans="1:17" x14ac:dyDescent="0.2">
      <c r="A602">
        <v>2018</v>
      </c>
      <c r="B602" t="s">
        <v>2395</v>
      </c>
      <c r="C602" t="s">
        <v>2394</v>
      </c>
      <c r="E602" t="s">
        <v>2393</v>
      </c>
      <c r="G602" t="s">
        <v>13</v>
      </c>
      <c r="H602">
        <v>0</v>
      </c>
      <c r="I602">
        <v>0</v>
      </c>
      <c r="J602">
        <v>0</v>
      </c>
      <c r="K602">
        <v>0</v>
      </c>
      <c r="L602">
        <v>0</v>
      </c>
      <c r="M602">
        <v>0</v>
      </c>
      <c r="N602">
        <v>0</v>
      </c>
      <c r="O602">
        <v>0</v>
      </c>
      <c r="P602">
        <v>0</v>
      </c>
      <c r="Q602">
        <f>P602-O602-M602</f>
        <v>0</v>
      </c>
    </row>
    <row r="603" spans="1:17" x14ac:dyDescent="0.2">
      <c r="A603">
        <v>2018</v>
      </c>
      <c r="B603" t="s">
        <v>915</v>
      </c>
      <c r="C603" t="s">
        <v>925</v>
      </c>
      <c r="E603" t="s">
        <v>2374</v>
      </c>
      <c r="G603" t="s">
        <v>13</v>
      </c>
      <c r="H603">
        <v>0</v>
      </c>
      <c r="I603">
        <v>0</v>
      </c>
      <c r="J603">
        <v>0</v>
      </c>
      <c r="K603">
        <v>0</v>
      </c>
      <c r="L603">
        <v>0</v>
      </c>
      <c r="M603">
        <v>0</v>
      </c>
      <c r="N603">
        <v>0</v>
      </c>
      <c r="O603">
        <v>0</v>
      </c>
      <c r="P603">
        <v>0</v>
      </c>
      <c r="Q603">
        <f>P603-O603-M603</f>
        <v>0</v>
      </c>
    </row>
    <row r="604" spans="1:17" x14ac:dyDescent="0.2">
      <c r="A604">
        <v>2018</v>
      </c>
      <c r="B604" t="s">
        <v>2364</v>
      </c>
      <c r="C604" t="s">
        <v>2363</v>
      </c>
      <c r="D604">
        <v>36846</v>
      </c>
      <c r="E604" t="s">
        <v>1679</v>
      </c>
      <c r="F604">
        <v>50</v>
      </c>
      <c r="G604">
        <v>21</v>
      </c>
      <c r="H604">
        <v>0</v>
      </c>
      <c r="I604">
        <v>0</v>
      </c>
      <c r="J604">
        <v>0</v>
      </c>
      <c r="K604">
        <v>0</v>
      </c>
      <c r="L604">
        <v>0</v>
      </c>
      <c r="M604">
        <v>0</v>
      </c>
      <c r="N604">
        <v>0</v>
      </c>
      <c r="O604">
        <v>0</v>
      </c>
      <c r="P604">
        <v>0</v>
      </c>
      <c r="Q604">
        <f>P604-O604-M604</f>
        <v>0</v>
      </c>
    </row>
    <row r="605" spans="1:17" x14ac:dyDescent="0.2">
      <c r="A605">
        <v>2018</v>
      </c>
      <c r="B605" t="s">
        <v>2358</v>
      </c>
      <c r="C605" t="s">
        <v>1368</v>
      </c>
      <c r="D605">
        <v>21912203</v>
      </c>
      <c r="E605" t="s">
        <v>2357</v>
      </c>
      <c r="F605">
        <v>31</v>
      </c>
      <c r="G605" t="s">
        <v>246</v>
      </c>
      <c r="H605">
        <v>0</v>
      </c>
      <c r="I605">
        <v>0</v>
      </c>
      <c r="J605">
        <v>0</v>
      </c>
      <c r="K605">
        <v>0</v>
      </c>
      <c r="L605">
        <v>0</v>
      </c>
      <c r="M605">
        <v>0</v>
      </c>
      <c r="N605">
        <v>0</v>
      </c>
      <c r="O605">
        <v>0</v>
      </c>
      <c r="P605">
        <v>0</v>
      </c>
      <c r="Q605">
        <f>P605-O605-M605</f>
        <v>0</v>
      </c>
    </row>
    <row r="606" spans="1:17" x14ac:dyDescent="0.2">
      <c r="A606">
        <v>2018</v>
      </c>
      <c r="B606" t="s">
        <v>2341</v>
      </c>
      <c r="C606" t="s">
        <v>2340</v>
      </c>
      <c r="D606">
        <v>14702436</v>
      </c>
      <c r="E606" t="s">
        <v>1670</v>
      </c>
      <c r="F606">
        <v>18</v>
      </c>
      <c r="G606">
        <v>2</v>
      </c>
      <c r="H606">
        <v>0</v>
      </c>
      <c r="I606">
        <v>0</v>
      </c>
      <c r="J606">
        <v>0</v>
      </c>
      <c r="K606">
        <v>0</v>
      </c>
      <c r="L606">
        <v>0</v>
      </c>
      <c r="M606">
        <v>0</v>
      </c>
      <c r="N606">
        <v>0</v>
      </c>
      <c r="O606">
        <v>0</v>
      </c>
      <c r="P606">
        <v>0</v>
      </c>
      <c r="Q606">
        <f>P606-O606-M606</f>
        <v>0</v>
      </c>
    </row>
    <row r="607" spans="1:17" x14ac:dyDescent="0.2">
      <c r="A607">
        <v>2018</v>
      </c>
      <c r="B607" t="s">
        <v>2339</v>
      </c>
      <c r="C607" t="s">
        <v>2338</v>
      </c>
      <c r="D607">
        <v>19452829</v>
      </c>
      <c r="E607" t="s">
        <v>2337</v>
      </c>
      <c r="F607">
        <v>19</v>
      </c>
      <c r="G607">
        <v>2</v>
      </c>
      <c r="H607">
        <v>0</v>
      </c>
      <c r="I607">
        <v>0</v>
      </c>
      <c r="J607">
        <v>0</v>
      </c>
      <c r="K607">
        <v>0</v>
      </c>
      <c r="L607">
        <v>0</v>
      </c>
      <c r="M607">
        <v>1</v>
      </c>
      <c r="N607">
        <v>1</v>
      </c>
      <c r="O607">
        <v>0</v>
      </c>
      <c r="P607">
        <v>1</v>
      </c>
      <c r="Q607">
        <f>P607-O607-M607</f>
        <v>0</v>
      </c>
    </row>
    <row r="608" spans="1:17" x14ac:dyDescent="0.2">
      <c r="A608">
        <v>2018</v>
      </c>
      <c r="B608" t="s">
        <v>2312</v>
      </c>
      <c r="C608" t="s">
        <v>2311</v>
      </c>
      <c r="D608">
        <v>130249</v>
      </c>
      <c r="E608" t="s">
        <v>1069</v>
      </c>
      <c r="F608">
        <v>94</v>
      </c>
      <c r="G608">
        <v>304</v>
      </c>
      <c r="H608">
        <v>0</v>
      </c>
      <c r="I608">
        <v>0</v>
      </c>
      <c r="J608">
        <v>0</v>
      </c>
      <c r="K608">
        <v>0</v>
      </c>
      <c r="L608">
        <v>0</v>
      </c>
      <c r="M608">
        <v>0</v>
      </c>
      <c r="N608">
        <v>0</v>
      </c>
      <c r="O608">
        <v>0</v>
      </c>
      <c r="P608">
        <v>0</v>
      </c>
      <c r="Q608">
        <f>P608-O608-M608</f>
        <v>0</v>
      </c>
    </row>
    <row r="609" spans="1:17" x14ac:dyDescent="0.2">
      <c r="A609">
        <v>2018</v>
      </c>
      <c r="B609" t="s">
        <v>2310</v>
      </c>
      <c r="C609" t="s">
        <v>2309</v>
      </c>
      <c r="D609">
        <v>130249</v>
      </c>
      <c r="E609" t="s">
        <v>1069</v>
      </c>
      <c r="F609">
        <v>94</v>
      </c>
      <c r="G609">
        <v>304</v>
      </c>
      <c r="H609">
        <v>0</v>
      </c>
      <c r="I609">
        <v>0</v>
      </c>
      <c r="J609">
        <v>0</v>
      </c>
      <c r="K609">
        <v>0</v>
      </c>
      <c r="L609">
        <v>0</v>
      </c>
      <c r="M609">
        <v>0</v>
      </c>
      <c r="N609">
        <v>0</v>
      </c>
      <c r="O609">
        <v>0</v>
      </c>
      <c r="P609">
        <v>0</v>
      </c>
      <c r="Q609">
        <f>P609-O609-M609</f>
        <v>0</v>
      </c>
    </row>
    <row r="610" spans="1:17" x14ac:dyDescent="0.2">
      <c r="A610">
        <v>2018</v>
      </c>
      <c r="B610" t="s">
        <v>2308</v>
      </c>
      <c r="C610" t="s">
        <v>1111</v>
      </c>
      <c r="D610">
        <v>130249</v>
      </c>
      <c r="E610" t="s">
        <v>1069</v>
      </c>
      <c r="F610">
        <v>94</v>
      </c>
      <c r="G610">
        <v>304</v>
      </c>
      <c r="H610">
        <v>0</v>
      </c>
      <c r="I610">
        <v>0</v>
      </c>
      <c r="J610">
        <v>0</v>
      </c>
      <c r="K610">
        <v>0</v>
      </c>
      <c r="L610">
        <v>0</v>
      </c>
      <c r="M610">
        <v>0</v>
      </c>
      <c r="N610">
        <v>0</v>
      </c>
      <c r="O610">
        <v>0</v>
      </c>
      <c r="P610">
        <v>0</v>
      </c>
      <c r="Q610">
        <f>P610-O610-M610</f>
        <v>0</v>
      </c>
    </row>
    <row r="611" spans="1:17" x14ac:dyDescent="0.2">
      <c r="A611">
        <v>2018</v>
      </c>
      <c r="B611" t="s">
        <v>2305</v>
      </c>
      <c r="C611" t="s">
        <v>2304</v>
      </c>
      <c r="E611" t="s">
        <v>2303</v>
      </c>
      <c r="G611" t="s">
        <v>13</v>
      </c>
      <c r="H611">
        <v>0</v>
      </c>
      <c r="I611">
        <v>0</v>
      </c>
      <c r="J611">
        <v>0</v>
      </c>
      <c r="K611">
        <v>0</v>
      </c>
      <c r="L611">
        <v>0</v>
      </c>
      <c r="M611">
        <v>0</v>
      </c>
      <c r="N611">
        <v>0</v>
      </c>
      <c r="O611">
        <v>0</v>
      </c>
      <c r="P611">
        <v>0</v>
      </c>
      <c r="Q611">
        <f>P611-O611-M611</f>
        <v>0</v>
      </c>
    </row>
    <row r="612" spans="1:17" x14ac:dyDescent="0.2">
      <c r="A612">
        <v>2018</v>
      </c>
      <c r="B612" t="s">
        <v>2300</v>
      </c>
      <c r="C612" t="s">
        <v>1283</v>
      </c>
      <c r="D612">
        <v>20954816</v>
      </c>
      <c r="E612" t="s">
        <v>130</v>
      </c>
      <c r="F612">
        <v>6</v>
      </c>
      <c r="G612">
        <v>1</v>
      </c>
      <c r="H612">
        <v>0</v>
      </c>
      <c r="I612">
        <v>0</v>
      </c>
      <c r="J612">
        <v>0</v>
      </c>
      <c r="K612">
        <v>0</v>
      </c>
      <c r="L612">
        <v>0</v>
      </c>
      <c r="M612">
        <v>0</v>
      </c>
      <c r="N612">
        <v>0</v>
      </c>
      <c r="O612">
        <v>0</v>
      </c>
      <c r="P612">
        <v>0</v>
      </c>
      <c r="Q612">
        <f>P612-O612-M612</f>
        <v>0</v>
      </c>
    </row>
    <row r="613" spans="1:17" x14ac:dyDescent="0.2">
      <c r="A613">
        <v>2018</v>
      </c>
      <c r="B613" t="s">
        <v>2297</v>
      </c>
      <c r="C613" t="s">
        <v>1025</v>
      </c>
      <c r="D613">
        <v>9592296</v>
      </c>
      <c r="E613" t="s">
        <v>947</v>
      </c>
      <c r="F613">
        <v>29</v>
      </c>
      <c r="G613">
        <v>1</v>
      </c>
      <c r="H613">
        <v>0</v>
      </c>
      <c r="I613">
        <v>0</v>
      </c>
      <c r="J613">
        <v>0</v>
      </c>
      <c r="K613">
        <v>0</v>
      </c>
      <c r="L613">
        <v>0</v>
      </c>
      <c r="M613">
        <v>0</v>
      </c>
      <c r="N613">
        <v>0</v>
      </c>
      <c r="O613">
        <v>0</v>
      </c>
      <c r="P613">
        <v>0</v>
      </c>
      <c r="Q613">
        <f>P613-O613-M613</f>
        <v>0</v>
      </c>
    </row>
    <row r="614" spans="1:17" x14ac:dyDescent="0.2">
      <c r="A614">
        <v>2018</v>
      </c>
      <c r="B614" t="s">
        <v>2290</v>
      </c>
      <c r="C614" t="s">
        <v>2289</v>
      </c>
      <c r="E614" t="s">
        <v>2288</v>
      </c>
      <c r="G614" t="s">
        <v>13</v>
      </c>
      <c r="H614">
        <v>0</v>
      </c>
      <c r="I614">
        <v>0</v>
      </c>
      <c r="J614">
        <v>0</v>
      </c>
      <c r="K614">
        <v>0</v>
      </c>
      <c r="L614">
        <v>0</v>
      </c>
      <c r="M614">
        <v>0</v>
      </c>
      <c r="N614">
        <v>0</v>
      </c>
      <c r="O614">
        <v>0</v>
      </c>
      <c r="P614">
        <v>0</v>
      </c>
      <c r="Q614">
        <f>P614-O614-M614</f>
        <v>0</v>
      </c>
    </row>
    <row r="615" spans="1:17" x14ac:dyDescent="0.2">
      <c r="A615">
        <v>2018</v>
      </c>
      <c r="B615" t="s">
        <v>2287</v>
      </c>
      <c r="C615" t="s">
        <v>2286</v>
      </c>
      <c r="D615">
        <v>130249</v>
      </c>
      <c r="E615" t="s">
        <v>1069</v>
      </c>
      <c r="F615">
        <v>94</v>
      </c>
      <c r="G615">
        <v>306</v>
      </c>
      <c r="H615">
        <v>0</v>
      </c>
      <c r="I615">
        <v>0</v>
      </c>
      <c r="J615">
        <v>0</v>
      </c>
      <c r="K615">
        <v>0</v>
      </c>
      <c r="L615">
        <v>0</v>
      </c>
      <c r="M615">
        <v>1</v>
      </c>
      <c r="N615">
        <v>1</v>
      </c>
      <c r="O615">
        <v>0</v>
      </c>
      <c r="P615">
        <v>1</v>
      </c>
      <c r="Q615">
        <f>P615-O615-M615</f>
        <v>0</v>
      </c>
    </row>
    <row r="616" spans="1:17" x14ac:dyDescent="0.2">
      <c r="A616">
        <v>2018</v>
      </c>
      <c r="B616" t="s">
        <v>2285</v>
      </c>
      <c r="C616" t="s">
        <v>2284</v>
      </c>
      <c r="D616">
        <v>13513958</v>
      </c>
      <c r="E616" t="s">
        <v>1031</v>
      </c>
      <c r="F616">
        <v>32</v>
      </c>
      <c r="G616">
        <v>3</v>
      </c>
      <c r="H616">
        <v>0</v>
      </c>
      <c r="I616">
        <v>0</v>
      </c>
      <c r="J616">
        <v>0</v>
      </c>
      <c r="K616">
        <v>0</v>
      </c>
      <c r="L616">
        <v>0</v>
      </c>
      <c r="M616">
        <v>0</v>
      </c>
      <c r="N616">
        <v>0</v>
      </c>
      <c r="O616">
        <v>0</v>
      </c>
      <c r="P616">
        <v>0</v>
      </c>
      <c r="Q616">
        <f>P616-O616-M616</f>
        <v>0</v>
      </c>
    </row>
    <row r="617" spans="1:17" x14ac:dyDescent="0.2">
      <c r="A617">
        <v>2018</v>
      </c>
      <c r="B617" t="s">
        <v>2283</v>
      </c>
      <c r="C617" t="s">
        <v>2282</v>
      </c>
      <c r="D617" t="s">
        <v>2281</v>
      </c>
      <c r="E617" t="s">
        <v>2280</v>
      </c>
      <c r="F617">
        <v>31</v>
      </c>
      <c r="G617">
        <v>1</v>
      </c>
      <c r="H617">
        <v>0</v>
      </c>
      <c r="I617">
        <v>0</v>
      </c>
      <c r="J617">
        <v>0</v>
      </c>
      <c r="K617">
        <v>0</v>
      </c>
      <c r="L617">
        <v>0</v>
      </c>
      <c r="M617">
        <v>0</v>
      </c>
      <c r="N617">
        <v>0</v>
      </c>
      <c r="O617">
        <v>0</v>
      </c>
      <c r="P617">
        <v>0</v>
      </c>
      <c r="Q617">
        <f>P617-O617-M617</f>
        <v>0</v>
      </c>
    </row>
    <row r="618" spans="1:17" x14ac:dyDescent="0.2">
      <c r="A618">
        <v>2018</v>
      </c>
      <c r="B618" t="s">
        <v>2277</v>
      </c>
      <c r="C618" t="s">
        <v>2276</v>
      </c>
      <c r="D618">
        <v>23294175</v>
      </c>
      <c r="E618" t="s">
        <v>2275</v>
      </c>
      <c r="F618">
        <v>6</v>
      </c>
      <c r="G618">
        <v>3</v>
      </c>
      <c r="H618">
        <v>0</v>
      </c>
      <c r="I618">
        <v>0</v>
      </c>
      <c r="J618">
        <v>0</v>
      </c>
      <c r="K618">
        <v>0</v>
      </c>
      <c r="L618">
        <v>0</v>
      </c>
      <c r="M618">
        <v>0</v>
      </c>
      <c r="N618">
        <v>0</v>
      </c>
      <c r="O618">
        <v>0</v>
      </c>
      <c r="P618">
        <v>0</v>
      </c>
      <c r="Q618">
        <f>P618-O618-M618</f>
        <v>0</v>
      </c>
    </row>
    <row r="619" spans="1:17" x14ac:dyDescent="0.2">
      <c r="A619">
        <v>2018</v>
      </c>
      <c r="B619" t="s">
        <v>2266</v>
      </c>
      <c r="C619" t="s">
        <v>2265</v>
      </c>
      <c r="D619">
        <v>1297619</v>
      </c>
      <c r="E619" t="s">
        <v>2264</v>
      </c>
      <c r="F619">
        <v>39</v>
      </c>
      <c r="G619">
        <v>1</v>
      </c>
      <c r="H619">
        <v>0</v>
      </c>
      <c r="I619">
        <v>0</v>
      </c>
      <c r="J619">
        <v>0</v>
      </c>
      <c r="K619">
        <v>0</v>
      </c>
      <c r="L619">
        <v>0</v>
      </c>
      <c r="M619">
        <v>0</v>
      </c>
      <c r="N619">
        <v>0</v>
      </c>
      <c r="O619">
        <v>0</v>
      </c>
      <c r="P619">
        <v>0</v>
      </c>
      <c r="Q619">
        <f>P619-O619-M619</f>
        <v>0</v>
      </c>
    </row>
    <row r="620" spans="1:17" x14ac:dyDescent="0.2">
      <c r="A620">
        <v>2018</v>
      </c>
      <c r="B620" t="s">
        <v>2255</v>
      </c>
      <c r="C620" t="s">
        <v>2254</v>
      </c>
      <c r="D620">
        <v>1672681</v>
      </c>
      <c r="E620" t="s">
        <v>554</v>
      </c>
      <c r="F620">
        <v>145</v>
      </c>
      <c r="G620" t="s">
        <v>13</v>
      </c>
      <c r="H620">
        <v>0</v>
      </c>
      <c r="I620">
        <v>0</v>
      </c>
      <c r="J620">
        <v>0</v>
      </c>
      <c r="K620">
        <v>0</v>
      </c>
      <c r="L620">
        <v>0</v>
      </c>
      <c r="M620">
        <v>2</v>
      </c>
      <c r="N620">
        <v>2</v>
      </c>
      <c r="O620">
        <v>0</v>
      </c>
      <c r="P620">
        <v>2</v>
      </c>
      <c r="Q620">
        <f>P620-O620-M620</f>
        <v>0</v>
      </c>
    </row>
    <row r="621" spans="1:17" x14ac:dyDescent="0.2">
      <c r="A621">
        <v>2017</v>
      </c>
      <c r="B621" t="s">
        <v>2234</v>
      </c>
      <c r="C621" t="s">
        <v>1231</v>
      </c>
      <c r="D621">
        <v>1389130</v>
      </c>
      <c r="E621" t="s">
        <v>278</v>
      </c>
      <c r="F621">
        <v>113</v>
      </c>
      <c r="G621">
        <v>3</v>
      </c>
      <c r="H621">
        <v>0</v>
      </c>
      <c r="I621">
        <v>0</v>
      </c>
      <c r="J621">
        <v>0</v>
      </c>
      <c r="K621">
        <v>0</v>
      </c>
      <c r="L621">
        <v>0</v>
      </c>
      <c r="M621">
        <v>1</v>
      </c>
      <c r="N621">
        <v>1</v>
      </c>
      <c r="O621">
        <v>0</v>
      </c>
      <c r="P621">
        <v>1</v>
      </c>
      <c r="Q621">
        <f>P621-O621-M621</f>
        <v>0</v>
      </c>
    </row>
    <row r="622" spans="1:17" x14ac:dyDescent="0.2">
      <c r="A622">
        <v>2017</v>
      </c>
      <c r="B622" t="s">
        <v>2213</v>
      </c>
      <c r="C622" t="s">
        <v>2211</v>
      </c>
      <c r="E622" t="s">
        <v>2210</v>
      </c>
      <c r="G622" t="s">
        <v>13</v>
      </c>
      <c r="H622">
        <v>0</v>
      </c>
      <c r="I622">
        <v>0</v>
      </c>
      <c r="J622">
        <v>0</v>
      </c>
      <c r="K622">
        <v>0</v>
      </c>
      <c r="L622">
        <v>0</v>
      </c>
      <c r="M622">
        <v>2</v>
      </c>
      <c r="N622">
        <v>2</v>
      </c>
      <c r="O622">
        <v>0</v>
      </c>
      <c r="P622">
        <v>2</v>
      </c>
      <c r="Q622">
        <f>P622-O622-M622</f>
        <v>0</v>
      </c>
    </row>
    <row r="623" spans="1:17" x14ac:dyDescent="0.2">
      <c r="A623">
        <v>2017</v>
      </c>
      <c r="B623" t="s">
        <v>2207</v>
      </c>
      <c r="C623" t="s">
        <v>2206</v>
      </c>
      <c r="E623" t="s">
        <v>2205</v>
      </c>
      <c r="G623" t="s">
        <v>13</v>
      </c>
      <c r="H623">
        <v>0</v>
      </c>
      <c r="I623">
        <v>0</v>
      </c>
      <c r="J623">
        <v>0</v>
      </c>
      <c r="K623">
        <v>0</v>
      </c>
      <c r="L623">
        <v>0</v>
      </c>
      <c r="M623">
        <v>0</v>
      </c>
      <c r="N623">
        <v>0</v>
      </c>
      <c r="O623">
        <v>0</v>
      </c>
      <c r="P623">
        <v>0</v>
      </c>
      <c r="Q623">
        <f>P623-O623-M623</f>
        <v>0</v>
      </c>
    </row>
    <row r="624" spans="1:17" x14ac:dyDescent="0.2">
      <c r="A624">
        <v>2017</v>
      </c>
      <c r="B624" t="s">
        <v>2192</v>
      </c>
      <c r="C624" t="s">
        <v>2191</v>
      </c>
      <c r="D624">
        <v>22120416</v>
      </c>
      <c r="E624" t="s">
        <v>743</v>
      </c>
      <c r="F624">
        <v>27</v>
      </c>
      <c r="G624" t="s">
        <v>13</v>
      </c>
      <c r="H624">
        <v>0</v>
      </c>
      <c r="I624">
        <v>0</v>
      </c>
      <c r="J624">
        <v>0</v>
      </c>
      <c r="K624">
        <v>0</v>
      </c>
      <c r="L624">
        <v>0</v>
      </c>
      <c r="M624">
        <v>0</v>
      </c>
      <c r="N624">
        <v>0</v>
      </c>
      <c r="O624">
        <v>0</v>
      </c>
      <c r="P624">
        <v>0</v>
      </c>
      <c r="Q624">
        <f>P624-O624-M624</f>
        <v>0</v>
      </c>
    </row>
    <row r="625" spans="1:17" x14ac:dyDescent="0.2">
      <c r="A625">
        <v>2017</v>
      </c>
      <c r="B625" t="s">
        <v>2188</v>
      </c>
      <c r="C625" t="s">
        <v>2187</v>
      </c>
      <c r="D625">
        <v>2779536</v>
      </c>
      <c r="E625" t="s">
        <v>638</v>
      </c>
      <c r="F625">
        <v>190</v>
      </c>
      <c r="G625" t="s">
        <v>13</v>
      </c>
      <c r="H625">
        <v>0</v>
      </c>
      <c r="I625">
        <v>0</v>
      </c>
      <c r="J625">
        <v>0</v>
      </c>
      <c r="K625">
        <v>0</v>
      </c>
      <c r="L625">
        <v>0</v>
      </c>
      <c r="M625">
        <v>1</v>
      </c>
      <c r="N625">
        <v>1</v>
      </c>
      <c r="O625">
        <v>0</v>
      </c>
      <c r="P625">
        <v>1</v>
      </c>
      <c r="Q625">
        <f>P625-O625-M625</f>
        <v>0</v>
      </c>
    </row>
    <row r="626" spans="1:17" x14ac:dyDescent="0.2">
      <c r="A626">
        <v>2017</v>
      </c>
      <c r="B626" t="s">
        <v>2176</v>
      </c>
      <c r="C626" t="s">
        <v>2175</v>
      </c>
      <c r="E626" t="s">
        <v>2174</v>
      </c>
      <c r="G626" t="s">
        <v>13</v>
      </c>
      <c r="H626">
        <v>0</v>
      </c>
      <c r="I626">
        <v>0</v>
      </c>
      <c r="J626">
        <v>0</v>
      </c>
      <c r="K626">
        <v>0</v>
      </c>
      <c r="L626">
        <v>0</v>
      </c>
      <c r="M626">
        <v>0</v>
      </c>
      <c r="N626">
        <v>0</v>
      </c>
      <c r="O626">
        <v>0</v>
      </c>
      <c r="P626">
        <v>0</v>
      </c>
      <c r="Q626">
        <f>P626-O626-M626</f>
        <v>0</v>
      </c>
    </row>
    <row r="627" spans="1:17" x14ac:dyDescent="0.2">
      <c r="A627">
        <v>2017</v>
      </c>
      <c r="B627" t="s">
        <v>2168</v>
      </c>
      <c r="C627" t="s">
        <v>2167</v>
      </c>
      <c r="D627">
        <v>18436110</v>
      </c>
      <c r="E627" t="s">
        <v>2166</v>
      </c>
      <c r="F627">
        <v>12</v>
      </c>
      <c r="G627">
        <v>6</v>
      </c>
      <c r="H627">
        <v>0</v>
      </c>
      <c r="I627">
        <v>0</v>
      </c>
      <c r="J627">
        <v>0</v>
      </c>
      <c r="K627">
        <v>0</v>
      </c>
      <c r="L627">
        <v>0</v>
      </c>
      <c r="M627">
        <v>0</v>
      </c>
      <c r="N627">
        <v>0</v>
      </c>
      <c r="O627">
        <v>0</v>
      </c>
      <c r="P627">
        <v>0</v>
      </c>
      <c r="Q627">
        <f>P627-O627-M627</f>
        <v>0</v>
      </c>
    </row>
    <row r="628" spans="1:17" x14ac:dyDescent="0.2">
      <c r="A628">
        <v>2017</v>
      </c>
      <c r="B628" t="s">
        <v>2134</v>
      </c>
      <c r="C628" t="s">
        <v>2133</v>
      </c>
      <c r="D628" t="s">
        <v>1721</v>
      </c>
      <c r="E628" t="s">
        <v>1720</v>
      </c>
      <c r="F628">
        <v>22</v>
      </c>
      <c r="G628">
        <v>4</v>
      </c>
      <c r="H628">
        <v>0</v>
      </c>
      <c r="I628">
        <v>0</v>
      </c>
      <c r="J628">
        <v>0</v>
      </c>
      <c r="K628">
        <v>0</v>
      </c>
      <c r="L628">
        <v>0</v>
      </c>
      <c r="M628">
        <v>0</v>
      </c>
      <c r="N628">
        <v>0</v>
      </c>
      <c r="O628">
        <v>0</v>
      </c>
      <c r="P628">
        <v>0</v>
      </c>
      <c r="Q628">
        <f>P628-O628-M628</f>
        <v>0</v>
      </c>
    </row>
    <row r="629" spans="1:17" x14ac:dyDescent="0.2">
      <c r="A629">
        <v>2017</v>
      </c>
      <c r="B629" t="s">
        <v>2126</v>
      </c>
      <c r="C629" t="s">
        <v>1414</v>
      </c>
      <c r="D629">
        <v>13636669</v>
      </c>
      <c r="E629" t="s">
        <v>929</v>
      </c>
      <c r="F629">
        <v>21</v>
      </c>
      <c r="G629">
        <v>3</v>
      </c>
      <c r="H629">
        <v>0</v>
      </c>
      <c r="I629">
        <v>0</v>
      </c>
      <c r="J629">
        <v>0</v>
      </c>
      <c r="K629">
        <v>0</v>
      </c>
      <c r="L629">
        <v>0</v>
      </c>
      <c r="M629">
        <v>2</v>
      </c>
      <c r="N629">
        <v>2</v>
      </c>
      <c r="O629">
        <v>0</v>
      </c>
      <c r="P629">
        <v>2</v>
      </c>
      <c r="Q629">
        <f>P629-O629-M629</f>
        <v>0</v>
      </c>
    </row>
    <row r="630" spans="1:17" x14ac:dyDescent="0.2">
      <c r="A630">
        <v>2017</v>
      </c>
      <c r="B630" t="s">
        <v>2116</v>
      </c>
      <c r="C630" t="s">
        <v>1414</v>
      </c>
      <c r="D630">
        <v>13547860</v>
      </c>
      <c r="E630" t="s">
        <v>55</v>
      </c>
      <c r="F630">
        <v>22</v>
      </c>
      <c r="G630">
        <v>3</v>
      </c>
      <c r="H630">
        <v>0</v>
      </c>
      <c r="I630">
        <v>0</v>
      </c>
      <c r="J630">
        <v>0</v>
      </c>
      <c r="K630">
        <v>0</v>
      </c>
      <c r="L630">
        <v>0</v>
      </c>
      <c r="M630">
        <v>0</v>
      </c>
      <c r="N630">
        <v>0</v>
      </c>
      <c r="O630">
        <v>0</v>
      </c>
      <c r="P630">
        <v>0</v>
      </c>
      <c r="Q630">
        <f>P630-O630-M630</f>
        <v>0</v>
      </c>
    </row>
    <row r="631" spans="1:17" x14ac:dyDescent="0.2">
      <c r="A631">
        <v>2017</v>
      </c>
      <c r="B631" t="s">
        <v>2108</v>
      </c>
      <c r="C631" t="s">
        <v>2107</v>
      </c>
      <c r="D631">
        <v>9506764</v>
      </c>
      <c r="E631" t="s">
        <v>2106</v>
      </c>
      <c r="F631">
        <v>35</v>
      </c>
      <c r="G631" t="s">
        <v>13</v>
      </c>
      <c r="H631">
        <v>0</v>
      </c>
      <c r="I631">
        <v>0</v>
      </c>
      <c r="J631">
        <v>0</v>
      </c>
      <c r="K631">
        <v>0</v>
      </c>
      <c r="L631">
        <v>0</v>
      </c>
      <c r="M631">
        <v>0</v>
      </c>
      <c r="N631">
        <v>0</v>
      </c>
      <c r="O631">
        <v>0</v>
      </c>
      <c r="P631">
        <v>0</v>
      </c>
      <c r="Q631">
        <f>P631-O631-M631</f>
        <v>0</v>
      </c>
    </row>
    <row r="632" spans="1:17" x14ac:dyDescent="0.2">
      <c r="A632">
        <v>2017</v>
      </c>
      <c r="B632" t="s">
        <v>2102</v>
      </c>
      <c r="C632" t="s">
        <v>2101</v>
      </c>
      <c r="E632" t="s">
        <v>2100</v>
      </c>
      <c r="G632" t="s">
        <v>13</v>
      </c>
      <c r="H632">
        <v>0</v>
      </c>
      <c r="I632">
        <v>0</v>
      </c>
      <c r="J632">
        <v>0</v>
      </c>
      <c r="K632">
        <v>0</v>
      </c>
      <c r="L632">
        <v>0</v>
      </c>
      <c r="M632">
        <v>1</v>
      </c>
      <c r="N632">
        <v>1</v>
      </c>
      <c r="O632">
        <v>0</v>
      </c>
      <c r="P632">
        <v>1</v>
      </c>
      <c r="Q632">
        <f>P632-O632-M632</f>
        <v>0</v>
      </c>
    </row>
    <row r="633" spans="1:17" x14ac:dyDescent="0.2">
      <c r="A633">
        <v>2017</v>
      </c>
      <c r="B633" t="s">
        <v>2099</v>
      </c>
      <c r="C633" t="s">
        <v>2098</v>
      </c>
      <c r="D633">
        <v>13510347</v>
      </c>
      <c r="E633" t="s">
        <v>297</v>
      </c>
      <c r="F633">
        <v>24</v>
      </c>
      <c r="G633">
        <v>4</v>
      </c>
      <c r="H633">
        <v>0</v>
      </c>
      <c r="I633">
        <v>0</v>
      </c>
      <c r="J633">
        <v>0</v>
      </c>
      <c r="K633">
        <v>0</v>
      </c>
      <c r="L633">
        <v>0</v>
      </c>
      <c r="M633">
        <v>3</v>
      </c>
      <c r="N633">
        <v>3</v>
      </c>
      <c r="O633">
        <v>0</v>
      </c>
      <c r="P633">
        <v>3</v>
      </c>
      <c r="Q633">
        <f>P633-O633-M633</f>
        <v>0</v>
      </c>
    </row>
    <row r="634" spans="1:17" x14ac:dyDescent="0.2">
      <c r="A634">
        <v>2017</v>
      </c>
      <c r="B634" t="s">
        <v>2029</v>
      </c>
      <c r="C634" t="s">
        <v>2028</v>
      </c>
      <c r="E634" t="s">
        <v>2027</v>
      </c>
      <c r="G634" t="s">
        <v>13</v>
      </c>
      <c r="H634">
        <v>0</v>
      </c>
      <c r="I634">
        <v>0</v>
      </c>
      <c r="J634">
        <v>0</v>
      </c>
      <c r="K634">
        <v>0</v>
      </c>
      <c r="L634">
        <v>0</v>
      </c>
      <c r="M634">
        <v>0</v>
      </c>
      <c r="N634">
        <v>0</v>
      </c>
      <c r="O634">
        <v>0</v>
      </c>
      <c r="P634">
        <v>0</v>
      </c>
      <c r="Q634">
        <f>P634-O634-M634</f>
        <v>0</v>
      </c>
    </row>
    <row r="635" spans="1:17" x14ac:dyDescent="0.2">
      <c r="A635">
        <v>2017</v>
      </c>
      <c r="B635" t="s">
        <v>2014</v>
      </c>
      <c r="C635" t="s">
        <v>2013</v>
      </c>
      <c r="D635" t="s">
        <v>2012</v>
      </c>
      <c r="E635" t="s">
        <v>2011</v>
      </c>
      <c r="F635">
        <v>50</v>
      </c>
      <c r="G635">
        <v>1</v>
      </c>
      <c r="H635">
        <v>0</v>
      </c>
      <c r="I635">
        <v>0</v>
      </c>
      <c r="J635">
        <v>0</v>
      </c>
      <c r="K635">
        <v>0</v>
      </c>
      <c r="L635">
        <v>0</v>
      </c>
      <c r="M635">
        <v>0</v>
      </c>
      <c r="N635">
        <v>0</v>
      </c>
      <c r="O635">
        <v>0</v>
      </c>
      <c r="P635">
        <v>0</v>
      </c>
      <c r="Q635">
        <f>P635-O635-M635</f>
        <v>0</v>
      </c>
    </row>
    <row r="636" spans="1:17" x14ac:dyDescent="0.2">
      <c r="A636">
        <v>2017</v>
      </c>
      <c r="B636" t="s">
        <v>2004</v>
      </c>
      <c r="C636" t="s">
        <v>1025</v>
      </c>
      <c r="D636">
        <v>15359468</v>
      </c>
      <c r="E636" t="s">
        <v>1462</v>
      </c>
      <c r="F636">
        <v>17</v>
      </c>
      <c r="G636">
        <v>1</v>
      </c>
      <c r="H636">
        <v>0</v>
      </c>
      <c r="I636">
        <v>0</v>
      </c>
      <c r="J636">
        <v>0</v>
      </c>
      <c r="K636">
        <v>0</v>
      </c>
      <c r="L636">
        <v>0</v>
      </c>
      <c r="M636">
        <v>0</v>
      </c>
      <c r="N636">
        <v>0</v>
      </c>
      <c r="O636">
        <v>0</v>
      </c>
      <c r="P636">
        <v>0</v>
      </c>
      <c r="Q636">
        <f>P636-O636-M636</f>
        <v>0</v>
      </c>
    </row>
    <row r="637" spans="1:17" x14ac:dyDescent="0.2">
      <c r="A637">
        <v>2017</v>
      </c>
      <c r="B637" t="s">
        <v>2000</v>
      </c>
      <c r="C637" t="s">
        <v>1999</v>
      </c>
      <c r="E637" t="s">
        <v>1998</v>
      </c>
      <c r="G637" t="s">
        <v>13</v>
      </c>
      <c r="H637">
        <v>0</v>
      </c>
      <c r="I637">
        <v>0</v>
      </c>
      <c r="J637">
        <v>0</v>
      </c>
      <c r="K637">
        <v>0</v>
      </c>
      <c r="L637">
        <v>0</v>
      </c>
      <c r="M637">
        <v>0</v>
      </c>
      <c r="N637">
        <v>0</v>
      </c>
      <c r="O637">
        <v>0</v>
      </c>
      <c r="P637">
        <v>0</v>
      </c>
      <c r="Q637">
        <f>P637-O637-M637</f>
        <v>0</v>
      </c>
    </row>
    <row r="638" spans="1:17" x14ac:dyDescent="0.2">
      <c r="A638">
        <v>2017</v>
      </c>
      <c r="B638" t="s">
        <v>1997</v>
      </c>
      <c r="C638" t="s">
        <v>1044</v>
      </c>
      <c r="E638" t="s">
        <v>1996</v>
      </c>
      <c r="G638" t="s">
        <v>13</v>
      </c>
      <c r="H638">
        <v>0</v>
      </c>
      <c r="I638">
        <v>0</v>
      </c>
      <c r="J638">
        <v>0</v>
      </c>
      <c r="K638">
        <v>0</v>
      </c>
      <c r="L638">
        <v>0</v>
      </c>
      <c r="M638">
        <v>0</v>
      </c>
      <c r="N638">
        <v>0</v>
      </c>
      <c r="O638">
        <v>0</v>
      </c>
      <c r="P638">
        <v>0</v>
      </c>
      <c r="Q638">
        <f>P638-O638-M638</f>
        <v>0</v>
      </c>
    </row>
    <row r="639" spans="1:17" x14ac:dyDescent="0.2">
      <c r="A639">
        <v>2017</v>
      </c>
      <c r="B639" t="s">
        <v>1992</v>
      </c>
      <c r="C639" t="s">
        <v>1337</v>
      </c>
      <c r="E639" t="s">
        <v>1991</v>
      </c>
      <c r="G639" t="s">
        <v>13</v>
      </c>
      <c r="H639">
        <v>0</v>
      </c>
      <c r="I639">
        <v>0</v>
      </c>
      <c r="J639">
        <v>0</v>
      </c>
      <c r="K639">
        <v>0</v>
      </c>
      <c r="L639">
        <v>0</v>
      </c>
      <c r="M639">
        <v>0</v>
      </c>
      <c r="N639">
        <v>0</v>
      </c>
      <c r="O639">
        <v>0</v>
      </c>
      <c r="P639">
        <v>0</v>
      </c>
      <c r="Q639">
        <f>P639-O639-M639</f>
        <v>0</v>
      </c>
    </row>
    <row r="640" spans="1:17" x14ac:dyDescent="0.2">
      <c r="A640">
        <v>2017</v>
      </c>
      <c r="B640" t="s">
        <v>1990</v>
      </c>
      <c r="C640" t="s">
        <v>925</v>
      </c>
      <c r="E640" t="s">
        <v>1989</v>
      </c>
      <c r="G640" t="s">
        <v>13</v>
      </c>
      <c r="H640">
        <v>0</v>
      </c>
      <c r="I640">
        <v>0</v>
      </c>
      <c r="J640">
        <v>0</v>
      </c>
      <c r="K640">
        <v>0</v>
      </c>
      <c r="L640">
        <v>0</v>
      </c>
      <c r="M640">
        <v>1</v>
      </c>
      <c r="N640">
        <v>1</v>
      </c>
      <c r="O640">
        <v>0</v>
      </c>
      <c r="P640">
        <v>1</v>
      </c>
      <c r="Q640">
        <f>P640-O640-M640</f>
        <v>0</v>
      </c>
    </row>
    <row r="641" spans="1:17" x14ac:dyDescent="0.2">
      <c r="A641">
        <v>2017</v>
      </c>
      <c r="B641" t="s">
        <v>1988</v>
      </c>
      <c r="C641" t="s">
        <v>1987</v>
      </c>
      <c r="D641">
        <v>19961073</v>
      </c>
      <c r="E641" t="s">
        <v>190</v>
      </c>
      <c r="F641">
        <v>10</v>
      </c>
      <c r="G641">
        <v>12</v>
      </c>
      <c r="H641">
        <v>0</v>
      </c>
      <c r="I641">
        <v>0</v>
      </c>
      <c r="J641">
        <v>0</v>
      </c>
      <c r="K641">
        <v>0</v>
      </c>
      <c r="L641">
        <v>0</v>
      </c>
      <c r="M641">
        <v>1</v>
      </c>
      <c r="N641">
        <v>1</v>
      </c>
      <c r="O641">
        <v>0</v>
      </c>
      <c r="P641">
        <v>1</v>
      </c>
      <c r="Q641">
        <f>P641-O641-M641</f>
        <v>0</v>
      </c>
    </row>
    <row r="642" spans="1:17" x14ac:dyDescent="0.2">
      <c r="A642">
        <v>2017</v>
      </c>
      <c r="B642" t="s">
        <v>1979</v>
      </c>
      <c r="C642" t="s">
        <v>1978</v>
      </c>
      <c r="D642">
        <v>20502680</v>
      </c>
      <c r="E642" t="s">
        <v>1075</v>
      </c>
      <c r="F642">
        <v>4</v>
      </c>
      <c r="G642">
        <v>1</v>
      </c>
      <c r="H642">
        <v>0</v>
      </c>
      <c r="I642">
        <v>0</v>
      </c>
      <c r="J642">
        <v>0</v>
      </c>
      <c r="K642">
        <v>0</v>
      </c>
      <c r="L642">
        <v>0</v>
      </c>
      <c r="M642">
        <v>2</v>
      </c>
      <c r="N642">
        <v>2</v>
      </c>
      <c r="O642">
        <v>0</v>
      </c>
      <c r="P642">
        <v>2</v>
      </c>
      <c r="Q642">
        <f>P642-O642-M642</f>
        <v>0</v>
      </c>
    </row>
    <row r="643" spans="1:17" x14ac:dyDescent="0.2">
      <c r="A643">
        <v>2017</v>
      </c>
      <c r="B643" t="s">
        <v>1957</v>
      </c>
      <c r="C643" t="s">
        <v>1956</v>
      </c>
      <c r="D643">
        <v>17400600</v>
      </c>
      <c r="E643" t="s">
        <v>1950</v>
      </c>
      <c r="F643">
        <v>13</v>
      </c>
      <c r="G643" t="s">
        <v>1949</v>
      </c>
      <c r="H643">
        <v>0</v>
      </c>
      <c r="I643">
        <v>0</v>
      </c>
      <c r="J643">
        <v>0</v>
      </c>
      <c r="K643">
        <v>0</v>
      </c>
      <c r="L643">
        <v>0</v>
      </c>
      <c r="M643">
        <v>0</v>
      </c>
      <c r="N643">
        <v>0</v>
      </c>
      <c r="O643">
        <v>0</v>
      </c>
      <c r="P643">
        <v>0</v>
      </c>
      <c r="Q643">
        <f>P643-O643-M643</f>
        <v>0</v>
      </c>
    </row>
    <row r="644" spans="1:17" x14ac:dyDescent="0.2">
      <c r="A644">
        <v>2017</v>
      </c>
      <c r="B644" t="s">
        <v>1955</v>
      </c>
      <c r="C644" t="s">
        <v>916</v>
      </c>
      <c r="D644">
        <v>17400600</v>
      </c>
      <c r="E644" t="s">
        <v>1950</v>
      </c>
      <c r="F644">
        <v>13</v>
      </c>
      <c r="G644" t="s">
        <v>1949</v>
      </c>
      <c r="H644">
        <v>0</v>
      </c>
      <c r="I644">
        <v>0</v>
      </c>
      <c r="J644">
        <v>0</v>
      </c>
      <c r="K644">
        <v>0</v>
      </c>
      <c r="L644">
        <v>0</v>
      </c>
      <c r="M644">
        <v>1</v>
      </c>
      <c r="N644">
        <v>1</v>
      </c>
      <c r="O644">
        <v>0</v>
      </c>
      <c r="P644">
        <v>1</v>
      </c>
      <c r="Q644">
        <f>P644-O644-M644</f>
        <v>0</v>
      </c>
    </row>
    <row r="645" spans="1:17" x14ac:dyDescent="0.2">
      <c r="A645">
        <v>2017</v>
      </c>
      <c r="B645" t="s">
        <v>1952</v>
      </c>
      <c r="C645" t="s">
        <v>1951</v>
      </c>
      <c r="D645">
        <v>17400600</v>
      </c>
      <c r="E645" t="s">
        <v>1950</v>
      </c>
      <c r="F645">
        <v>13</v>
      </c>
      <c r="G645" t="s">
        <v>1949</v>
      </c>
      <c r="H645">
        <v>0</v>
      </c>
      <c r="I645">
        <v>0</v>
      </c>
      <c r="J645">
        <v>0</v>
      </c>
      <c r="K645">
        <v>0</v>
      </c>
      <c r="L645">
        <v>0</v>
      </c>
      <c r="M645">
        <v>1</v>
      </c>
      <c r="N645">
        <v>1</v>
      </c>
      <c r="O645">
        <v>0</v>
      </c>
      <c r="P645">
        <v>1</v>
      </c>
      <c r="Q645">
        <f>P645-O645-M645</f>
        <v>0</v>
      </c>
    </row>
    <row r="646" spans="1:17" x14ac:dyDescent="0.2">
      <c r="A646">
        <v>2017</v>
      </c>
      <c r="B646" t="s">
        <v>1948</v>
      </c>
      <c r="C646" t="s">
        <v>1947</v>
      </c>
      <c r="E646" t="s">
        <v>1946</v>
      </c>
      <c r="G646" t="s">
        <v>13</v>
      </c>
      <c r="H646">
        <v>0</v>
      </c>
      <c r="I646">
        <v>0</v>
      </c>
      <c r="J646">
        <v>0</v>
      </c>
      <c r="K646">
        <v>0</v>
      </c>
      <c r="L646">
        <v>0</v>
      </c>
      <c r="M646">
        <v>0</v>
      </c>
      <c r="N646">
        <v>0</v>
      </c>
      <c r="O646">
        <v>0</v>
      </c>
      <c r="P646">
        <v>0</v>
      </c>
      <c r="Q646">
        <f>P646-O646-M646</f>
        <v>0</v>
      </c>
    </row>
    <row r="647" spans="1:17" x14ac:dyDescent="0.2">
      <c r="A647">
        <v>2017</v>
      </c>
      <c r="B647" t="s">
        <v>1945</v>
      </c>
      <c r="C647" t="s">
        <v>1944</v>
      </c>
      <c r="D647">
        <v>2664623</v>
      </c>
      <c r="E647" t="s">
        <v>1943</v>
      </c>
      <c r="F647">
        <v>33</v>
      </c>
      <c r="G647">
        <v>4</v>
      </c>
      <c r="H647">
        <v>0</v>
      </c>
      <c r="I647">
        <v>0</v>
      </c>
      <c r="J647">
        <v>0</v>
      </c>
      <c r="K647">
        <v>0</v>
      </c>
      <c r="L647">
        <v>0</v>
      </c>
      <c r="M647">
        <v>1</v>
      </c>
      <c r="N647">
        <v>1</v>
      </c>
      <c r="O647">
        <v>0</v>
      </c>
      <c r="P647">
        <v>1</v>
      </c>
      <c r="Q647">
        <f>P647-O647-M647</f>
        <v>0</v>
      </c>
    </row>
    <row r="648" spans="1:17" x14ac:dyDescent="0.2">
      <c r="A648">
        <v>2017</v>
      </c>
      <c r="B648" t="s">
        <v>1939</v>
      </c>
      <c r="C648" t="s">
        <v>1938</v>
      </c>
      <c r="D648">
        <v>15701255</v>
      </c>
      <c r="E648" t="s">
        <v>800</v>
      </c>
      <c r="F648">
        <v>22</v>
      </c>
      <c r="G648">
        <v>1</v>
      </c>
      <c r="H648">
        <v>0</v>
      </c>
      <c r="I648">
        <v>0</v>
      </c>
      <c r="J648">
        <v>0</v>
      </c>
      <c r="K648">
        <v>0</v>
      </c>
      <c r="L648">
        <v>0</v>
      </c>
      <c r="M648">
        <v>1</v>
      </c>
      <c r="N648">
        <v>1</v>
      </c>
      <c r="O648">
        <v>0</v>
      </c>
      <c r="P648">
        <v>1</v>
      </c>
      <c r="Q648">
        <f>P648-O648-M648</f>
        <v>0</v>
      </c>
    </row>
    <row r="649" spans="1:17" x14ac:dyDescent="0.2">
      <c r="A649">
        <v>2017</v>
      </c>
      <c r="B649" t="s">
        <v>1930</v>
      </c>
      <c r="C649" t="s">
        <v>1929</v>
      </c>
      <c r="D649">
        <v>15353516</v>
      </c>
      <c r="E649" t="s">
        <v>1564</v>
      </c>
      <c r="F649">
        <v>16</v>
      </c>
      <c r="G649">
        <v>1</v>
      </c>
      <c r="H649">
        <v>0</v>
      </c>
      <c r="I649">
        <v>0</v>
      </c>
      <c r="J649">
        <v>0</v>
      </c>
      <c r="K649">
        <v>0</v>
      </c>
      <c r="L649">
        <v>0</v>
      </c>
      <c r="M649">
        <v>0</v>
      </c>
      <c r="N649">
        <v>0</v>
      </c>
      <c r="O649">
        <v>0</v>
      </c>
      <c r="P649">
        <v>0</v>
      </c>
      <c r="Q649">
        <f>P649-O649-M649</f>
        <v>0</v>
      </c>
    </row>
    <row r="650" spans="1:17" x14ac:dyDescent="0.2">
      <c r="A650">
        <v>2017</v>
      </c>
      <c r="B650" t="s">
        <v>1920</v>
      </c>
      <c r="C650" t="s">
        <v>1919</v>
      </c>
      <c r="D650">
        <v>221996</v>
      </c>
      <c r="E650" t="s">
        <v>1918</v>
      </c>
      <c r="F650">
        <v>104</v>
      </c>
      <c r="G650" t="s">
        <v>13</v>
      </c>
      <c r="H650">
        <v>0</v>
      </c>
      <c r="I650">
        <v>0</v>
      </c>
      <c r="J650">
        <v>0</v>
      </c>
      <c r="K650">
        <v>0</v>
      </c>
      <c r="L650">
        <v>0</v>
      </c>
      <c r="M650">
        <v>0</v>
      </c>
      <c r="N650">
        <v>0</v>
      </c>
      <c r="O650">
        <v>0</v>
      </c>
      <c r="P650">
        <v>0</v>
      </c>
      <c r="Q650">
        <f>P650-O650-M650</f>
        <v>0</v>
      </c>
    </row>
    <row r="651" spans="1:17" x14ac:dyDescent="0.2">
      <c r="A651">
        <v>2016</v>
      </c>
      <c r="B651" t="s">
        <v>1905</v>
      </c>
      <c r="C651" t="s">
        <v>1904</v>
      </c>
      <c r="E651" t="s">
        <v>1895</v>
      </c>
      <c r="G651" t="s">
        <v>13</v>
      </c>
      <c r="H651">
        <v>0</v>
      </c>
      <c r="I651">
        <v>0</v>
      </c>
      <c r="J651">
        <v>0</v>
      </c>
      <c r="K651">
        <v>0</v>
      </c>
      <c r="L651">
        <v>0</v>
      </c>
      <c r="M651">
        <v>0</v>
      </c>
      <c r="N651">
        <v>0</v>
      </c>
      <c r="O651">
        <v>0</v>
      </c>
      <c r="P651">
        <v>0</v>
      </c>
      <c r="Q651">
        <f>P651-O651-M651</f>
        <v>0</v>
      </c>
    </row>
    <row r="652" spans="1:17" x14ac:dyDescent="0.2">
      <c r="A652">
        <v>2016</v>
      </c>
      <c r="B652" t="s">
        <v>1903</v>
      </c>
      <c r="C652" t="s">
        <v>1902</v>
      </c>
      <c r="E652" t="s">
        <v>1895</v>
      </c>
      <c r="G652" t="s">
        <v>13</v>
      </c>
      <c r="H652">
        <v>0</v>
      </c>
      <c r="I652">
        <v>0</v>
      </c>
      <c r="J652">
        <v>0</v>
      </c>
      <c r="K652">
        <v>0</v>
      </c>
      <c r="L652">
        <v>0</v>
      </c>
      <c r="M652">
        <v>0</v>
      </c>
      <c r="N652">
        <v>0</v>
      </c>
      <c r="O652">
        <v>0</v>
      </c>
      <c r="P652">
        <v>0</v>
      </c>
      <c r="Q652">
        <f>P652-O652-M652</f>
        <v>0</v>
      </c>
    </row>
    <row r="653" spans="1:17" x14ac:dyDescent="0.2">
      <c r="A653">
        <v>2016</v>
      </c>
      <c r="B653" t="s">
        <v>296</v>
      </c>
      <c r="C653" t="s">
        <v>1900</v>
      </c>
      <c r="E653" t="s">
        <v>1895</v>
      </c>
      <c r="G653" t="s">
        <v>13</v>
      </c>
      <c r="H653">
        <v>0</v>
      </c>
      <c r="I653">
        <v>0</v>
      </c>
      <c r="J653">
        <v>0</v>
      </c>
      <c r="K653">
        <v>0</v>
      </c>
      <c r="L653">
        <v>0</v>
      </c>
      <c r="M653">
        <v>0</v>
      </c>
      <c r="N653">
        <v>0</v>
      </c>
      <c r="O653">
        <v>0</v>
      </c>
      <c r="P653">
        <v>0</v>
      </c>
      <c r="Q653">
        <f>P653-O653-M653</f>
        <v>0</v>
      </c>
    </row>
    <row r="654" spans="1:17" x14ac:dyDescent="0.2">
      <c r="A654">
        <v>2016</v>
      </c>
      <c r="B654" t="s">
        <v>1899</v>
      </c>
      <c r="C654" t="s">
        <v>1898</v>
      </c>
      <c r="E654" t="s">
        <v>1895</v>
      </c>
      <c r="G654" t="s">
        <v>13</v>
      </c>
      <c r="H654">
        <v>0</v>
      </c>
      <c r="I654">
        <v>0</v>
      </c>
      <c r="J654">
        <v>0</v>
      </c>
      <c r="K654">
        <v>0</v>
      </c>
      <c r="L654">
        <v>0</v>
      </c>
      <c r="M654">
        <v>0</v>
      </c>
      <c r="N654">
        <v>0</v>
      </c>
      <c r="O654">
        <v>0</v>
      </c>
      <c r="P654">
        <v>0</v>
      </c>
      <c r="Q654">
        <f>P654-O654-M654</f>
        <v>0</v>
      </c>
    </row>
    <row r="655" spans="1:17" x14ac:dyDescent="0.2">
      <c r="A655">
        <v>2016</v>
      </c>
      <c r="B655" t="s">
        <v>1894</v>
      </c>
      <c r="C655" t="s">
        <v>1893</v>
      </c>
      <c r="D655">
        <v>49018</v>
      </c>
      <c r="E655" t="s">
        <v>957</v>
      </c>
      <c r="F655">
        <v>49</v>
      </c>
      <c r="G655">
        <v>4</v>
      </c>
      <c r="H655">
        <v>0</v>
      </c>
      <c r="I655">
        <v>0</v>
      </c>
      <c r="J655">
        <v>0</v>
      </c>
      <c r="K655">
        <v>0</v>
      </c>
      <c r="L655">
        <v>0</v>
      </c>
      <c r="M655">
        <v>1</v>
      </c>
      <c r="N655">
        <v>1</v>
      </c>
      <c r="O655">
        <v>0</v>
      </c>
      <c r="P655">
        <v>1</v>
      </c>
      <c r="Q655">
        <f>P655-O655-M655</f>
        <v>0</v>
      </c>
    </row>
    <row r="656" spans="1:17" x14ac:dyDescent="0.2">
      <c r="A656">
        <v>2016</v>
      </c>
      <c r="B656" t="s">
        <v>1874</v>
      </c>
      <c r="C656" t="s">
        <v>1873</v>
      </c>
      <c r="D656">
        <v>9738010</v>
      </c>
      <c r="E656" t="s">
        <v>1524</v>
      </c>
      <c r="F656">
        <v>10</v>
      </c>
      <c r="G656">
        <v>4</v>
      </c>
      <c r="H656">
        <v>0</v>
      </c>
      <c r="I656">
        <v>0</v>
      </c>
      <c r="J656">
        <v>0</v>
      </c>
      <c r="K656">
        <v>0</v>
      </c>
      <c r="L656">
        <v>0</v>
      </c>
      <c r="M656">
        <v>0</v>
      </c>
      <c r="N656">
        <v>0</v>
      </c>
      <c r="O656">
        <v>0</v>
      </c>
      <c r="P656">
        <v>0</v>
      </c>
      <c r="Q656">
        <f>P656-O656-M656</f>
        <v>0</v>
      </c>
    </row>
    <row r="657" spans="1:17" x14ac:dyDescent="0.2">
      <c r="A657">
        <v>2016</v>
      </c>
      <c r="B657" t="s">
        <v>1855</v>
      </c>
      <c r="C657" t="s">
        <v>1854</v>
      </c>
      <c r="E657" t="s">
        <v>1853</v>
      </c>
      <c r="G657" t="s">
        <v>13</v>
      </c>
      <c r="H657">
        <v>0</v>
      </c>
      <c r="I657">
        <v>0</v>
      </c>
      <c r="J657">
        <v>0</v>
      </c>
      <c r="K657">
        <v>0</v>
      </c>
      <c r="L657">
        <v>0</v>
      </c>
      <c r="M657">
        <v>0</v>
      </c>
      <c r="N657">
        <v>0</v>
      </c>
      <c r="O657">
        <v>0</v>
      </c>
      <c r="P657">
        <v>0</v>
      </c>
      <c r="Q657">
        <f>P657-O657-M657</f>
        <v>0</v>
      </c>
    </row>
    <row r="658" spans="1:17" x14ac:dyDescent="0.2">
      <c r="A658">
        <v>2016</v>
      </c>
      <c r="B658" t="s">
        <v>1845</v>
      </c>
      <c r="C658" t="s">
        <v>1844</v>
      </c>
      <c r="D658" t="s">
        <v>316</v>
      </c>
      <c r="E658" t="s">
        <v>315</v>
      </c>
      <c r="F658">
        <v>60</v>
      </c>
      <c r="G658">
        <v>4</v>
      </c>
      <c r="H658">
        <v>0</v>
      </c>
      <c r="I658">
        <v>0</v>
      </c>
      <c r="J658">
        <v>0</v>
      </c>
      <c r="K658">
        <v>0</v>
      </c>
      <c r="L658">
        <v>0</v>
      </c>
      <c r="M658">
        <v>1</v>
      </c>
      <c r="N658">
        <v>1</v>
      </c>
      <c r="O658">
        <v>0</v>
      </c>
      <c r="P658">
        <v>1</v>
      </c>
      <c r="Q658">
        <f>P658-O658-M658</f>
        <v>0</v>
      </c>
    </row>
    <row r="659" spans="1:17" x14ac:dyDescent="0.2">
      <c r="A659">
        <v>2016</v>
      </c>
      <c r="B659" t="s">
        <v>1841</v>
      </c>
      <c r="C659" t="s">
        <v>1840</v>
      </c>
      <c r="D659" t="s">
        <v>316</v>
      </c>
      <c r="E659" t="s">
        <v>315</v>
      </c>
      <c r="F659">
        <v>60</v>
      </c>
      <c r="G659">
        <v>4</v>
      </c>
      <c r="H659">
        <v>0</v>
      </c>
      <c r="I659">
        <v>0</v>
      </c>
      <c r="J659">
        <v>0</v>
      </c>
      <c r="K659">
        <v>0</v>
      </c>
      <c r="L659">
        <v>0</v>
      </c>
      <c r="M659">
        <v>0</v>
      </c>
      <c r="N659">
        <v>0</v>
      </c>
      <c r="O659">
        <v>0</v>
      </c>
      <c r="P659">
        <v>0</v>
      </c>
      <c r="Q659">
        <f>P659-O659-M659</f>
        <v>0</v>
      </c>
    </row>
    <row r="660" spans="1:17" x14ac:dyDescent="0.2">
      <c r="A660">
        <v>2016</v>
      </c>
      <c r="B660" t="s">
        <v>1839</v>
      </c>
      <c r="C660" t="s">
        <v>1838</v>
      </c>
      <c r="D660" t="s">
        <v>316</v>
      </c>
      <c r="E660" t="s">
        <v>315</v>
      </c>
      <c r="F660">
        <v>60</v>
      </c>
      <c r="G660">
        <v>4</v>
      </c>
      <c r="H660">
        <v>0</v>
      </c>
      <c r="I660">
        <v>0</v>
      </c>
      <c r="J660">
        <v>0</v>
      </c>
      <c r="K660">
        <v>0</v>
      </c>
      <c r="L660">
        <v>0</v>
      </c>
      <c r="M660">
        <v>0</v>
      </c>
      <c r="N660">
        <v>0</v>
      </c>
      <c r="O660">
        <v>0</v>
      </c>
      <c r="P660">
        <v>0</v>
      </c>
      <c r="Q660">
        <f>P660-O660-M660</f>
        <v>0</v>
      </c>
    </row>
    <row r="661" spans="1:17" x14ac:dyDescent="0.2">
      <c r="A661">
        <v>2016</v>
      </c>
      <c r="B661" t="s">
        <v>1833</v>
      </c>
      <c r="C661" t="s">
        <v>1832</v>
      </c>
      <c r="D661">
        <v>15353516</v>
      </c>
      <c r="E661" t="s">
        <v>1564</v>
      </c>
      <c r="F661">
        <v>15</v>
      </c>
      <c r="G661">
        <v>3</v>
      </c>
      <c r="H661">
        <v>0</v>
      </c>
      <c r="I661">
        <v>0</v>
      </c>
      <c r="J661">
        <v>0</v>
      </c>
      <c r="K661">
        <v>0</v>
      </c>
      <c r="L661">
        <v>0</v>
      </c>
      <c r="M661">
        <v>0</v>
      </c>
      <c r="N661">
        <v>0</v>
      </c>
      <c r="O661">
        <v>0</v>
      </c>
      <c r="P661">
        <v>0</v>
      </c>
      <c r="Q661">
        <f>P661-O661-M661</f>
        <v>0</v>
      </c>
    </row>
    <row r="662" spans="1:17" x14ac:dyDescent="0.2">
      <c r="A662">
        <v>2016</v>
      </c>
      <c r="B662" t="s">
        <v>1829</v>
      </c>
      <c r="C662" t="s">
        <v>1828</v>
      </c>
      <c r="E662" t="s">
        <v>1822</v>
      </c>
      <c r="G662" t="s">
        <v>13</v>
      </c>
      <c r="H662">
        <v>0</v>
      </c>
      <c r="I662">
        <v>0</v>
      </c>
      <c r="J662">
        <v>0</v>
      </c>
      <c r="K662">
        <v>0</v>
      </c>
      <c r="L662">
        <v>0</v>
      </c>
      <c r="M662">
        <v>0</v>
      </c>
      <c r="N662">
        <v>0</v>
      </c>
      <c r="O662">
        <v>0</v>
      </c>
      <c r="P662">
        <v>0</v>
      </c>
      <c r="Q662">
        <f>P662-O662-M662</f>
        <v>0</v>
      </c>
    </row>
    <row r="663" spans="1:17" x14ac:dyDescent="0.2">
      <c r="A663">
        <v>2016</v>
      </c>
      <c r="B663" t="s">
        <v>1826</v>
      </c>
      <c r="C663" t="s">
        <v>1825</v>
      </c>
      <c r="E663" t="s">
        <v>1822</v>
      </c>
      <c r="G663" t="s">
        <v>13</v>
      </c>
      <c r="H663">
        <v>0</v>
      </c>
      <c r="I663">
        <v>0</v>
      </c>
      <c r="J663">
        <v>0</v>
      </c>
      <c r="K663">
        <v>0</v>
      </c>
      <c r="L663">
        <v>0</v>
      </c>
      <c r="M663">
        <v>1</v>
      </c>
      <c r="N663">
        <v>1</v>
      </c>
      <c r="O663">
        <v>0</v>
      </c>
      <c r="P663">
        <v>1</v>
      </c>
      <c r="Q663">
        <f>P663-O663-M663</f>
        <v>0</v>
      </c>
    </row>
    <row r="664" spans="1:17" x14ac:dyDescent="0.2">
      <c r="A664">
        <v>2016</v>
      </c>
      <c r="B664" t="s">
        <v>1777</v>
      </c>
      <c r="C664" t="s">
        <v>1283</v>
      </c>
      <c r="D664">
        <v>233919</v>
      </c>
      <c r="E664" t="s">
        <v>1776</v>
      </c>
      <c r="F664">
        <v>47</v>
      </c>
      <c r="G664">
        <v>2</v>
      </c>
      <c r="H664">
        <v>0</v>
      </c>
      <c r="I664">
        <v>0</v>
      </c>
      <c r="J664">
        <v>0</v>
      </c>
      <c r="K664">
        <v>0</v>
      </c>
      <c r="L664">
        <v>0</v>
      </c>
      <c r="M664">
        <v>0</v>
      </c>
      <c r="N664">
        <v>0</v>
      </c>
      <c r="O664">
        <v>0</v>
      </c>
      <c r="P664">
        <v>0</v>
      </c>
      <c r="Q664">
        <f>P664-O664-M664</f>
        <v>0</v>
      </c>
    </row>
    <row r="665" spans="1:17" x14ac:dyDescent="0.2">
      <c r="A665">
        <v>2016</v>
      </c>
      <c r="B665" t="s">
        <v>1768</v>
      </c>
      <c r="C665" t="s">
        <v>1353</v>
      </c>
      <c r="D665">
        <v>49018</v>
      </c>
      <c r="E665" t="s">
        <v>957</v>
      </c>
      <c r="F665">
        <v>49</v>
      </c>
      <c r="G665">
        <v>2</v>
      </c>
      <c r="H665">
        <v>0</v>
      </c>
      <c r="I665">
        <v>0</v>
      </c>
      <c r="J665">
        <v>0</v>
      </c>
      <c r="K665">
        <v>0</v>
      </c>
      <c r="L665">
        <v>0</v>
      </c>
      <c r="M665">
        <v>1</v>
      </c>
      <c r="N665">
        <v>1</v>
      </c>
      <c r="O665">
        <v>0</v>
      </c>
      <c r="P665">
        <v>1</v>
      </c>
      <c r="Q665">
        <f>P665-O665-M665</f>
        <v>0</v>
      </c>
    </row>
    <row r="666" spans="1:17" x14ac:dyDescent="0.2">
      <c r="A666">
        <v>2016</v>
      </c>
      <c r="B666" t="s">
        <v>1762</v>
      </c>
      <c r="C666" t="s">
        <v>1576</v>
      </c>
      <c r="D666">
        <v>3135926</v>
      </c>
      <c r="E666" t="s">
        <v>1575</v>
      </c>
      <c r="F666">
        <v>50</v>
      </c>
      <c r="G666" t="s">
        <v>13</v>
      </c>
      <c r="H666">
        <v>0</v>
      </c>
      <c r="I666">
        <v>0</v>
      </c>
      <c r="J666">
        <v>0</v>
      </c>
      <c r="K666">
        <v>0</v>
      </c>
      <c r="L666">
        <v>0</v>
      </c>
      <c r="M666">
        <v>0</v>
      </c>
      <c r="N666">
        <v>0</v>
      </c>
      <c r="O666">
        <v>0</v>
      </c>
      <c r="P666">
        <v>0</v>
      </c>
      <c r="Q666">
        <f>P666-O666-M666</f>
        <v>0</v>
      </c>
    </row>
    <row r="667" spans="1:17" x14ac:dyDescent="0.2">
      <c r="A667">
        <v>2016</v>
      </c>
      <c r="B667" t="s">
        <v>1758</v>
      </c>
      <c r="C667" t="s">
        <v>925</v>
      </c>
      <c r="E667" t="s">
        <v>1757</v>
      </c>
      <c r="G667" t="s">
        <v>13</v>
      </c>
      <c r="H667">
        <v>0</v>
      </c>
      <c r="I667">
        <v>0</v>
      </c>
      <c r="J667">
        <v>0</v>
      </c>
      <c r="K667">
        <v>0</v>
      </c>
      <c r="L667">
        <v>0</v>
      </c>
      <c r="M667">
        <v>0</v>
      </c>
      <c r="N667">
        <v>0</v>
      </c>
      <c r="O667">
        <v>0</v>
      </c>
      <c r="P667">
        <v>0</v>
      </c>
      <c r="Q667">
        <f>P667-O667-M667</f>
        <v>0</v>
      </c>
    </row>
    <row r="668" spans="1:17" x14ac:dyDescent="0.2">
      <c r="A668">
        <v>2016</v>
      </c>
      <c r="B668" t="s">
        <v>1756</v>
      </c>
      <c r="C668" t="s">
        <v>1755</v>
      </c>
      <c r="D668">
        <v>7329113</v>
      </c>
      <c r="E668" t="s">
        <v>1754</v>
      </c>
      <c r="F668">
        <v>48</v>
      </c>
      <c r="G668">
        <v>2</v>
      </c>
      <c r="H668">
        <v>0</v>
      </c>
      <c r="I668">
        <v>0</v>
      </c>
      <c r="J668">
        <v>0</v>
      </c>
      <c r="K668">
        <v>0</v>
      </c>
      <c r="L668">
        <v>0</v>
      </c>
      <c r="M668">
        <v>0</v>
      </c>
      <c r="N668">
        <v>0</v>
      </c>
      <c r="O668">
        <v>0</v>
      </c>
      <c r="P668">
        <v>0</v>
      </c>
      <c r="Q668">
        <f>P668-O668-M668</f>
        <v>0</v>
      </c>
    </row>
    <row r="669" spans="1:17" x14ac:dyDescent="0.2">
      <c r="A669">
        <v>2016</v>
      </c>
      <c r="B669" t="s">
        <v>1741</v>
      </c>
      <c r="C669" t="s">
        <v>1740</v>
      </c>
      <c r="E669" t="s">
        <v>1736</v>
      </c>
      <c r="G669" t="s">
        <v>13</v>
      </c>
      <c r="H669">
        <v>0</v>
      </c>
      <c r="I669">
        <v>0</v>
      </c>
      <c r="J669">
        <v>0</v>
      </c>
      <c r="K669">
        <v>0</v>
      </c>
      <c r="L669">
        <v>0</v>
      </c>
      <c r="M669">
        <v>0</v>
      </c>
      <c r="N669">
        <v>0</v>
      </c>
      <c r="O669">
        <v>0</v>
      </c>
      <c r="P669">
        <v>0</v>
      </c>
      <c r="Q669">
        <f>P669-O669-M669</f>
        <v>0</v>
      </c>
    </row>
    <row r="670" spans="1:17" x14ac:dyDescent="0.2">
      <c r="A670">
        <v>2016</v>
      </c>
      <c r="B670" t="s">
        <v>1739</v>
      </c>
      <c r="C670" t="s">
        <v>1737</v>
      </c>
      <c r="E670" t="s">
        <v>1736</v>
      </c>
      <c r="G670" t="s">
        <v>13</v>
      </c>
      <c r="H670">
        <v>0</v>
      </c>
      <c r="I670">
        <v>0</v>
      </c>
      <c r="J670">
        <v>0</v>
      </c>
      <c r="K670">
        <v>0</v>
      </c>
      <c r="L670">
        <v>0</v>
      </c>
      <c r="M670">
        <v>0</v>
      </c>
      <c r="N670">
        <v>0</v>
      </c>
      <c r="O670">
        <v>0</v>
      </c>
      <c r="P670">
        <v>0</v>
      </c>
      <c r="Q670">
        <f>P670-O670-M670</f>
        <v>0</v>
      </c>
    </row>
    <row r="671" spans="1:17" x14ac:dyDescent="0.2">
      <c r="A671">
        <v>2016</v>
      </c>
      <c r="B671" t="s">
        <v>1717</v>
      </c>
      <c r="C671" t="s">
        <v>1716</v>
      </c>
      <c r="E671" t="s">
        <v>1715</v>
      </c>
      <c r="G671" t="s">
        <v>13</v>
      </c>
      <c r="H671">
        <v>0</v>
      </c>
      <c r="I671">
        <v>0</v>
      </c>
      <c r="J671">
        <v>0</v>
      </c>
      <c r="K671">
        <v>0</v>
      </c>
      <c r="L671">
        <v>0</v>
      </c>
      <c r="M671">
        <v>0</v>
      </c>
      <c r="N671">
        <v>0</v>
      </c>
      <c r="O671">
        <v>0</v>
      </c>
      <c r="P671">
        <v>0</v>
      </c>
      <c r="Q671">
        <f>P671-O671-M671</f>
        <v>0</v>
      </c>
    </row>
    <row r="672" spans="1:17" x14ac:dyDescent="0.2">
      <c r="A672">
        <v>2016</v>
      </c>
      <c r="B672" t="s">
        <v>1678</v>
      </c>
      <c r="C672" t="s">
        <v>1202</v>
      </c>
      <c r="E672" t="s">
        <v>1598</v>
      </c>
      <c r="G672" t="s">
        <v>13</v>
      </c>
      <c r="H672">
        <v>0</v>
      </c>
      <c r="I672">
        <v>0</v>
      </c>
      <c r="J672">
        <v>0</v>
      </c>
      <c r="K672">
        <v>0</v>
      </c>
      <c r="L672">
        <v>0</v>
      </c>
      <c r="M672">
        <v>0</v>
      </c>
      <c r="N672">
        <v>0</v>
      </c>
      <c r="O672">
        <v>0</v>
      </c>
      <c r="P672">
        <v>0</v>
      </c>
      <c r="Q672">
        <f>P672-O672-M672</f>
        <v>0</v>
      </c>
    </row>
    <row r="673" spans="1:17" x14ac:dyDescent="0.2">
      <c r="A673">
        <v>2016</v>
      </c>
      <c r="B673" t="s">
        <v>1672</v>
      </c>
      <c r="C673" t="s">
        <v>1671</v>
      </c>
      <c r="D673">
        <v>14702436</v>
      </c>
      <c r="E673" t="s">
        <v>1670</v>
      </c>
      <c r="F673">
        <v>16</v>
      </c>
      <c r="G673">
        <v>1</v>
      </c>
      <c r="H673">
        <v>0</v>
      </c>
      <c r="I673">
        <v>0</v>
      </c>
      <c r="J673">
        <v>0</v>
      </c>
      <c r="K673">
        <v>0</v>
      </c>
      <c r="L673">
        <v>0</v>
      </c>
      <c r="M673">
        <v>1</v>
      </c>
      <c r="N673">
        <v>1</v>
      </c>
      <c r="O673">
        <v>0</v>
      </c>
      <c r="P673">
        <v>1</v>
      </c>
      <c r="Q673">
        <f>P673-O673-M673</f>
        <v>0</v>
      </c>
    </row>
    <row r="674" spans="1:17" x14ac:dyDescent="0.2">
      <c r="A674">
        <v>2016</v>
      </c>
      <c r="B674" t="s">
        <v>1657</v>
      </c>
      <c r="C674" t="s">
        <v>1190</v>
      </c>
      <c r="E674" t="s">
        <v>1189</v>
      </c>
      <c r="G674" t="s">
        <v>13</v>
      </c>
      <c r="H674">
        <v>0</v>
      </c>
      <c r="I674">
        <v>0</v>
      </c>
      <c r="J674">
        <v>0</v>
      </c>
      <c r="K674">
        <v>0</v>
      </c>
      <c r="L674">
        <v>0</v>
      </c>
      <c r="M674">
        <v>0</v>
      </c>
      <c r="N674">
        <v>0</v>
      </c>
      <c r="O674">
        <v>0</v>
      </c>
      <c r="P674">
        <v>0</v>
      </c>
      <c r="Q674">
        <f>P674-O674-M674</f>
        <v>0</v>
      </c>
    </row>
    <row r="675" spans="1:17" x14ac:dyDescent="0.2">
      <c r="A675">
        <v>2016</v>
      </c>
      <c r="B675" t="s">
        <v>1654</v>
      </c>
      <c r="C675" t="s">
        <v>1337</v>
      </c>
      <c r="E675" t="s">
        <v>1653</v>
      </c>
      <c r="G675" t="s">
        <v>13</v>
      </c>
      <c r="H675">
        <v>0</v>
      </c>
      <c r="I675">
        <v>0</v>
      </c>
      <c r="J675">
        <v>0</v>
      </c>
      <c r="K675">
        <v>0</v>
      </c>
      <c r="L675">
        <v>0</v>
      </c>
      <c r="M675">
        <v>0</v>
      </c>
      <c r="N675">
        <v>0</v>
      </c>
      <c r="O675">
        <v>0</v>
      </c>
      <c r="P675">
        <v>0</v>
      </c>
      <c r="Q675">
        <f>P675-O675-M675</f>
        <v>0</v>
      </c>
    </row>
    <row r="676" spans="1:17" x14ac:dyDescent="0.2">
      <c r="A676">
        <v>2016</v>
      </c>
      <c r="B676" t="s">
        <v>1652</v>
      </c>
      <c r="C676" t="s">
        <v>1651</v>
      </c>
      <c r="E676" t="s">
        <v>1650</v>
      </c>
      <c r="G676" t="s">
        <v>13</v>
      </c>
      <c r="H676">
        <v>0</v>
      </c>
      <c r="I676">
        <v>0</v>
      </c>
      <c r="J676">
        <v>0</v>
      </c>
      <c r="K676">
        <v>0</v>
      </c>
      <c r="L676">
        <v>0</v>
      </c>
      <c r="M676">
        <v>0</v>
      </c>
      <c r="N676">
        <v>0</v>
      </c>
      <c r="O676">
        <v>0</v>
      </c>
      <c r="P676">
        <v>0</v>
      </c>
      <c r="Q676">
        <f>P676-O676-M676</f>
        <v>0</v>
      </c>
    </row>
    <row r="677" spans="1:17" x14ac:dyDescent="0.2">
      <c r="A677">
        <v>2016</v>
      </c>
      <c r="B677" t="s">
        <v>1649</v>
      </c>
      <c r="C677" t="s">
        <v>1648</v>
      </c>
      <c r="D677">
        <v>20502680</v>
      </c>
      <c r="E677" t="s">
        <v>1075</v>
      </c>
      <c r="F677">
        <v>3</v>
      </c>
      <c r="G677">
        <v>2</v>
      </c>
      <c r="H677">
        <v>0</v>
      </c>
      <c r="I677">
        <v>0</v>
      </c>
      <c r="J677">
        <v>0</v>
      </c>
      <c r="K677">
        <v>0</v>
      </c>
      <c r="L677">
        <v>0</v>
      </c>
      <c r="M677">
        <v>0</v>
      </c>
      <c r="N677">
        <v>0</v>
      </c>
      <c r="O677">
        <v>0</v>
      </c>
      <c r="P677">
        <v>0</v>
      </c>
      <c r="Q677">
        <f>P677-O677-M677</f>
        <v>0</v>
      </c>
    </row>
    <row r="678" spans="1:17" x14ac:dyDescent="0.2">
      <c r="A678">
        <v>2016</v>
      </c>
      <c r="B678" t="s">
        <v>1647</v>
      </c>
      <c r="C678" t="s">
        <v>1646</v>
      </c>
      <c r="D678">
        <v>20502680</v>
      </c>
      <c r="E678" t="s">
        <v>1075</v>
      </c>
      <c r="F678">
        <v>3</v>
      </c>
      <c r="G678">
        <v>2</v>
      </c>
      <c r="H678">
        <v>0</v>
      </c>
      <c r="I678">
        <v>0</v>
      </c>
      <c r="J678">
        <v>0</v>
      </c>
      <c r="K678">
        <v>0</v>
      </c>
      <c r="L678">
        <v>0</v>
      </c>
      <c r="M678">
        <v>0</v>
      </c>
      <c r="N678">
        <v>0</v>
      </c>
      <c r="O678">
        <v>0</v>
      </c>
      <c r="P678">
        <v>0</v>
      </c>
      <c r="Q678">
        <f>P678-O678-M678</f>
        <v>0</v>
      </c>
    </row>
    <row r="679" spans="1:17" x14ac:dyDescent="0.2">
      <c r="A679">
        <v>2016</v>
      </c>
      <c r="B679" t="s">
        <v>1645</v>
      </c>
      <c r="C679" t="s">
        <v>1644</v>
      </c>
      <c r="D679">
        <v>20502680</v>
      </c>
      <c r="E679" t="s">
        <v>1075</v>
      </c>
      <c r="F679">
        <v>3</v>
      </c>
      <c r="G679">
        <v>2</v>
      </c>
      <c r="H679">
        <v>0</v>
      </c>
      <c r="I679">
        <v>0</v>
      </c>
      <c r="J679">
        <v>0</v>
      </c>
      <c r="K679">
        <v>0</v>
      </c>
      <c r="L679">
        <v>0</v>
      </c>
      <c r="M679">
        <v>0</v>
      </c>
      <c r="N679">
        <v>0</v>
      </c>
      <c r="O679">
        <v>0</v>
      </c>
      <c r="P679">
        <v>0</v>
      </c>
      <c r="Q679">
        <f>P679-O679-M679</f>
        <v>0</v>
      </c>
    </row>
    <row r="680" spans="1:17" x14ac:dyDescent="0.2">
      <c r="A680">
        <v>2016</v>
      </c>
      <c r="B680" t="s">
        <v>1640</v>
      </c>
      <c r="C680" t="s">
        <v>1639</v>
      </c>
      <c r="D680">
        <v>20502680</v>
      </c>
      <c r="E680" t="s">
        <v>1075</v>
      </c>
      <c r="F680">
        <v>3</v>
      </c>
      <c r="G680">
        <v>2</v>
      </c>
      <c r="H680">
        <v>0</v>
      </c>
      <c r="I680">
        <v>0</v>
      </c>
      <c r="J680">
        <v>0</v>
      </c>
      <c r="K680">
        <v>0</v>
      </c>
      <c r="L680">
        <v>0</v>
      </c>
      <c r="M680">
        <v>1</v>
      </c>
      <c r="N680">
        <v>1</v>
      </c>
      <c r="O680">
        <v>0</v>
      </c>
      <c r="P680">
        <v>1</v>
      </c>
      <c r="Q680">
        <f>P680-O680-M680</f>
        <v>0</v>
      </c>
    </row>
    <row r="681" spans="1:17" x14ac:dyDescent="0.2">
      <c r="A681">
        <v>2016</v>
      </c>
      <c r="B681" t="s">
        <v>1635</v>
      </c>
      <c r="C681" t="s">
        <v>927</v>
      </c>
      <c r="E681" t="s">
        <v>1627</v>
      </c>
      <c r="G681" t="s">
        <v>13</v>
      </c>
      <c r="H681">
        <v>0</v>
      </c>
      <c r="I681">
        <v>0</v>
      </c>
      <c r="J681">
        <v>0</v>
      </c>
      <c r="K681">
        <v>0</v>
      </c>
      <c r="L681">
        <v>0</v>
      </c>
      <c r="M681">
        <v>0</v>
      </c>
      <c r="N681">
        <v>0</v>
      </c>
      <c r="O681">
        <v>0</v>
      </c>
      <c r="P681">
        <v>0</v>
      </c>
      <c r="Q681">
        <f>P681-O681-M681</f>
        <v>0</v>
      </c>
    </row>
    <row r="682" spans="1:17" x14ac:dyDescent="0.2">
      <c r="A682">
        <v>2016</v>
      </c>
      <c r="B682" t="s">
        <v>1634</v>
      </c>
      <c r="C682" t="s">
        <v>963</v>
      </c>
      <c r="E682" t="s">
        <v>1627</v>
      </c>
      <c r="G682" t="s">
        <v>13</v>
      </c>
      <c r="H682">
        <v>0</v>
      </c>
      <c r="I682">
        <v>0</v>
      </c>
      <c r="J682">
        <v>0</v>
      </c>
      <c r="K682">
        <v>0</v>
      </c>
      <c r="L682">
        <v>0</v>
      </c>
      <c r="M682">
        <v>0</v>
      </c>
      <c r="N682">
        <v>0</v>
      </c>
      <c r="O682">
        <v>0</v>
      </c>
      <c r="P682">
        <v>0</v>
      </c>
      <c r="Q682">
        <f>P682-O682-M682</f>
        <v>0</v>
      </c>
    </row>
    <row r="683" spans="1:17" x14ac:dyDescent="0.2">
      <c r="A683">
        <v>2016</v>
      </c>
      <c r="B683" t="s">
        <v>1614</v>
      </c>
      <c r="C683" t="s">
        <v>1119</v>
      </c>
      <c r="E683" t="s">
        <v>1118</v>
      </c>
      <c r="G683" t="s">
        <v>13</v>
      </c>
      <c r="H683">
        <v>0</v>
      </c>
      <c r="I683">
        <v>0</v>
      </c>
      <c r="J683">
        <v>0</v>
      </c>
      <c r="K683">
        <v>0</v>
      </c>
      <c r="L683">
        <v>0</v>
      </c>
      <c r="M683">
        <v>0</v>
      </c>
      <c r="N683">
        <v>0</v>
      </c>
      <c r="O683">
        <v>0</v>
      </c>
      <c r="P683">
        <v>0</v>
      </c>
      <c r="Q683">
        <f>P683-O683-M683</f>
        <v>0</v>
      </c>
    </row>
    <row r="684" spans="1:17" x14ac:dyDescent="0.2">
      <c r="A684">
        <v>2016</v>
      </c>
      <c r="B684" t="s">
        <v>1599</v>
      </c>
      <c r="C684" t="s">
        <v>1202</v>
      </c>
      <c r="E684" t="s">
        <v>1598</v>
      </c>
      <c r="G684" t="s">
        <v>13</v>
      </c>
      <c r="H684">
        <v>0</v>
      </c>
      <c r="I684">
        <v>0</v>
      </c>
      <c r="J684">
        <v>0</v>
      </c>
      <c r="K684">
        <v>0</v>
      </c>
      <c r="L684">
        <v>0</v>
      </c>
      <c r="M684">
        <v>0</v>
      </c>
      <c r="N684">
        <v>0</v>
      </c>
      <c r="O684">
        <v>0</v>
      </c>
      <c r="P684">
        <v>0</v>
      </c>
      <c r="Q684">
        <f>P684-O684-M684</f>
        <v>0</v>
      </c>
    </row>
    <row r="685" spans="1:17" x14ac:dyDescent="0.2">
      <c r="A685">
        <v>2016</v>
      </c>
      <c r="B685" t="s">
        <v>1597</v>
      </c>
      <c r="C685" t="s">
        <v>1445</v>
      </c>
      <c r="D685">
        <v>19351704</v>
      </c>
      <c r="E685" t="s">
        <v>1596</v>
      </c>
      <c r="F685">
        <v>16</v>
      </c>
      <c r="G685">
        <v>1</v>
      </c>
      <c r="H685">
        <v>0</v>
      </c>
      <c r="I685">
        <v>0</v>
      </c>
      <c r="J685">
        <v>0</v>
      </c>
      <c r="K685">
        <v>0</v>
      </c>
      <c r="L685">
        <v>0</v>
      </c>
      <c r="M685">
        <v>0</v>
      </c>
      <c r="N685">
        <v>0</v>
      </c>
      <c r="O685">
        <v>0</v>
      </c>
      <c r="P685">
        <v>0</v>
      </c>
      <c r="Q685">
        <f>P685-O685-M685</f>
        <v>0</v>
      </c>
    </row>
    <row r="686" spans="1:17" x14ac:dyDescent="0.2">
      <c r="A686">
        <v>2016</v>
      </c>
      <c r="B686" t="s">
        <v>1593</v>
      </c>
      <c r="C686" t="s">
        <v>1592</v>
      </c>
      <c r="D686">
        <v>949655</v>
      </c>
      <c r="E686" t="s">
        <v>1591</v>
      </c>
      <c r="F686">
        <v>86</v>
      </c>
      <c r="G686">
        <v>1</v>
      </c>
      <c r="H686">
        <v>0</v>
      </c>
      <c r="I686">
        <v>0</v>
      </c>
      <c r="J686">
        <v>0</v>
      </c>
      <c r="K686">
        <v>0</v>
      </c>
      <c r="L686">
        <v>0</v>
      </c>
      <c r="M686">
        <v>0</v>
      </c>
      <c r="N686">
        <v>0</v>
      </c>
      <c r="O686">
        <v>0</v>
      </c>
      <c r="P686">
        <v>0</v>
      </c>
      <c r="Q686">
        <f>P686-O686-M686</f>
        <v>0</v>
      </c>
    </row>
    <row r="687" spans="1:17" x14ac:dyDescent="0.2">
      <c r="A687">
        <v>2015</v>
      </c>
      <c r="B687" t="s">
        <v>1586</v>
      </c>
      <c r="C687" t="s">
        <v>1585</v>
      </c>
      <c r="D687">
        <v>15245861</v>
      </c>
      <c r="E687" t="s">
        <v>1584</v>
      </c>
      <c r="F687">
        <v>15</v>
      </c>
      <c r="G687">
        <v>4</v>
      </c>
      <c r="H687">
        <v>0</v>
      </c>
      <c r="I687">
        <v>0</v>
      </c>
      <c r="J687">
        <v>0</v>
      </c>
      <c r="K687">
        <v>0</v>
      </c>
      <c r="L687">
        <v>0</v>
      </c>
      <c r="M687">
        <v>0</v>
      </c>
      <c r="N687">
        <v>0</v>
      </c>
      <c r="O687">
        <v>0</v>
      </c>
      <c r="P687">
        <v>0</v>
      </c>
      <c r="Q687">
        <f>P687-O687-M687</f>
        <v>0</v>
      </c>
    </row>
    <row r="688" spans="1:17" x14ac:dyDescent="0.2">
      <c r="A688">
        <v>2015</v>
      </c>
      <c r="B688" t="s">
        <v>1579</v>
      </c>
      <c r="C688" t="s">
        <v>1578</v>
      </c>
      <c r="D688">
        <v>14432447</v>
      </c>
      <c r="E688" t="s">
        <v>937</v>
      </c>
      <c r="F688">
        <v>32</v>
      </c>
      <c r="G688" t="s">
        <v>418</v>
      </c>
      <c r="H688">
        <v>0</v>
      </c>
      <c r="I688">
        <v>0</v>
      </c>
      <c r="J688">
        <v>0</v>
      </c>
      <c r="K688">
        <v>0</v>
      </c>
      <c r="L688">
        <v>0</v>
      </c>
      <c r="M688">
        <v>0</v>
      </c>
      <c r="N688">
        <v>0</v>
      </c>
      <c r="O688">
        <v>0</v>
      </c>
      <c r="P688">
        <v>0</v>
      </c>
      <c r="Q688">
        <f>P688-O688-M688</f>
        <v>0</v>
      </c>
    </row>
    <row r="689" spans="1:17" x14ac:dyDescent="0.2">
      <c r="A689">
        <v>2015</v>
      </c>
      <c r="B689" t="s">
        <v>1561</v>
      </c>
      <c r="C689" t="s">
        <v>1560</v>
      </c>
      <c r="D689">
        <v>1171968</v>
      </c>
      <c r="E689" t="s">
        <v>1559</v>
      </c>
      <c r="F689">
        <v>24</v>
      </c>
      <c r="G689">
        <v>3</v>
      </c>
      <c r="H689">
        <v>0</v>
      </c>
      <c r="I689">
        <v>0</v>
      </c>
      <c r="J689">
        <v>0</v>
      </c>
      <c r="K689">
        <v>0</v>
      </c>
      <c r="L689">
        <v>0</v>
      </c>
      <c r="M689">
        <v>2</v>
      </c>
      <c r="N689">
        <v>2</v>
      </c>
      <c r="O689">
        <v>0</v>
      </c>
      <c r="P689">
        <v>2</v>
      </c>
      <c r="Q689">
        <f>P689-O689-M689</f>
        <v>0</v>
      </c>
    </row>
    <row r="690" spans="1:17" x14ac:dyDescent="0.2">
      <c r="A690">
        <v>2015</v>
      </c>
      <c r="B690" t="s">
        <v>1533</v>
      </c>
      <c r="C690" t="s">
        <v>1368</v>
      </c>
      <c r="E690" t="s">
        <v>1532</v>
      </c>
      <c r="G690" t="s">
        <v>13</v>
      </c>
      <c r="H690">
        <v>0</v>
      </c>
      <c r="I690">
        <v>0</v>
      </c>
      <c r="J690">
        <v>0</v>
      </c>
      <c r="K690">
        <v>0</v>
      </c>
      <c r="L690">
        <v>0</v>
      </c>
      <c r="M690">
        <v>0</v>
      </c>
      <c r="N690">
        <v>0</v>
      </c>
      <c r="O690">
        <v>0</v>
      </c>
      <c r="P690">
        <v>0</v>
      </c>
      <c r="Q690">
        <f>P690-O690-M690</f>
        <v>0</v>
      </c>
    </row>
    <row r="691" spans="1:17" x14ac:dyDescent="0.2">
      <c r="A691">
        <v>2015</v>
      </c>
      <c r="B691" t="s">
        <v>1529</v>
      </c>
      <c r="C691" t="s">
        <v>1528</v>
      </c>
      <c r="E691" t="s">
        <v>1527</v>
      </c>
      <c r="G691" t="s">
        <v>13</v>
      </c>
      <c r="H691">
        <v>0</v>
      </c>
      <c r="I691">
        <v>0</v>
      </c>
      <c r="J691">
        <v>0</v>
      </c>
      <c r="K691">
        <v>0</v>
      </c>
      <c r="L691">
        <v>0</v>
      </c>
      <c r="M691">
        <v>0</v>
      </c>
      <c r="N691">
        <v>0</v>
      </c>
      <c r="O691">
        <v>0</v>
      </c>
      <c r="P691">
        <v>0</v>
      </c>
      <c r="Q691">
        <f>P691-O691-M691</f>
        <v>0</v>
      </c>
    </row>
    <row r="692" spans="1:17" x14ac:dyDescent="0.2">
      <c r="A692">
        <v>2015</v>
      </c>
      <c r="B692" t="s">
        <v>1521</v>
      </c>
      <c r="C692" t="s">
        <v>1202</v>
      </c>
      <c r="E692" t="s">
        <v>1520</v>
      </c>
      <c r="G692" t="s">
        <v>13</v>
      </c>
      <c r="H692">
        <v>0</v>
      </c>
      <c r="I692">
        <v>0</v>
      </c>
      <c r="J692">
        <v>0</v>
      </c>
      <c r="K692">
        <v>0</v>
      </c>
      <c r="L692">
        <v>0</v>
      </c>
      <c r="M692">
        <v>0</v>
      </c>
      <c r="N692">
        <v>0</v>
      </c>
      <c r="O692">
        <v>0</v>
      </c>
      <c r="P692">
        <v>0</v>
      </c>
      <c r="Q692">
        <f>P692-O692-M692</f>
        <v>0</v>
      </c>
    </row>
    <row r="693" spans="1:17" x14ac:dyDescent="0.2">
      <c r="A693">
        <v>2015</v>
      </c>
      <c r="B693" t="s">
        <v>1519</v>
      </c>
      <c r="C693" t="s">
        <v>1518</v>
      </c>
      <c r="E693" t="s">
        <v>1517</v>
      </c>
      <c r="G693" t="s">
        <v>13</v>
      </c>
      <c r="H693">
        <v>0</v>
      </c>
      <c r="I693">
        <v>0</v>
      </c>
      <c r="J693">
        <v>0</v>
      </c>
      <c r="K693">
        <v>0</v>
      </c>
      <c r="L693">
        <v>0</v>
      </c>
      <c r="M693">
        <v>0</v>
      </c>
      <c r="N693">
        <v>0</v>
      </c>
      <c r="O693">
        <v>0</v>
      </c>
      <c r="P693">
        <v>0</v>
      </c>
      <c r="Q693">
        <f>P693-O693-M693</f>
        <v>0</v>
      </c>
    </row>
    <row r="694" spans="1:17" x14ac:dyDescent="0.2">
      <c r="A694">
        <v>2015</v>
      </c>
      <c r="B694" t="s">
        <v>1488</v>
      </c>
      <c r="C694" t="s">
        <v>1487</v>
      </c>
      <c r="E694" t="s">
        <v>1486</v>
      </c>
      <c r="G694" t="s">
        <v>13</v>
      </c>
      <c r="H694">
        <v>0</v>
      </c>
      <c r="I694">
        <v>0</v>
      </c>
      <c r="J694">
        <v>0</v>
      </c>
      <c r="K694">
        <v>0</v>
      </c>
      <c r="L694">
        <v>0</v>
      </c>
      <c r="M694">
        <v>0</v>
      </c>
      <c r="N694">
        <v>0</v>
      </c>
      <c r="O694">
        <v>0</v>
      </c>
      <c r="P694">
        <v>0</v>
      </c>
      <c r="Q694">
        <f>P694-O694-M694</f>
        <v>0</v>
      </c>
    </row>
    <row r="695" spans="1:17" x14ac:dyDescent="0.2">
      <c r="A695">
        <v>2015</v>
      </c>
      <c r="B695" t="s">
        <v>1483</v>
      </c>
      <c r="C695" t="s">
        <v>1482</v>
      </c>
      <c r="D695" t="s">
        <v>1481</v>
      </c>
      <c r="E695" t="s">
        <v>1480</v>
      </c>
      <c r="F695">
        <v>1</v>
      </c>
      <c r="G695">
        <v>1</v>
      </c>
      <c r="H695">
        <v>0</v>
      </c>
      <c r="I695">
        <v>0</v>
      </c>
      <c r="J695">
        <v>0</v>
      </c>
      <c r="K695">
        <v>0</v>
      </c>
      <c r="L695">
        <v>0</v>
      </c>
      <c r="M695">
        <v>0</v>
      </c>
      <c r="N695">
        <v>0</v>
      </c>
      <c r="O695">
        <v>0</v>
      </c>
      <c r="P695">
        <v>0</v>
      </c>
      <c r="Q695">
        <f>P695-O695-M695</f>
        <v>0</v>
      </c>
    </row>
    <row r="696" spans="1:17" x14ac:dyDescent="0.2">
      <c r="A696">
        <v>2015</v>
      </c>
      <c r="B696" t="s">
        <v>1470</v>
      </c>
      <c r="C696" t="s">
        <v>1044</v>
      </c>
      <c r="E696" t="s">
        <v>1469</v>
      </c>
      <c r="G696" t="s">
        <v>13</v>
      </c>
      <c r="H696">
        <v>0</v>
      </c>
      <c r="I696">
        <v>0</v>
      </c>
      <c r="J696">
        <v>0</v>
      </c>
      <c r="K696">
        <v>0</v>
      </c>
      <c r="L696">
        <v>0</v>
      </c>
      <c r="M696">
        <v>0</v>
      </c>
      <c r="N696">
        <v>0</v>
      </c>
      <c r="O696">
        <v>0</v>
      </c>
      <c r="P696">
        <v>0</v>
      </c>
      <c r="Q696">
        <f>P696-O696-M696</f>
        <v>0</v>
      </c>
    </row>
    <row r="697" spans="1:17" x14ac:dyDescent="0.2">
      <c r="A697">
        <v>2015</v>
      </c>
      <c r="B697" t="s">
        <v>296</v>
      </c>
      <c r="C697" t="s">
        <v>1464</v>
      </c>
      <c r="D697">
        <v>22110631</v>
      </c>
      <c r="E697" t="s">
        <v>1428</v>
      </c>
      <c r="F697">
        <v>15</v>
      </c>
      <c r="G697" t="s">
        <v>13</v>
      </c>
      <c r="H697">
        <v>0</v>
      </c>
      <c r="I697">
        <v>0</v>
      </c>
      <c r="J697">
        <v>0</v>
      </c>
      <c r="K697">
        <v>0</v>
      </c>
      <c r="L697">
        <v>0</v>
      </c>
      <c r="M697">
        <v>0</v>
      </c>
      <c r="N697">
        <v>0</v>
      </c>
      <c r="O697">
        <v>0</v>
      </c>
      <c r="P697">
        <v>0</v>
      </c>
      <c r="Q697">
        <f>P697-O697-M697</f>
        <v>0</v>
      </c>
    </row>
    <row r="698" spans="1:17" x14ac:dyDescent="0.2">
      <c r="A698">
        <v>2015</v>
      </c>
      <c r="B698" t="s">
        <v>1448</v>
      </c>
      <c r="C698" t="s">
        <v>1447</v>
      </c>
      <c r="D698" t="s">
        <v>203</v>
      </c>
      <c r="E698" t="s">
        <v>202</v>
      </c>
      <c r="F698">
        <v>75</v>
      </c>
      <c r="G698">
        <v>1</v>
      </c>
      <c r="H698">
        <v>0</v>
      </c>
      <c r="I698">
        <v>0</v>
      </c>
      <c r="J698">
        <v>0</v>
      </c>
      <c r="K698">
        <v>0</v>
      </c>
      <c r="L698">
        <v>0</v>
      </c>
      <c r="M698">
        <v>0</v>
      </c>
      <c r="N698">
        <v>0</v>
      </c>
      <c r="O698">
        <v>0</v>
      </c>
      <c r="P698">
        <v>0</v>
      </c>
      <c r="Q698">
        <f>P698-O698-M698</f>
        <v>0</v>
      </c>
    </row>
    <row r="699" spans="1:17" x14ac:dyDescent="0.2">
      <c r="A699">
        <v>2015</v>
      </c>
      <c r="B699" t="s">
        <v>1418</v>
      </c>
      <c r="C699" t="s">
        <v>1417</v>
      </c>
      <c r="E699" t="s">
        <v>1416</v>
      </c>
      <c r="G699" t="s">
        <v>13</v>
      </c>
      <c r="H699">
        <v>0</v>
      </c>
      <c r="I699">
        <v>0</v>
      </c>
      <c r="J699">
        <v>0</v>
      </c>
      <c r="K699">
        <v>0</v>
      </c>
      <c r="L699">
        <v>0</v>
      </c>
      <c r="M699">
        <v>0</v>
      </c>
      <c r="N699">
        <v>0</v>
      </c>
      <c r="O699">
        <v>0</v>
      </c>
      <c r="P699">
        <v>0</v>
      </c>
      <c r="Q699">
        <f>P699-O699-M699</f>
        <v>0</v>
      </c>
    </row>
    <row r="700" spans="1:17" x14ac:dyDescent="0.2">
      <c r="A700">
        <v>2015</v>
      </c>
      <c r="B700" t="s">
        <v>1415</v>
      </c>
      <c r="C700" t="s">
        <v>1414</v>
      </c>
      <c r="D700">
        <v>15114554</v>
      </c>
      <c r="E700" t="s">
        <v>972</v>
      </c>
      <c r="F700">
        <v>52</v>
      </c>
      <c r="G700">
        <v>2</v>
      </c>
      <c r="H700">
        <v>0</v>
      </c>
      <c r="I700">
        <v>0</v>
      </c>
      <c r="J700">
        <v>0</v>
      </c>
      <c r="K700">
        <v>0</v>
      </c>
      <c r="L700">
        <v>0</v>
      </c>
      <c r="M700">
        <v>0</v>
      </c>
      <c r="N700">
        <v>0</v>
      </c>
      <c r="O700">
        <v>0</v>
      </c>
      <c r="P700">
        <v>0</v>
      </c>
      <c r="Q700">
        <f>P700-O700-M700</f>
        <v>0</v>
      </c>
    </row>
    <row r="701" spans="1:17" x14ac:dyDescent="0.2">
      <c r="A701">
        <v>2015</v>
      </c>
      <c r="B701" t="s">
        <v>1413</v>
      </c>
      <c r="C701" t="s">
        <v>1047</v>
      </c>
      <c r="E701" t="s">
        <v>1412</v>
      </c>
      <c r="G701" t="s">
        <v>13</v>
      </c>
      <c r="H701">
        <v>0</v>
      </c>
      <c r="I701">
        <v>0</v>
      </c>
      <c r="J701">
        <v>0</v>
      </c>
      <c r="K701">
        <v>0</v>
      </c>
      <c r="L701">
        <v>0</v>
      </c>
      <c r="M701">
        <v>0</v>
      </c>
      <c r="N701">
        <v>0</v>
      </c>
      <c r="O701">
        <v>0</v>
      </c>
      <c r="P701">
        <v>0</v>
      </c>
      <c r="Q701">
        <f>P701-O701-M701</f>
        <v>0</v>
      </c>
    </row>
    <row r="702" spans="1:17" x14ac:dyDescent="0.2">
      <c r="A702">
        <v>2015</v>
      </c>
      <c r="B702" t="s">
        <v>1409</v>
      </c>
      <c r="C702" t="s">
        <v>1408</v>
      </c>
      <c r="E702" t="s">
        <v>1407</v>
      </c>
      <c r="G702" t="s">
        <v>13</v>
      </c>
      <c r="H702">
        <v>0</v>
      </c>
      <c r="I702">
        <v>0</v>
      </c>
      <c r="J702">
        <v>0</v>
      </c>
      <c r="K702">
        <v>0</v>
      </c>
      <c r="L702">
        <v>0</v>
      </c>
      <c r="M702">
        <v>0</v>
      </c>
      <c r="N702">
        <v>0</v>
      </c>
      <c r="O702">
        <v>0</v>
      </c>
      <c r="P702">
        <v>0</v>
      </c>
      <c r="Q702">
        <f>P702-O702-M702</f>
        <v>0</v>
      </c>
    </row>
    <row r="703" spans="1:17" x14ac:dyDescent="0.2">
      <c r="A703">
        <v>2015</v>
      </c>
      <c r="B703" t="s">
        <v>1401</v>
      </c>
      <c r="C703" t="s">
        <v>1399</v>
      </c>
      <c r="E703" t="s">
        <v>1398</v>
      </c>
      <c r="G703" t="s">
        <v>13</v>
      </c>
      <c r="H703">
        <v>0</v>
      </c>
      <c r="I703">
        <v>0</v>
      </c>
      <c r="J703">
        <v>0</v>
      </c>
      <c r="K703">
        <v>0</v>
      </c>
      <c r="L703">
        <v>0</v>
      </c>
      <c r="M703">
        <v>0</v>
      </c>
      <c r="N703">
        <v>0</v>
      </c>
      <c r="O703">
        <v>0</v>
      </c>
      <c r="P703">
        <v>0</v>
      </c>
      <c r="Q703">
        <f>P703-O703-M703</f>
        <v>0</v>
      </c>
    </row>
    <row r="704" spans="1:17" x14ac:dyDescent="0.2">
      <c r="A704">
        <v>2015</v>
      </c>
      <c r="B704" t="s">
        <v>1386</v>
      </c>
      <c r="C704" t="s">
        <v>1385</v>
      </c>
      <c r="D704">
        <v>15982408</v>
      </c>
      <c r="E704" t="s">
        <v>331</v>
      </c>
      <c r="F704">
        <v>15</v>
      </c>
      <c r="G704">
        <v>3</v>
      </c>
      <c r="H704">
        <v>0</v>
      </c>
      <c r="I704">
        <v>0</v>
      </c>
      <c r="J704">
        <v>0</v>
      </c>
      <c r="K704">
        <v>0</v>
      </c>
      <c r="L704">
        <v>0</v>
      </c>
      <c r="M704">
        <v>0</v>
      </c>
      <c r="N704">
        <v>0</v>
      </c>
      <c r="O704">
        <v>0</v>
      </c>
      <c r="P704">
        <v>0</v>
      </c>
      <c r="Q704">
        <f>P704-O704-M704</f>
        <v>0</v>
      </c>
    </row>
    <row r="705" spans="1:17" x14ac:dyDescent="0.2">
      <c r="A705">
        <v>2015</v>
      </c>
      <c r="B705" t="s">
        <v>1382</v>
      </c>
      <c r="C705" t="s">
        <v>1044</v>
      </c>
      <c r="D705">
        <v>14929732</v>
      </c>
      <c r="E705" t="s">
        <v>1043</v>
      </c>
      <c r="F705">
        <v>14</v>
      </c>
      <c r="G705">
        <v>3</v>
      </c>
      <c r="H705">
        <v>0</v>
      </c>
      <c r="I705">
        <v>0</v>
      </c>
      <c r="J705">
        <v>0</v>
      </c>
      <c r="K705">
        <v>0</v>
      </c>
      <c r="L705">
        <v>0</v>
      </c>
      <c r="M705">
        <v>1</v>
      </c>
      <c r="N705">
        <v>1</v>
      </c>
      <c r="O705">
        <v>0</v>
      </c>
      <c r="P705">
        <v>1</v>
      </c>
      <c r="Q705">
        <f>P705-O705-M705</f>
        <v>0</v>
      </c>
    </row>
    <row r="706" spans="1:17" x14ac:dyDescent="0.2">
      <c r="A706">
        <v>2015</v>
      </c>
      <c r="B706" t="s">
        <v>1369</v>
      </c>
      <c r="C706" t="s">
        <v>1368</v>
      </c>
      <c r="E706" t="s">
        <v>1366</v>
      </c>
      <c r="G706" t="s">
        <v>13</v>
      </c>
      <c r="H706">
        <v>0</v>
      </c>
      <c r="I706">
        <v>0</v>
      </c>
      <c r="J706">
        <v>0</v>
      </c>
      <c r="K706">
        <v>0</v>
      </c>
      <c r="L706">
        <v>0</v>
      </c>
      <c r="M706">
        <v>0</v>
      </c>
      <c r="N706">
        <v>0</v>
      </c>
      <c r="O706">
        <v>0</v>
      </c>
      <c r="P706">
        <v>0</v>
      </c>
      <c r="Q706">
        <f>P706-O706-M706</f>
        <v>0</v>
      </c>
    </row>
    <row r="707" spans="1:17" x14ac:dyDescent="0.2">
      <c r="A707">
        <v>2015</v>
      </c>
      <c r="B707" t="s">
        <v>1352</v>
      </c>
      <c r="C707" t="s">
        <v>1351</v>
      </c>
      <c r="D707">
        <v>15490955</v>
      </c>
      <c r="E707" t="s">
        <v>1322</v>
      </c>
      <c r="F707">
        <v>54</v>
      </c>
      <c r="G707">
        <v>2</v>
      </c>
      <c r="H707">
        <v>0</v>
      </c>
      <c r="I707">
        <v>0</v>
      </c>
      <c r="J707">
        <v>0</v>
      </c>
      <c r="K707">
        <v>0</v>
      </c>
      <c r="L707">
        <v>0</v>
      </c>
      <c r="M707">
        <v>0</v>
      </c>
      <c r="N707">
        <v>0</v>
      </c>
      <c r="O707">
        <v>0</v>
      </c>
      <c r="P707">
        <v>0</v>
      </c>
      <c r="Q707">
        <f>P707-O707-M707</f>
        <v>0</v>
      </c>
    </row>
    <row r="708" spans="1:17" x14ac:dyDescent="0.2">
      <c r="A708">
        <v>2015</v>
      </c>
      <c r="B708" t="s">
        <v>1350</v>
      </c>
      <c r="C708" t="s">
        <v>1349</v>
      </c>
      <c r="D708">
        <v>15490955</v>
      </c>
      <c r="E708" t="s">
        <v>1322</v>
      </c>
      <c r="F708">
        <v>54</v>
      </c>
      <c r="G708">
        <v>2</v>
      </c>
      <c r="H708">
        <v>0</v>
      </c>
      <c r="I708">
        <v>0</v>
      </c>
      <c r="J708">
        <v>0</v>
      </c>
      <c r="K708">
        <v>0</v>
      </c>
      <c r="L708">
        <v>0</v>
      </c>
      <c r="M708">
        <v>0</v>
      </c>
      <c r="N708">
        <v>0</v>
      </c>
      <c r="O708">
        <v>0</v>
      </c>
      <c r="P708">
        <v>0</v>
      </c>
      <c r="Q708">
        <f>P708-O708-M708</f>
        <v>0</v>
      </c>
    </row>
    <row r="709" spans="1:17" x14ac:dyDescent="0.2">
      <c r="A709">
        <v>2015</v>
      </c>
      <c r="B709" t="s">
        <v>1348</v>
      </c>
      <c r="C709" t="s">
        <v>1347</v>
      </c>
      <c r="D709">
        <v>344893</v>
      </c>
      <c r="E709" t="s">
        <v>1346</v>
      </c>
      <c r="F709">
        <v>51</v>
      </c>
      <c r="G709">
        <v>2</v>
      </c>
      <c r="H709">
        <v>0</v>
      </c>
      <c r="I709">
        <v>0</v>
      </c>
      <c r="J709">
        <v>0</v>
      </c>
      <c r="K709">
        <v>0</v>
      </c>
      <c r="L709">
        <v>0</v>
      </c>
      <c r="M709">
        <v>0</v>
      </c>
      <c r="N709">
        <v>0</v>
      </c>
      <c r="O709">
        <v>0</v>
      </c>
      <c r="P709">
        <v>0</v>
      </c>
      <c r="Q709">
        <f>P709-O709-M709</f>
        <v>0</v>
      </c>
    </row>
    <row r="710" spans="1:17" x14ac:dyDescent="0.2">
      <c r="A710">
        <v>2014</v>
      </c>
      <c r="B710" t="s">
        <v>1248</v>
      </c>
      <c r="C710" t="s">
        <v>1247</v>
      </c>
      <c r="E710" t="s">
        <v>1246</v>
      </c>
      <c r="G710" t="s">
        <v>13</v>
      </c>
      <c r="H710">
        <v>0</v>
      </c>
      <c r="I710">
        <v>0</v>
      </c>
      <c r="J710">
        <v>0</v>
      </c>
      <c r="K710">
        <v>0</v>
      </c>
      <c r="L710">
        <v>0</v>
      </c>
      <c r="M710">
        <v>0</v>
      </c>
      <c r="N710">
        <v>0</v>
      </c>
      <c r="O710">
        <v>0</v>
      </c>
      <c r="P710">
        <v>0</v>
      </c>
      <c r="Q710">
        <f>P710-O710-M710</f>
        <v>0</v>
      </c>
    </row>
    <row r="711" spans="1:17" x14ac:dyDescent="0.2">
      <c r="A711">
        <v>2014</v>
      </c>
      <c r="B711" t="s">
        <v>1245</v>
      </c>
      <c r="C711" t="s">
        <v>1244</v>
      </c>
      <c r="D711">
        <v>3785920</v>
      </c>
      <c r="E711" t="s">
        <v>695</v>
      </c>
      <c r="F711">
        <v>37</v>
      </c>
      <c r="G711">
        <v>12</v>
      </c>
      <c r="H711">
        <v>0</v>
      </c>
      <c r="I711">
        <v>0</v>
      </c>
      <c r="J711">
        <v>0</v>
      </c>
      <c r="K711">
        <v>0</v>
      </c>
      <c r="L711">
        <v>0</v>
      </c>
      <c r="M711">
        <v>0</v>
      </c>
      <c r="N711">
        <v>0</v>
      </c>
      <c r="O711">
        <v>0</v>
      </c>
      <c r="P711">
        <v>0</v>
      </c>
      <c r="Q711">
        <f>P711-O711-M711</f>
        <v>0</v>
      </c>
    </row>
    <row r="712" spans="1:17" x14ac:dyDescent="0.2">
      <c r="A712">
        <v>2014</v>
      </c>
      <c r="B712" t="s">
        <v>1144</v>
      </c>
      <c r="C712" t="s">
        <v>1105</v>
      </c>
      <c r="E712" t="s">
        <v>1104</v>
      </c>
      <c r="G712" t="s">
        <v>13</v>
      </c>
      <c r="H712">
        <v>0</v>
      </c>
      <c r="I712">
        <v>0</v>
      </c>
      <c r="J712">
        <v>0</v>
      </c>
      <c r="K712">
        <v>0</v>
      </c>
      <c r="L712">
        <v>0</v>
      </c>
      <c r="M712">
        <v>0</v>
      </c>
      <c r="N712">
        <v>0</v>
      </c>
      <c r="O712">
        <v>0</v>
      </c>
      <c r="P712">
        <v>0</v>
      </c>
      <c r="Q712">
        <f>P712-O712-M712</f>
        <v>0</v>
      </c>
    </row>
    <row r="713" spans="1:17" x14ac:dyDescent="0.2">
      <c r="A713">
        <v>2014</v>
      </c>
      <c r="B713" t="s">
        <v>1234</v>
      </c>
      <c r="C713" t="s">
        <v>1057</v>
      </c>
      <c r="E713" t="s">
        <v>1104</v>
      </c>
      <c r="G713" t="s">
        <v>13</v>
      </c>
      <c r="H713">
        <v>0</v>
      </c>
      <c r="I713">
        <v>0</v>
      </c>
      <c r="J713">
        <v>0</v>
      </c>
      <c r="K713">
        <v>0</v>
      </c>
      <c r="L713">
        <v>0</v>
      </c>
      <c r="M713">
        <v>0</v>
      </c>
      <c r="N713">
        <v>0</v>
      </c>
      <c r="O713">
        <v>0</v>
      </c>
      <c r="P713">
        <v>0</v>
      </c>
      <c r="Q713">
        <f>P713-O713-M713</f>
        <v>0</v>
      </c>
    </row>
    <row r="714" spans="1:17" x14ac:dyDescent="0.2">
      <c r="A714">
        <v>2014</v>
      </c>
      <c r="B714" t="s">
        <v>1233</v>
      </c>
      <c r="C714" t="s">
        <v>1146</v>
      </c>
      <c r="E714" t="s">
        <v>1104</v>
      </c>
      <c r="G714" t="s">
        <v>13</v>
      </c>
      <c r="H714">
        <v>0</v>
      </c>
      <c r="I714">
        <v>0</v>
      </c>
      <c r="J714">
        <v>0</v>
      </c>
      <c r="K714">
        <v>0</v>
      </c>
      <c r="L714">
        <v>0</v>
      </c>
      <c r="M714">
        <v>0</v>
      </c>
      <c r="N714">
        <v>0</v>
      </c>
      <c r="O714">
        <v>0</v>
      </c>
      <c r="P714">
        <v>0</v>
      </c>
      <c r="Q714">
        <f>P714-O714-M714</f>
        <v>0</v>
      </c>
    </row>
    <row r="715" spans="1:17" x14ac:dyDescent="0.2">
      <c r="A715">
        <v>2014</v>
      </c>
      <c r="B715" t="s">
        <v>1219</v>
      </c>
      <c r="C715" t="s">
        <v>1114</v>
      </c>
      <c r="E715" t="s">
        <v>1113</v>
      </c>
      <c r="G715" t="s">
        <v>13</v>
      </c>
      <c r="H715">
        <v>0</v>
      </c>
      <c r="I715">
        <v>0</v>
      </c>
      <c r="J715">
        <v>0</v>
      </c>
      <c r="K715">
        <v>0</v>
      </c>
      <c r="L715">
        <v>0</v>
      </c>
      <c r="M715">
        <v>0</v>
      </c>
      <c r="N715">
        <v>0</v>
      </c>
      <c r="O715">
        <v>0</v>
      </c>
      <c r="P715">
        <v>0</v>
      </c>
      <c r="Q715">
        <f>P715-O715-M715</f>
        <v>0</v>
      </c>
    </row>
    <row r="716" spans="1:17" x14ac:dyDescent="0.2">
      <c r="A716">
        <v>2014</v>
      </c>
      <c r="B716" t="s">
        <v>1210</v>
      </c>
      <c r="C716" t="s">
        <v>1209</v>
      </c>
      <c r="E716" t="s">
        <v>1208</v>
      </c>
      <c r="G716" t="s">
        <v>13</v>
      </c>
      <c r="H716">
        <v>0</v>
      </c>
      <c r="I716">
        <v>0</v>
      </c>
      <c r="J716">
        <v>0</v>
      </c>
      <c r="K716">
        <v>0</v>
      </c>
      <c r="L716">
        <v>0</v>
      </c>
      <c r="M716">
        <v>0</v>
      </c>
      <c r="N716">
        <v>0</v>
      </c>
      <c r="O716">
        <v>0</v>
      </c>
      <c r="P716">
        <v>0</v>
      </c>
      <c r="Q716">
        <f>P716-O716-M716</f>
        <v>0</v>
      </c>
    </row>
    <row r="717" spans="1:17" x14ac:dyDescent="0.2">
      <c r="A717">
        <v>2014</v>
      </c>
      <c r="B717" t="s">
        <v>1196</v>
      </c>
      <c r="C717" t="s">
        <v>1089</v>
      </c>
      <c r="E717" t="s">
        <v>1195</v>
      </c>
      <c r="F717">
        <v>4</v>
      </c>
      <c r="G717" t="s">
        <v>13</v>
      </c>
      <c r="H717">
        <v>0</v>
      </c>
      <c r="I717">
        <v>0</v>
      </c>
      <c r="J717">
        <v>0</v>
      </c>
      <c r="K717">
        <v>0</v>
      </c>
      <c r="L717">
        <v>0</v>
      </c>
      <c r="M717">
        <v>0</v>
      </c>
      <c r="N717">
        <v>0</v>
      </c>
      <c r="O717">
        <v>0</v>
      </c>
      <c r="P717">
        <v>0</v>
      </c>
      <c r="Q717">
        <f>P717-O717-M717</f>
        <v>0</v>
      </c>
    </row>
    <row r="718" spans="1:17" x14ac:dyDescent="0.2">
      <c r="A718">
        <v>2014</v>
      </c>
      <c r="B718" t="s">
        <v>1170</v>
      </c>
      <c r="C718" t="s">
        <v>925</v>
      </c>
      <c r="E718" t="s">
        <v>1164</v>
      </c>
      <c r="G718" t="s">
        <v>13</v>
      </c>
      <c r="H718">
        <v>0</v>
      </c>
      <c r="I718">
        <v>0</v>
      </c>
      <c r="J718">
        <v>0</v>
      </c>
      <c r="K718">
        <v>0</v>
      </c>
      <c r="L718">
        <v>0</v>
      </c>
      <c r="M718">
        <v>0</v>
      </c>
      <c r="N718">
        <v>0</v>
      </c>
      <c r="O718">
        <v>0</v>
      </c>
      <c r="P718">
        <v>0</v>
      </c>
      <c r="Q718">
        <f>P718-O718-M718</f>
        <v>0</v>
      </c>
    </row>
    <row r="719" spans="1:17" x14ac:dyDescent="0.2">
      <c r="A719">
        <v>2014</v>
      </c>
      <c r="B719" t="s">
        <v>1153</v>
      </c>
      <c r="C719" t="s">
        <v>1152</v>
      </c>
      <c r="D719">
        <v>18761100</v>
      </c>
      <c r="E719" t="s">
        <v>165</v>
      </c>
      <c r="F719">
        <v>242</v>
      </c>
      <c r="G719">
        <v>2</v>
      </c>
      <c r="H719">
        <v>0</v>
      </c>
      <c r="I719">
        <v>0</v>
      </c>
      <c r="J719">
        <v>0</v>
      </c>
      <c r="K719">
        <v>0</v>
      </c>
      <c r="L719">
        <v>0</v>
      </c>
      <c r="M719">
        <v>0</v>
      </c>
      <c r="N719">
        <v>0</v>
      </c>
      <c r="O719">
        <v>0</v>
      </c>
      <c r="P719">
        <v>0</v>
      </c>
      <c r="Q719">
        <f>P719-O719-M719</f>
        <v>0</v>
      </c>
    </row>
    <row r="720" spans="1:17" x14ac:dyDescent="0.2">
      <c r="A720">
        <v>2014</v>
      </c>
      <c r="B720" t="s">
        <v>1149</v>
      </c>
      <c r="C720" t="s">
        <v>925</v>
      </c>
      <c r="E720" t="s">
        <v>1148</v>
      </c>
      <c r="G720" t="s">
        <v>13</v>
      </c>
      <c r="H720">
        <v>0</v>
      </c>
      <c r="I720">
        <v>0</v>
      </c>
      <c r="J720">
        <v>0</v>
      </c>
      <c r="K720">
        <v>0</v>
      </c>
      <c r="L720">
        <v>0</v>
      </c>
      <c r="M720">
        <v>0</v>
      </c>
      <c r="N720">
        <v>0</v>
      </c>
      <c r="O720">
        <v>0</v>
      </c>
      <c r="P720">
        <v>0</v>
      </c>
      <c r="Q720">
        <f>P720-O720-M720</f>
        <v>0</v>
      </c>
    </row>
    <row r="721" spans="1:17" x14ac:dyDescent="0.2">
      <c r="A721">
        <v>2014</v>
      </c>
      <c r="B721" t="s">
        <v>1147</v>
      </c>
      <c r="C721" t="s">
        <v>1146</v>
      </c>
      <c r="E721" t="s">
        <v>1104</v>
      </c>
      <c r="G721" t="s">
        <v>13</v>
      </c>
      <c r="H721">
        <v>0</v>
      </c>
      <c r="I721">
        <v>0</v>
      </c>
      <c r="J721">
        <v>0</v>
      </c>
      <c r="K721">
        <v>0</v>
      </c>
      <c r="L721">
        <v>0</v>
      </c>
      <c r="M721">
        <v>0</v>
      </c>
      <c r="N721">
        <v>0</v>
      </c>
      <c r="O721">
        <v>0</v>
      </c>
      <c r="P721">
        <v>0</v>
      </c>
      <c r="Q721">
        <f>P721-O721-M721</f>
        <v>0</v>
      </c>
    </row>
    <row r="722" spans="1:17" x14ac:dyDescent="0.2">
      <c r="A722">
        <v>2014</v>
      </c>
      <c r="B722" t="s">
        <v>1145</v>
      </c>
      <c r="C722" t="s">
        <v>1057</v>
      </c>
      <c r="E722" t="s">
        <v>1104</v>
      </c>
      <c r="G722" t="s">
        <v>13</v>
      </c>
      <c r="H722">
        <v>0</v>
      </c>
      <c r="I722">
        <v>0</v>
      </c>
      <c r="J722">
        <v>0</v>
      </c>
      <c r="K722">
        <v>0</v>
      </c>
      <c r="L722">
        <v>0</v>
      </c>
      <c r="M722">
        <v>0</v>
      </c>
      <c r="N722">
        <v>0</v>
      </c>
      <c r="O722">
        <v>0</v>
      </c>
      <c r="P722">
        <v>0</v>
      </c>
      <c r="Q722">
        <f>P722-O722-M722</f>
        <v>0</v>
      </c>
    </row>
    <row r="723" spans="1:17" x14ac:dyDescent="0.2">
      <c r="A723">
        <v>2014</v>
      </c>
      <c r="B723" t="s">
        <v>1144</v>
      </c>
      <c r="C723" t="s">
        <v>1105</v>
      </c>
      <c r="E723" t="s">
        <v>1104</v>
      </c>
      <c r="G723" t="s">
        <v>13</v>
      </c>
      <c r="H723">
        <v>0</v>
      </c>
      <c r="I723">
        <v>0</v>
      </c>
      <c r="J723">
        <v>0</v>
      </c>
      <c r="K723">
        <v>0</v>
      </c>
      <c r="L723">
        <v>0</v>
      </c>
      <c r="M723">
        <v>0</v>
      </c>
      <c r="N723">
        <v>0</v>
      </c>
      <c r="O723">
        <v>0</v>
      </c>
      <c r="P723">
        <v>0</v>
      </c>
      <c r="Q723">
        <f>P723-O723-M723</f>
        <v>0</v>
      </c>
    </row>
    <row r="724" spans="1:17" x14ac:dyDescent="0.2">
      <c r="A724">
        <v>2014</v>
      </c>
      <c r="B724" t="s">
        <v>1141</v>
      </c>
      <c r="C724" t="s">
        <v>1140</v>
      </c>
      <c r="E724" t="s">
        <v>1137</v>
      </c>
      <c r="G724" t="s">
        <v>13</v>
      </c>
      <c r="H724">
        <v>0</v>
      </c>
      <c r="I724">
        <v>0</v>
      </c>
      <c r="J724">
        <v>0</v>
      </c>
      <c r="K724">
        <v>0</v>
      </c>
      <c r="L724">
        <v>0</v>
      </c>
      <c r="M724">
        <v>0</v>
      </c>
      <c r="N724">
        <v>0</v>
      </c>
      <c r="O724">
        <v>0</v>
      </c>
      <c r="P724">
        <v>0</v>
      </c>
      <c r="Q724">
        <f>P724-O724-M724</f>
        <v>0</v>
      </c>
    </row>
    <row r="725" spans="1:17" x14ac:dyDescent="0.2">
      <c r="A725">
        <v>2014</v>
      </c>
      <c r="B725" t="s">
        <v>1132</v>
      </c>
      <c r="C725" t="s">
        <v>1131</v>
      </c>
      <c r="D725">
        <v>20502680</v>
      </c>
      <c r="E725" t="s">
        <v>1075</v>
      </c>
      <c r="F725">
        <v>1</v>
      </c>
      <c r="G725">
        <v>3</v>
      </c>
      <c r="H725">
        <v>0</v>
      </c>
      <c r="I725">
        <v>0</v>
      </c>
      <c r="J725">
        <v>0</v>
      </c>
      <c r="K725">
        <v>0</v>
      </c>
      <c r="L725">
        <v>0</v>
      </c>
      <c r="M725">
        <v>0</v>
      </c>
      <c r="N725">
        <v>0</v>
      </c>
      <c r="O725">
        <v>0</v>
      </c>
      <c r="P725">
        <v>0</v>
      </c>
      <c r="Q725">
        <f>P725-O725-M725</f>
        <v>0</v>
      </c>
    </row>
    <row r="726" spans="1:17" x14ac:dyDescent="0.2">
      <c r="A726">
        <v>2014</v>
      </c>
      <c r="B726" t="s">
        <v>1128</v>
      </c>
      <c r="C726" t="s">
        <v>1127</v>
      </c>
      <c r="D726">
        <v>20502680</v>
      </c>
      <c r="E726" t="s">
        <v>1075</v>
      </c>
      <c r="F726">
        <v>1</v>
      </c>
      <c r="G726">
        <v>3</v>
      </c>
      <c r="H726">
        <v>0</v>
      </c>
      <c r="I726">
        <v>0</v>
      </c>
      <c r="J726">
        <v>0</v>
      </c>
      <c r="K726">
        <v>0</v>
      </c>
      <c r="L726">
        <v>0</v>
      </c>
      <c r="M726">
        <v>0</v>
      </c>
      <c r="N726">
        <v>0</v>
      </c>
      <c r="O726">
        <v>0</v>
      </c>
      <c r="P726">
        <v>0</v>
      </c>
      <c r="Q726">
        <f>P726-O726-M726</f>
        <v>0</v>
      </c>
    </row>
    <row r="727" spans="1:17" x14ac:dyDescent="0.2">
      <c r="A727">
        <v>2014</v>
      </c>
      <c r="B727" t="s">
        <v>1120</v>
      </c>
      <c r="C727" t="s">
        <v>1119</v>
      </c>
      <c r="E727" t="s">
        <v>1118</v>
      </c>
      <c r="G727" t="s">
        <v>13</v>
      </c>
      <c r="H727">
        <v>0</v>
      </c>
      <c r="I727">
        <v>0</v>
      </c>
      <c r="J727">
        <v>0</v>
      </c>
      <c r="K727">
        <v>0</v>
      </c>
      <c r="L727">
        <v>0</v>
      </c>
      <c r="M727">
        <v>0</v>
      </c>
      <c r="N727">
        <v>0</v>
      </c>
      <c r="O727">
        <v>0</v>
      </c>
      <c r="P727">
        <v>0</v>
      </c>
      <c r="Q727">
        <f>P727-O727-M727</f>
        <v>0</v>
      </c>
    </row>
    <row r="728" spans="1:17" x14ac:dyDescent="0.2">
      <c r="A728">
        <v>2014</v>
      </c>
      <c r="B728" t="s">
        <v>1106</v>
      </c>
      <c r="C728" t="s">
        <v>1105</v>
      </c>
      <c r="E728" t="s">
        <v>1104</v>
      </c>
      <c r="G728" t="s">
        <v>13</v>
      </c>
      <c r="H728">
        <v>0</v>
      </c>
      <c r="I728">
        <v>0</v>
      </c>
      <c r="J728">
        <v>0</v>
      </c>
      <c r="K728">
        <v>0</v>
      </c>
      <c r="L728">
        <v>0</v>
      </c>
      <c r="M728">
        <v>0</v>
      </c>
      <c r="N728">
        <v>0</v>
      </c>
      <c r="O728">
        <v>0</v>
      </c>
      <c r="P728">
        <v>0</v>
      </c>
      <c r="Q728">
        <f>P728-O728-M728</f>
        <v>0</v>
      </c>
    </row>
    <row r="729" spans="1:17" x14ac:dyDescent="0.2">
      <c r="A729">
        <v>2014</v>
      </c>
      <c r="B729" t="s">
        <v>1100</v>
      </c>
      <c r="C729" t="s">
        <v>1099</v>
      </c>
      <c r="E729" t="s">
        <v>1096</v>
      </c>
      <c r="G729" t="s">
        <v>13</v>
      </c>
      <c r="H729">
        <v>0</v>
      </c>
      <c r="I729">
        <v>0</v>
      </c>
      <c r="J729">
        <v>0</v>
      </c>
      <c r="K729">
        <v>0</v>
      </c>
      <c r="L729">
        <v>0</v>
      </c>
      <c r="M729">
        <v>0</v>
      </c>
      <c r="N729">
        <v>0</v>
      </c>
      <c r="O729">
        <v>0</v>
      </c>
      <c r="P729">
        <v>0</v>
      </c>
      <c r="Q729">
        <f>P729-O729-M729</f>
        <v>0</v>
      </c>
    </row>
    <row r="730" spans="1:17" x14ac:dyDescent="0.2">
      <c r="A730">
        <v>2014</v>
      </c>
      <c r="B730" t="s">
        <v>1093</v>
      </c>
      <c r="C730" t="s">
        <v>1092</v>
      </c>
      <c r="E730" t="s">
        <v>1091</v>
      </c>
      <c r="G730" t="s">
        <v>13</v>
      </c>
      <c r="H730">
        <v>0</v>
      </c>
      <c r="I730">
        <v>0</v>
      </c>
      <c r="J730">
        <v>0</v>
      </c>
      <c r="K730">
        <v>0</v>
      </c>
      <c r="L730">
        <v>0</v>
      </c>
      <c r="M730">
        <v>0</v>
      </c>
      <c r="N730">
        <v>0</v>
      </c>
      <c r="O730">
        <v>0</v>
      </c>
      <c r="P730">
        <v>0</v>
      </c>
      <c r="Q730">
        <f>P730-O730-M730</f>
        <v>0</v>
      </c>
    </row>
    <row r="731" spans="1:17" x14ac:dyDescent="0.2">
      <c r="A731">
        <v>2014</v>
      </c>
      <c r="B731" t="s">
        <v>1090</v>
      </c>
      <c r="C731" t="s">
        <v>1089</v>
      </c>
      <c r="E731" t="s">
        <v>1088</v>
      </c>
      <c r="G731" t="s">
        <v>13</v>
      </c>
      <c r="H731">
        <v>0</v>
      </c>
      <c r="I731">
        <v>0</v>
      </c>
      <c r="J731">
        <v>0</v>
      </c>
      <c r="K731">
        <v>0</v>
      </c>
      <c r="L731">
        <v>0</v>
      </c>
      <c r="M731">
        <v>0</v>
      </c>
      <c r="N731">
        <v>0</v>
      </c>
      <c r="O731">
        <v>0</v>
      </c>
      <c r="P731">
        <v>0</v>
      </c>
      <c r="Q731">
        <f>P731-O731-M731</f>
        <v>0</v>
      </c>
    </row>
    <row r="732" spans="1:17" x14ac:dyDescent="0.2">
      <c r="A732">
        <v>2014</v>
      </c>
      <c r="B732" t="s">
        <v>1080</v>
      </c>
      <c r="C732" t="s">
        <v>1079</v>
      </c>
      <c r="E732" t="s">
        <v>1078</v>
      </c>
      <c r="G732" t="s">
        <v>13</v>
      </c>
      <c r="H732">
        <v>0</v>
      </c>
      <c r="I732">
        <v>0</v>
      </c>
      <c r="J732">
        <v>0</v>
      </c>
      <c r="K732">
        <v>0</v>
      </c>
      <c r="L732">
        <v>0</v>
      </c>
      <c r="M732">
        <v>0</v>
      </c>
      <c r="N732">
        <v>0</v>
      </c>
      <c r="O732">
        <v>0</v>
      </c>
      <c r="P732">
        <v>0</v>
      </c>
      <c r="Q732">
        <f>P732-O732-M732</f>
        <v>0</v>
      </c>
    </row>
    <row r="733" spans="1:17" x14ac:dyDescent="0.2">
      <c r="A733">
        <v>2014</v>
      </c>
      <c r="B733" t="s">
        <v>1064</v>
      </c>
      <c r="C733" t="s">
        <v>1055</v>
      </c>
      <c r="E733" t="s">
        <v>1054</v>
      </c>
      <c r="G733" t="s">
        <v>13</v>
      </c>
      <c r="H733">
        <v>0</v>
      </c>
      <c r="I733">
        <v>0</v>
      </c>
      <c r="J733">
        <v>0</v>
      </c>
      <c r="K733">
        <v>0</v>
      </c>
      <c r="L733">
        <v>0</v>
      </c>
      <c r="M733">
        <v>0</v>
      </c>
      <c r="N733">
        <v>0</v>
      </c>
      <c r="O733">
        <v>0</v>
      </c>
      <c r="P733">
        <v>0</v>
      </c>
      <c r="Q733">
        <f>P733-O733-M733</f>
        <v>0</v>
      </c>
    </row>
    <row r="734" spans="1:17" x14ac:dyDescent="0.2">
      <c r="A734">
        <v>2014</v>
      </c>
      <c r="B734" t="s">
        <v>1063</v>
      </c>
      <c r="C734" t="s">
        <v>1062</v>
      </c>
      <c r="E734" t="s">
        <v>1061</v>
      </c>
      <c r="G734" t="s">
        <v>13</v>
      </c>
      <c r="H734">
        <v>0</v>
      </c>
      <c r="I734">
        <v>0</v>
      </c>
      <c r="J734">
        <v>0</v>
      </c>
      <c r="K734">
        <v>0</v>
      </c>
      <c r="L734">
        <v>0</v>
      </c>
      <c r="M734">
        <v>0</v>
      </c>
      <c r="N734">
        <v>0</v>
      </c>
      <c r="O734">
        <v>0</v>
      </c>
      <c r="P734">
        <v>0</v>
      </c>
      <c r="Q734">
        <f>P734-O734-M734</f>
        <v>0</v>
      </c>
    </row>
    <row r="735" spans="1:17" x14ac:dyDescent="0.2">
      <c r="A735">
        <v>2014</v>
      </c>
      <c r="B735" t="s">
        <v>296</v>
      </c>
      <c r="C735" t="s">
        <v>1055</v>
      </c>
      <c r="E735" t="s">
        <v>1054</v>
      </c>
      <c r="G735" t="s">
        <v>13</v>
      </c>
      <c r="H735">
        <v>0</v>
      </c>
      <c r="I735">
        <v>0</v>
      </c>
      <c r="J735">
        <v>0</v>
      </c>
      <c r="K735">
        <v>0</v>
      </c>
      <c r="L735">
        <v>0</v>
      </c>
      <c r="M735">
        <v>0</v>
      </c>
      <c r="N735">
        <v>0</v>
      </c>
      <c r="O735">
        <v>0</v>
      </c>
      <c r="P735">
        <v>0</v>
      </c>
      <c r="Q735">
        <f>P735-O735-M735</f>
        <v>0</v>
      </c>
    </row>
    <row r="736" spans="1:17" x14ac:dyDescent="0.2">
      <c r="A736">
        <v>2014</v>
      </c>
      <c r="B736" t="s">
        <v>1060</v>
      </c>
      <c r="C736" t="s">
        <v>1059</v>
      </c>
      <c r="E736" t="s">
        <v>1054</v>
      </c>
      <c r="G736" t="s">
        <v>13</v>
      </c>
      <c r="H736">
        <v>0</v>
      </c>
      <c r="I736">
        <v>0</v>
      </c>
      <c r="J736">
        <v>0</v>
      </c>
      <c r="K736">
        <v>0</v>
      </c>
      <c r="L736">
        <v>0</v>
      </c>
      <c r="M736">
        <v>0</v>
      </c>
      <c r="N736">
        <v>0</v>
      </c>
      <c r="O736">
        <v>0</v>
      </c>
      <c r="P736">
        <v>0</v>
      </c>
      <c r="Q736">
        <f>P736-O736-M736</f>
        <v>0</v>
      </c>
    </row>
    <row r="737" spans="1:17" x14ac:dyDescent="0.2">
      <c r="A737">
        <v>2014</v>
      </c>
      <c r="B737" t="s">
        <v>1056</v>
      </c>
      <c r="C737" t="s">
        <v>1055</v>
      </c>
      <c r="E737" t="s">
        <v>1054</v>
      </c>
      <c r="G737" t="s">
        <v>13</v>
      </c>
      <c r="H737">
        <v>0</v>
      </c>
      <c r="I737">
        <v>0</v>
      </c>
      <c r="J737">
        <v>0</v>
      </c>
      <c r="K737">
        <v>0</v>
      </c>
      <c r="L737">
        <v>0</v>
      </c>
      <c r="M737">
        <v>0</v>
      </c>
      <c r="N737">
        <v>0</v>
      </c>
      <c r="O737">
        <v>0</v>
      </c>
      <c r="P737">
        <v>0</v>
      </c>
      <c r="Q737">
        <f>P737-O737-M737</f>
        <v>0</v>
      </c>
    </row>
    <row r="738" spans="1:17" x14ac:dyDescent="0.2">
      <c r="A738">
        <v>2014</v>
      </c>
      <c r="B738" t="s">
        <v>995</v>
      </c>
      <c r="C738" t="s">
        <v>994</v>
      </c>
      <c r="D738">
        <v>9700161</v>
      </c>
      <c r="E738" t="s">
        <v>993</v>
      </c>
      <c r="F738">
        <v>38</v>
      </c>
      <c r="G738">
        <v>4</v>
      </c>
      <c r="H738">
        <v>0</v>
      </c>
      <c r="I738">
        <v>0</v>
      </c>
      <c r="J738">
        <v>0</v>
      </c>
      <c r="K738">
        <v>0</v>
      </c>
      <c r="L738">
        <v>0</v>
      </c>
      <c r="M738">
        <v>0</v>
      </c>
      <c r="N738">
        <v>0</v>
      </c>
      <c r="O738">
        <v>0</v>
      </c>
      <c r="P738">
        <v>0</v>
      </c>
      <c r="Q738">
        <f>P738-O738-M738</f>
        <v>0</v>
      </c>
    </row>
    <row r="739" spans="1:17" x14ac:dyDescent="0.2">
      <c r="A739">
        <v>2014</v>
      </c>
      <c r="B739" t="s">
        <v>949</v>
      </c>
      <c r="C739" t="s">
        <v>948</v>
      </c>
      <c r="D739">
        <v>9592296</v>
      </c>
      <c r="E739" t="s">
        <v>947</v>
      </c>
      <c r="F739">
        <v>25</v>
      </c>
      <c r="G739">
        <v>2</v>
      </c>
      <c r="H739">
        <v>0</v>
      </c>
      <c r="I739">
        <v>0</v>
      </c>
      <c r="J739">
        <v>0</v>
      </c>
      <c r="K739">
        <v>0</v>
      </c>
      <c r="L739">
        <v>0</v>
      </c>
      <c r="M739">
        <v>0</v>
      </c>
      <c r="N739">
        <v>0</v>
      </c>
      <c r="O739">
        <v>0</v>
      </c>
      <c r="P739">
        <v>0</v>
      </c>
      <c r="Q739">
        <f>P739-O739-M739</f>
        <v>0</v>
      </c>
    </row>
    <row r="740" spans="1:17" x14ac:dyDescent="0.2">
      <c r="A740">
        <v>2014</v>
      </c>
      <c r="B740" t="s">
        <v>915</v>
      </c>
      <c r="C740" t="s">
        <v>914</v>
      </c>
      <c r="D740">
        <v>17538963</v>
      </c>
      <c r="E740" t="s">
        <v>913</v>
      </c>
      <c r="F740">
        <v>7</v>
      </c>
      <c r="G740">
        <v>1</v>
      </c>
      <c r="H740">
        <v>0</v>
      </c>
      <c r="I740">
        <v>0</v>
      </c>
      <c r="J740">
        <v>0</v>
      </c>
      <c r="K740">
        <v>0</v>
      </c>
      <c r="L740">
        <v>0</v>
      </c>
      <c r="M740">
        <v>0</v>
      </c>
      <c r="N740">
        <v>0</v>
      </c>
      <c r="O740">
        <v>0</v>
      </c>
      <c r="P740">
        <v>0</v>
      </c>
      <c r="Q740">
        <f>P740-O740-M740</f>
        <v>0</v>
      </c>
    </row>
    <row r="741" spans="1:17" x14ac:dyDescent="0.2">
      <c r="A741">
        <v>2014</v>
      </c>
      <c r="B741" t="s">
        <v>897</v>
      </c>
      <c r="C741" t="s">
        <v>896</v>
      </c>
      <c r="D741">
        <v>10357718</v>
      </c>
      <c r="E741" t="s">
        <v>700</v>
      </c>
      <c r="F741">
        <v>68</v>
      </c>
      <c r="G741">
        <v>1</v>
      </c>
      <c r="H741">
        <v>0</v>
      </c>
      <c r="I741">
        <v>0</v>
      </c>
      <c r="J741">
        <v>0</v>
      </c>
      <c r="K741">
        <v>0</v>
      </c>
      <c r="L741">
        <v>0</v>
      </c>
      <c r="M741">
        <v>0</v>
      </c>
      <c r="N741">
        <v>0</v>
      </c>
      <c r="O741">
        <v>0</v>
      </c>
      <c r="P741">
        <v>0</v>
      </c>
      <c r="Q741">
        <f>P741-O741-M741</f>
        <v>0</v>
      </c>
    </row>
  </sheetData>
  <sortState xmlns:xlrd2="http://schemas.microsoft.com/office/spreadsheetml/2017/richdata2" ref="A8:Q741">
    <sortCondition descending="1" ref="Q8:Q741"/>
  </sortState>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
  <sheetViews>
    <sheetView workbookViewId="0">
      <selection activeCell="M5" sqref="M5"/>
    </sheetView>
  </sheetViews>
  <sheetFormatPr baseColWidth="10" defaultRowHeight="16" x14ac:dyDescent="0.2"/>
  <sheetData>
    <row r="1" spans="1:18" x14ac:dyDescent="0.2">
      <c r="B1" t="s">
        <v>2918</v>
      </c>
      <c r="M1" t="s">
        <v>5526</v>
      </c>
      <c r="N1" s="3">
        <v>0</v>
      </c>
    </row>
    <row r="2" spans="1:18" x14ac:dyDescent="0.2">
      <c r="M2" t="s">
        <v>5527</v>
      </c>
      <c r="N2" s="3">
        <v>0</v>
      </c>
    </row>
    <row r="3" spans="1:18" x14ac:dyDescent="0.2">
      <c r="B3" t="s">
        <v>2917</v>
      </c>
      <c r="M3" t="s">
        <v>5528</v>
      </c>
      <c r="N3">
        <v>0</v>
      </c>
    </row>
    <row r="4" spans="1:18" x14ac:dyDescent="0.2">
      <c r="M4" t="s">
        <v>6870</v>
      </c>
      <c r="N4">
        <v>2</v>
      </c>
    </row>
    <row r="5" spans="1:18" x14ac:dyDescent="0.2">
      <c r="M5" t="s">
        <v>5724</v>
      </c>
      <c r="N5">
        <v>3</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27</v>
      </c>
      <c r="I7">
        <v>7</v>
      </c>
      <c r="J7">
        <v>14</v>
      </c>
      <c r="K7">
        <v>15</v>
      </c>
      <c r="L7">
        <v>16</v>
      </c>
      <c r="M7">
        <v>14</v>
      </c>
      <c r="N7">
        <v>11</v>
      </c>
      <c r="O7">
        <v>11</v>
      </c>
      <c r="P7">
        <v>88</v>
      </c>
      <c r="Q7">
        <v>0</v>
      </c>
      <c r="R7">
        <v>115</v>
      </c>
    </row>
    <row r="8" spans="1:18" x14ac:dyDescent="0.2">
      <c r="A8">
        <v>2015</v>
      </c>
      <c r="B8" t="s">
        <v>2916</v>
      </c>
      <c r="C8" t="s">
        <v>2915</v>
      </c>
      <c r="D8">
        <v>1918869</v>
      </c>
      <c r="E8" t="s">
        <v>2914</v>
      </c>
      <c r="F8">
        <v>82</v>
      </c>
      <c r="G8" t="s">
        <v>13</v>
      </c>
      <c r="H8">
        <v>0</v>
      </c>
      <c r="I8">
        <v>0</v>
      </c>
      <c r="J8">
        <v>0</v>
      </c>
      <c r="K8">
        <v>1</v>
      </c>
      <c r="L8">
        <v>1</v>
      </c>
      <c r="M8">
        <v>0</v>
      </c>
      <c r="N8">
        <v>0</v>
      </c>
      <c r="O8">
        <v>1</v>
      </c>
      <c r="P8">
        <v>3</v>
      </c>
      <c r="Q8">
        <v>0</v>
      </c>
      <c r="R8">
        <v>3</v>
      </c>
    </row>
    <row r="9" spans="1:18" x14ac:dyDescent="0.2">
      <c r="A9">
        <v>2014</v>
      </c>
      <c r="B9" t="s">
        <v>2913</v>
      </c>
      <c r="C9" t="s">
        <v>2912</v>
      </c>
      <c r="E9" t="s">
        <v>2911</v>
      </c>
      <c r="G9" t="s">
        <v>13</v>
      </c>
      <c r="H9">
        <v>0</v>
      </c>
      <c r="I9">
        <v>0</v>
      </c>
      <c r="J9">
        <v>0</v>
      </c>
      <c r="K9">
        <v>0</v>
      </c>
      <c r="L9">
        <v>0</v>
      </c>
      <c r="M9">
        <v>0</v>
      </c>
      <c r="N9">
        <v>0</v>
      </c>
      <c r="O9">
        <v>0</v>
      </c>
      <c r="P9">
        <v>0</v>
      </c>
      <c r="Q9">
        <v>0</v>
      </c>
      <c r="R9">
        <v>0</v>
      </c>
    </row>
    <row r="10" spans="1:18" x14ac:dyDescent="0.2">
      <c r="A10">
        <v>2014</v>
      </c>
      <c r="B10" t="s">
        <v>2910</v>
      </c>
      <c r="C10" t="s">
        <v>2909</v>
      </c>
      <c r="D10">
        <v>81256</v>
      </c>
      <c r="E10" t="s">
        <v>2908</v>
      </c>
      <c r="F10">
        <v>57</v>
      </c>
      <c r="G10">
        <v>1</v>
      </c>
      <c r="H10">
        <v>0</v>
      </c>
      <c r="I10">
        <v>0</v>
      </c>
      <c r="J10">
        <v>1</v>
      </c>
      <c r="K10">
        <v>1</v>
      </c>
      <c r="L10">
        <v>3</v>
      </c>
      <c r="M10">
        <v>0</v>
      </c>
      <c r="N10">
        <v>0</v>
      </c>
      <c r="O10">
        <v>0</v>
      </c>
      <c r="P10">
        <v>5</v>
      </c>
      <c r="Q10">
        <v>0</v>
      </c>
      <c r="R10">
        <v>5</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
  <sheetViews>
    <sheetView workbookViewId="0">
      <selection activeCell="M5" sqref="M5"/>
    </sheetView>
  </sheetViews>
  <sheetFormatPr baseColWidth="10" defaultRowHeight="16" x14ac:dyDescent="0.2"/>
  <sheetData>
    <row r="1" spans="1:18" x14ac:dyDescent="0.2">
      <c r="B1" t="s">
        <v>2905</v>
      </c>
      <c r="M1" t="s">
        <v>5526</v>
      </c>
      <c r="N1" s="3">
        <v>0</v>
      </c>
    </row>
    <row r="2" spans="1:18" x14ac:dyDescent="0.2">
      <c r="M2" t="s">
        <v>5527</v>
      </c>
      <c r="N2" s="3">
        <v>0</v>
      </c>
    </row>
    <row r="3" spans="1:18" x14ac:dyDescent="0.2">
      <c r="B3" t="s">
        <v>2904</v>
      </c>
      <c r="M3" t="s">
        <v>5528</v>
      </c>
      <c r="N3">
        <v>0</v>
      </c>
    </row>
    <row r="4" spans="1:18" x14ac:dyDescent="0.2">
      <c r="M4" t="s">
        <v>6870</v>
      </c>
      <c r="N4">
        <v>0</v>
      </c>
    </row>
    <row r="5" spans="1:18" x14ac:dyDescent="0.2">
      <c r="M5" t="s">
        <v>5724</v>
      </c>
      <c r="N5">
        <v>0</v>
      </c>
    </row>
    <row r="6" spans="1:18" x14ac:dyDescent="0.2">
      <c r="H6" t="s">
        <v>2</v>
      </c>
      <c r="I6">
        <v>2014</v>
      </c>
      <c r="J6">
        <v>2015</v>
      </c>
      <c r="K6">
        <v>2016</v>
      </c>
      <c r="L6">
        <v>2017</v>
      </c>
      <c r="M6">
        <v>2018</v>
      </c>
      <c r="N6">
        <v>2019</v>
      </c>
      <c r="O6">
        <v>2020</v>
      </c>
      <c r="P6" t="s">
        <v>3</v>
      </c>
      <c r="Q6" t="s">
        <v>4</v>
      </c>
      <c r="R6" t="s">
        <v>5</v>
      </c>
    </row>
    <row r="7" spans="1:18" x14ac:dyDescent="0.2">
      <c r="A7" t="s">
        <v>6</v>
      </c>
      <c r="B7" t="s">
        <v>7</v>
      </c>
      <c r="C7" t="s">
        <v>8</v>
      </c>
      <c r="D7" t="s">
        <v>9</v>
      </c>
      <c r="E7" t="s">
        <v>10</v>
      </c>
      <c r="F7" t="s">
        <v>11</v>
      </c>
      <c r="G7" t="s">
        <v>12</v>
      </c>
      <c r="H7">
        <v>0</v>
      </c>
      <c r="I7">
        <v>0</v>
      </c>
      <c r="J7">
        <v>0</v>
      </c>
      <c r="K7">
        <v>0</v>
      </c>
      <c r="L7">
        <v>0</v>
      </c>
      <c r="M7">
        <v>0</v>
      </c>
      <c r="N7">
        <v>0</v>
      </c>
      <c r="O7">
        <v>12</v>
      </c>
      <c r="P7">
        <v>12</v>
      </c>
      <c r="Q7">
        <v>0</v>
      </c>
      <c r="R7">
        <v>12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51</vt:i4>
      </vt:variant>
    </vt:vector>
  </HeadingPairs>
  <TitlesOfParts>
    <vt:vector size="51" baseType="lpstr">
      <vt:lpstr>Summary</vt:lpstr>
      <vt:lpstr>Ateneo</vt:lpstr>
      <vt:lpstr>Azim Premji</vt:lpstr>
      <vt:lpstr>Chiang Mai</vt:lpstr>
      <vt:lpstr>Chiba</vt:lpstr>
      <vt:lpstr>Chuo</vt:lpstr>
      <vt:lpstr>Crawford School</vt:lpstr>
      <vt:lpstr>Doshisha University</vt:lpstr>
      <vt:lpstr>Fulbright U Vietnam</vt:lpstr>
      <vt:lpstr>Ghazali Shafie</vt:lpstr>
      <vt:lpstr>Guanxi</vt:lpstr>
      <vt:lpstr>Hitotsubashi</vt:lpstr>
      <vt:lpstr>HKUST</vt:lpstr>
      <vt:lpstr>Hohai_Nanjing</vt:lpstr>
      <vt:lpstr>Hokkaido</vt:lpstr>
      <vt:lpstr>Hosei</vt:lpstr>
      <vt:lpstr>IIT</vt:lpstr>
      <vt:lpstr>International U Japan</vt:lpstr>
      <vt:lpstr>Iwate</vt:lpstr>
      <vt:lpstr>Jindal</vt:lpstr>
      <vt:lpstr>JSW</vt:lpstr>
      <vt:lpstr>KDI</vt:lpstr>
      <vt:lpstr>Korea U</vt:lpstr>
      <vt:lpstr>Kwansei Gakuin</vt:lpstr>
      <vt:lpstr>Kyoto University</vt:lpstr>
      <vt:lpstr>Kyung Hee</vt:lpstr>
      <vt:lpstr>LKY-NUS</vt:lpstr>
      <vt:lpstr>Meiji</vt:lpstr>
      <vt:lpstr>Melbourne</vt:lpstr>
      <vt:lpstr>Mumbai</vt:lpstr>
      <vt:lpstr>Murdoch</vt:lpstr>
      <vt:lpstr>Nanjing</vt:lpstr>
      <vt:lpstr>National Institute of Developme</vt:lpstr>
      <vt:lpstr>Nehru</vt:lpstr>
      <vt:lpstr>Osaka</vt:lpstr>
      <vt:lpstr>Peking</vt:lpstr>
      <vt:lpstr>Renmin</vt:lpstr>
      <vt:lpstr>Ritsumeikan</vt:lpstr>
      <vt:lpstr>RMIT</vt:lpstr>
      <vt:lpstr>School of Government and Public</vt:lpstr>
      <vt:lpstr>Seoul National U</vt:lpstr>
      <vt:lpstr>Shanghai</vt:lpstr>
      <vt:lpstr>Shanghai Jiao Tong</vt:lpstr>
      <vt:lpstr>Sungkyunkwan</vt:lpstr>
      <vt:lpstr>Sun Yat-sen</vt:lpstr>
      <vt:lpstr>Sydney</vt:lpstr>
      <vt:lpstr>TISS</vt:lpstr>
      <vt:lpstr>Tokyo</vt:lpstr>
      <vt:lpstr>Tsinghua</vt:lpstr>
      <vt:lpstr>U Management &amp; Technology</vt:lpstr>
      <vt:lpstr>Wellington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Stern</dc:creator>
  <cp:lastModifiedBy>David Stern</cp:lastModifiedBy>
  <dcterms:created xsi:type="dcterms:W3CDTF">2020-10-26T23:12:39Z</dcterms:created>
  <dcterms:modified xsi:type="dcterms:W3CDTF">2021-02-19T04:32:54Z</dcterms:modified>
</cp:coreProperties>
</file>