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t1\Documents\Documents from Dell\papers\Geol Soc Memoir\Revision Petrology 2\"/>
    </mc:Choice>
  </mc:AlternateContent>
  <xr:revisionPtr revIDLastSave="0" documentId="13_ncr:1_{E9EADB42-D57B-48CC-81FD-4B701B0210F8}" xr6:coauthVersionLast="45" xr6:coauthVersionMax="45" xr10:uidLastSave="{00000000-0000-0000-0000-000000000000}"/>
  <bookViews>
    <workbookView xWindow="-108" yWindow="-108" windowWidth="23256" windowHeight="12576" xr2:uid="{E94BC9E3-3EB7-40F0-99FC-DBF58ECC51A8}"/>
  </bookViews>
  <sheets>
    <sheet name="A. Calc-alkaline group" sheetId="3" r:id="rId1"/>
    <sheet name="B. High-Mg andesites" sheetId="4" r:id="rId2"/>
    <sheet name="C. Adakites" sheetId="1" r:id="rId3"/>
    <sheet name="D. High-Zr group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3" l="1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 l="1"/>
  <c r="C24" i="3"/>
  <c r="B24" i="3" l="1"/>
  <c r="AC24" i="3"/>
  <c r="AB24" i="3"/>
  <c r="AA24" i="3"/>
  <c r="Z24" i="3"/>
  <c r="Y24" i="3"/>
  <c r="C24" i="1"/>
  <c r="D24" i="1"/>
  <c r="B24" i="1"/>
  <c r="I25" i="4" l="1"/>
  <c r="H25" i="4"/>
  <c r="G25" i="4"/>
  <c r="F25" i="4"/>
  <c r="E25" i="4"/>
  <c r="D25" i="4"/>
  <c r="C25" i="4"/>
  <c r="B25" i="4"/>
  <c r="I24" i="4"/>
  <c r="H24" i="4"/>
  <c r="G24" i="4"/>
  <c r="F24" i="4"/>
  <c r="E24" i="4"/>
  <c r="D24" i="4"/>
  <c r="C24" i="4"/>
  <c r="B24" i="4"/>
  <c r="F24" i="2" l="1"/>
  <c r="I24" i="2"/>
  <c r="G24" i="2"/>
  <c r="H24" i="2"/>
  <c r="E24" i="2"/>
  <c r="C24" i="2"/>
  <c r="K24" i="2"/>
  <c r="J24" i="2"/>
  <c r="D24" i="2"/>
  <c r="L24" i="2"/>
  <c r="B24" i="2"/>
  <c r="Q24" i="1" l="1"/>
  <c r="P24" i="1"/>
  <c r="O24" i="1"/>
  <c r="N24" i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<sst xmlns="http://schemas.openxmlformats.org/spreadsheetml/2006/main" count="460" uniqueCount="205">
  <si>
    <t xml:space="preserve">Supplementary material 1 </t>
  </si>
  <si>
    <t>Leat &amp; Riley, Chapter 3.1b</t>
  </si>
  <si>
    <t>region</t>
  </si>
  <si>
    <t>Graham Land</t>
  </si>
  <si>
    <t>Bisco Islands</t>
  </si>
  <si>
    <t>Adelaide Island</t>
  </si>
  <si>
    <t>Palmer Land</t>
  </si>
  <si>
    <t>location</t>
  </si>
  <si>
    <t>Danco Coast</t>
  </si>
  <si>
    <t>Renaud Island</t>
  </si>
  <si>
    <t>Buchia Buttress Fm.</t>
  </si>
  <si>
    <t>Milestone Bluff Fm.</t>
  </si>
  <si>
    <t>Deschanel Peak</t>
  </si>
  <si>
    <t>Mount Edgell</t>
  </si>
  <si>
    <t>Mount Lepus</t>
  </si>
  <si>
    <t>Sirius Cliffs</t>
  </si>
  <si>
    <t>Sample</t>
  </si>
  <si>
    <t>O.527.2</t>
  </si>
  <si>
    <t>O.914.1</t>
  </si>
  <si>
    <t>JB.523.4</t>
  </si>
  <si>
    <t>JB.560.7</t>
  </si>
  <si>
    <t>R.5191.4</t>
  </si>
  <si>
    <t>R.5190.1</t>
  </si>
  <si>
    <t>R.5402.6</t>
  </si>
  <si>
    <t>R.5402.12</t>
  </si>
  <si>
    <t>KG.580.10</t>
  </si>
  <si>
    <t>KG.581.9</t>
  </si>
  <si>
    <t>R.2451.1</t>
  </si>
  <si>
    <t>R.2573.1</t>
  </si>
  <si>
    <t>Description</t>
  </si>
  <si>
    <t>Basalt</t>
  </si>
  <si>
    <t>Plag-Pyx-phyric lava</t>
  </si>
  <si>
    <t>Porphritic lava</t>
  </si>
  <si>
    <t>Lava</t>
  </si>
  <si>
    <t>Lava/sill</t>
  </si>
  <si>
    <t>Plag-phyric lava</t>
  </si>
  <si>
    <t>Basalt lava</t>
  </si>
  <si>
    <t>Porphritic andesitic lava</t>
  </si>
  <si>
    <t>Fine-grained andesite</t>
  </si>
  <si>
    <t>Tuff</t>
  </si>
  <si>
    <t>Latitude (S)</t>
  </si>
  <si>
    <t>Longitude (W)</t>
  </si>
  <si>
    <t>SiO2</t>
  </si>
  <si>
    <t>TiO2</t>
  </si>
  <si>
    <t>Al2O3</t>
  </si>
  <si>
    <t>Fe203T</t>
  </si>
  <si>
    <t>MnO</t>
  </si>
  <si>
    <t>MgO</t>
  </si>
  <si>
    <t>CaO</t>
  </si>
  <si>
    <t>Na2O</t>
  </si>
  <si>
    <t>K2O</t>
  </si>
  <si>
    <t>P2O5</t>
  </si>
  <si>
    <t>H2O</t>
  </si>
  <si>
    <t>LOI</t>
  </si>
  <si>
    <t>Sum</t>
  </si>
  <si>
    <t>xrf traces</t>
  </si>
  <si>
    <t>Cr</t>
  </si>
  <si>
    <t>Ni</t>
  </si>
  <si>
    <t>Rb</t>
  </si>
  <si>
    <t>Sr</t>
  </si>
  <si>
    <t>Ba</t>
  </si>
  <si>
    <t>Zr</t>
  </si>
  <si>
    <t>Y</t>
  </si>
  <si>
    <t>Nb</t>
  </si>
  <si>
    <t>&lt;1</t>
  </si>
  <si>
    <t>La</t>
  </si>
  <si>
    <t>5.4*</t>
  </si>
  <si>
    <t>Ce</t>
  </si>
  <si>
    <t>11.2*</t>
  </si>
  <si>
    <t>Nd</t>
  </si>
  <si>
    <t>7.5*</t>
  </si>
  <si>
    <t>Pb</t>
  </si>
  <si>
    <t>Th</t>
  </si>
  <si>
    <t>1.08*</t>
  </si>
  <si>
    <t>* analysis by inaa</t>
  </si>
  <si>
    <t>References</t>
  </si>
  <si>
    <t>West, S.M. 1974. The geology of the Danco Coast, Graham Land. British Antarctic Survey Scientific Reports, 84, 58pp.</t>
  </si>
  <si>
    <t>Saunders, A.D., Tarney, J. &amp; Weaver, S.D. 1980. Transverse geochemical variations across the Antarctic Peninsula: implications for the genesis of calc-alkaline magmas. Earth and Planetary Science Letters, 46, 344-360.</t>
  </si>
  <si>
    <t>British Antarctic Survey Geological Database</t>
  </si>
  <si>
    <t>P.T. Leat, unpublished data (1992)</t>
  </si>
  <si>
    <t>Davies, T.G. 1984. The Geology of part of northern Palmer Land. British Antarctic Survey Scientific Reports, 103, 46pp.</t>
  </si>
  <si>
    <t>Smith, C.G. 1987. The geology of parts of the west coast of Palmer Land. British Antarctic Survey Scientific Reports, 112, 101pp.</t>
  </si>
  <si>
    <t>Table 1. Representative analyses of volcanic rocks from the Antarctic Peninsula volcanic arc</t>
  </si>
  <si>
    <t>C. Representative analyses of adakites from the Antarctic Peninsula volcanic arc</t>
  </si>
  <si>
    <t>A. Represenative analyses of calc-alkaline group rocks from the Antarctic Peninsula volcanic arc</t>
  </si>
  <si>
    <t>D. Analyses of high-Zr group rocks from the Antarctic Peninsula volcanic arc</t>
  </si>
  <si>
    <t>KG.556.5</t>
  </si>
  <si>
    <t>KG.554.2</t>
  </si>
  <si>
    <t>KG.560.5</t>
  </si>
  <si>
    <t>KG.560.3</t>
  </si>
  <si>
    <t>KG.560.6</t>
  </si>
  <si>
    <t>KG.560.2</t>
  </si>
  <si>
    <t>KG.556.2</t>
  </si>
  <si>
    <t>KG.554.4</t>
  </si>
  <si>
    <t>KG.556.3</t>
  </si>
  <si>
    <t>KG.553.2</t>
  </si>
  <si>
    <t>KG.553.1</t>
  </si>
  <si>
    <t>S</t>
  </si>
  <si>
    <t xml:space="preserve">Procyon Peaks </t>
  </si>
  <si>
    <t>Trachyte</t>
  </si>
  <si>
    <t>Benmoreite</t>
  </si>
  <si>
    <r>
      <t>Description</t>
    </r>
    <r>
      <rPr>
        <sz val="9"/>
        <color theme="1"/>
        <rFont val="Calibri"/>
        <family val="2"/>
      </rPr>
      <t>†</t>
    </r>
  </si>
  <si>
    <t>† approximate compositions interpreted by authors</t>
  </si>
  <si>
    <t>Elgar Uplands</t>
  </si>
  <si>
    <t>KG.4417.1C</t>
  </si>
  <si>
    <t>KG.4323.1</t>
  </si>
  <si>
    <t>KG.4339.3</t>
  </si>
  <si>
    <t>KG.2168.2</t>
  </si>
  <si>
    <t>KG.4400.1</t>
  </si>
  <si>
    <t>KG.4751.3</t>
  </si>
  <si>
    <t>KG.4403.5A</t>
  </si>
  <si>
    <t>KG.4422.3</t>
  </si>
  <si>
    <t>Mg#</t>
  </si>
  <si>
    <t>25.2*</t>
  </si>
  <si>
    <t>16.5*</t>
  </si>
  <si>
    <t>49*</t>
  </si>
  <si>
    <t>31*</t>
  </si>
  <si>
    <t>28.5*</t>
  </si>
  <si>
    <t>19.3*</t>
  </si>
  <si>
    <t>0.15*</t>
  </si>
  <si>
    <t>5.05*</t>
  </si>
  <si>
    <t>Rouen Mts.</t>
  </si>
  <si>
    <t>Geode Nuns.</t>
  </si>
  <si>
    <t>Reference</t>
  </si>
  <si>
    <t>McCarron, J.J. &amp; Smellie, J.L. 1998. Tectonic implications of fore-arc magmatism and generation of high-magnesian andesites: Alexander Island, Antarctica. Journal of the Geological Society, London, 155, 269-280.</t>
  </si>
  <si>
    <t>Region</t>
  </si>
  <si>
    <t>Location</t>
  </si>
  <si>
    <t>B. Analyses of high-Mg andesites from the Antarctic Peninsula volcanic arc</t>
  </si>
  <si>
    <t>Staccato Peaks</t>
  </si>
  <si>
    <t>KG.4388.6</t>
  </si>
  <si>
    <t>KG.4389.1</t>
  </si>
  <si>
    <t>KG.4394.2</t>
  </si>
  <si>
    <t>South Shetland Islands</t>
  </si>
  <si>
    <t>2,3</t>
  </si>
  <si>
    <t>4,5</t>
  </si>
  <si>
    <t>Machado, A., Chemale, F. Jr., Conceição, R.V., Kawaskita, K., Morata, D., Oteíza, O. &amp; Van Schmus, W.R. 2005. Modeling of subduction components in the genesis of the Meso-Cenozoic igneous rocks from the South Shetland arc, Antarctica. Lithos, 82, 435-543.</t>
  </si>
  <si>
    <t>Fildes Peninsula, King George I.</t>
  </si>
  <si>
    <t>Carse Point</t>
  </si>
  <si>
    <t>Coppermine Pen. Robert I.</t>
  </si>
  <si>
    <t>AF-5</t>
  </si>
  <si>
    <t>6.24*</t>
  </si>
  <si>
    <t>13.88*</t>
  </si>
  <si>
    <t>8.76*</t>
  </si>
  <si>
    <t>2.5*</t>
  </si>
  <si>
    <t>* analysis by icp-ms (AF-5) or inaa (R.5402.12)</t>
  </si>
  <si>
    <t>Colbert Mts.</t>
  </si>
  <si>
    <t>KG.4404.5A</t>
  </si>
  <si>
    <t>KG.2717.6</t>
  </si>
  <si>
    <t>HA-19.1</t>
  </si>
  <si>
    <t>Greewich Island</t>
  </si>
  <si>
    <t>Andesite</t>
  </si>
  <si>
    <t>Basaltic andesite</t>
  </si>
  <si>
    <t>Byers Peninsula, Livingston I.</t>
  </si>
  <si>
    <t>18.5*</t>
  </si>
  <si>
    <t>40.8*</t>
  </si>
  <si>
    <t>25.7*</t>
  </si>
  <si>
    <t>5.0*</t>
  </si>
  <si>
    <t>12.11*</t>
  </si>
  <si>
    <t>24.15*</t>
  </si>
  <si>
    <t>11.34*</t>
  </si>
  <si>
    <t>5.5*</t>
  </si>
  <si>
    <t>Bisco Is</t>
  </si>
  <si>
    <t>Mt Edgell</t>
  </si>
  <si>
    <t>Rhyolite Islands</t>
  </si>
  <si>
    <t>Batterbee Mts</t>
  </si>
  <si>
    <t>Goettel Esc</t>
  </si>
  <si>
    <t>Gurney Pt</t>
  </si>
  <si>
    <t>Carse Pt</t>
  </si>
  <si>
    <t>Cape Berteaux</t>
  </si>
  <si>
    <t>R.5119.6</t>
  </si>
  <si>
    <t>R.5189.10</t>
  </si>
  <si>
    <t>R.5188.10</t>
  </si>
  <si>
    <t>R.5185.7B</t>
  </si>
  <si>
    <t>R.5200.6</t>
  </si>
  <si>
    <t>R.5200.8</t>
  </si>
  <si>
    <t>KG.214.10</t>
  </si>
  <si>
    <t>R.3304.2</t>
  </si>
  <si>
    <t>R.5401.10</t>
  </si>
  <si>
    <t>R.5401.1</t>
  </si>
  <si>
    <t>R.4088.1</t>
  </si>
  <si>
    <t>Milestone Bluff Formation</t>
  </si>
  <si>
    <t>Mt. Liotard Formation</t>
  </si>
  <si>
    <t>Reptile Ridge Formation</t>
  </si>
  <si>
    <t>19.0*</t>
  </si>
  <si>
    <t>35.2*</t>
  </si>
  <si>
    <t>19.7*</t>
  </si>
  <si>
    <t>5.2*</t>
  </si>
  <si>
    <t>* analysis by icp-ms (HA-19.1 &amp; 98012301) or inaa (R.5401.1)</t>
  </si>
  <si>
    <t>Rhyodacite</t>
  </si>
  <si>
    <t>2,4</t>
  </si>
  <si>
    <t>High-Mg andesite lava</t>
  </si>
  <si>
    <t>High-Mg andesite dyke</t>
  </si>
  <si>
    <t>Scoria</t>
  </si>
  <si>
    <t>South Graham Land</t>
  </si>
  <si>
    <t>Alexander Island</t>
  </si>
  <si>
    <t>KG.583.1</t>
  </si>
  <si>
    <t>KG.520.2</t>
  </si>
  <si>
    <t>KG.1202.1</t>
  </si>
  <si>
    <t>KG.1212.5</t>
  </si>
  <si>
    <t>O.942.2</t>
  </si>
  <si>
    <t>O.528.3</t>
  </si>
  <si>
    <t>O.932.1</t>
  </si>
  <si>
    <t>O.932.3</t>
  </si>
  <si>
    <t>O.932.4</t>
  </si>
  <si>
    <t>KG.1212.9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</si>
</sst>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/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wrapText="1"/>
    </xf>
    <xf numFmtId="166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Fill="1" applyAlignment="1">
      <alignment vertical="top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 applyFill="1"/>
    <xf numFmtId="22" fontId="2" fillId="0" borderId="0" xfId="0" applyNumberFormat="1" applyFont="1" applyFill="1"/>
    <xf numFmtId="2" fontId="2" fillId="0" borderId="0" xfId="0" applyNumberFormat="1" applyFont="1" applyFill="1"/>
    <xf numFmtId="2" fontId="2" fillId="2" borderId="0" xfId="0" applyNumberFormat="1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164" fontId="2" fillId="3" borderId="0" xfId="0" applyNumberFormat="1" applyFont="1" applyFill="1" applyAlignment="1">
      <alignment vertical="top" wrapText="1"/>
    </xf>
    <xf numFmtId="164" fontId="2" fillId="3" borderId="0" xfId="0" applyNumberFormat="1" applyFont="1" applyFill="1" applyAlignment="1">
      <alignment vertical="top"/>
    </xf>
    <xf numFmtId="16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165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5C04-8D16-46DA-8862-16236A982D9C}">
  <dimension ref="A1:AC4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7" sqref="N17"/>
    </sheetView>
  </sheetViews>
  <sheetFormatPr defaultRowHeight="12" x14ac:dyDescent="0.25"/>
  <cols>
    <col min="1" max="4" width="10.6640625" style="2" customWidth="1"/>
    <col min="5" max="5" width="7" style="2" customWidth="1"/>
    <col min="6" max="6" width="8.77734375" style="2" customWidth="1"/>
    <col min="7" max="10" width="8.21875" style="2" customWidth="1"/>
    <col min="11" max="11" width="8.88671875" style="2"/>
    <col min="12" max="12" width="7.44140625" style="2" customWidth="1"/>
    <col min="13" max="24" width="8.88671875" style="2"/>
    <col min="25" max="25" width="9.5546875" style="2" customWidth="1"/>
    <col min="26" max="28" width="9.5546875" style="15" customWidth="1"/>
    <col min="29" max="29" width="9.5546875" style="2" customWidth="1"/>
    <col min="30" max="16384" width="8.88671875" style="2"/>
  </cols>
  <sheetData>
    <row r="1" spans="1:29" x14ac:dyDescent="0.25">
      <c r="A1" s="11" t="s">
        <v>0</v>
      </c>
      <c r="B1" s="11"/>
      <c r="C1" s="11"/>
      <c r="D1" s="11"/>
      <c r="Y1" s="11"/>
      <c r="Z1" s="26"/>
      <c r="AA1" s="26"/>
      <c r="AB1" s="26"/>
      <c r="AC1" s="11"/>
    </row>
    <row r="2" spans="1:29" x14ac:dyDescent="0.25">
      <c r="A2" s="11" t="s">
        <v>1</v>
      </c>
      <c r="B2" s="11"/>
      <c r="C2" s="11"/>
      <c r="D2" s="11"/>
      <c r="Y2" s="11"/>
      <c r="Z2" s="26"/>
      <c r="AA2" s="26"/>
      <c r="AB2" s="26"/>
      <c r="AC2" s="11"/>
    </row>
    <row r="3" spans="1:29" x14ac:dyDescent="0.25">
      <c r="A3" s="11" t="s">
        <v>82</v>
      </c>
      <c r="B3" s="11"/>
      <c r="C3" s="11"/>
      <c r="D3" s="11"/>
      <c r="Y3" s="11"/>
      <c r="Z3" s="26"/>
      <c r="AA3" s="26"/>
      <c r="AB3" s="26"/>
      <c r="AC3" s="11"/>
    </row>
    <row r="4" spans="1:29" x14ac:dyDescent="0.25">
      <c r="A4" s="11" t="s">
        <v>84</v>
      </c>
      <c r="B4" s="11"/>
      <c r="C4" s="11"/>
      <c r="D4" s="11"/>
      <c r="Y4" s="11"/>
      <c r="Z4" s="26"/>
      <c r="AA4" s="26"/>
      <c r="AB4" s="26"/>
      <c r="AC4" s="11"/>
    </row>
    <row r="5" spans="1:29" ht="36" x14ac:dyDescent="0.25">
      <c r="A5" s="2" t="s">
        <v>125</v>
      </c>
      <c r="B5" s="4" t="s">
        <v>132</v>
      </c>
      <c r="C5" s="4" t="s">
        <v>132</v>
      </c>
      <c r="D5" s="4" t="s">
        <v>132</v>
      </c>
      <c r="E5" s="36" t="s">
        <v>161</v>
      </c>
      <c r="F5" s="38" t="s">
        <v>3</v>
      </c>
      <c r="G5" s="38" t="s">
        <v>3</v>
      </c>
      <c r="H5" s="38" t="s">
        <v>3</v>
      </c>
      <c r="I5" s="38" t="s">
        <v>3</v>
      </c>
      <c r="J5" s="38" t="s">
        <v>3</v>
      </c>
      <c r="K5" s="38" t="s">
        <v>193</v>
      </c>
      <c r="L5" s="38" t="s">
        <v>193</v>
      </c>
      <c r="M5" s="4" t="s">
        <v>5</v>
      </c>
      <c r="N5" s="4" t="s">
        <v>5</v>
      </c>
      <c r="O5" s="4" t="s">
        <v>5</v>
      </c>
      <c r="P5" s="4" t="s">
        <v>5</v>
      </c>
      <c r="Q5" s="4" t="s">
        <v>5</v>
      </c>
      <c r="R5" s="4" t="s">
        <v>5</v>
      </c>
      <c r="S5" s="38" t="s">
        <v>6</v>
      </c>
      <c r="T5" s="38" t="s">
        <v>6</v>
      </c>
      <c r="U5" s="38" t="s">
        <v>6</v>
      </c>
      <c r="V5" s="38" t="s">
        <v>6</v>
      </c>
      <c r="W5" s="38" t="s">
        <v>6</v>
      </c>
      <c r="X5" s="38" t="s">
        <v>6</v>
      </c>
      <c r="Y5" s="4" t="s">
        <v>194</v>
      </c>
      <c r="Z5" s="4" t="s">
        <v>194</v>
      </c>
      <c r="AA5" s="4" t="s">
        <v>194</v>
      </c>
      <c r="AB5" s="4" t="s">
        <v>194</v>
      </c>
      <c r="AC5" s="4" t="s">
        <v>194</v>
      </c>
    </row>
    <row r="6" spans="1:29" ht="36" x14ac:dyDescent="0.25">
      <c r="A6" s="2" t="s">
        <v>126</v>
      </c>
      <c r="B6" s="3" t="s">
        <v>149</v>
      </c>
      <c r="C6" s="3" t="s">
        <v>136</v>
      </c>
      <c r="D6" s="3" t="s">
        <v>152</v>
      </c>
      <c r="E6" s="15"/>
      <c r="F6" s="16" t="s">
        <v>8</v>
      </c>
      <c r="G6" s="16" t="s">
        <v>8</v>
      </c>
      <c r="H6" s="16" t="s">
        <v>8</v>
      </c>
      <c r="I6" s="16" t="s">
        <v>8</v>
      </c>
      <c r="J6" s="16" t="s">
        <v>8</v>
      </c>
      <c r="K6" s="16" t="s">
        <v>168</v>
      </c>
      <c r="L6" s="16" t="s">
        <v>168</v>
      </c>
      <c r="M6" s="16" t="s">
        <v>180</v>
      </c>
      <c r="N6" s="16" t="s">
        <v>180</v>
      </c>
      <c r="O6" s="16" t="s">
        <v>181</v>
      </c>
      <c r="P6" s="16" t="s">
        <v>181</v>
      </c>
      <c r="Q6" s="16" t="s">
        <v>182</v>
      </c>
      <c r="R6" s="16" t="s">
        <v>182</v>
      </c>
      <c r="S6" s="15" t="s">
        <v>162</v>
      </c>
      <c r="T6" s="16" t="s">
        <v>163</v>
      </c>
      <c r="U6" s="16" t="s">
        <v>164</v>
      </c>
      <c r="V6" s="16" t="s">
        <v>165</v>
      </c>
      <c r="W6" s="15" t="s">
        <v>166</v>
      </c>
      <c r="X6" s="15" t="s">
        <v>167</v>
      </c>
      <c r="Y6" s="3" t="s">
        <v>122</v>
      </c>
      <c r="Z6" s="16" t="s">
        <v>145</v>
      </c>
      <c r="AA6" s="16" t="s">
        <v>145</v>
      </c>
      <c r="AB6" s="16" t="s">
        <v>145</v>
      </c>
      <c r="AC6" s="16" t="s">
        <v>128</v>
      </c>
    </row>
    <row r="7" spans="1:29" x14ac:dyDescent="0.25">
      <c r="A7" s="2" t="s">
        <v>16</v>
      </c>
      <c r="B7" s="2" t="s">
        <v>148</v>
      </c>
      <c r="C7" s="2">
        <v>990112010</v>
      </c>
      <c r="D7" s="2">
        <v>98012301</v>
      </c>
      <c r="E7" s="2" t="s">
        <v>179</v>
      </c>
      <c r="F7" s="2" t="s">
        <v>203</v>
      </c>
      <c r="G7" s="2" t="s">
        <v>202</v>
      </c>
      <c r="H7" s="2" t="s">
        <v>201</v>
      </c>
      <c r="I7" s="2" t="s">
        <v>200</v>
      </c>
      <c r="J7" s="2" t="s">
        <v>199</v>
      </c>
      <c r="K7" s="2" t="s">
        <v>177</v>
      </c>
      <c r="L7" s="2" t="s">
        <v>178</v>
      </c>
      <c r="M7" s="2" t="s">
        <v>169</v>
      </c>
      <c r="N7" s="2" t="s">
        <v>170</v>
      </c>
      <c r="O7" s="2" t="s">
        <v>171</v>
      </c>
      <c r="P7" s="2" t="s">
        <v>172</v>
      </c>
      <c r="Q7" s="2" t="s">
        <v>173</v>
      </c>
      <c r="R7" s="2" t="s">
        <v>174</v>
      </c>
      <c r="S7" s="2" t="s">
        <v>198</v>
      </c>
      <c r="T7" s="2" t="s">
        <v>197</v>
      </c>
      <c r="U7" s="2" t="s">
        <v>175</v>
      </c>
      <c r="V7" s="2" t="s">
        <v>176</v>
      </c>
      <c r="W7" s="2" t="s">
        <v>196</v>
      </c>
      <c r="X7" s="2" t="s">
        <v>195</v>
      </c>
      <c r="Y7" s="2" t="s">
        <v>146</v>
      </c>
      <c r="Z7" s="15" t="s">
        <v>129</v>
      </c>
      <c r="AA7" s="15" t="s">
        <v>130</v>
      </c>
      <c r="AB7" s="15" t="s">
        <v>131</v>
      </c>
      <c r="AC7" s="2" t="s">
        <v>147</v>
      </c>
    </row>
    <row r="8" spans="1:29" x14ac:dyDescent="0.25">
      <c r="A8" s="2" t="s">
        <v>75</v>
      </c>
      <c r="B8" s="2">
        <v>1</v>
      </c>
      <c r="C8" s="2">
        <v>1</v>
      </c>
      <c r="D8" s="2">
        <v>1</v>
      </c>
      <c r="E8" s="2">
        <v>2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27" t="s">
        <v>189</v>
      </c>
      <c r="L8" s="27" t="s">
        <v>189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3">
        <v>5</v>
      </c>
      <c r="T8" s="3">
        <v>5</v>
      </c>
      <c r="U8" s="2">
        <v>2</v>
      </c>
      <c r="V8" s="2">
        <v>2</v>
      </c>
      <c r="W8" s="3">
        <v>6</v>
      </c>
      <c r="X8" s="3">
        <v>6</v>
      </c>
      <c r="Y8" s="3">
        <v>7</v>
      </c>
      <c r="Z8" s="37">
        <v>2</v>
      </c>
      <c r="AA8" s="37">
        <v>2</v>
      </c>
      <c r="AB8" s="37">
        <v>2</v>
      </c>
      <c r="AC8" s="3">
        <v>7</v>
      </c>
    </row>
    <row r="9" spans="1:29" ht="24" x14ac:dyDescent="0.25">
      <c r="A9" s="4" t="s">
        <v>29</v>
      </c>
      <c r="B9" s="4" t="s">
        <v>30</v>
      </c>
      <c r="C9" s="4" t="s">
        <v>151</v>
      </c>
      <c r="D9" s="4" t="s">
        <v>150</v>
      </c>
      <c r="E9" s="4" t="s">
        <v>33</v>
      </c>
      <c r="F9" s="4" t="s">
        <v>33</v>
      </c>
      <c r="G9" s="4" t="s">
        <v>33</v>
      </c>
      <c r="H9" s="4" t="s">
        <v>33</v>
      </c>
      <c r="I9" s="4" t="s">
        <v>188</v>
      </c>
      <c r="J9" s="4" t="s">
        <v>188</v>
      </c>
      <c r="K9" s="4" t="s">
        <v>33</v>
      </c>
      <c r="L9" s="4" t="s">
        <v>33</v>
      </c>
      <c r="M9" s="4" t="s">
        <v>33</v>
      </c>
      <c r="N9" s="4" t="s">
        <v>33</v>
      </c>
      <c r="O9" s="4" t="s">
        <v>33</v>
      </c>
      <c r="P9" s="4" t="s">
        <v>33</v>
      </c>
      <c r="Q9" s="36" t="s">
        <v>39</v>
      </c>
      <c r="R9" s="4" t="s">
        <v>33</v>
      </c>
      <c r="S9" s="4" t="s">
        <v>33</v>
      </c>
      <c r="T9" s="4" t="s">
        <v>33</v>
      </c>
      <c r="U9" s="4" t="s">
        <v>192</v>
      </c>
      <c r="V9" s="36" t="s">
        <v>39</v>
      </c>
      <c r="W9" s="4" t="s">
        <v>151</v>
      </c>
      <c r="X9" s="4" t="s">
        <v>150</v>
      </c>
      <c r="Y9" s="4" t="s">
        <v>33</v>
      </c>
      <c r="Z9" s="4" t="s">
        <v>33</v>
      </c>
      <c r="AA9" s="4" t="s">
        <v>33</v>
      </c>
      <c r="AB9" s="4" t="s">
        <v>33</v>
      </c>
      <c r="AC9" s="4" t="s">
        <v>33</v>
      </c>
    </row>
    <row r="10" spans="1:29" x14ac:dyDescent="0.25">
      <c r="A10" s="4" t="s">
        <v>40</v>
      </c>
      <c r="B10" s="38">
        <v>62.519399999999997</v>
      </c>
      <c r="C10" s="38">
        <v>62.191600000000001</v>
      </c>
      <c r="D10" s="38">
        <v>62.627800000000001</v>
      </c>
      <c r="E10" s="6">
        <v>66.366659999999996</v>
      </c>
      <c r="F10" s="6">
        <v>64.887780000000006</v>
      </c>
      <c r="G10" s="6">
        <v>64.887780000000006</v>
      </c>
      <c r="H10" s="6">
        <v>64.887780000000006</v>
      </c>
      <c r="I10" s="7">
        <v>64.763300000000001</v>
      </c>
      <c r="J10" s="6">
        <v>64.806110000000004</v>
      </c>
      <c r="K10" s="35">
        <v>68.891660000000002</v>
      </c>
      <c r="L10" s="35">
        <v>68.891660000000002</v>
      </c>
      <c r="M10" s="35">
        <v>67.683333000000005</v>
      </c>
      <c r="N10" s="35">
        <v>67.664167000000006</v>
      </c>
      <c r="O10" s="35">
        <v>67.607832999999999</v>
      </c>
      <c r="P10" s="35">
        <v>67.642667000000003</v>
      </c>
      <c r="Q10" s="35">
        <v>67.533332999999999</v>
      </c>
      <c r="R10" s="35">
        <v>67.533332999999999</v>
      </c>
      <c r="S10" s="7">
        <v>69.421099999999996</v>
      </c>
      <c r="T10" s="7">
        <v>69.635000000000005</v>
      </c>
      <c r="U10" s="6">
        <v>70.766670000000005</v>
      </c>
      <c r="V10" s="2">
        <v>70.224999999999994</v>
      </c>
      <c r="W10" s="8">
        <v>71.007999999999996</v>
      </c>
      <c r="X10" s="22">
        <v>70.209999999999994</v>
      </c>
      <c r="Y10" s="7">
        <v>69.77</v>
      </c>
      <c r="Z10" s="39">
        <v>70.712500000000006</v>
      </c>
      <c r="AA10" s="39">
        <v>70.715280000000007</v>
      </c>
      <c r="AB10" s="15">
        <v>70.674999999999997</v>
      </c>
      <c r="AC10" s="36">
        <v>71.751999999999995</v>
      </c>
    </row>
    <row r="11" spans="1:29" x14ac:dyDescent="0.25">
      <c r="A11" s="7" t="s">
        <v>41</v>
      </c>
      <c r="B11" s="36">
        <v>59.583300000000001</v>
      </c>
      <c r="C11" s="36">
        <v>58.913899999999998</v>
      </c>
      <c r="D11" s="36">
        <v>61.066699999999997</v>
      </c>
      <c r="E11" s="6">
        <v>67.083330000000004</v>
      </c>
      <c r="F11" s="6">
        <v>62.947780000000002</v>
      </c>
      <c r="G11" s="6">
        <v>62.947780000000002</v>
      </c>
      <c r="H11" s="6">
        <v>62.947780000000002</v>
      </c>
      <c r="I11" s="2">
        <v>62.7042</v>
      </c>
      <c r="J11" s="6">
        <v>62.871940000000002</v>
      </c>
      <c r="K11" s="39">
        <v>67.325000000000003</v>
      </c>
      <c r="L11" s="39">
        <v>67.325000000000003</v>
      </c>
      <c r="M11" s="35">
        <v>68.75</v>
      </c>
      <c r="N11" s="35">
        <v>68.738669999999999</v>
      </c>
      <c r="O11" s="35">
        <v>68.677170000000004</v>
      </c>
      <c r="P11" s="35">
        <v>68.596829999999997</v>
      </c>
      <c r="Q11" s="35">
        <v>68.2</v>
      </c>
      <c r="R11" s="35">
        <v>68.2</v>
      </c>
      <c r="S11" s="6">
        <v>68.583330000000004</v>
      </c>
      <c r="T11" s="2">
        <v>68.495000000000005</v>
      </c>
      <c r="U11" s="6">
        <v>65.966669999999993</v>
      </c>
      <c r="V11" s="6">
        <v>67.233329999999995</v>
      </c>
      <c r="W11" s="6">
        <v>67.349999999999994</v>
      </c>
      <c r="X11" s="22">
        <v>68.117000000000004</v>
      </c>
      <c r="Y11" s="7">
        <v>70.349999999999994</v>
      </c>
      <c r="Z11" s="15">
        <v>70.23</v>
      </c>
      <c r="AA11" s="15">
        <v>70.23</v>
      </c>
      <c r="AB11" s="15">
        <v>70.23</v>
      </c>
      <c r="AC11" s="15">
        <v>70.343000000000004</v>
      </c>
    </row>
    <row r="12" spans="1:29" x14ac:dyDescent="0.25">
      <c r="A12" s="2" t="s">
        <v>42</v>
      </c>
      <c r="B12" s="2">
        <v>56.22</v>
      </c>
      <c r="C12" s="2">
        <v>54.16</v>
      </c>
      <c r="D12" s="2">
        <v>57.96</v>
      </c>
      <c r="E12" s="2">
        <v>49.24</v>
      </c>
      <c r="F12" s="2">
        <v>50.27</v>
      </c>
      <c r="G12" s="2">
        <v>53.26</v>
      </c>
      <c r="H12" s="2">
        <v>54.75</v>
      </c>
      <c r="I12" s="2">
        <v>65.62</v>
      </c>
      <c r="J12" s="2">
        <v>66.55</v>
      </c>
      <c r="K12" s="2">
        <v>53.77</v>
      </c>
      <c r="L12" s="2">
        <v>57.14</v>
      </c>
      <c r="M12" s="15">
        <v>64.05</v>
      </c>
      <c r="N12" s="15">
        <v>49.96</v>
      </c>
      <c r="O12" s="15">
        <v>55.89</v>
      </c>
      <c r="P12" s="15">
        <v>54.03</v>
      </c>
      <c r="Q12" s="15">
        <v>65.62</v>
      </c>
      <c r="R12" s="15">
        <v>71.03</v>
      </c>
      <c r="S12" s="2">
        <v>52.26</v>
      </c>
      <c r="T12" s="2">
        <v>74.19</v>
      </c>
      <c r="U12" s="2">
        <v>56.31</v>
      </c>
      <c r="V12" s="2">
        <v>74.75</v>
      </c>
      <c r="W12" s="2">
        <v>51.62</v>
      </c>
      <c r="X12" s="2">
        <v>60.48</v>
      </c>
      <c r="Y12" s="15">
        <v>52.92</v>
      </c>
      <c r="Z12" s="15">
        <v>60.14</v>
      </c>
      <c r="AA12" s="15">
        <v>64.599999999999994</v>
      </c>
      <c r="AB12" s="28">
        <v>71</v>
      </c>
      <c r="AC12" s="15">
        <v>57.4</v>
      </c>
    </row>
    <row r="13" spans="1:29" x14ac:dyDescent="0.25">
      <c r="A13" s="2" t="s">
        <v>43</v>
      </c>
      <c r="B13" s="2">
        <v>0.45</v>
      </c>
      <c r="C13" s="2">
        <v>0.78</v>
      </c>
      <c r="D13" s="2">
        <v>1.31</v>
      </c>
      <c r="E13" s="2">
        <v>1.07</v>
      </c>
      <c r="F13" s="2">
        <v>1.19</v>
      </c>
      <c r="G13" s="2">
        <v>1.23</v>
      </c>
      <c r="H13" s="2">
        <v>1.1100000000000001</v>
      </c>
      <c r="I13" s="2">
        <v>0.62</v>
      </c>
      <c r="J13" s="2">
        <v>0.42</v>
      </c>
      <c r="K13" s="2">
        <v>1.75</v>
      </c>
      <c r="L13" s="2">
        <v>1.42</v>
      </c>
      <c r="M13" s="2">
        <v>0.79</v>
      </c>
      <c r="N13" s="2">
        <v>1.04</v>
      </c>
      <c r="O13" s="2">
        <v>0.81</v>
      </c>
      <c r="P13" s="2">
        <v>0.99</v>
      </c>
      <c r="Q13" s="9">
        <v>0.6</v>
      </c>
      <c r="R13" s="2">
        <v>0.47</v>
      </c>
      <c r="S13" s="2">
        <v>0.88</v>
      </c>
      <c r="T13" s="2">
        <v>0.09</v>
      </c>
      <c r="U13" s="2">
        <v>1.55</v>
      </c>
      <c r="V13" s="2">
        <v>0.26</v>
      </c>
      <c r="W13" s="2">
        <v>1.33</v>
      </c>
      <c r="X13" s="2">
        <v>0.67</v>
      </c>
      <c r="Y13" s="15">
        <v>0.96</v>
      </c>
      <c r="Z13" s="15">
        <v>0.93</v>
      </c>
      <c r="AA13" s="15">
        <v>0.55000000000000004</v>
      </c>
      <c r="AB13" s="15">
        <v>0.3</v>
      </c>
      <c r="AC13" s="15">
        <v>0.81</v>
      </c>
    </row>
    <row r="14" spans="1:29" x14ac:dyDescent="0.25">
      <c r="A14" s="2" t="s">
        <v>44</v>
      </c>
      <c r="B14" s="9">
        <v>17.100000000000001</v>
      </c>
      <c r="C14" s="2">
        <v>19.079999999999998</v>
      </c>
      <c r="D14" s="2">
        <v>15.07</v>
      </c>
      <c r="E14" s="2">
        <v>17.32</v>
      </c>
      <c r="F14" s="2">
        <v>14.81</v>
      </c>
      <c r="G14" s="2">
        <v>14.01</v>
      </c>
      <c r="H14" s="2">
        <v>15.9</v>
      </c>
      <c r="I14" s="2">
        <v>14.46</v>
      </c>
      <c r="J14" s="2">
        <v>15.28</v>
      </c>
      <c r="K14" s="2">
        <v>15.4</v>
      </c>
      <c r="L14" s="2">
        <v>23.03</v>
      </c>
      <c r="M14" s="2">
        <v>15.7</v>
      </c>
      <c r="N14" s="2">
        <v>21.13</v>
      </c>
      <c r="O14" s="2">
        <v>16.47</v>
      </c>
      <c r="P14" s="2">
        <v>20.66</v>
      </c>
      <c r="Q14" s="2">
        <v>18.239999999999998</v>
      </c>
      <c r="R14" s="2">
        <v>14.24</v>
      </c>
      <c r="S14" s="2">
        <v>17.07</v>
      </c>
      <c r="T14" s="2">
        <v>14.35</v>
      </c>
      <c r="U14" s="2">
        <v>17.02</v>
      </c>
      <c r="V14" s="2">
        <v>13.36</v>
      </c>
      <c r="W14" s="2">
        <v>17.52</v>
      </c>
      <c r="X14" s="2">
        <v>16.77</v>
      </c>
      <c r="Y14" s="15">
        <v>17.440000000000001</v>
      </c>
      <c r="Z14" s="15">
        <v>15.57</v>
      </c>
      <c r="AA14" s="15">
        <v>16.03</v>
      </c>
      <c r="AB14" s="15">
        <v>14.23</v>
      </c>
      <c r="AC14" s="15">
        <v>15.6</v>
      </c>
    </row>
    <row r="15" spans="1:29" x14ac:dyDescent="0.25">
      <c r="A15" s="2" t="s">
        <v>45</v>
      </c>
      <c r="B15" s="2">
        <v>7.46</v>
      </c>
      <c r="C15" s="2">
        <v>8.94</v>
      </c>
      <c r="D15" s="2">
        <v>10.51</v>
      </c>
      <c r="E15" s="2">
        <v>8.81</v>
      </c>
      <c r="F15" s="2">
        <v>8.75</v>
      </c>
      <c r="G15" s="2">
        <v>8.4600000000000009</v>
      </c>
      <c r="H15" s="2">
        <v>8.31</v>
      </c>
      <c r="I15" s="2">
        <v>4.3099999999999996</v>
      </c>
      <c r="J15" s="2">
        <v>4.28</v>
      </c>
      <c r="K15" s="2">
        <v>11.29</v>
      </c>
      <c r="L15" s="2">
        <v>5.85</v>
      </c>
      <c r="M15" s="2">
        <v>5.92</v>
      </c>
      <c r="N15" s="2">
        <v>9.0299999999999994</v>
      </c>
      <c r="O15" s="2">
        <v>7.2</v>
      </c>
      <c r="P15" s="2">
        <v>7.9</v>
      </c>
      <c r="Q15" s="2">
        <v>4.75</v>
      </c>
      <c r="R15" s="2">
        <v>3.28</v>
      </c>
      <c r="S15" s="9">
        <v>8.83</v>
      </c>
      <c r="T15" s="9">
        <v>2.25</v>
      </c>
      <c r="U15" s="2">
        <v>9.14</v>
      </c>
      <c r="V15" s="2">
        <v>1.4</v>
      </c>
      <c r="W15" s="2">
        <v>8.44</v>
      </c>
      <c r="X15" s="2">
        <v>6.05</v>
      </c>
      <c r="Y15" s="15">
        <v>8.9499999999999993</v>
      </c>
      <c r="Z15" s="15">
        <v>5.79</v>
      </c>
      <c r="AA15" s="15">
        <v>4.7</v>
      </c>
      <c r="AB15" s="15">
        <v>3.02</v>
      </c>
      <c r="AC15" s="15">
        <v>7.8</v>
      </c>
    </row>
    <row r="16" spans="1:29" x14ac:dyDescent="0.25">
      <c r="A16" s="2" t="s">
        <v>46</v>
      </c>
      <c r="B16" s="2">
        <v>0.12</v>
      </c>
      <c r="C16" s="9">
        <v>0.2</v>
      </c>
      <c r="D16" s="2">
        <v>0.19</v>
      </c>
      <c r="E16" s="2">
        <v>0.23</v>
      </c>
      <c r="F16" s="2">
        <v>0.19</v>
      </c>
      <c r="G16" s="2">
        <v>0.19</v>
      </c>
      <c r="H16" s="2">
        <v>0.23</v>
      </c>
      <c r="I16" s="2">
        <v>0.09</v>
      </c>
      <c r="J16" s="2">
        <v>0.08</v>
      </c>
      <c r="K16" s="2">
        <v>0.38</v>
      </c>
      <c r="L16" s="2">
        <v>0.16</v>
      </c>
      <c r="M16" s="2">
        <v>0.13</v>
      </c>
      <c r="N16" s="2">
        <v>0.13</v>
      </c>
      <c r="O16" s="2">
        <v>0.14000000000000001</v>
      </c>
      <c r="P16" s="2">
        <v>0.12</v>
      </c>
      <c r="Q16" s="2">
        <v>0.06</v>
      </c>
      <c r="R16" s="2">
        <v>0.08</v>
      </c>
      <c r="S16" s="2">
        <v>0.13</v>
      </c>
      <c r="T16" s="2">
        <v>0.6</v>
      </c>
      <c r="U16" s="2">
        <v>0.12</v>
      </c>
      <c r="V16" s="2">
        <v>0.08</v>
      </c>
      <c r="W16" s="2">
        <v>0.14000000000000001</v>
      </c>
      <c r="X16" s="2">
        <v>0.11</v>
      </c>
      <c r="Y16" s="15">
        <v>0.15</v>
      </c>
      <c r="Z16" s="15">
        <v>0.18</v>
      </c>
      <c r="AA16" s="15">
        <v>0.09</v>
      </c>
      <c r="AB16" s="15">
        <v>0.08</v>
      </c>
      <c r="AC16" s="15"/>
    </row>
    <row r="17" spans="1:29" x14ac:dyDescent="0.25">
      <c r="A17" s="2" t="s">
        <v>47</v>
      </c>
      <c r="B17" s="2">
        <v>4.78</v>
      </c>
      <c r="C17" s="9">
        <v>3.7</v>
      </c>
      <c r="D17" s="2">
        <v>2.36</v>
      </c>
      <c r="E17" s="2">
        <v>8.19</v>
      </c>
      <c r="F17" s="2">
        <v>5.61</v>
      </c>
      <c r="G17" s="2">
        <v>4.87</v>
      </c>
      <c r="H17" s="2">
        <v>4.1900000000000004</v>
      </c>
      <c r="I17" s="2">
        <v>1.23</v>
      </c>
      <c r="J17" s="2">
        <v>1.17</v>
      </c>
      <c r="K17" s="2">
        <v>3.66</v>
      </c>
      <c r="L17" s="2">
        <v>1.05</v>
      </c>
      <c r="M17" s="2">
        <v>1.88</v>
      </c>
      <c r="N17" s="2">
        <v>4.1500000000000004</v>
      </c>
      <c r="O17" s="2">
        <v>7.05</v>
      </c>
      <c r="P17" s="2">
        <v>2.38</v>
      </c>
      <c r="Q17" s="2">
        <v>0.93</v>
      </c>
      <c r="R17" s="2">
        <v>0.52</v>
      </c>
      <c r="S17" s="2">
        <v>4.91</v>
      </c>
      <c r="T17" s="2">
        <v>0.24</v>
      </c>
      <c r="U17" s="2">
        <v>3.74</v>
      </c>
      <c r="V17" s="2">
        <v>0.85</v>
      </c>
      <c r="W17" s="2">
        <v>4.66</v>
      </c>
      <c r="X17" s="2">
        <v>2.48</v>
      </c>
      <c r="Y17" s="15">
        <v>5.1100000000000003</v>
      </c>
      <c r="Z17" s="15">
        <v>1.82</v>
      </c>
      <c r="AA17" s="15">
        <v>1.56</v>
      </c>
      <c r="AB17" s="15">
        <v>0.18</v>
      </c>
      <c r="AC17" s="15">
        <v>6.3</v>
      </c>
    </row>
    <row r="18" spans="1:29" x14ac:dyDescent="0.25">
      <c r="A18" s="2" t="s">
        <v>48</v>
      </c>
      <c r="B18" s="2">
        <v>8.5399999999999991</v>
      </c>
      <c r="C18" s="2">
        <v>8.48</v>
      </c>
      <c r="D18" s="2">
        <v>6.42</v>
      </c>
      <c r="E18" s="2">
        <v>10.15</v>
      </c>
      <c r="F18" s="2">
        <v>9.76</v>
      </c>
      <c r="G18" s="2">
        <v>4.32</v>
      </c>
      <c r="H18" s="2">
        <v>6.57</v>
      </c>
      <c r="I18" s="2">
        <v>2.86</v>
      </c>
      <c r="J18" s="2">
        <v>2.79</v>
      </c>
      <c r="K18" s="2">
        <v>7.36</v>
      </c>
      <c r="L18" s="2">
        <v>3.7</v>
      </c>
      <c r="M18" s="2">
        <v>4.37</v>
      </c>
      <c r="N18" s="2">
        <v>9.6999999999999993</v>
      </c>
      <c r="O18" s="2">
        <v>7.8</v>
      </c>
      <c r="P18" s="2">
        <v>8.25</v>
      </c>
      <c r="Q18" s="2">
        <v>0.86</v>
      </c>
      <c r="R18" s="2">
        <v>2.7</v>
      </c>
      <c r="S18" s="2">
        <v>7.38</v>
      </c>
      <c r="T18" s="2">
        <v>0.49</v>
      </c>
      <c r="U18" s="2">
        <v>6.59</v>
      </c>
      <c r="V18" s="2">
        <v>4.01</v>
      </c>
      <c r="W18" s="2">
        <v>9.7899999999999991</v>
      </c>
      <c r="X18" s="2">
        <v>6.17</v>
      </c>
      <c r="Y18" s="15">
        <v>8.6300000000000008</v>
      </c>
      <c r="Z18" s="15">
        <v>4.05</v>
      </c>
      <c r="AA18" s="15">
        <v>4.5</v>
      </c>
      <c r="AB18" s="15">
        <v>1.45</v>
      </c>
      <c r="AC18" s="15">
        <v>6.6</v>
      </c>
    </row>
    <row r="19" spans="1:29" x14ac:dyDescent="0.25">
      <c r="A19" s="2" t="s">
        <v>49</v>
      </c>
      <c r="B19" s="2">
        <v>2.95</v>
      </c>
      <c r="C19" s="2">
        <v>3.14</v>
      </c>
      <c r="D19" s="2">
        <v>3.72</v>
      </c>
      <c r="E19" s="2">
        <v>3.38</v>
      </c>
      <c r="F19" s="2">
        <v>4.16</v>
      </c>
      <c r="G19" s="2">
        <v>4.45</v>
      </c>
      <c r="H19" s="2">
        <v>4.0199999999999996</v>
      </c>
      <c r="I19" s="2">
        <v>4.49</v>
      </c>
      <c r="J19" s="2">
        <v>5.38</v>
      </c>
      <c r="K19" s="2">
        <v>3.7</v>
      </c>
      <c r="L19" s="2">
        <v>3.17</v>
      </c>
      <c r="M19" s="2">
        <v>4.32</v>
      </c>
      <c r="N19" s="2">
        <v>3.03</v>
      </c>
      <c r="O19" s="2">
        <v>3.14</v>
      </c>
      <c r="P19" s="2">
        <v>4.07</v>
      </c>
      <c r="Q19" s="2">
        <v>2.54</v>
      </c>
      <c r="R19" s="2">
        <v>3.19</v>
      </c>
      <c r="S19" s="2">
        <v>3.08</v>
      </c>
      <c r="T19" s="2">
        <v>3.78</v>
      </c>
      <c r="U19" s="2">
        <v>3.05</v>
      </c>
      <c r="V19" s="2">
        <v>1.33</v>
      </c>
      <c r="W19" s="2">
        <v>4.29</v>
      </c>
      <c r="X19" s="2">
        <v>3.57</v>
      </c>
      <c r="Y19" s="15">
        <v>2.88</v>
      </c>
      <c r="Z19" s="15">
        <v>3</v>
      </c>
      <c r="AA19" s="15">
        <v>3.66</v>
      </c>
      <c r="AB19" s="15">
        <v>4.1500000000000004</v>
      </c>
      <c r="AC19" s="15">
        <v>2.6</v>
      </c>
    </row>
    <row r="20" spans="1:29" x14ac:dyDescent="0.25">
      <c r="A20" s="2" t="s">
        <v>50</v>
      </c>
      <c r="B20" s="2">
        <v>1.05</v>
      </c>
      <c r="C20" s="2">
        <v>0.91</v>
      </c>
      <c r="D20" s="2">
        <v>0.66</v>
      </c>
      <c r="E20" s="2">
        <v>0.5</v>
      </c>
      <c r="F20" s="2">
        <v>0.28000000000000003</v>
      </c>
      <c r="G20" s="2">
        <v>1.73</v>
      </c>
      <c r="H20" s="2">
        <v>0.25</v>
      </c>
      <c r="I20" s="2">
        <v>2.91</v>
      </c>
      <c r="J20" s="2">
        <v>2.33</v>
      </c>
      <c r="K20" s="2">
        <v>0.23</v>
      </c>
      <c r="L20" s="2">
        <v>2.73</v>
      </c>
      <c r="M20" s="2">
        <v>1.43</v>
      </c>
      <c r="N20" s="2">
        <v>0.66</v>
      </c>
      <c r="O20" s="2">
        <v>0.65</v>
      </c>
      <c r="P20" s="2">
        <v>0.41</v>
      </c>
      <c r="Q20" s="2">
        <v>4.0199999999999996</v>
      </c>
      <c r="R20" s="2">
        <v>1.82</v>
      </c>
      <c r="S20" s="2">
        <v>1.24</v>
      </c>
      <c r="T20" s="2">
        <v>3.53</v>
      </c>
      <c r="U20" s="2">
        <v>1.21</v>
      </c>
      <c r="V20" s="2">
        <v>1.54</v>
      </c>
      <c r="W20" s="2">
        <v>0.08</v>
      </c>
      <c r="X20" s="2">
        <v>2.38</v>
      </c>
      <c r="Y20" s="15">
        <v>1.2</v>
      </c>
      <c r="Z20" s="15">
        <v>3.44</v>
      </c>
      <c r="AA20" s="15">
        <v>2.71</v>
      </c>
      <c r="AB20" s="15">
        <v>4.2300000000000004</v>
      </c>
      <c r="AC20" s="15">
        <v>1.7</v>
      </c>
    </row>
    <row r="21" spans="1:29" x14ac:dyDescent="0.25">
      <c r="A21" s="2" t="s">
        <v>51</v>
      </c>
      <c r="B21" s="9">
        <v>0.2</v>
      </c>
      <c r="C21" s="2">
        <v>0.21</v>
      </c>
      <c r="D21" s="2">
        <v>0.39</v>
      </c>
      <c r="E21" s="2">
        <v>0.15</v>
      </c>
      <c r="F21" s="2">
        <v>0.18</v>
      </c>
      <c r="G21" s="2">
        <v>0.17</v>
      </c>
      <c r="H21" s="2">
        <v>0.16</v>
      </c>
      <c r="I21" s="2">
        <v>0.13</v>
      </c>
      <c r="J21" s="2">
        <v>0.1</v>
      </c>
      <c r="K21" s="2">
        <v>0.38</v>
      </c>
      <c r="L21" s="2">
        <v>7.0000000000000007E-2</v>
      </c>
      <c r="M21" s="2">
        <v>0.37</v>
      </c>
      <c r="N21" s="2">
        <v>0.17</v>
      </c>
      <c r="O21" s="2">
        <v>0.17</v>
      </c>
      <c r="P21" s="2">
        <v>0.23</v>
      </c>
      <c r="Q21" s="2">
        <v>0.08</v>
      </c>
      <c r="R21" s="2">
        <v>0.08</v>
      </c>
      <c r="S21" s="2">
        <v>0.28999999999999998</v>
      </c>
      <c r="U21" s="2">
        <v>0.37</v>
      </c>
      <c r="V21" s="2">
        <v>0.06</v>
      </c>
      <c r="W21" s="2">
        <v>0.16</v>
      </c>
      <c r="X21" s="2">
        <v>0.16</v>
      </c>
      <c r="Y21" s="15">
        <v>0.14000000000000001</v>
      </c>
      <c r="Z21" s="15">
        <v>0.3</v>
      </c>
      <c r="AA21" s="15">
        <v>0.13</v>
      </c>
      <c r="AB21" s="15">
        <v>0.04</v>
      </c>
      <c r="AC21" s="15">
        <v>0.14000000000000001</v>
      </c>
    </row>
    <row r="22" spans="1:29" x14ac:dyDescent="0.25">
      <c r="A22" s="2" t="s">
        <v>52</v>
      </c>
      <c r="F22" s="9">
        <v>3.9</v>
      </c>
      <c r="G22" s="2">
        <v>3.93</v>
      </c>
      <c r="H22" s="2">
        <v>3.76</v>
      </c>
      <c r="I22" s="2">
        <v>1.97</v>
      </c>
      <c r="J22" s="2">
        <v>1.51</v>
      </c>
      <c r="M22" s="2">
        <v>1.22</v>
      </c>
      <c r="N22" s="2">
        <v>0.82</v>
      </c>
      <c r="O22" s="2">
        <v>1.18</v>
      </c>
      <c r="P22" s="2">
        <v>1.35</v>
      </c>
      <c r="Q22" s="2">
        <v>2.76</v>
      </c>
      <c r="R22" s="2">
        <v>2.75</v>
      </c>
      <c r="S22" s="2">
        <v>1.84</v>
      </c>
      <c r="T22" s="2">
        <v>0.26</v>
      </c>
      <c r="U22" s="2">
        <v>0.69</v>
      </c>
      <c r="W22" s="2">
        <v>1.19</v>
      </c>
      <c r="X22" s="2">
        <v>0.76</v>
      </c>
      <c r="Y22" s="15">
        <v>1.23</v>
      </c>
      <c r="Z22" s="15">
        <v>4.75</v>
      </c>
      <c r="AA22" s="15">
        <v>1.29</v>
      </c>
      <c r="AB22" s="15">
        <v>1.55</v>
      </c>
      <c r="AC22" s="15"/>
    </row>
    <row r="23" spans="1:29" x14ac:dyDescent="0.25">
      <c r="A23" s="2" t="s">
        <v>53</v>
      </c>
      <c r="B23" s="2">
        <v>1.96</v>
      </c>
      <c r="C23" s="2">
        <v>1.29</v>
      </c>
      <c r="D23" s="2">
        <v>2.15</v>
      </c>
      <c r="E23" s="2">
        <v>0.42</v>
      </c>
      <c r="K23" s="2">
        <v>2.5099999999999998</v>
      </c>
      <c r="L23" s="2">
        <v>1.96</v>
      </c>
    </row>
    <row r="24" spans="1:29" x14ac:dyDescent="0.25">
      <c r="A24" s="2" t="s">
        <v>54</v>
      </c>
      <c r="B24" s="2">
        <f>SUM(B12:B23)</f>
        <v>100.83000000000001</v>
      </c>
      <c r="C24" s="2">
        <f t="shared" ref="C24:X24" si="0">SUM(C12:C23)</f>
        <v>100.89</v>
      </c>
      <c r="D24" s="2">
        <f t="shared" si="0"/>
        <v>100.74000000000001</v>
      </c>
      <c r="E24" s="2">
        <f t="shared" si="0"/>
        <v>99.460000000000008</v>
      </c>
      <c r="F24" s="2">
        <f t="shared" si="0"/>
        <v>99.100000000000009</v>
      </c>
      <c r="G24" s="2">
        <f t="shared" si="0"/>
        <v>96.620000000000019</v>
      </c>
      <c r="H24" s="2">
        <f t="shared" si="0"/>
        <v>99.25</v>
      </c>
      <c r="I24" s="2">
        <f t="shared" si="0"/>
        <v>98.690000000000012</v>
      </c>
      <c r="J24" s="2">
        <f t="shared" si="0"/>
        <v>99.89</v>
      </c>
      <c r="K24" s="2">
        <f t="shared" si="0"/>
        <v>100.43</v>
      </c>
      <c r="L24" s="2">
        <f t="shared" si="0"/>
        <v>100.27999999999999</v>
      </c>
      <c r="M24" s="2">
        <f t="shared" si="0"/>
        <v>100.18</v>
      </c>
      <c r="N24" s="2">
        <f t="shared" si="0"/>
        <v>99.82</v>
      </c>
      <c r="O24" s="2">
        <f t="shared" si="0"/>
        <v>100.50000000000001</v>
      </c>
      <c r="P24" s="2">
        <f t="shared" si="0"/>
        <v>100.39</v>
      </c>
      <c r="Q24" s="2">
        <f t="shared" si="0"/>
        <v>100.46000000000001</v>
      </c>
      <c r="R24" s="2">
        <f t="shared" si="0"/>
        <v>100.15999999999998</v>
      </c>
      <c r="S24" s="2">
        <f t="shared" si="0"/>
        <v>97.91</v>
      </c>
      <c r="T24" s="2">
        <f t="shared" si="0"/>
        <v>99.779999999999987</v>
      </c>
      <c r="U24" s="2">
        <f t="shared" si="0"/>
        <v>99.789999999999992</v>
      </c>
      <c r="V24" s="2">
        <f t="shared" si="0"/>
        <v>97.640000000000015</v>
      </c>
      <c r="W24" s="2">
        <f t="shared" si="0"/>
        <v>99.22</v>
      </c>
      <c r="X24" s="2">
        <f t="shared" si="0"/>
        <v>99.6</v>
      </c>
      <c r="Y24" s="2">
        <f>SUM(Y12:Y23)</f>
        <v>99.610000000000014</v>
      </c>
      <c r="Z24" s="2">
        <f t="shared" ref="Z24:AC24" si="1">SUM(Z12:Z23)</f>
        <v>99.97</v>
      </c>
      <c r="AA24" s="2">
        <f t="shared" si="1"/>
        <v>99.82</v>
      </c>
      <c r="AB24" s="2">
        <f t="shared" si="1"/>
        <v>100.23000000000002</v>
      </c>
      <c r="AC24" s="2">
        <f t="shared" si="1"/>
        <v>98.949999999999989</v>
      </c>
    </row>
    <row r="25" spans="1:29" x14ac:dyDescent="0.25">
      <c r="A25" s="11" t="s">
        <v>55</v>
      </c>
      <c r="B25" s="11"/>
      <c r="C25" s="11"/>
      <c r="D25" s="11"/>
    </row>
    <row r="26" spans="1:29" x14ac:dyDescent="0.25">
      <c r="A26" s="2" t="s">
        <v>56</v>
      </c>
      <c r="B26" s="2">
        <v>31</v>
      </c>
      <c r="C26" s="2">
        <v>50</v>
      </c>
      <c r="D26" s="2">
        <v>20</v>
      </c>
      <c r="E26" s="15">
        <v>351</v>
      </c>
      <c r="F26" s="2">
        <v>34</v>
      </c>
      <c r="G26" s="2">
        <v>37</v>
      </c>
      <c r="H26" s="2">
        <v>38</v>
      </c>
      <c r="I26" s="2">
        <v>14</v>
      </c>
      <c r="J26" s="2">
        <v>12</v>
      </c>
      <c r="K26" s="2">
        <v>14</v>
      </c>
      <c r="L26" s="2">
        <v>33</v>
      </c>
      <c r="M26" s="2">
        <v>5</v>
      </c>
      <c r="N26" s="2">
        <v>26</v>
      </c>
      <c r="O26" s="2">
        <v>211</v>
      </c>
      <c r="P26" s="2">
        <v>4</v>
      </c>
      <c r="Q26" s="2">
        <v>34</v>
      </c>
      <c r="R26" s="2">
        <v>9</v>
      </c>
      <c r="S26" s="2">
        <v>13</v>
      </c>
      <c r="T26" s="2">
        <v>1</v>
      </c>
      <c r="U26" s="2">
        <v>13</v>
      </c>
      <c r="V26" s="2">
        <v>0</v>
      </c>
      <c r="W26" s="2">
        <v>40</v>
      </c>
      <c r="X26" s="2">
        <v>16</v>
      </c>
      <c r="Y26" s="2">
        <v>90</v>
      </c>
      <c r="Z26" s="15">
        <v>22</v>
      </c>
      <c r="AA26" s="15">
        <v>15</v>
      </c>
      <c r="AB26" s="15">
        <v>15</v>
      </c>
      <c r="AC26" s="2">
        <v>80</v>
      </c>
    </row>
    <row r="27" spans="1:29" x14ac:dyDescent="0.25">
      <c r="A27" s="2" t="s">
        <v>57</v>
      </c>
      <c r="B27" s="2">
        <v>5</v>
      </c>
      <c r="C27" s="2">
        <v>21</v>
      </c>
      <c r="D27" s="2">
        <v>15</v>
      </c>
      <c r="E27" s="15">
        <v>144</v>
      </c>
      <c r="F27" s="2">
        <v>16</v>
      </c>
      <c r="G27" s="2">
        <v>11</v>
      </c>
      <c r="H27" s="2">
        <v>10</v>
      </c>
      <c r="J27" s="2">
        <v>2</v>
      </c>
      <c r="K27" s="2">
        <v>9</v>
      </c>
      <c r="L27" s="2">
        <v>15</v>
      </c>
      <c r="M27" s="2">
        <v>4</v>
      </c>
      <c r="N27" s="2">
        <v>19</v>
      </c>
      <c r="O27" s="2">
        <v>68</v>
      </c>
      <c r="P27" s="2">
        <v>6</v>
      </c>
      <c r="Q27" s="2">
        <v>13</v>
      </c>
      <c r="R27" s="2">
        <v>5</v>
      </c>
      <c r="S27" s="2">
        <v>22</v>
      </c>
      <c r="T27" s="2">
        <v>2</v>
      </c>
      <c r="U27" s="2">
        <v>25</v>
      </c>
      <c r="W27" s="2">
        <v>14</v>
      </c>
      <c r="X27" s="2">
        <v>7</v>
      </c>
      <c r="Z27" s="15">
        <v>6</v>
      </c>
      <c r="AA27" s="15">
        <v>4</v>
      </c>
      <c r="AB27" s="15">
        <v>2</v>
      </c>
    </row>
    <row r="28" spans="1:29" x14ac:dyDescent="0.25">
      <c r="A28" s="2" t="s">
        <v>58</v>
      </c>
      <c r="B28" s="2">
        <v>25</v>
      </c>
      <c r="C28" s="2">
        <v>23</v>
      </c>
      <c r="D28" s="2">
        <v>25</v>
      </c>
      <c r="E28" s="2">
        <v>10</v>
      </c>
      <c r="F28" s="2">
        <v>8</v>
      </c>
      <c r="G28" s="2">
        <v>62</v>
      </c>
      <c r="H28" s="2">
        <v>9</v>
      </c>
      <c r="I28" s="2">
        <v>135</v>
      </c>
      <c r="J28" s="2">
        <v>94</v>
      </c>
      <c r="K28" s="2">
        <v>10</v>
      </c>
      <c r="L28" s="2">
        <v>112</v>
      </c>
      <c r="M28" s="2">
        <v>37</v>
      </c>
      <c r="N28" s="2">
        <v>16</v>
      </c>
      <c r="O28" s="2">
        <v>21</v>
      </c>
      <c r="P28" s="2">
        <v>7</v>
      </c>
      <c r="Q28" s="2">
        <v>115</v>
      </c>
      <c r="R28" s="2">
        <v>60</v>
      </c>
      <c r="S28" s="2">
        <v>26</v>
      </c>
      <c r="T28" s="2">
        <v>111</v>
      </c>
      <c r="U28" s="2">
        <v>36</v>
      </c>
      <c r="V28" s="2">
        <v>46</v>
      </c>
      <c r="X28" s="2">
        <v>87</v>
      </c>
      <c r="Z28" s="15">
        <v>141</v>
      </c>
      <c r="AA28" s="15">
        <v>87</v>
      </c>
      <c r="AB28" s="15">
        <v>153</v>
      </c>
    </row>
    <row r="29" spans="1:29" x14ac:dyDescent="0.25">
      <c r="A29" s="2" t="s">
        <v>59</v>
      </c>
      <c r="B29" s="2">
        <v>491</v>
      </c>
      <c r="C29" s="2">
        <v>593</v>
      </c>
      <c r="D29" s="2">
        <v>438</v>
      </c>
      <c r="E29" s="2">
        <v>230</v>
      </c>
      <c r="F29" s="2">
        <v>285</v>
      </c>
      <c r="G29" s="2">
        <v>352</v>
      </c>
      <c r="H29" s="2">
        <v>270</v>
      </c>
      <c r="I29" s="2">
        <v>295</v>
      </c>
      <c r="J29" s="2">
        <v>327</v>
      </c>
      <c r="K29" s="2">
        <v>491</v>
      </c>
      <c r="L29" s="2">
        <v>449</v>
      </c>
      <c r="M29" s="2">
        <v>620</v>
      </c>
      <c r="N29" s="2">
        <v>673</v>
      </c>
      <c r="O29" s="2">
        <v>608</v>
      </c>
      <c r="P29" s="2">
        <v>705</v>
      </c>
      <c r="Q29" s="2">
        <v>102</v>
      </c>
      <c r="R29" s="2">
        <v>182</v>
      </c>
      <c r="S29" s="2">
        <v>799</v>
      </c>
      <c r="T29" s="2">
        <v>160</v>
      </c>
      <c r="U29" s="2">
        <v>621</v>
      </c>
      <c r="V29" s="2">
        <v>430</v>
      </c>
      <c r="W29" s="2">
        <v>374</v>
      </c>
      <c r="X29" s="2">
        <v>713</v>
      </c>
      <c r="Y29" s="2">
        <v>378</v>
      </c>
      <c r="Z29" s="15">
        <v>200</v>
      </c>
      <c r="AA29" s="15">
        <v>297</v>
      </c>
      <c r="AB29" s="15">
        <v>193</v>
      </c>
      <c r="AC29" s="2">
        <v>472</v>
      </c>
    </row>
    <row r="30" spans="1:29" x14ac:dyDescent="0.25">
      <c r="A30" s="2" t="s">
        <v>60</v>
      </c>
      <c r="B30" s="2">
        <v>263</v>
      </c>
      <c r="C30" s="2">
        <v>280</v>
      </c>
      <c r="D30" s="2">
        <v>329</v>
      </c>
      <c r="F30" s="2">
        <v>125</v>
      </c>
      <c r="G30" s="2">
        <v>397</v>
      </c>
      <c r="H30" s="2">
        <v>133</v>
      </c>
      <c r="I30" s="2">
        <v>591</v>
      </c>
      <c r="J30" s="2">
        <v>648</v>
      </c>
      <c r="K30" s="2">
        <v>161</v>
      </c>
      <c r="L30" s="2">
        <v>810</v>
      </c>
      <c r="M30" s="2">
        <v>596</v>
      </c>
      <c r="N30" s="2">
        <v>242</v>
      </c>
      <c r="O30" s="2">
        <v>244</v>
      </c>
      <c r="P30" s="2">
        <v>226</v>
      </c>
      <c r="Q30" s="2">
        <v>1026</v>
      </c>
      <c r="R30" s="2">
        <v>566</v>
      </c>
      <c r="S30" s="2">
        <v>585</v>
      </c>
      <c r="T30" s="2">
        <v>906</v>
      </c>
      <c r="U30" s="2">
        <v>528</v>
      </c>
      <c r="V30" s="2">
        <v>1373</v>
      </c>
      <c r="W30" s="2">
        <v>120</v>
      </c>
      <c r="X30" s="2">
        <v>836</v>
      </c>
      <c r="Z30" s="15">
        <v>729</v>
      </c>
      <c r="AA30" s="15">
        <v>701</v>
      </c>
      <c r="AB30" s="15">
        <v>1013</v>
      </c>
    </row>
    <row r="31" spans="1:29" x14ac:dyDescent="0.25">
      <c r="A31" s="2" t="s">
        <v>61</v>
      </c>
      <c r="B31" s="2">
        <v>235</v>
      </c>
      <c r="C31" s="2">
        <v>100</v>
      </c>
      <c r="D31" s="2">
        <v>159</v>
      </c>
      <c r="E31" s="2">
        <v>81</v>
      </c>
      <c r="F31" s="2">
        <v>207</v>
      </c>
      <c r="G31" s="2">
        <v>258</v>
      </c>
      <c r="H31" s="2">
        <v>246</v>
      </c>
      <c r="I31" s="2">
        <v>424</v>
      </c>
      <c r="J31" s="2">
        <v>407</v>
      </c>
      <c r="K31" s="2">
        <v>108</v>
      </c>
      <c r="L31" s="2">
        <v>189</v>
      </c>
      <c r="M31" s="2">
        <v>171</v>
      </c>
      <c r="N31" s="2">
        <v>59</v>
      </c>
      <c r="O31" s="2">
        <v>120</v>
      </c>
      <c r="P31" s="2">
        <v>78</v>
      </c>
      <c r="Q31" s="2">
        <v>156</v>
      </c>
      <c r="R31" s="2">
        <v>223</v>
      </c>
      <c r="S31" s="2">
        <v>167</v>
      </c>
      <c r="T31" s="2">
        <v>180</v>
      </c>
      <c r="U31" s="2">
        <v>235</v>
      </c>
      <c r="V31" s="2">
        <v>139</v>
      </c>
      <c r="W31" s="2">
        <v>174</v>
      </c>
      <c r="X31" s="2">
        <v>293</v>
      </c>
      <c r="Y31" s="2">
        <v>107</v>
      </c>
      <c r="Z31" s="15">
        <v>251</v>
      </c>
      <c r="AA31" s="15">
        <v>173</v>
      </c>
      <c r="AB31" s="15">
        <v>372</v>
      </c>
      <c r="AC31" s="2">
        <v>199</v>
      </c>
    </row>
    <row r="32" spans="1:29" x14ac:dyDescent="0.25">
      <c r="A32" s="2" t="s">
        <v>62</v>
      </c>
      <c r="B32" s="2">
        <v>26</v>
      </c>
      <c r="C32" s="2">
        <v>21</v>
      </c>
      <c r="D32" s="2">
        <v>36</v>
      </c>
      <c r="E32" s="2">
        <v>25</v>
      </c>
      <c r="F32" s="2">
        <v>25</v>
      </c>
      <c r="G32" s="2">
        <v>28</v>
      </c>
      <c r="H32" s="2">
        <v>28</v>
      </c>
      <c r="I32" s="2">
        <v>32</v>
      </c>
      <c r="J32" s="2">
        <v>29</v>
      </c>
      <c r="K32" s="2">
        <v>31</v>
      </c>
      <c r="L32" s="2">
        <v>30</v>
      </c>
      <c r="M32" s="2">
        <v>35</v>
      </c>
      <c r="N32" s="2">
        <v>20</v>
      </c>
      <c r="O32" s="2">
        <v>23</v>
      </c>
      <c r="P32" s="2">
        <v>23</v>
      </c>
      <c r="Q32" s="2">
        <v>24</v>
      </c>
      <c r="R32" s="2">
        <v>30</v>
      </c>
      <c r="S32" s="2">
        <v>23</v>
      </c>
      <c r="T32" s="2">
        <v>26</v>
      </c>
      <c r="U32" s="2">
        <v>25</v>
      </c>
      <c r="V32" s="2">
        <v>20</v>
      </c>
      <c r="W32" s="2">
        <v>28</v>
      </c>
      <c r="X32" s="2">
        <v>27</v>
      </c>
      <c r="Y32" s="2">
        <v>21</v>
      </c>
      <c r="Z32" s="15">
        <v>31</v>
      </c>
      <c r="AA32" s="15">
        <v>21</v>
      </c>
      <c r="AB32" s="15">
        <v>41</v>
      </c>
      <c r="AC32" s="2">
        <v>25</v>
      </c>
    </row>
    <row r="33" spans="1:29" x14ac:dyDescent="0.25">
      <c r="A33" s="2" t="s">
        <v>63</v>
      </c>
      <c r="B33" s="20">
        <v>5</v>
      </c>
      <c r="C33" s="2">
        <v>4.5</v>
      </c>
      <c r="D33" s="20">
        <v>3</v>
      </c>
      <c r="E33" s="2">
        <v>1</v>
      </c>
      <c r="F33" s="2">
        <v>8</v>
      </c>
      <c r="G33" s="2">
        <v>11</v>
      </c>
      <c r="H33" s="2">
        <v>12</v>
      </c>
      <c r="I33" s="2">
        <v>16</v>
      </c>
      <c r="J33" s="2">
        <v>16</v>
      </c>
      <c r="K33" s="2">
        <v>6</v>
      </c>
      <c r="L33" s="2">
        <v>8</v>
      </c>
      <c r="M33" s="2">
        <v>5</v>
      </c>
      <c r="N33" s="2">
        <v>3</v>
      </c>
      <c r="O33" s="2">
        <v>5</v>
      </c>
      <c r="P33" s="2">
        <v>3</v>
      </c>
      <c r="Q33" s="2">
        <v>5</v>
      </c>
      <c r="R33" s="2">
        <v>5</v>
      </c>
      <c r="S33" s="2">
        <v>12</v>
      </c>
      <c r="T33" s="2">
        <v>14</v>
      </c>
      <c r="U33" s="2">
        <v>18</v>
      </c>
      <c r="V33" s="2">
        <v>9</v>
      </c>
      <c r="Y33" s="2">
        <v>7</v>
      </c>
      <c r="Z33" s="15">
        <v>12</v>
      </c>
      <c r="AA33" s="15">
        <v>8</v>
      </c>
      <c r="AB33" s="15">
        <v>15</v>
      </c>
      <c r="AC33" s="2">
        <v>7</v>
      </c>
    </row>
    <row r="34" spans="1:29" x14ac:dyDescent="0.25">
      <c r="A34" s="2" t="s">
        <v>65</v>
      </c>
      <c r="B34" s="10" t="s">
        <v>157</v>
      </c>
      <c r="C34" s="2">
        <v>14</v>
      </c>
      <c r="D34" s="10" t="s">
        <v>153</v>
      </c>
      <c r="F34" s="2">
        <v>19</v>
      </c>
      <c r="G34" s="2">
        <v>25</v>
      </c>
      <c r="H34" s="2">
        <v>24</v>
      </c>
      <c r="I34" s="2">
        <v>27</v>
      </c>
      <c r="J34" s="2">
        <v>24</v>
      </c>
      <c r="K34" s="2">
        <v>0</v>
      </c>
      <c r="L34" s="10" t="s">
        <v>183</v>
      </c>
      <c r="M34" s="2">
        <v>16</v>
      </c>
      <c r="N34" s="2">
        <v>6</v>
      </c>
      <c r="O34" s="2">
        <v>9</v>
      </c>
      <c r="P34" s="2">
        <v>7</v>
      </c>
      <c r="Q34" s="2">
        <v>10</v>
      </c>
      <c r="R34" s="2">
        <v>9</v>
      </c>
      <c r="S34" s="2">
        <v>56</v>
      </c>
      <c r="T34" s="2">
        <v>37</v>
      </c>
      <c r="U34" s="2">
        <v>19</v>
      </c>
      <c r="V34" s="2">
        <v>29</v>
      </c>
      <c r="W34" s="15">
        <v>2</v>
      </c>
      <c r="X34" s="2">
        <v>25</v>
      </c>
      <c r="Z34" s="15">
        <v>23</v>
      </c>
      <c r="AA34" s="15">
        <v>21</v>
      </c>
      <c r="AB34" s="15">
        <v>45</v>
      </c>
    </row>
    <row r="35" spans="1:29" x14ac:dyDescent="0.25">
      <c r="A35" s="2" t="s">
        <v>67</v>
      </c>
      <c r="B35" s="10" t="s">
        <v>158</v>
      </c>
      <c r="C35" s="2">
        <v>35</v>
      </c>
      <c r="D35" s="10" t="s">
        <v>154</v>
      </c>
      <c r="F35" s="2">
        <v>52</v>
      </c>
      <c r="G35" s="2">
        <v>52</v>
      </c>
      <c r="H35" s="2">
        <v>53</v>
      </c>
      <c r="I35" s="2">
        <v>61</v>
      </c>
      <c r="J35" s="2">
        <v>53</v>
      </c>
      <c r="K35" s="2">
        <v>29</v>
      </c>
      <c r="L35" s="10" t="s">
        <v>184</v>
      </c>
      <c r="M35" s="2">
        <v>56</v>
      </c>
      <c r="N35" s="2">
        <v>29</v>
      </c>
      <c r="O35" s="2">
        <v>29</v>
      </c>
      <c r="P35" s="2">
        <v>34</v>
      </c>
      <c r="Q35" s="2">
        <v>34</v>
      </c>
      <c r="R35" s="2">
        <v>44</v>
      </c>
      <c r="S35" s="2">
        <v>44</v>
      </c>
      <c r="T35" s="2">
        <v>63</v>
      </c>
      <c r="U35" s="2">
        <v>78</v>
      </c>
      <c r="V35" s="2">
        <v>40</v>
      </c>
      <c r="W35" s="2">
        <v>16</v>
      </c>
      <c r="X35" s="2">
        <v>68</v>
      </c>
      <c r="Z35" s="15">
        <v>74</v>
      </c>
      <c r="AA35" s="15">
        <v>37</v>
      </c>
      <c r="AB35" s="15">
        <v>97</v>
      </c>
    </row>
    <row r="36" spans="1:29" x14ac:dyDescent="0.25">
      <c r="A36" s="2" t="s">
        <v>69</v>
      </c>
      <c r="B36" s="10" t="s">
        <v>159</v>
      </c>
      <c r="C36" s="2">
        <v>17</v>
      </c>
      <c r="D36" s="10" t="s">
        <v>155</v>
      </c>
      <c r="K36" s="2">
        <v>23</v>
      </c>
      <c r="L36" s="10" t="s">
        <v>185</v>
      </c>
      <c r="M36" s="2">
        <v>34</v>
      </c>
      <c r="N36" s="2">
        <v>20</v>
      </c>
      <c r="O36" s="2">
        <v>18</v>
      </c>
      <c r="P36" s="2">
        <v>26</v>
      </c>
      <c r="Q36" s="2">
        <v>21</v>
      </c>
      <c r="R36" s="2">
        <v>26</v>
      </c>
      <c r="U36" s="2">
        <v>45</v>
      </c>
      <c r="Z36" s="15">
        <v>47</v>
      </c>
      <c r="AA36" s="15">
        <v>18</v>
      </c>
      <c r="AB36" s="15">
        <v>53</v>
      </c>
    </row>
    <row r="37" spans="1:29" x14ac:dyDescent="0.25">
      <c r="A37" s="2" t="s">
        <v>71</v>
      </c>
      <c r="B37" s="10"/>
      <c r="C37" s="2">
        <v>9</v>
      </c>
      <c r="D37" s="2">
        <v>7</v>
      </c>
      <c r="E37" s="2">
        <v>15</v>
      </c>
      <c r="F37" s="2">
        <v>27</v>
      </c>
      <c r="G37" s="2">
        <v>18</v>
      </c>
      <c r="H37" s="2">
        <v>19</v>
      </c>
      <c r="I37" s="2">
        <v>28</v>
      </c>
      <c r="J37" s="2">
        <v>21</v>
      </c>
      <c r="K37" s="2">
        <v>29</v>
      </c>
      <c r="L37" s="10">
        <v>9</v>
      </c>
      <c r="M37" s="2">
        <v>22</v>
      </c>
      <c r="N37" s="2">
        <v>12</v>
      </c>
      <c r="O37" s="2">
        <v>10</v>
      </c>
      <c r="P37" s="2">
        <v>6</v>
      </c>
      <c r="Q37" s="2">
        <v>11</v>
      </c>
      <c r="R37" s="2">
        <v>16</v>
      </c>
      <c r="S37" s="2">
        <v>39</v>
      </c>
      <c r="T37" s="2">
        <v>68</v>
      </c>
      <c r="U37" s="2">
        <v>7</v>
      </c>
      <c r="W37" s="2">
        <v>41</v>
      </c>
      <c r="X37" s="2">
        <v>27</v>
      </c>
      <c r="Z37" s="15">
        <v>15</v>
      </c>
      <c r="AA37" s="15">
        <v>22</v>
      </c>
      <c r="AB37" s="15">
        <v>28</v>
      </c>
    </row>
    <row r="38" spans="1:29" x14ac:dyDescent="0.25">
      <c r="A38" s="2" t="s">
        <v>72</v>
      </c>
      <c r="B38" s="10" t="s">
        <v>160</v>
      </c>
      <c r="C38" s="2">
        <v>4.5</v>
      </c>
      <c r="D38" s="25" t="s">
        <v>156</v>
      </c>
      <c r="E38" s="2">
        <v>4</v>
      </c>
      <c r="F38" s="2">
        <v>11</v>
      </c>
      <c r="G38" s="2">
        <v>11</v>
      </c>
      <c r="H38" s="2">
        <v>11</v>
      </c>
      <c r="I38" s="2">
        <v>15</v>
      </c>
      <c r="J38" s="2">
        <v>25</v>
      </c>
      <c r="K38" s="2">
        <v>1</v>
      </c>
      <c r="L38" s="10" t="s">
        <v>186</v>
      </c>
      <c r="M38" s="2">
        <v>2</v>
      </c>
      <c r="N38" s="2">
        <v>0</v>
      </c>
      <c r="O38" s="2">
        <v>0</v>
      </c>
      <c r="P38" s="2">
        <v>0</v>
      </c>
      <c r="Q38" s="2">
        <v>6</v>
      </c>
      <c r="R38" s="2">
        <v>5</v>
      </c>
      <c r="S38" s="2">
        <v>28</v>
      </c>
      <c r="T38" s="2">
        <v>13</v>
      </c>
      <c r="U38" s="2">
        <v>2</v>
      </c>
      <c r="Z38" s="15">
        <v>9</v>
      </c>
      <c r="AA38" s="15">
        <v>10</v>
      </c>
      <c r="AB38" s="15">
        <v>15</v>
      </c>
    </row>
    <row r="39" spans="1:29" x14ac:dyDescent="0.25">
      <c r="A39" s="2" t="s">
        <v>187</v>
      </c>
    </row>
    <row r="40" spans="1:29" x14ac:dyDescent="0.25">
      <c r="A40" s="2" t="s">
        <v>75</v>
      </c>
    </row>
    <row r="41" spans="1:29" x14ac:dyDescent="0.25">
      <c r="A41" s="2">
        <v>1</v>
      </c>
      <c r="B41" s="12" t="s">
        <v>135</v>
      </c>
    </row>
    <row r="42" spans="1:29" x14ac:dyDescent="0.25">
      <c r="A42" s="2">
        <v>2</v>
      </c>
      <c r="B42" s="2" t="s">
        <v>78</v>
      </c>
    </row>
    <row r="43" spans="1:29" x14ac:dyDescent="0.25">
      <c r="A43" s="2">
        <v>3</v>
      </c>
      <c r="B43" s="12" t="s">
        <v>76</v>
      </c>
    </row>
    <row r="44" spans="1:29" x14ac:dyDescent="0.25">
      <c r="A44" s="2">
        <v>4</v>
      </c>
      <c r="B44" s="2" t="s">
        <v>79</v>
      </c>
    </row>
    <row r="45" spans="1:29" x14ac:dyDescent="0.25">
      <c r="A45" s="2">
        <v>5</v>
      </c>
      <c r="B45" s="12" t="s">
        <v>80</v>
      </c>
    </row>
    <row r="46" spans="1:29" x14ac:dyDescent="0.25">
      <c r="A46" s="2">
        <v>6</v>
      </c>
      <c r="B46" s="12" t="s">
        <v>81</v>
      </c>
    </row>
    <row r="47" spans="1:29" x14ac:dyDescent="0.25">
      <c r="A47" s="2">
        <v>7</v>
      </c>
      <c r="B47" s="12" t="s">
        <v>124</v>
      </c>
      <c r="Y47" s="29"/>
      <c r="Z47" s="28"/>
      <c r="AA47" s="28"/>
      <c r="AB47" s="28"/>
      <c r="AC47" s="29"/>
    </row>
  </sheetData>
  <pageMargins left="0.7" right="0.7" top="0.75" bottom="0.75" header="0.3" footer="0.3"/>
  <pageSetup paperSize="9" orientation="portrait" r:id="rId1"/>
  <ignoredErrors>
    <ignoredError sqref="Y24:AC24 D24:X24 B24:C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77CB-102F-4BD8-AC5A-B6E2052D0320}">
  <dimension ref="A1:I55"/>
  <sheetViews>
    <sheetView topLeftCell="A25" workbookViewId="0">
      <selection activeCell="A12" sqref="A12:XFD12"/>
    </sheetView>
  </sheetViews>
  <sheetFormatPr defaultRowHeight="14.4" x14ac:dyDescent="0.3"/>
  <cols>
    <col min="1" max="1" width="10.77734375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9" x14ac:dyDescent="0.3">
      <c r="A3" s="1" t="s">
        <v>82</v>
      </c>
      <c r="B3" s="1"/>
      <c r="C3" s="1"/>
      <c r="D3" s="1"/>
      <c r="E3" s="1"/>
      <c r="F3" s="1"/>
      <c r="G3" s="1"/>
      <c r="H3" s="1"/>
    </row>
    <row r="4" spans="1:9" x14ac:dyDescent="0.3">
      <c r="A4" s="1" t="s">
        <v>127</v>
      </c>
      <c r="B4" s="1"/>
      <c r="C4" s="1"/>
      <c r="D4" s="1"/>
      <c r="E4" s="1"/>
      <c r="F4" s="1"/>
      <c r="G4" s="1"/>
      <c r="H4" s="1"/>
    </row>
    <row r="5" spans="1:9" ht="24.6" x14ac:dyDescent="0.3">
      <c r="A5" s="2" t="s">
        <v>2</v>
      </c>
      <c r="B5" s="3" t="s">
        <v>194</v>
      </c>
      <c r="C5" s="3" t="s">
        <v>194</v>
      </c>
      <c r="D5" s="3" t="s">
        <v>194</v>
      </c>
      <c r="E5" s="3" t="s">
        <v>194</v>
      </c>
      <c r="F5" s="3" t="s">
        <v>194</v>
      </c>
      <c r="G5" s="3" t="s">
        <v>194</v>
      </c>
      <c r="H5" s="3" t="s">
        <v>194</v>
      </c>
      <c r="I5" s="3" t="s">
        <v>194</v>
      </c>
    </row>
    <row r="6" spans="1:9" ht="24.6" x14ac:dyDescent="0.3">
      <c r="A6" s="2" t="s">
        <v>7</v>
      </c>
      <c r="B6" s="3" t="s">
        <v>103</v>
      </c>
      <c r="C6" s="3" t="s">
        <v>121</v>
      </c>
      <c r="D6" s="3" t="s">
        <v>121</v>
      </c>
      <c r="E6" s="3" t="s">
        <v>103</v>
      </c>
      <c r="F6" s="3" t="s">
        <v>103</v>
      </c>
      <c r="G6" s="3" t="s">
        <v>121</v>
      </c>
      <c r="H6" s="3" t="s">
        <v>122</v>
      </c>
      <c r="I6" s="3" t="s">
        <v>103</v>
      </c>
    </row>
    <row r="7" spans="1:9" x14ac:dyDescent="0.3">
      <c r="A7" s="2" t="s">
        <v>16</v>
      </c>
      <c r="B7" s="2" t="s">
        <v>104</v>
      </c>
      <c r="C7" s="2" t="s">
        <v>105</v>
      </c>
      <c r="D7" s="2" t="s">
        <v>106</v>
      </c>
      <c r="E7" s="2" t="s">
        <v>107</v>
      </c>
      <c r="F7" s="2" t="s">
        <v>108</v>
      </c>
      <c r="G7" s="2" t="s">
        <v>109</v>
      </c>
      <c r="H7" s="2" t="s">
        <v>110</v>
      </c>
      <c r="I7" s="2" t="s">
        <v>111</v>
      </c>
    </row>
    <row r="8" spans="1:9" x14ac:dyDescent="0.3">
      <c r="A8" s="2" t="s">
        <v>123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</row>
    <row r="9" spans="1:9" ht="36" x14ac:dyDescent="0.3">
      <c r="A9" s="4" t="s">
        <v>29</v>
      </c>
      <c r="B9" s="4" t="s">
        <v>190</v>
      </c>
      <c r="C9" s="4" t="s">
        <v>190</v>
      </c>
      <c r="D9" s="4" t="s">
        <v>190</v>
      </c>
      <c r="E9" s="4" t="s">
        <v>190</v>
      </c>
      <c r="F9" s="4" t="s">
        <v>190</v>
      </c>
      <c r="G9" s="4" t="s">
        <v>191</v>
      </c>
      <c r="H9" s="4" t="s">
        <v>190</v>
      </c>
      <c r="I9" s="4" t="s">
        <v>190</v>
      </c>
    </row>
    <row r="10" spans="1:9" x14ac:dyDescent="0.3">
      <c r="A10" s="4" t="s">
        <v>40</v>
      </c>
      <c r="B10" s="18">
        <v>69.400000000000006</v>
      </c>
      <c r="C10" s="7">
        <v>69.39</v>
      </c>
      <c r="D10" s="7">
        <v>69.39</v>
      </c>
      <c r="E10" s="18">
        <v>69.400000000000006</v>
      </c>
      <c r="F10" s="18">
        <v>69.400000000000006</v>
      </c>
      <c r="G10" s="7">
        <v>69.39</v>
      </c>
      <c r="H10" s="7">
        <v>69.77</v>
      </c>
      <c r="I10" s="18">
        <v>69.400000000000006</v>
      </c>
    </row>
    <row r="11" spans="1:9" x14ac:dyDescent="0.3">
      <c r="A11" s="7" t="s">
        <v>41</v>
      </c>
      <c r="B11" s="2">
        <v>70.849999999999994</v>
      </c>
      <c r="C11" s="18">
        <v>71</v>
      </c>
      <c r="D11" s="18">
        <v>71</v>
      </c>
      <c r="E11" s="2">
        <v>70.849999999999994</v>
      </c>
      <c r="F11" s="2">
        <v>70.849999999999994</v>
      </c>
      <c r="G11" s="18">
        <v>71</v>
      </c>
      <c r="H11" s="7">
        <v>70.349999999999994</v>
      </c>
      <c r="I11" s="2">
        <v>70.849999999999994</v>
      </c>
    </row>
    <row r="12" spans="1:9" x14ac:dyDescent="0.3">
      <c r="A12" s="2" t="s">
        <v>42</v>
      </c>
      <c r="B12" s="2">
        <v>52.78</v>
      </c>
      <c r="C12" s="2">
        <v>51.86</v>
      </c>
      <c r="D12" s="2">
        <v>54.25</v>
      </c>
      <c r="E12" s="2">
        <v>52.95</v>
      </c>
      <c r="F12" s="2">
        <v>51.71</v>
      </c>
      <c r="G12" s="2">
        <v>57.83</v>
      </c>
      <c r="H12" s="2">
        <v>52.73</v>
      </c>
      <c r="I12" s="2">
        <v>55.83</v>
      </c>
    </row>
    <row r="13" spans="1:9" x14ac:dyDescent="0.3">
      <c r="A13" s="2" t="s">
        <v>43</v>
      </c>
      <c r="B13" s="2">
        <v>0.61</v>
      </c>
      <c r="C13" s="2">
        <v>0.77</v>
      </c>
      <c r="D13" s="2">
        <v>0.74</v>
      </c>
      <c r="E13" s="2">
        <v>0.81</v>
      </c>
      <c r="F13" s="2">
        <v>0.77</v>
      </c>
      <c r="G13" s="2">
        <v>0.61</v>
      </c>
      <c r="H13" s="2">
        <v>0.78</v>
      </c>
      <c r="I13" s="2">
        <v>0.74</v>
      </c>
    </row>
    <row r="14" spans="1:9" x14ac:dyDescent="0.3">
      <c r="A14" s="2" t="s">
        <v>44</v>
      </c>
      <c r="B14" s="2">
        <v>15.1</v>
      </c>
      <c r="C14" s="2">
        <v>14.66</v>
      </c>
      <c r="D14" s="2">
        <v>14.97</v>
      </c>
      <c r="E14" s="2">
        <v>14.1</v>
      </c>
      <c r="F14" s="2">
        <v>14.73</v>
      </c>
      <c r="G14" s="2">
        <v>14.11</v>
      </c>
      <c r="H14" s="2">
        <v>15.57</v>
      </c>
      <c r="I14" s="2">
        <v>15.56</v>
      </c>
    </row>
    <row r="15" spans="1:9" x14ac:dyDescent="0.3">
      <c r="A15" s="2" t="s">
        <v>45</v>
      </c>
      <c r="B15" s="2">
        <v>7.42</v>
      </c>
      <c r="C15" s="2">
        <v>7.82</v>
      </c>
      <c r="D15" s="2">
        <v>7.96</v>
      </c>
      <c r="E15" s="2">
        <v>8.08</v>
      </c>
      <c r="F15" s="2">
        <v>8.56</v>
      </c>
      <c r="G15" s="2">
        <v>7.7</v>
      </c>
      <c r="H15" s="2">
        <v>8.75</v>
      </c>
      <c r="I15" s="2">
        <v>7.35</v>
      </c>
    </row>
    <row r="16" spans="1:9" x14ac:dyDescent="0.3">
      <c r="A16" s="2" t="s">
        <v>46</v>
      </c>
      <c r="B16" s="2">
        <v>0.19</v>
      </c>
      <c r="C16" s="2">
        <v>0.13</v>
      </c>
      <c r="D16" s="2">
        <v>0.14000000000000001</v>
      </c>
      <c r="E16" s="2">
        <v>0.17</v>
      </c>
      <c r="F16" s="2">
        <v>0.15</v>
      </c>
      <c r="G16" s="2">
        <v>0.15</v>
      </c>
      <c r="H16" s="2">
        <v>0.15</v>
      </c>
      <c r="I16" s="2">
        <v>0.12</v>
      </c>
    </row>
    <row r="17" spans="1:9" x14ac:dyDescent="0.3">
      <c r="A17" s="2" t="s">
        <v>47</v>
      </c>
      <c r="B17" s="2">
        <v>8.23</v>
      </c>
      <c r="C17" s="2">
        <v>8.6300000000000008</v>
      </c>
      <c r="D17" s="2">
        <v>8.49</v>
      </c>
      <c r="E17" s="2">
        <v>7.43</v>
      </c>
      <c r="F17" s="2">
        <v>7.73</v>
      </c>
      <c r="G17" s="2">
        <v>6.85</v>
      </c>
      <c r="H17" s="2">
        <v>7.36</v>
      </c>
      <c r="I17" s="2">
        <v>5.86</v>
      </c>
    </row>
    <row r="18" spans="1:9" x14ac:dyDescent="0.3">
      <c r="A18" s="2" t="s">
        <v>48</v>
      </c>
      <c r="B18" s="2">
        <v>7.02</v>
      </c>
      <c r="C18" s="2">
        <v>7.24</v>
      </c>
      <c r="D18" s="2">
        <v>8.32</v>
      </c>
      <c r="E18" s="2">
        <v>9.9700000000000006</v>
      </c>
      <c r="F18" s="2">
        <v>9.14</v>
      </c>
      <c r="G18" s="2">
        <v>6.79</v>
      </c>
      <c r="H18" s="2">
        <v>9.18</v>
      </c>
      <c r="I18" s="2">
        <v>7.85</v>
      </c>
    </row>
    <row r="19" spans="1:9" x14ac:dyDescent="0.3">
      <c r="A19" s="2" t="s">
        <v>49</v>
      </c>
      <c r="B19" s="2">
        <v>2.34</v>
      </c>
      <c r="C19" s="2">
        <v>1.82</v>
      </c>
      <c r="D19" s="2">
        <v>2.5</v>
      </c>
      <c r="E19" s="2">
        <v>1.8</v>
      </c>
      <c r="F19" s="2">
        <v>2.4300000000000002</v>
      </c>
      <c r="G19" s="2">
        <v>1.72</v>
      </c>
      <c r="H19" s="2">
        <v>2.59</v>
      </c>
      <c r="I19" s="2">
        <v>2.12</v>
      </c>
    </row>
    <row r="20" spans="1:9" x14ac:dyDescent="0.3">
      <c r="A20" s="2" t="s">
        <v>50</v>
      </c>
      <c r="B20" s="2">
        <v>3.87</v>
      </c>
      <c r="C20" s="2">
        <v>2.64</v>
      </c>
      <c r="D20" s="2">
        <v>1.49</v>
      </c>
      <c r="E20" s="2">
        <v>1.66</v>
      </c>
      <c r="F20" s="2">
        <v>1.49</v>
      </c>
      <c r="G20" s="2">
        <v>1.55</v>
      </c>
      <c r="H20" s="2">
        <v>1.45</v>
      </c>
      <c r="I20" s="2">
        <v>2.0099999999999998</v>
      </c>
    </row>
    <row r="21" spans="1:9" x14ac:dyDescent="0.3">
      <c r="A21" s="2" t="s">
        <v>51</v>
      </c>
      <c r="B21" s="2">
        <v>0.1</v>
      </c>
      <c r="C21" s="2">
        <v>0.16</v>
      </c>
      <c r="D21" s="2">
        <v>0.2</v>
      </c>
      <c r="E21" s="2">
        <v>0.17</v>
      </c>
      <c r="F21" s="2">
        <v>0.2</v>
      </c>
      <c r="G21" s="2">
        <v>0.12</v>
      </c>
      <c r="H21" s="2">
        <v>0.17</v>
      </c>
      <c r="I21" s="2">
        <v>0.1</v>
      </c>
    </row>
    <row r="22" spans="1:9" x14ac:dyDescent="0.3">
      <c r="A22" s="2" t="s">
        <v>52</v>
      </c>
    </row>
    <row r="23" spans="1:9" x14ac:dyDescent="0.3">
      <c r="A23" s="2" t="s">
        <v>53</v>
      </c>
      <c r="B23" s="2">
        <v>2.46</v>
      </c>
      <c r="C23" s="2">
        <v>4.75</v>
      </c>
      <c r="D23" s="2">
        <v>1.21</v>
      </c>
      <c r="E23" s="2">
        <v>3.27</v>
      </c>
      <c r="F23" s="2">
        <v>3.5</v>
      </c>
      <c r="G23" s="2">
        <v>2.84</v>
      </c>
      <c r="H23" s="2">
        <v>1.28</v>
      </c>
      <c r="I23" s="2">
        <v>1.91</v>
      </c>
    </row>
    <row r="24" spans="1:9" x14ac:dyDescent="0.3">
      <c r="A24" s="2" t="s">
        <v>54</v>
      </c>
      <c r="B24" s="9">
        <f t="shared" ref="B24:I24" si="0">SUM(B12:B23)</f>
        <v>100.11999999999999</v>
      </c>
      <c r="C24" s="9">
        <f t="shared" si="0"/>
        <v>100.47999999999999</v>
      </c>
      <c r="D24" s="9">
        <f t="shared" si="0"/>
        <v>100.27</v>
      </c>
      <c r="E24" s="9">
        <f t="shared" si="0"/>
        <v>100.40999999999998</v>
      </c>
      <c r="F24" s="9">
        <f t="shared" si="0"/>
        <v>100.41000000000003</v>
      </c>
      <c r="G24" s="9">
        <f t="shared" si="0"/>
        <v>100.27000000000001</v>
      </c>
      <c r="H24" s="9">
        <f t="shared" si="0"/>
        <v>100.01000000000002</v>
      </c>
      <c r="I24" s="9">
        <f t="shared" si="0"/>
        <v>99.449999999999989</v>
      </c>
    </row>
    <row r="25" spans="1:9" x14ac:dyDescent="0.3">
      <c r="A25" s="2" t="s">
        <v>112</v>
      </c>
      <c r="B25" s="9">
        <f t="shared" ref="B25:I25" si="1">100*(B17/40)/((B17/40)+((B15/1.1113)/72))</f>
        <v>68.931613716855011</v>
      </c>
      <c r="C25" s="9">
        <f t="shared" si="1"/>
        <v>68.823424174991459</v>
      </c>
      <c r="D25" s="9">
        <f t="shared" si="1"/>
        <v>68.087093816960206</v>
      </c>
      <c r="E25" s="9">
        <f t="shared" si="1"/>
        <v>64.781559233873722</v>
      </c>
      <c r="F25" s="9">
        <f t="shared" si="1"/>
        <v>64.366929676745357</v>
      </c>
      <c r="G25" s="9">
        <f t="shared" si="1"/>
        <v>64.022607072342453</v>
      </c>
      <c r="H25" s="9">
        <f t="shared" si="1"/>
        <v>62.722338458467895</v>
      </c>
      <c r="I25" s="9">
        <f t="shared" si="1"/>
        <v>61.461813501981055</v>
      </c>
    </row>
    <row r="26" spans="1:9" x14ac:dyDescent="0.3">
      <c r="A26" s="11" t="s">
        <v>55</v>
      </c>
    </row>
    <row r="27" spans="1:9" x14ac:dyDescent="0.3">
      <c r="A27" s="2" t="s">
        <v>56</v>
      </c>
      <c r="B27" s="15">
        <v>310</v>
      </c>
      <c r="C27" s="15">
        <v>432</v>
      </c>
      <c r="D27" s="15">
        <v>457</v>
      </c>
      <c r="E27" s="15">
        <v>489</v>
      </c>
      <c r="F27" s="15">
        <v>406</v>
      </c>
      <c r="G27" s="15">
        <v>417</v>
      </c>
      <c r="H27" s="15">
        <v>301</v>
      </c>
      <c r="I27" s="15">
        <v>253</v>
      </c>
    </row>
    <row r="28" spans="1:9" x14ac:dyDescent="0.3">
      <c r="A28" s="2" t="s">
        <v>57</v>
      </c>
      <c r="B28" s="15">
        <v>97</v>
      </c>
      <c r="C28" s="15">
        <v>156</v>
      </c>
      <c r="D28" s="15">
        <v>159</v>
      </c>
      <c r="E28" s="15">
        <v>242</v>
      </c>
      <c r="F28" s="15">
        <v>131</v>
      </c>
      <c r="G28" s="15">
        <v>112</v>
      </c>
      <c r="H28" s="15">
        <v>117</v>
      </c>
      <c r="I28" s="15">
        <v>75</v>
      </c>
    </row>
    <row r="29" spans="1:9" x14ac:dyDescent="0.3">
      <c r="A29" s="2" t="s">
        <v>58</v>
      </c>
      <c r="B29" s="15">
        <v>175</v>
      </c>
      <c r="C29" s="15">
        <v>93</v>
      </c>
      <c r="D29" s="15">
        <v>85</v>
      </c>
      <c r="E29" s="15">
        <v>44</v>
      </c>
      <c r="F29" s="15">
        <v>36</v>
      </c>
      <c r="G29" s="15">
        <v>46</v>
      </c>
      <c r="H29" s="15">
        <v>50</v>
      </c>
      <c r="I29" s="15">
        <v>53</v>
      </c>
    </row>
    <row r="30" spans="1:9" x14ac:dyDescent="0.3">
      <c r="A30" s="2" t="s">
        <v>59</v>
      </c>
      <c r="B30" s="2">
        <v>251</v>
      </c>
      <c r="C30" s="2">
        <v>496</v>
      </c>
      <c r="D30" s="2">
        <v>374</v>
      </c>
      <c r="E30" s="2">
        <v>374</v>
      </c>
      <c r="F30" s="2">
        <v>692</v>
      </c>
      <c r="G30" s="2">
        <v>306</v>
      </c>
      <c r="H30" s="2">
        <v>384</v>
      </c>
      <c r="I30" s="2">
        <v>278</v>
      </c>
    </row>
    <row r="31" spans="1:9" x14ac:dyDescent="0.3">
      <c r="A31" s="2" t="s">
        <v>60</v>
      </c>
      <c r="B31" s="2">
        <v>255</v>
      </c>
      <c r="C31" s="2">
        <v>435</v>
      </c>
      <c r="D31" s="2">
        <v>273</v>
      </c>
      <c r="E31" s="2">
        <v>372</v>
      </c>
      <c r="F31" s="2">
        <v>403</v>
      </c>
      <c r="G31" s="2">
        <v>191</v>
      </c>
      <c r="H31" s="2">
        <v>335</v>
      </c>
      <c r="I31" s="2">
        <v>418</v>
      </c>
    </row>
    <row r="32" spans="1:9" x14ac:dyDescent="0.3">
      <c r="A32" s="2" t="s">
        <v>61</v>
      </c>
      <c r="B32" s="2">
        <v>83</v>
      </c>
      <c r="C32" s="2">
        <v>116</v>
      </c>
      <c r="D32" s="2">
        <v>125</v>
      </c>
      <c r="E32" s="2">
        <v>133</v>
      </c>
      <c r="F32" s="2">
        <v>113</v>
      </c>
      <c r="G32" s="2">
        <v>116</v>
      </c>
      <c r="H32" s="2">
        <v>115</v>
      </c>
      <c r="I32" s="2">
        <v>127</v>
      </c>
    </row>
    <row r="33" spans="1:9" x14ac:dyDescent="0.3">
      <c r="A33" s="2" t="s">
        <v>62</v>
      </c>
      <c r="B33" s="2">
        <v>22</v>
      </c>
      <c r="C33" s="2">
        <v>20</v>
      </c>
      <c r="D33" s="2">
        <v>22</v>
      </c>
      <c r="E33" s="2">
        <v>19</v>
      </c>
      <c r="F33" s="2">
        <v>21</v>
      </c>
      <c r="G33" s="2">
        <v>18</v>
      </c>
      <c r="H33" s="2">
        <v>21</v>
      </c>
      <c r="I33" s="2">
        <v>21</v>
      </c>
    </row>
    <row r="34" spans="1:9" x14ac:dyDescent="0.3">
      <c r="A34" s="2" t="s">
        <v>63</v>
      </c>
      <c r="B34" s="2">
        <v>5</v>
      </c>
      <c r="C34" s="2">
        <v>5</v>
      </c>
      <c r="D34" s="2">
        <v>8</v>
      </c>
      <c r="E34" s="2">
        <v>6</v>
      </c>
      <c r="F34" s="2">
        <v>5</v>
      </c>
      <c r="G34" s="2">
        <v>5</v>
      </c>
      <c r="H34" s="2">
        <v>5</v>
      </c>
      <c r="I34" s="2">
        <v>6</v>
      </c>
    </row>
    <row r="35" spans="1:9" x14ac:dyDescent="0.3">
      <c r="A35" s="2" t="s">
        <v>65</v>
      </c>
      <c r="B35" s="2">
        <v>2</v>
      </c>
      <c r="C35" s="2">
        <v>12</v>
      </c>
      <c r="D35" s="2">
        <v>15</v>
      </c>
      <c r="E35" s="2">
        <v>12</v>
      </c>
      <c r="F35" s="10" t="s">
        <v>113</v>
      </c>
      <c r="G35" s="2">
        <v>13</v>
      </c>
      <c r="H35" s="10" t="s">
        <v>114</v>
      </c>
      <c r="I35" s="2">
        <v>16</v>
      </c>
    </row>
    <row r="36" spans="1:9" x14ac:dyDescent="0.3">
      <c r="A36" s="2" t="s">
        <v>67</v>
      </c>
      <c r="B36" s="2">
        <v>20</v>
      </c>
      <c r="C36" s="2">
        <v>29</v>
      </c>
      <c r="D36" s="2">
        <v>41</v>
      </c>
      <c r="E36" s="2">
        <v>49</v>
      </c>
      <c r="F36" s="10" t="s">
        <v>115</v>
      </c>
      <c r="G36" s="2">
        <v>36</v>
      </c>
      <c r="H36" s="10" t="s">
        <v>116</v>
      </c>
      <c r="I36" s="2">
        <v>30</v>
      </c>
    </row>
    <row r="37" spans="1:9" x14ac:dyDescent="0.3">
      <c r="A37" s="2" t="s">
        <v>69</v>
      </c>
      <c r="B37" s="2">
        <v>21</v>
      </c>
      <c r="C37" s="2">
        <v>17</v>
      </c>
      <c r="D37" s="2">
        <v>24</v>
      </c>
      <c r="E37" s="2">
        <v>21</v>
      </c>
      <c r="F37" s="10" t="s">
        <v>117</v>
      </c>
      <c r="G37" s="2">
        <v>19</v>
      </c>
      <c r="H37" s="10" t="s">
        <v>118</v>
      </c>
      <c r="I37" s="2">
        <v>11</v>
      </c>
    </row>
    <row r="38" spans="1:9" x14ac:dyDescent="0.3">
      <c r="A38" s="2" t="s">
        <v>71</v>
      </c>
      <c r="B38" s="2">
        <v>10</v>
      </c>
      <c r="C38" s="2">
        <v>18</v>
      </c>
      <c r="D38" s="2">
        <v>12</v>
      </c>
      <c r="E38" s="2">
        <v>18</v>
      </c>
      <c r="F38" s="2">
        <v>12</v>
      </c>
      <c r="G38" s="2">
        <v>12</v>
      </c>
      <c r="H38" s="2">
        <v>15</v>
      </c>
      <c r="I38" s="2">
        <v>14</v>
      </c>
    </row>
    <row r="39" spans="1:9" x14ac:dyDescent="0.3">
      <c r="A39" s="2" t="s">
        <v>72</v>
      </c>
      <c r="B39" s="2">
        <v>0</v>
      </c>
      <c r="C39" s="2">
        <v>4</v>
      </c>
      <c r="D39" s="2">
        <v>5</v>
      </c>
      <c r="E39" s="2">
        <v>4</v>
      </c>
      <c r="F39" s="10" t="s">
        <v>119</v>
      </c>
      <c r="G39" s="2">
        <v>5</v>
      </c>
      <c r="H39" s="10" t="s">
        <v>120</v>
      </c>
      <c r="I39" s="2">
        <v>5</v>
      </c>
    </row>
    <row r="40" spans="1:9" x14ac:dyDescent="0.3">
      <c r="A40" s="2" t="s">
        <v>74</v>
      </c>
    </row>
    <row r="41" spans="1:9" x14ac:dyDescent="0.3">
      <c r="A41" s="2" t="s">
        <v>75</v>
      </c>
    </row>
    <row r="42" spans="1:9" x14ac:dyDescent="0.3">
      <c r="A42" s="2">
        <v>1</v>
      </c>
      <c r="B42" s="14" t="s">
        <v>124</v>
      </c>
    </row>
    <row r="43" spans="1:9" x14ac:dyDescent="0.3">
      <c r="A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51" spans="2:9" x14ac:dyDescent="0.3">
      <c r="B51" s="2"/>
      <c r="C51" s="2"/>
      <c r="D51" s="2"/>
      <c r="E51" s="2"/>
      <c r="F51" s="2"/>
      <c r="G51" s="2"/>
      <c r="H51" s="2"/>
      <c r="I51" s="2"/>
    </row>
    <row r="52" spans="2:9" x14ac:dyDescent="0.3">
      <c r="B52" s="2"/>
      <c r="C52" s="2"/>
      <c r="D52" s="2"/>
      <c r="E52" s="2"/>
      <c r="F52" s="2"/>
      <c r="G52" s="2"/>
      <c r="H52" s="2"/>
      <c r="I52" s="2"/>
    </row>
    <row r="53" spans="2:9" x14ac:dyDescent="0.3">
      <c r="B53" s="2"/>
      <c r="C53" s="2"/>
      <c r="D53" s="2"/>
      <c r="E53" s="2"/>
      <c r="F53" s="2"/>
      <c r="G53" s="2"/>
      <c r="H53" s="2"/>
      <c r="I53" s="2"/>
    </row>
    <row r="54" spans="2:9" x14ac:dyDescent="0.3">
      <c r="B54" s="2"/>
      <c r="C54" s="2"/>
      <c r="D54" s="2"/>
      <c r="E54" s="2"/>
      <c r="F54" s="2"/>
      <c r="G54" s="2"/>
      <c r="H54" s="2"/>
      <c r="I54" s="2"/>
    </row>
    <row r="55" spans="2:9" x14ac:dyDescent="0.3">
      <c r="B55" s="2"/>
      <c r="C55" s="2"/>
      <c r="D55" s="2"/>
      <c r="E55" s="2"/>
      <c r="F55" s="2"/>
      <c r="G55" s="2"/>
      <c r="H55" s="2"/>
      <c r="I55" s="2"/>
    </row>
  </sheetData>
  <pageMargins left="0.7" right="0.7" top="0.75" bottom="0.75" header="0.3" footer="0.3"/>
  <pageSetup paperSize="9" orientation="portrait" r:id="rId1"/>
  <ignoredErrors>
    <ignoredError sqref="B24:I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5176-C644-452F-B60D-23675B4C35D9}">
  <dimension ref="A1:Q47"/>
  <sheetViews>
    <sheetView topLeftCell="A13" zoomScaleNormal="100" workbookViewId="0">
      <selection activeCell="E51" sqref="E51"/>
    </sheetView>
  </sheetViews>
  <sheetFormatPr defaultRowHeight="14.4" x14ac:dyDescent="0.3"/>
  <cols>
    <col min="1" max="4" width="10.44140625" customWidth="1"/>
    <col min="16" max="16" width="8.88671875" customWidth="1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6.6" x14ac:dyDescent="0.3">
      <c r="A5" s="2" t="s">
        <v>125</v>
      </c>
      <c r="B5" s="3" t="s">
        <v>132</v>
      </c>
      <c r="C5" s="3" t="s">
        <v>132</v>
      </c>
      <c r="D5" s="3" t="s">
        <v>132</v>
      </c>
      <c r="E5" s="3" t="s">
        <v>3</v>
      </c>
      <c r="F5" s="3" t="s">
        <v>3</v>
      </c>
      <c r="G5" s="3" t="s">
        <v>4</v>
      </c>
      <c r="H5" s="3" t="s">
        <v>4</v>
      </c>
      <c r="I5" s="3" t="s">
        <v>5</v>
      </c>
      <c r="J5" s="3" t="s">
        <v>5</v>
      </c>
      <c r="K5" s="3" t="s">
        <v>3</v>
      </c>
      <c r="L5" s="3" t="s">
        <v>3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</row>
    <row r="6" spans="1:17" ht="36.6" x14ac:dyDescent="0.3">
      <c r="A6" s="2" t="s">
        <v>126</v>
      </c>
      <c r="B6" s="3" t="s">
        <v>136</v>
      </c>
      <c r="C6" s="3" t="s">
        <v>136</v>
      </c>
      <c r="D6" s="3" t="s">
        <v>138</v>
      </c>
      <c r="E6" s="3" t="s">
        <v>8</v>
      </c>
      <c r="F6" s="3" t="s">
        <v>8</v>
      </c>
      <c r="G6" s="3" t="s">
        <v>9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12</v>
      </c>
      <c r="M6" s="3" t="s">
        <v>13</v>
      </c>
      <c r="N6" s="2" t="s">
        <v>137</v>
      </c>
      <c r="O6" s="2" t="s">
        <v>137</v>
      </c>
      <c r="P6" s="3" t="s">
        <v>14</v>
      </c>
      <c r="Q6" s="3" t="s">
        <v>15</v>
      </c>
    </row>
    <row r="7" spans="1:17" x14ac:dyDescent="0.3">
      <c r="A7" s="2" t="s">
        <v>16</v>
      </c>
      <c r="B7" s="32">
        <v>990112001</v>
      </c>
      <c r="C7" s="32" t="s">
        <v>139</v>
      </c>
      <c r="D7" s="32">
        <v>96022302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204</v>
      </c>
      <c r="N7" s="32" t="s">
        <v>25</v>
      </c>
      <c r="O7" s="32" t="s">
        <v>26</v>
      </c>
      <c r="P7" s="32" t="s">
        <v>27</v>
      </c>
      <c r="Q7" s="32" t="s">
        <v>28</v>
      </c>
    </row>
    <row r="8" spans="1:17" x14ac:dyDescent="0.3">
      <c r="A8" s="2" t="s">
        <v>75</v>
      </c>
      <c r="B8" s="2">
        <v>1</v>
      </c>
      <c r="C8" s="2">
        <v>1</v>
      </c>
      <c r="D8" s="2">
        <v>1</v>
      </c>
      <c r="E8" s="19" t="s">
        <v>133</v>
      </c>
      <c r="F8" s="19">
        <v>2</v>
      </c>
      <c r="G8" s="10">
        <v>4</v>
      </c>
      <c r="H8" s="10">
        <v>4</v>
      </c>
      <c r="I8" s="19">
        <v>4</v>
      </c>
      <c r="J8" s="19">
        <v>4</v>
      </c>
      <c r="K8" s="19" t="s">
        <v>134</v>
      </c>
      <c r="L8" s="19" t="s">
        <v>134</v>
      </c>
      <c r="M8" s="19">
        <v>6</v>
      </c>
      <c r="N8" s="19">
        <v>7</v>
      </c>
      <c r="O8" s="19">
        <v>7</v>
      </c>
      <c r="P8" s="19">
        <v>4</v>
      </c>
      <c r="Q8" s="19">
        <v>4</v>
      </c>
    </row>
    <row r="9" spans="1:17" ht="36" x14ac:dyDescent="0.3">
      <c r="A9" s="4" t="s">
        <v>29</v>
      </c>
      <c r="B9" s="4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33</v>
      </c>
      <c r="L9" s="4" t="s">
        <v>33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x14ac:dyDescent="0.3">
      <c r="A10" s="4" t="s">
        <v>40</v>
      </c>
      <c r="B10" s="33">
        <v>62.2</v>
      </c>
      <c r="C10" s="30">
        <v>62.188899999999997</v>
      </c>
      <c r="D10" s="30">
        <v>62.377800000000001</v>
      </c>
      <c r="E10" s="5">
        <v>64.7</v>
      </c>
      <c r="F10" s="5">
        <v>64.650000000000006</v>
      </c>
      <c r="G10" s="6">
        <v>65.439719999999994</v>
      </c>
      <c r="H10" s="6">
        <v>65.953329999999994</v>
      </c>
      <c r="I10" s="6">
        <v>67.433333000000005</v>
      </c>
      <c r="J10" s="6">
        <v>67.672667000000004</v>
      </c>
      <c r="K10" s="6">
        <v>68.901660000000007</v>
      </c>
      <c r="L10" s="2">
        <v>68.901660000000007</v>
      </c>
      <c r="M10" s="6">
        <v>69.421109999999999</v>
      </c>
      <c r="N10" s="22">
        <v>70.239999999999995</v>
      </c>
      <c r="O10" s="22">
        <v>70.209999999999994</v>
      </c>
      <c r="P10" s="6">
        <v>70.650000000000006</v>
      </c>
      <c r="Q10" s="6">
        <v>70.561109999999999</v>
      </c>
    </row>
    <row r="11" spans="1:17" x14ac:dyDescent="0.3">
      <c r="A11" s="7" t="s">
        <v>41</v>
      </c>
      <c r="B11" s="31">
        <v>58.933300000000003</v>
      </c>
      <c r="C11" s="34">
        <v>58.95</v>
      </c>
      <c r="D11" s="34">
        <v>59.7</v>
      </c>
      <c r="E11" s="5">
        <v>62.65</v>
      </c>
      <c r="F11" s="7">
        <v>62.666699999999999</v>
      </c>
      <c r="G11" s="2">
        <v>65.356700000000004</v>
      </c>
      <c r="H11" s="2">
        <v>66.013300000000001</v>
      </c>
      <c r="I11" s="2">
        <v>68.533299999999997</v>
      </c>
      <c r="J11" s="2">
        <v>68.671499999999995</v>
      </c>
      <c r="K11" s="6">
        <v>67.224999999999994</v>
      </c>
      <c r="L11" s="6">
        <v>67.224999999999994</v>
      </c>
      <c r="M11" s="7">
        <v>68.583299999999994</v>
      </c>
      <c r="N11" s="22">
        <v>68.216999999999999</v>
      </c>
      <c r="O11" s="22">
        <v>68.216999999999999</v>
      </c>
      <c r="P11" s="8">
        <v>67.099999999999994</v>
      </c>
      <c r="Q11" s="5">
        <v>66.95</v>
      </c>
    </row>
    <row r="12" spans="1:17" x14ac:dyDescent="0.3">
      <c r="A12" s="2" t="s">
        <v>42</v>
      </c>
      <c r="B12" s="2">
        <v>46.91</v>
      </c>
      <c r="C12" s="2">
        <v>50.34</v>
      </c>
      <c r="D12" s="2">
        <v>49.25</v>
      </c>
      <c r="E12" s="9">
        <v>49.63</v>
      </c>
      <c r="F12" s="2">
        <v>45.52</v>
      </c>
      <c r="G12" s="2">
        <v>47.58</v>
      </c>
      <c r="H12" s="2">
        <v>52.32</v>
      </c>
      <c r="I12" s="2">
        <v>52.57</v>
      </c>
      <c r="J12" s="2">
        <v>61.11</v>
      </c>
      <c r="K12" s="2">
        <v>47.86</v>
      </c>
      <c r="L12" s="2">
        <v>49.16</v>
      </c>
      <c r="M12" s="2">
        <v>52.5</v>
      </c>
      <c r="N12" s="2">
        <v>51.23</v>
      </c>
      <c r="O12" s="2">
        <v>55.2</v>
      </c>
      <c r="P12" s="2">
        <v>62.69</v>
      </c>
      <c r="Q12" s="2">
        <v>64.25</v>
      </c>
    </row>
    <row r="13" spans="1:17" x14ac:dyDescent="0.3">
      <c r="A13" s="2" t="s">
        <v>43</v>
      </c>
      <c r="B13" s="2">
        <v>0.62</v>
      </c>
      <c r="C13" s="2">
        <v>0.45</v>
      </c>
      <c r="D13" s="2">
        <v>0.63</v>
      </c>
      <c r="E13" s="9">
        <v>0.68</v>
      </c>
      <c r="F13" s="2">
        <v>1.01</v>
      </c>
      <c r="G13" s="2">
        <v>0.66</v>
      </c>
      <c r="H13" s="2">
        <v>0.94</v>
      </c>
      <c r="I13" s="2">
        <v>0.84</v>
      </c>
      <c r="J13" s="2">
        <v>0.57999999999999996</v>
      </c>
      <c r="K13" s="2">
        <v>0.48</v>
      </c>
      <c r="L13" s="2">
        <v>0.52</v>
      </c>
      <c r="M13" s="9">
        <v>0.9</v>
      </c>
      <c r="N13" s="2">
        <v>0.72</v>
      </c>
      <c r="O13" s="2">
        <v>0.56999999999999995</v>
      </c>
      <c r="P13" s="2">
        <v>0.53</v>
      </c>
      <c r="Q13" s="2">
        <v>0.74</v>
      </c>
    </row>
    <row r="14" spans="1:17" x14ac:dyDescent="0.3">
      <c r="A14" s="2" t="s">
        <v>44</v>
      </c>
      <c r="B14" s="2">
        <v>23.15</v>
      </c>
      <c r="C14" s="2">
        <v>20.56</v>
      </c>
      <c r="D14" s="2">
        <v>18.09</v>
      </c>
      <c r="E14" s="9">
        <v>15.46</v>
      </c>
      <c r="F14" s="9">
        <v>17.3</v>
      </c>
      <c r="G14" s="9">
        <v>15.4</v>
      </c>
      <c r="H14" s="2">
        <v>19.13</v>
      </c>
      <c r="I14" s="2">
        <v>18.579999999999998</v>
      </c>
      <c r="J14" s="2">
        <v>18.21</v>
      </c>
      <c r="K14" s="2">
        <v>23.64</v>
      </c>
      <c r="L14" s="2">
        <v>24.51</v>
      </c>
      <c r="M14" s="9">
        <v>17.239999999999998</v>
      </c>
      <c r="N14" s="2">
        <v>17.03</v>
      </c>
      <c r="O14" s="2">
        <v>16.350000000000001</v>
      </c>
      <c r="P14" s="2">
        <v>16.57</v>
      </c>
      <c r="Q14" s="2">
        <v>17.97</v>
      </c>
    </row>
    <row r="15" spans="1:17" x14ac:dyDescent="0.3">
      <c r="A15" s="2" t="s">
        <v>45</v>
      </c>
      <c r="B15" s="9">
        <v>8.6999999999999993</v>
      </c>
      <c r="C15" s="2">
        <v>8.43</v>
      </c>
      <c r="D15" s="2">
        <v>9.09</v>
      </c>
      <c r="E15" s="9">
        <v>8.81</v>
      </c>
      <c r="F15" s="2">
        <v>9.2899999999999991</v>
      </c>
      <c r="G15" s="9">
        <v>10.9</v>
      </c>
      <c r="H15" s="9">
        <v>8.6999999999999993</v>
      </c>
      <c r="I15" s="9">
        <v>7.4</v>
      </c>
      <c r="J15" s="9">
        <v>6.1</v>
      </c>
      <c r="K15" s="2">
        <v>4.76</v>
      </c>
      <c r="L15" s="2">
        <v>4.8899999999999997</v>
      </c>
      <c r="M15" s="9">
        <v>8.3000000000000007</v>
      </c>
      <c r="N15" s="2">
        <v>8.39</v>
      </c>
      <c r="O15" s="2">
        <v>9.61</v>
      </c>
      <c r="P15" s="2">
        <v>4.49</v>
      </c>
      <c r="Q15" s="9">
        <v>4.8</v>
      </c>
    </row>
    <row r="16" spans="1:17" x14ac:dyDescent="0.3">
      <c r="A16" s="2" t="s">
        <v>46</v>
      </c>
      <c r="B16" s="2">
        <v>0.16</v>
      </c>
      <c r="C16" s="2">
        <v>0.12</v>
      </c>
      <c r="D16" s="2">
        <v>0.16</v>
      </c>
      <c r="E16" s="9">
        <v>0.15</v>
      </c>
      <c r="F16" s="2">
        <v>0.15</v>
      </c>
      <c r="G16" s="2">
        <v>0.28000000000000003</v>
      </c>
      <c r="H16" s="2">
        <v>0.16</v>
      </c>
      <c r="I16" s="2">
        <v>0.11</v>
      </c>
      <c r="J16" s="2">
        <v>0.17</v>
      </c>
      <c r="K16" s="9">
        <v>0.1</v>
      </c>
      <c r="L16" s="9">
        <v>0.1</v>
      </c>
      <c r="M16" s="2">
        <v>0.14000000000000001</v>
      </c>
      <c r="N16" s="2">
        <v>0.12</v>
      </c>
      <c r="O16" s="2">
        <v>0.15</v>
      </c>
      <c r="P16" s="2"/>
      <c r="Q16" s="9">
        <v>0.12</v>
      </c>
    </row>
    <row r="17" spans="1:17" x14ac:dyDescent="0.3">
      <c r="A17" s="2" t="s">
        <v>47</v>
      </c>
      <c r="B17" s="2">
        <v>4.6100000000000003</v>
      </c>
      <c r="C17" s="2">
        <v>6.15</v>
      </c>
      <c r="D17" s="2">
        <v>8.16</v>
      </c>
      <c r="E17" s="9">
        <v>10.87</v>
      </c>
      <c r="F17" s="2">
        <v>5.58</v>
      </c>
      <c r="G17" s="2">
        <v>4.62</v>
      </c>
      <c r="H17" s="2">
        <v>4.05</v>
      </c>
      <c r="I17" s="2">
        <v>6.17</v>
      </c>
      <c r="J17" s="2">
        <v>1.72</v>
      </c>
      <c r="K17" s="2">
        <v>1.55</v>
      </c>
      <c r="L17" s="2">
        <v>1.68</v>
      </c>
      <c r="M17" s="2">
        <v>4.9400000000000004</v>
      </c>
      <c r="N17" s="2">
        <v>7.58</v>
      </c>
      <c r="O17" s="2">
        <v>4.7300000000000004</v>
      </c>
      <c r="P17" s="2">
        <v>1.03</v>
      </c>
      <c r="Q17" s="9">
        <v>1.3</v>
      </c>
    </row>
    <row r="18" spans="1:17" x14ac:dyDescent="0.3">
      <c r="A18" s="2" t="s">
        <v>48</v>
      </c>
      <c r="B18" s="2">
        <v>10.99</v>
      </c>
      <c r="C18" s="9">
        <v>10.9</v>
      </c>
      <c r="D18" s="2">
        <v>12.85</v>
      </c>
      <c r="E18" s="9">
        <v>11.91</v>
      </c>
      <c r="F18" s="2">
        <v>12.63</v>
      </c>
      <c r="G18" s="2">
        <v>18.190000000000001</v>
      </c>
      <c r="H18" s="2">
        <v>10.36</v>
      </c>
      <c r="I18" s="9">
        <v>7.4</v>
      </c>
      <c r="J18" s="2">
        <v>6.26</v>
      </c>
      <c r="K18" s="2">
        <v>9.18</v>
      </c>
      <c r="L18" s="2">
        <v>9.44</v>
      </c>
      <c r="M18" s="2">
        <v>7.04</v>
      </c>
      <c r="N18" s="2">
        <v>10.23</v>
      </c>
      <c r="O18" s="2">
        <v>5.23</v>
      </c>
      <c r="P18" s="2">
        <v>5.53</v>
      </c>
      <c r="Q18" s="2">
        <v>7.83</v>
      </c>
    </row>
    <row r="19" spans="1:17" x14ac:dyDescent="0.3">
      <c r="A19" s="2" t="s">
        <v>49</v>
      </c>
      <c r="B19" s="2">
        <v>2.66</v>
      </c>
      <c r="C19" s="2">
        <v>2.16</v>
      </c>
      <c r="D19" s="2">
        <v>1.93</v>
      </c>
      <c r="E19" s="9">
        <v>2</v>
      </c>
      <c r="F19" s="2">
        <v>2.0299999999999998</v>
      </c>
      <c r="G19" s="9">
        <v>1.7</v>
      </c>
      <c r="H19" s="2">
        <v>3.25</v>
      </c>
      <c r="I19" s="2">
        <v>4.17</v>
      </c>
      <c r="J19" s="2">
        <v>4.72</v>
      </c>
      <c r="K19" s="2">
        <v>3.09</v>
      </c>
      <c r="L19" s="2">
        <v>3.26</v>
      </c>
      <c r="M19" s="2">
        <v>3.15</v>
      </c>
      <c r="N19" s="2">
        <v>2.16</v>
      </c>
      <c r="O19" s="2">
        <v>5.68</v>
      </c>
      <c r="P19" s="9">
        <v>4.3</v>
      </c>
      <c r="Q19" s="2"/>
    </row>
    <row r="20" spans="1:17" x14ac:dyDescent="0.3">
      <c r="A20" s="2" t="s">
        <v>50</v>
      </c>
      <c r="B20" s="2">
        <v>0.51</v>
      </c>
      <c r="C20" s="2">
        <v>0.79</v>
      </c>
      <c r="D20" s="2">
        <v>0.11</v>
      </c>
      <c r="E20" s="9">
        <v>0.34</v>
      </c>
      <c r="F20" s="2">
        <v>0.11</v>
      </c>
      <c r="G20" s="2">
        <v>0.21</v>
      </c>
      <c r="H20" s="2">
        <v>0.43</v>
      </c>
      <c r="I20" s="2">
        <v>1.84</v>
      </c>
      <c r="J20" s="2">
        <v>0.88</v>
      </c>
      <c r="K20" s="2">
        <v>3.57</v>
      </c>
      <c r="L20" s="2">
        <v>2.19</v>
      </c>
      <c r="M20" s="2">
        <v>1.44</v>
      </c>
      <c r="N20" s="2">
        <v>0.16</v>
      </c>
      <c r="O20" s="2">
        <v>0.56999999999999995</v>
      </c>
      <c r="P20" s="2">
        <v>1.74</v>
      </c>
      <c r="Q20" s="2">
        <v>1.34</v>
      </c>
    </row>
    <row r="21" spans="1:17" x14ac:dyDescent="0.3">
      <c r="A21" s="2" t="s">
        <v>51</v>
      </c>
      <c r="B21" s="2">
        <v>0.09</v>
      </c>
      <c r="C21" s="2">
        <v>0.09</v>
      </c>
      <c r="D21" s="2">
        <v>0.12</v>
      </c>
      <c r="E21" s="9">
        <v>0.1</v>
      </c>
      <c r="F21" s="2">
        <v>0.13</v>
      </c>
      <c r="G21" s="2">
        <v>0.23</v>
      </c>
      <c r="H21" s="2">
        <v>0.24</v>
      </c>
      <c r="I21" s="2">
        <v>0.19</v>
      </c>
      <c r="J21" s="2">
        <v>0.22</v>
      </c>
      <c r="K21" s="2">
        <v>0.08</v>
      </c>
      <c r="L21" s="2">
        <v>0.06</v>
      </c>
      <c r="M21" s="2">
        <v>0.28000000000000003</v>
      </c>
      <c r="N21" s="2">
        <v>0.08</v>
      </c>
      <c r="O21" s="2">
        <v>0.18</v>
      </c>
      <c r="P21" s="2">
        <v>0.19</v>
      </c>
      <c r="Q21" s="2">
        <v>0.09</v>
      </c>
    </row>
    <row r="22" spans="1:17" x14ac:dyDescent="0.3">
      <c r="A22" s="2" t="s">
        <v>52</v>
      </c>
      <c r="B22" s="2"/>
      <c r="C22" s="2"/>
      <c r="D22" s="2"/>
      <c r="E22" s="9">
        <v>1.05</v>
      </c>
      <c r="F22" s="2">
        <v>2.82</v>
      </c>
      <c r="G22" s="2"/>
      <c r="H22" s="2"/>
      <c r="I22" s="2"/>
      <c r="J22" s="2"/>
      <c r="K22" s="2"/>
      <c r="L22" s="2"/>
      <c r="M22" s="2">
        <v>1.55</v>
      </c>
      <c r="N22" s="2">
        <v>0.94</v>
      </c>
      <c r="O22" s="2">
        <v>0.68</v>
      </c>
      <c r="P22" s="2"/>
      <c r="Q22" s="2"/>
    </row>
    <row r="23" spans="1:17" x14ac:dyDescent="0.3">
      <c r="A23" s="2" t="s">
        <v>53</v>
      </c>
      <c r="B23" s="2">
        <v>2.54</v>
      </c>
      <c r="C23" s="2">
        <v>1.78</v>
      </c>
      <c r="D23" s="2">
        <v>0.74</v>
      </c>
      <c r="E23" s="9"/>
      <c r="F23" s="2"/>
      <c r="G23" s="2">
        <v>0.02</v>
      </c>
      <c r="H23" s="2">
        <v>0.42</v>
      </c>
      <c r="I23" s="2">
        <v>0.95</v>
      </c>
      <c r="J23" s="2">
        <v>0.42</v>
      </c>
      <c r="K23" s="2">
        <v>5.78</v>
      </c>
      <c r="L23" s="2">
        <v>4.5199999999999996</v>
      </c>
      <c r="M23" s="2"/>
      <c r="N23" s="2"/>
      <c r="O23" s="2"/>
      <c r="P23" s="2">
        <v>1.5</v>
      </c>
      <c r="Q23" s="10"/>
    </row>
    <row r="24" spans="1:17" x14ac:dyDescent="0.3">
      <c r="A24" s="2" t="s">
        <v>54</v>
      </c>
      <c r="B24" s="9">
        <f>SUM(B12:B23)</f>
        <v>100.94</v>
      </c>
      <c r="C24" s="9">
        <f>SUM(C12:C23)</f>
        <v>101.77000000000002</v>
      </c>
      <c r="D24" s="9">
        <f>SUM(D12:D23)</f>
        <v>101.13</v>
      </c>
      <c r="E24" s="9">
        <f>SUM(E12:E23)</f>
        <v>101.00000000000001</v>
      </c>
      <c r="F24" s="9">
        <f t="shared" ref="F24:Q24" si="0">SUM(F12:F23)</f>
        <v>96.57</v>
      </c>
      <c r="G24" s="9">
        <f t="shared" si="0"/>
        <v>99.789999999999992</v>
      </c>
      <c r="H24" s="9">
        <f t="shared" si="0"/>
        <v>100</v>
      </c>
      <c r="I24" s="9">
        <f t="shared" si="0"/>
        <v>100.22000000000003</v>
      </c>
      <c r="J24" s="9">
        <f t="shared" si="0"/>
        <v>100.39</v>
      </c>
      <c r="K24" s="9">
        <f t="shared" si="0"/>
        <v>100.08999999999999</v>
      </c>
      <c r="L24" s="9">
        <f t="shared" si="0"/>
        <v>100.33</v>
      </c>
      <c r="M24" s="9">
        <f t="shared" si="0"/>
        <v>97.48</v>
      </c>
      <c r="N24" s="9">
        <f t="shared" si="0"/>
        <v>98.639999999999986</v>
      </c>
      <c r="O24" s="9">
        <f t="shared" si="0"/>
        <v>98.950000000000017</v>
      </c>
      <c r="P24" s="9">
        <f t="shared" si="0"/>
        <v>98.569999999999979</v>
      </c>
      <c r="Q24" s="9">
        <f t="shared" si="0"/>
        <v>98.44</v>
      </c>
    </row>
    <row r="25" spans="1:17" x14ac:dyDescent="0.3">
      <c r="A25" s="11" t="s">
        <v>55</v>
      </c>
      <c r="B25" s="11"/>
      <c r="C25" s="11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2" t="s">
        <v>56</v>
      </c>
      <c r="B26" s="2">
        <v>13</v>
      </c>
      <c r="C26" s="2">
        <v>105</v>
      </c>
      <c r="D26" s="2">
        <v>248</v>
      </c>
      <c r="E26" s="2">
        <v>211</v>
      </c>
      <c r="F26" s="2">
        <v>85</v>
      </c>
      <c r="G26" s="2">
        <v>35</v>
      </c>
      <c r="H26" s="2">
        <v>22</v>
      </c>
      <c r="I26" s="2">
        <v>106</v>
      </c>
      <c r="J26" s="2">
        <v>5</v>
      </c>
      <c r="K26" s="2">
        <v>32</v>
      </c>
      <c r="L26" s="2">
        <v>36</v>
      </c>
      <c r="M26" s="2">
        <v>10</v>
      </c>
      <c r="N26" s="2">
        <v>162</v>
      </c>
      <c r="O26" s="2">
        <v>25</v>
      </c>
      <c r="P26" s="2"/>
      <c r="Q26" s="2">
        <v>20</v>
      </c>
    </row>
    <row r="27" spans="1:17" x14ac:dyDescent="0.3">
      <c r="A27" s="2" t="s">
        <v>57</v>
      </c>
      <c r="B27" s="2">
        <v>16</v>
      </c>
      <c r="C27" s="2">
        <v>6</v>
      </c>
      <c r="D27" s="2">
        <v>64</v>
      </c>
      <c r="E27" s="2">
        <v>60</v>
      </c>
      <c r="F27" s="2">
        <v>22</v>
      </c>
      <c r="G27" s="2">
        <v>31</v>
      </c>
      <c r="H27" s="2">
        <v>17</v>
      </c>
      <c r="I27" s="2">
        <v>56</v>
      </c>
      <c r="J27" s="2">
        <v>3</v>
      </c>
      <c r="K27" s="2">
        <v>14</v>
      </c>
      <c r="L27" s="2">
        <v>17</v>
      </c>
      <c r="M27" s="2">
        <v>17</v>
      </c>
      <c r="N27" s="2">
        <v>71</v>
      </c>
      <c r="O27" s="2">
        <v>14</v>
      </c>
      <c r="P27" s="2">
        <v>3</v>
      </c>
      <c r="Q27" s="2"/>
    </row>
    <row r="28" spans="1:17" x14ac:dyDescent="0.3">
      <c r="A28" s="2" t="s">
        <v>58</v>
      </c>
      <c r="B28" s="2">
        <v>6</v>
      </c>
      <c r="C28" s="2">
        <v>11</v>
      </c>
      <c r="D28" s="2">
        <v>2</v>
      </c>
      <c r="E28" s="2">
        <v>7</v>
      </c>
      <c r="F28" s="2"/>
      <c r="G28" s="2">
        <v>2</v>
      </c>
      <c r="H28" s="2">
        <v>7</v>
      </c>
      <c r="I28" s="2">
        <v>63</v>
      </c>
      <c r="J28" s="2">
        <v>16</v>
      </c>
      <c r="K28" s="2">
        <v>120</v>
      </c>
      <c r="L28" s="2">
        <v>75</v>
      </c>
      <c r="M28" s="2">
        <v>33</v>
      </c>
      <c r="N28" s="2">
        <v>3</v>
      </c>
      <c r="O28" s="2">
        <v>21</v>
      </c>
      <c r="P28" s="2">
        <v>44</v>
      </c>
      <c r="Q28" s="2">
        <v>35</v>
      </c>
    </row>
    <row r="29" spans="1:17" x14ac:dyDescent="0.3">
      <c r="A29" s="2" t="s">
        <v>59</v>
      </c>
      <c r="B29" s="2">
        <v>672</v>
      </c>
      <c r="C29" s="2">
        <v>609</v>
      </c>
      <c r="D29" s="2">
        <v>636</v>
      </c>
      <c r="E29" s="2">
        <v>446</v>
      </c>
      <c r="F29" s="2">
        <v>670</v>
      </c>
      <c r="G29" s="2">
        <v>984</v>
      </c>
      <c r="H29" s="2">
        <v>644</v>
      </c>
      <c r="I29" s="2">
        <v>806</v>
      </c>
      <c r="J29" s="2">
        <v>790</v>
      </c>
      <c r="K29" s="2">
        <v>848</v>
      </c>
      <c r="L29" s="2">
        <v>684</v>
      </c>
      <c r="M29" s="2">
        <v>780</v>
      </c>
      <c r="N29" s="2">
        <v>466</v>
      </c>
      <c r="O29" s="2">
        <v>420</v>
      </c>
      <c r="P29" s="2">
        <v>584</v>
      </c>
      <c r="Q29" s="2">
        <v>641</v>
      </c>
    </row>
    <row r="30" spans="1:17" x14ac:dyDescent="0.3">
      <c r="A30" s="2" t="s">
        <v>60</v>
      </c>
      <c r="B30" s="2">
        <v>263</v>
      </c>
      <c r="C30" s="2">
        <v>155</v>
      </c>
      <c r="D30" s="2">
        <v>73</v>
      </c>
      <c r="E30" s="2">
        <v>88</v>
      </c>
      <c r="F30" s="2">
        <v>116</v>
      </c>
      <c r="G30" s="2">
        <v>66</v>
      </c>
      <c r="H30" s="2">
        <v>132</v>
      </c>
      <c r="I30" s="2">
        <v>320</v>
      </c>
      <c r="J30" s="2">
        <v>380</v>
      </c>
      <c r="K30" s="2">
        <v>2205</v>
      </c>
      <c r="L30" s="2">
        <v>531</v>
      </c>
      <c r="M30" s="2">
        <v>627</v>
      </c>
      <c r="N30" s="2">
        <v>119</v>
      </c>
      <c r="O30" s="2">
        <v>260</v>
      </c>
      <c r="P30" s="2">
        <v>739</v>
      </c>
      <c r="Q30" s="2">
        <v>1035</v>
      </c>
    </row>
    <row r="31" spans="1:17" x14ac:dyDescent="0.3">
      <c r="A31" s="2" t="s">
        <v>61</v>
      </c>
      <c r="B31" s="2">
        <v>29</v>
      </c>
      <c r="C31" s="2">
        <v>54</v>
      </c>
      <c r="D31" s="2">
        <v>20</v>
      </c>
      <c r="E31" s="2">
        <v>55</v>
      </c>
      <c r="F31" s="2">
        <v>82</v>
      </c>
      <c r="G31" s="2">
        <v>11</v>
      </c>
      <c r="H31" s="2">
        <v>63</v>
      </c>
      <c r="I31" s="2">
        <v>67</v>
      </c>
      <c r="J31" s="2">
        <v>101</v>
      </c>
      <c r="K31" s="2">
        <v>31</v>
      </c>
      <c r="L31" s="2">
        <v>37</v>
      </c>
      <c r="M31" s="2">
        <v>171</v>
      </c>
      <c r="N31" s="2">
        <v>76</v>
      </c>
      <c r="O31" s="2">
        <v>121</v>
      </c>
      <c r="P31" s="2">
        <v>131</v>
      </c>
      <c r="Q31" s="2">
        <v>171</v>
      </c>
    </row>
    <row r="32" spans="1:17" x14ac:dyDescent="0.3">
      <c r="A32" s="2" t="s">
        <v>62</v>
      </c>
      <c r="B32" s="2">
        <v>11</v>
      </c>
      <c r="C32" s="2">
        <v>10</v>
      </c>
      <c r="D32" s="2">
        <v>10</v>
      </c>
      <c r="E32" s="2">
        <v>12</v>
      </c>
      <c r="F32" s="2">
        <v>12</v>
      </c>
      <c r="G32" s="2">
        <v>11</v>
      </c>
      <c r="H32" s="2">
        <v>18</v>
      </c>
      <c r="I32" s="2">
        <v>21</v>
      </c>
      <c r="J32" s="2">
        <v>20</v>
      </c>
      <c r="K32" s="2">
        <v>9</v>
      </c>
      <c r="L32" s="2">
        <v>9</v>
      </c>
      <c r="M32" s="2">
        <v>11</v>
      </c>
      <c r="N32" s="2">
        <v>11</v>
      </c>
      <c r="O32" s="2">
        <v>10</v>
      </c>
      <c r="P32" s="2">
        <v>13</v>
      </c>
      <c r="Q32" s="2">
        <v>13</v>
      </c>
    </row>
    <row r="33" spans="1:17" x14ac:dyDescent="0.3">
      <c r="A33" s="2" t="s">
        <v>63</v>
      </c>
      <c r="B33" s="2">
        <v>0.4</v>
      </c>
      <c r="C33" s="20">
        <v>1</v>
      </c>
      <c r="D33" s="20">
        <v>1</v>
      </c>
      <c r="E33" s="10" t="s">
        <v>64</v>
      </c>
      <c r="F33" s="2"/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2</v>
      </c>
      <c r="M33" s="2">
        <v>7</v>
      </c>
      <c r="N33" s="2"/>
      <c r="O33" s="2"/>
      <c r="P33" s="2">
        <v>5</v>
      </c>
      <c r="Q33" s="2">
        <v>8</v>
      </c>
    </row>
    <row r="34" spans="1:17" x14ac:dyDescent="0.3">
      <c r="A34" s="2" t="s">
        <v>65</v>
      </c>
      <c r="B34" s="21">
        <v>4</v>
      </c>
      <c r="C34" s="23" t="s">
        <v>140</v>
      </c>
      <c r="D34" s="2">
        <v>5</v>
      </c>
      <c r="E34" s="10">
        <v>4</v>
      </c>
      <c r="F34" s="2">
        <v>4</v>
      </c>
      <c r="G34" s="2">
        <v>0</v>
      </c>
      <c r="H34" s="2">
        <v>5</v>
      </c>
      <c r="I34" s="2">
        <v>0</v>
      </c>
      <c r="J34" s="2">
        <v>16</v>
      </c>
      <c r="K34" s="2">
        <v>0</v>
      </c>
      <c r="L34" s="10" t="s">
        <v>66</v>
      </c>
      <c r="M34" s="2">
        <v>26</v>
      </c>
      <c r="N34" s="2"/>
      <c r="O34" s="2">
        <v>22</v>
      </c>
      <c r="P34" s="2">
        <v>16</v>
      </c>
      <c r="Q34" s="2">
        <v>20</v>
      </c>
    </row>
    <row r="35" spans="1:17" x14ac:dyDescent="0.3">
      <c r="A35" s="2" t="s">
        <v>67</v>
      </c>
      <c r="B35" s="21">
        <v>12</v>
      </c>
      <c r="C35" s="23" t="s">
        <v>141</v>
      </c>
      <c r="D35" s="2">
        <v>20</v>
      </c>
      <c r="E35" s="10">
        <v>14</v>
      </c>
      <c r="F35" s="2">
        <v>23</v>
      </c>
      <c r="G35" s="2">
        <v>9</v>
      </c>
      <c r="H35" s="2">
        <v>12</v>
      </c>
      <c r="I35" s="2">
        <v>11</v>
      </c>
      <c r="J35" s="2">
        <v>34</v>
      </c>
      <c r="K35" s="2">
        <v>0</v>
      </c>
      <c r="L35" s="10" t="s">
        <v>68</v>
      </c>
      <c r="M35" s="2">
        <v>50</v>
      </c>
      <c r="N35" s="2">
        <v>11</v>
      </c>
      <c r="O35" s="2">
        <v>42</v>
      </c>
      <c r="P35" s="2">
        <v>41</v>
      </c>
      <c r="Q35" s="2">
        <v>0</v>
      </c>
    </row>
    <row r="36" spans="1:17" x14ac:dyDescent="0.3">
      <c r="A36" s="2" t="s">
        <v>69</v>
      </c>
      <c r="B36" s="21">
        <v>9</v>
      </c>
      <c r="C36" s="23" t="s">
        <v>142</v>
      </c>
      <c r="D36" s="2">
        <v>9</v>
      </c>
      <c r="E36" s="10"/>
      <c r="F36" s="2"/>
      <c r="G36" s="2">
        <v>16</v>
      </c>
      <c r="H36" s="2">
        <v>11</v>
      </c>
      <c r="I36" s="2">
        <v>18</v>
      </c>
      <c r="J36" s="2">
        <v>27</v>
      </c>
      <c r="K36" s="2">
        <v>9</v>
      </c>
      <c r="L36" s="10" t="s">
        <v>70</v>
      </c>
      <c r="M36" s="2"/>
      <c r="N36" s="2"/>
      <c r="O36" s="2"/>
      <c r="P36" s="2">
        <v>32</v>
      </c>
      <c r="Q36" s="2"/>
    </row>
    <row r="37" spans="1:17" x14ac:dyDescent="0.3">
      <c r="A37" s="2" t="s">
        <v>71</v>
      </c>
      <c r="B37" s="21">
        <v>3</v>
      </c>
      <c r="C37" s="24">
        <v>5</v>
      </c>
      <c r="D37" s="2">
        <v>2</v>
      </c>
      <c r="E37" s="10">
        <v>3</v>
      </c>
      <c r="F37" s="2">
        <v>6</v>
      </c>
      <c r="G37" s="2">
        <v>2</v>
      </c>
      <c r="H37" s="2">
        <v>0</v>
      </c>
      <c r="I37" s="2">
        <v>13</v>
      </c>
      <c r="J37" s="2">
        <v>8</v>
      </c>
      <c r="K37" s="2">
        <v>9</v>
      </c>
      <c r="L37" s="10">
        <v>6</v>
      </c>
      <c r="M37" s="2">
        <v>16</v>
      </c>
      <c r="N37" s="2">
        <v>38</v>
      </c>
      <c r="O37" s="2">
        <v>6</v>
      </c>
      <c r="P37" s="2">
        <v>18</v>
      </c>
      <c r="Q37" s="2"/>
    </row>
    <row r="38" spans="1:17" x14ac:dyDescent="0.3">
      <c r="A38" s="2" t="s">
        <v>72</v>
      </c>
      <c r="B38" s="21">
        <v>3</v>
      </c>
      <c r="C38" s="25" t="s">
        <v>143</v>
      </c>
      <c r="D38" s="2">
        <v>2.5</v>
      </c>
      <c r="E38" s="10" t="s">
        <v>64</v>
      </c>
      <c r="F38" s="2">
        <v>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10" t="s">
        <v>73</v>
      </c>
      <c r="M38" s="2">
        <v>6</v>
      </c>
      <c r="N38" s="2"/>
      <c r="O38" s="2"/>
      <c r="P38" s="2">
        <v>0</v>
      </c>
      <c r="Q38" s="2"/>
    </row>
    <row r="39" spans="1:17" x14ac:dyDescent="0.3">
      <c r="A39" s="2" t="s">
        <v>144</v>
      </c>
      <c r="B39" s="2"/>
      <c r="C39" s="2"/>
      <c r="D39" s="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3">
      <c r="A40" s="2" t="s">
        <v>75</v>
      </c>
      <c r="B40" s="2"/>
      <c r="C40" s="2"/>
      <c r="D40" s="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3">
      <c r="A41" s="2">
        <v>1</v>
      </c>
      <c r="B41" s="12" t="s">
        <v>135</v>
      </c>
      <c r="C41" s="2"/>
      <c r="D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A42" s="2">
        <v>2</v>
      </c>
      <c r="B42" s="12" t="s">
        <v>76</v>
      </c>
      <c r="C42" s="2"/>
      <c r="D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A43" s="2">
        <v>3</v>
      </c>
      <c r="B43" s="12" t="s">
        <v>77</v>
      </c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A44" s="2">
        <v>4</v>
      </c>
      <c r="B44" s="2" t="s">
        <v>78</v>
      </c>
      <c r="C44" s="2"/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A45" s="2">
        <v>5</v>
      </c>
      <c r="B45" s="2" t="s">
        <v>79</v>
      </c>
      <c r="C45" s="2"/>
      <c r="D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A46" s="2">
        <v>6</v>
      </c>
      <c r="B46" s="12" t="s">
        <v>80</v>
      </c>
      <c r="C46" s="2"/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A47" s="2">
        <v>7</v>
      </c>
      <c r="B47" s="12" t="s">
        <v>81</v>
      </c>
    </row>
  </sheetData>
  <pageMargins left="0.7" right="0.7" top="0.75" bottom="0.75" header="0.3" footer="0.3"/>
  <pageSetup paperSize="9" orientation="portrait" r:id="rId1"/>
  <ignoredErrors>
    <ignoredError sqref="E24:Q24 B24:D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205F-3885-426A-9DED-482CF8B2EFAF}">
  <dimension ref="A1:O48"/>
  <sheetViews>
    <sheetView topLeftCell="A7" workbookViewId="0">
      <selection activeCell="A42" sqref="A42"/>
    </sheetView>
  </sheetViews>
  <sheetFormatPr defaultRowHeight="14.4" x14ac:dyDescent="0.3"/>
  <cols>
    <col min="1" max="1" width="11.21875" customWidth="1"/>
  </cols>
  <sheetData>
    <row r="1" spans="1:15" x14ac:dyDescent="0.3">
      <c r="A1" s="1" t="s">
        <v>0</v>
      </c>
      <c r="B1" s="1"/>
      <c r="C1" s="1"/>
      <c r="D1" s="1"/>
      <c r="E1" s="1"/>
      <c r="J1" s="1"/>
      <c r="K1" s="1"/>
      <c r="L1" s="1"/>
    </row>
    <row r="2" spans="1:15" x14ac:dyDescent="0.3">
      <c r="A2" s="1" t="s">
        <v>1</v>
      </c>
      <c r="B2" s="1"/>
      <c r="C2" s="1"/>
      <c r="D2" s="1"/>
      <c r="E2" s="1"/>
      <c r="J2" s="1"/>
      <c r="K2" s="1"/>
      <c r="L2" s="1"/>
    </row>
    <row r="3" spans="1:15" x14ac:dyDescent="0.3">
      <c r="A3" s="1" t="s">
        <v>82</v>
      </c>
      <c r="B3" s="1"/>
      <c r="C3" s="1"/>
      <c r="D3" s="1"/>
      <c r="E3" s="1"/>
      <c r="J3" s="1"/>
      <c r="K3" s="1"/>
      <c r="L3" s="1"/>
    </row>
    <row r="4" spans="1:15" x14ac:dyDescent="0.3">
      <c r="A4" s="1" t="s">
        <v>85</v>
      </c>
      <c r="B4" s="1"/>
      <c r="C4" s="1"/>
      <c r="D4" s="1"/>
      <c r="E4" s="1"/>
      <c r="J4" s="1"/>
      <c r="K4" s="1"/>
      <c r="L4" s="1"/>
    </row>
    <row r="5" spans="1:15" ht="24.6" x14ac:dyDescent="0.3">
      <c r="A5" s="2" t="s">
        <v>125</v>
      </c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</row>
    <row r="6" spans="1:15" ht="24.6" x14ac:dyDescent="0.3">
      <c r="A6" s="2" t="s">
        <v>126</v>
      </c>
      <c r="B6" s="16" t="s">
        <v>98</v>
      </c>
      <c r="C6" s="16" t="s">
        <v>98</v>
      </c>
      <c r="D6" s="16" t="s">
        <v>98</v>
      </c>
      <c r="E6" s="16" t="s">
        <v>98</v>
      </c>
      <c r="F6" s="16" t="s">
        <v>98</v>
      </c>
      <c r="G6" s="16" t="s">
        <v>98</v>
      </c>
      <c r="H6" s="16" t="s">
        <v>98</v>
      </c>
      <c r="I6" s="16" t="s">
        <v>98</v>
      </c>
      <c r="J6" s="16" t="s">
        <v>98</v>
      </c>
      <c r="K6" s="16" t="s">
        <v>98</v>
      </c>
      <c r="L6" s="16" t="s">
        <v>98</v>
      </c>
      <c r="O6" s="15"/>
    </row>
    <row r="7" spans="1:15" x14ac:dyDescent="0.3">
      <c r="A7" s="2" t="s">
        <v>16</v>
      </c>
      <c r="B7" s="2" t="s">
        <v>86</v>
      </c>
      <c r="C7" s="2" t="s">
        <v>91</v>
      </c>
      <c r="D7" s="2" t="s">
        <v>88</v>
      </c>
      <c r="E7" s="2" t="s">
        <v>92</v>
      </c>
      <c r="F7" s="2" t="s">
        <v>96</v>
      </c>
      <c r="G7" s="2" t="s">
        <v>94</v>
      </c>
      <c r="H7" s="2" t="s">
        <v>93</v>
      </c>
      <c r="I7" s="2" t="s">
        <v>95</v>
      </c>
      <c r="J7" s="2" t="s">
        <v>89</v>
      </c>
      <c r="K7" s="2" t="s">
        <v>90</v>
      </c>
      <c r="L7" s="2" t="s">
        <v>87</v>
      </c>
    </row>
    <row r="8" spans="1:15" x14ac:dyDescent="0.3">
      <c r="A8" s="2" t="s">
        <v>123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</row>
    <row r="9" spans="1:15" ht="24" x14ac:dyDescent="0.3">
      <c r="A9" s="4" t="s">
        <v>101</v>
      </c>
      <c r="B9" s="4" t="s">
        <v>100</v>
      </c>
      <c r="C9" s="4" t="s">
        <v>100</v>
      </c>
      <c r="D9" s="4" t="s">
        <v>100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 t="s">
        <v>99</v>
      </c>
      <c r="K9" s="4" t="s">
        <v>99</v>
      </c>
      <c r="L9" s="4" t="s">
        <v>99</v>
      </c>
    </row>
    <row r="10" spans="1:15" x14ac:dyDescent="0.3">
      <c r="A10" s="4" t="s">
        <v>40</v>
      </c>
      <c r="B10" s="7">
        <v>70.47</v>
      </c>
      <c r="C10" s="7">
        <v>70.47</v>
      </c>
      <c r="D10" s="7">
        <v>70.47</v>
      </c>
      <c r="E10" s="7">
        <v>70.47</v>
      </c>
      <c r="F10" s="7">
        <v>70.47</v>
      </c>
      <c r="G10" s="7">
        <v>70.47</v>
      </c>
      <c r="H10" s="7">
        <v>70.47</v>
      </c>
      <c r="I10" s="7">
        <v>70.47</v>
      </c>
      <c r="J10" s="7">
        <v>70.47</v>
      </c>
      <c r="K10" s="7">
        <v>70.47</v>
      </c>
      <c r="L10" s="7">
        <v>70.47</v>
      </c>
    </row>
    <row r="11" spans="1:15" x14ac:dyDescent="0.3">
      <c r="A11" s="7" t="s">
        <v>41</v>
      </c>
      <c r="B11" s="2">
        <v>66.599999999999994</v>
      </c>
      <c r="C11" s="2">
        <v>66.599999999999994</v>
      </c>
      <c r="D11" s="2">
        <v>66.599999999999994</v>
      </c>
      <c r="E11" s="2">
        <v>66.599999999999994</v>
      </c>
      <c r="F11" s="2">
        <v>66.599999999999994</v>
      </c>
      <c r="G11" s="2">
        <v>66.599999999999994</v>
      </c>
      <c r="H11" s="2">
        <v>66.599999999999994</v>
      </c>
      <c r="I11" s="2">
        <v>66.599999999999994</v>
      </c>
      <c r="J11" s="2">
        <v>66.599999999999994</v>
      </c>
      <c r="K11" s="2">
        <v>66.599999999999994</v>
      </c>
      <c r="L11" s="2">
        <v>66.599999999999994</v>
      </c>
    </row>
    <row r="12" spans="1:15" x14ac:dyDescent="0.3">
      <c r="A12" s="2" t="s">
        <v>42</v>
      </c>
      <c r="B12" s="2">
        <v>56.09</v>
      </c>
      <c r="C12" s="2">
        <v>57.03</v>
      </c>
      <c r="D12" s="2">
        <v>59.83</v>
      </c>
      <c r="E12" s="2">
        <v>61.9</v>
      </c>
      <c r="F12" s="2">
        <v>68.430000000000007</v>
      </c>
      <c r="G12" s="2">
        <v>64.150000000000006</v>
      </c>
      <c r="H12" s="2">
        <v>62.98</v>
      </c>
      <c r="I12" s="2">
        <v>67.36</v>
      </c>
      <c r="J12" s="2">
        <v>63.69</v>
      </c>
      <c r="K12" s="2">
        <v>64.41</v>
      </c>
      <c r="L12" s="2">
        <v>67.03</v>
      </c>
    </row>
    <row r="13" spans="1:15" x14ac:dyDescent="0.3">
      <c r="A13" s="2" t="s">
        <v>43</v>
      </c>
      <c r="B13" s="2">
        <v>0.87</v>
      </c>
      <c r="C13" s="2">
        <v>1.04</v>
      </c>
      <c r="D13" s="2">
        <v>0.94</v>
      </c>
      <c r="E13" s="2">
        <v>0.72</v>
      </c>
      <c r="F13" s="2">
        <v>0.45</v>
      </c>
      <c r="G13" s="2">
        <v>0.88</v>
      </c>
      <c r="H13" s="2">
        <v>0.68</v>
      </c>
      <c r="I13" s="2">
        <v>0.63</v>
      </c>
      <c r="J13" s="2">
        <v>0.67</v>
      </c>
      <c r="K13" s="2">
        <v>0.7</v>
      </c>
      <c r="L13" s="2">
        <v>0.64</v>
      </c>
    </row>
    <row r="14" spans="1:15" x14ac:dyDescent="0.3">
      <c r="A14" s="2" t="s">
        <v>44</v>
      </c>
      <c r="B14" s="2">
        <v>16.420000000000002</v>
      </c>
      <c r="C14" s="2">
        <v>14.42</v>
      </c>
      <c r="D14" s="2">
        <v>16.48</v>
      </c>
      <c r="E14" s="2">
        <v>18.23</v>
      </c>
      <c r="F14" s="2">
        <v>16.440000000000001</v>
      </c>
      <c r="G14" s="2">
        <v>17.72</v>
      </c>
      <c r="H14" s="2">
        <v>15.84</v>
      </c>
      <c r="I14" s="2">
        <v>16.29</v>
      </c>
      <c r="J14" s="2">
        <v>15.56</v>
      </c>
      <c r="K14" s="2">
        <v>15.86</v>
      </c>
      <c r="L14" s="2">
        <v>15.83</v>
      </c>
    </row>
    <row r="15" spans="1:15" x14ac:dyDescent="0.3">
      <c r="A15" s="2" t="s">
        <v>45</v>
      </c>
      <c r="B15" s="9">
        <v>7.24</v>
      </c>
      <c r="C15" s="9">
        <v>6.57</v>
      </c>
      <c r="D15" s="9">
        <v>5.24</v>
      </c>
      <c r="E15" s="9">
        <v>5.95</v>
      </c>
      <c r="F15" s="9">
        <v>2.2999999999999998</v>
      </c>
      <c r="G15" s="9">
        <v>7.84</v>
      </c>
      <c r="H15" s="9">
        <v>4.84</v>
      </c>
      <c r="I15" s="9">
        <v>3.06</v>
      </c>
      <c r="J15" s="9">
        <v>4.57</v>
      </c>
      <c r="K15" s="9">
        <v>4.33</v>
      </c>
      <c r="L15" s="9">
        <v>2.88</v>
      </c>
    </row>
    <row r="16" spans="1:15" x14ac:dyDescent="0.3">
      <c r="A16" s="2" t="s">
        <v>46</v>
      </c>
      <c r="B16" s="2">
        <v>0.19</v>
      </c>
      <c r="C16" s="2">
        <v>0.14000000000000001</v>
      </c>
      <c r="D16" s="2">
        <v>0.11</v>
      </c>
      <c r="E16" s="2">
        <v>7.0000000000000007E-2</v>
      </c>
      <c r="F16" s="2">
        <v>0.35</v>
      </c>
      <c r="G16" s="2">
        <v>0.1</v>
      </c>
      <c r="H16" s="2">
        <v>0.1</v>
      </c>
      <c r="I16" s="2">
        <v>0.02</v>
      </c>
      <c r="J16" s="2">
        <v>0.12</v>
      </c>
      <c r="K16" s="2">
        <v>0.11</v>
      </c>
      <c r="L16" s="2">
        <v>0.13</v>
      </c>
    </row>
    <row r="17" spans="1:12" x14ac:dyDescent="0.3">
      <c r="A17" s="2" t="s">
        <v>47</v>
      </c>
      <c r="B17" s="2">
        <v>4.49</v>
      </c>
      <c r="C17" s="2">
        <v>4.7300000000000004</v>
      </c>
      <c r="D17" s="2">
        <v>2.7</v>
      </c>
      <c r="E17" s="2">
        <v>0.69</v>
      </c>
      <c r="F17" s="2">
        <v>0.6</v>
      </c>
      <c r="G17" s="2">
        <v>0.83</v>
      </c>
      <c r="H17" s="2">
        <v>1.8</v>
      </c>
      <c r="I17" s="2">
        <v>0.99</v>
      </c>
      <c r="J17" s="2">
        <v>1.77</v>
      </c>
      <c r="K17" s="2">
        <v>1.47</v>
      </c>
      <c r="L17" s="2">
        <v>0.59</v>
      </c>
    </row>
    <row r="18" spans="1:12" x14ac:dyDescent="0.3">
      <c r="A18" s="2" t="s">
        <v>48</v>
      </c>
      <c r="B18" s="2">
        <v>3.52</v>
      </c>
      <c r="C18" s="2">
        <v>5.13</v>
      </c>
      <c r="D18" s="2">
        <v>4.8600000000000003</v>
      </c>
      <c r="E18" s="2">
        <v>1.87</v>
      </c>
      <c r="F18" s="2">
        <v>1.62</v>
      </c>
      <c r="G18" s="2">
        <v>1.25</v>
      </c>
      <c r="H18" s="2">
        <v>3.63</v>
      </c>
      <c r="I18" s="2">
        <v>2.71</v>
      </c>
      <c r="J18" s="2">
        <v>2.8</v>
      </c>
      <c r="K18" s="2">
        <v>2.88</v>
      </c>
      <c r="L18" s="2">
        <v>1.64</v>
      </c>
    </row>
    <row r="19" spans="1:12" x14ac:dyDescent="0.3">
      <c r="A19" s="2" t="s">
        <v>49</v>
      </c>
      <c r="B19" s="2">
        <v>5.96</v>
      </c>
      <c r="C19" s="2">
        <v>3.49</v>
      </c>
      <c r="D19" s="2">
        <v>4.08</v>
      </c>
      <c r="E19" s="2">
        <v>5.99</v>
      </c>
      <c r="F19" s="2">
        <v>5.54</v>
      </c>
      <c r="G19" s="2">
        <v>3.09</v>
      </c>
      <c r="H19" s="2">
        <v>4.8899999999999997</v>
      </c>
      <c r="I19" s="2">
        <v>5.58</v>
      </c>
      <c r="J19" s="2">
        <v>4.3099999999999996</v>
      </c>
      <c r="K19" s="2">
        <v>4.3899999999999997</v>
      </c>
      <c r="L19" s="2">
        <v>5.24</v>
      </c>
    </row>
    <row r="20" spans="1:12" x14ac:dyDescent="0.3">
      <c r="A20" s="2" t="s">
        <v>50</v>
      </c>
      <c r="B20" s="2">
        <v>0.78</v>
      </c>
      <c r="C20" s="2">
        <v>3.07</v>
      </c>
      <c r="D20" s="2">
        <v>3.4</v>
      </c>
      <c r="E20" s="2">
        <v>1.78</v>
      </c>
      <c r="F20" s="2">
        <v>3.48</v>
      </c>
      <c r="G20" s="2">
        <v>1.92</v>
      </c>
      <c r="H20" s="2">
        <v>2.88</v>
      </c>
      <c r="I20" s="2">
        <v>1.58</v>
      </c>
      <c r="J20" s="2">
        <v>3.41</v>
      </c>
      <c r="K20" s="2">
        <v>3.59</v>
      </c>
      <c r="L20" s="2">
        <v>3.75</v>
      </c>
    </row>
    <row r="21" spans="1:12" x14ac:dyDescent="0.3">
      <c r="A21" s="2" t="s">
        <v>51</v>
      </c>
      <c r="B21" s="2">
        <v>0.18</v>
      </c>
      <c r="C21" s="2">
        <v>0.22</v>
      </c>
      <c r="D21" s="2">
        <v>0.14000000000000001</v>
      </c>
      <c r="E21" s="2">
        <v>0.21</v>
      </c>
      <c r="F21" s="2">
        <v>0.09</v>
      </c>
      <c r="G21" s="2">
        <v>0.04</v>
      </c>
      <c r="H21" s="2">
        <v>0.18</v>
      </c>
      <c r="I21" s="2">
        <v>0.11</v>
      </c>
      <c r="J21" s="2">
        <v>0.13</v>
      </c>
      <c r="K21" s="2">
        <v>0.13</v>
      </c>
      <c r="L21" s="2">
        <v>0.1</v>
      </c>
    </row>
    <row r="22" spans="1:12" x14ac:dyDescent="0.3">
      <c r="A22" s="2" t="s">
        <v>52</v>
      </c>
      <c r="B22" s="15">
        <v>3.08</v>
      </c>
      <c r="C22" s="15">
        <v>2.38</v>
      </c>
      <c r="D22" s="15">
        <v>1.26</v>
      </c>
      <c r="E22" s="15">
        <v>1.6</v>
      </c>
      <c r="F22" s="15">
        <v>0.77</v>
      </c>
      <c r="G22" s="15">
        <v>1.82</v>
      </c>
      <c r="H22" s="15">
        <v>1.46</v>
      </c>
      <c r="I22" s="15">
        <v>0.86</v>
      </c>
      <c r="J22" s="15">
        <v>1.52</v>
      </c>
      <c r="K22" s="15">
        <v>0.12</v>
      </c>
      <c r="L22" s="15">
        <v>0.99</v>
      </c>
    </row>
    <row r="23" spans="1:12" x14ac:dyDescent="0.3">
      <c r="A23" s="2" t="s">
        <v>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 t="s">
        <v>54</v>
      </c>
      <c r="B24" s="9">
        <f t="shared" ref="B24:L24" si="0">SUM(B12:B22)</f>
        <v>98.819999999999979</v>
      </c>
      <c r="C24" s="9">
        <f t="shared" si="0"/>
        <v>98.219999999999985</v>
      </c>
      <c r="D24" s="9">
        <f t="shared" si="0"/>
        <v>99.04</v>
      </c>
      <c r="E24" s="9">
        <f t="shared" si="0"/>
        <v>99.009999999999977</v>
      </c>
      <c r="F24" s="9">
        <f t="shared" si="0"/>
        <v>100.07000000000001</v>
      </c>
      <c r="G24" s="9">
        <f t="shared" si="0"/>
        <v>99.64</v>
      </c>
      <c r="H24" s="9">
        <f t="shared" si="0"/>
        <v>99.279999999999987</v>
      </c>
      <c r="I24" s="9">
        <f t="shared" si="0"/>
        <v>99.189999999999984</v>
      </c>
      <c r="J24" s="9">
        <f t="shared" si="0"/>
        <v>98.55</v>
      </c>
      <c r="K24" s="9">
        <f t="shared" si="0"/>
        <v>97.99</v>
      </c>
      <c r="L24" s="9">
        <f t="shared" si="0"/>
        <v>98.819999999999979</v>
      </c>
    </row>
    <row r="25" spans="1:12" x14ac:dyDescent="0.3">
      <c r="A25" s="11" t="s">
        <v>55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 t="s">
        <v>97</v>
      </c>
      <c r="B26" s="2">
        <v>21</v>
      </c>
      <c r="C26" s="2">
        <v>132</v>
      </c>
      <c r="D26" s="2">
        <v>197</v>
      </c>
      <c r="E26" s="2">
        <v>39</v>
      </c>
      <c r="F26" s="2">
        <v>43</v>
      </c>
      <c r="G26" s="2">
        <v>59</v>
      </c>
      <c r="H26" s="2">
        <v>29</v>
      </c>
      <c r="I26" s="2">
        <v>34</v>
      </c>
      <c r="J26" s="2">
        <v>14</v>
      </c>
      <c r="K26" s="2">
        <v>25</v>
      </c>
      <c r="L26" s="2">
        <v>180</v>
      </c>
    </row>
    <row r="27" spans="1:12" x14ac:dyDescent="0.3">
      <c r="A27" s="2" t="s">
        <v>56</v>
      </c>
      <c r="B27" s="2">
        <v>14</v>
      </c>
      <c r="C27" s="2">
        <v>38</v>
      </c>
      <c r="D27" s="2">
        <v>20</v>
      </c>
      <c r="E27" s="2">
        <v>30</v>
      </c>
      <c r="F27" s="2">
        <v>2</v>
      </c>
      <c r="G27" s="2">
        <v>13</v>
      </c>
      <c r="H27" s="2">
        <v>16</v>
      </c>
      <c r="I27" s="2"/>
      <c r="J27" s="2">
        <v>16</v>
      </c>
      <c r="K27" s="2">
        <v>16</v>
      </c>
      <c r="L27" s="2">
        <v>6</v>
      </c>
    </row>
    <row r="28" spans="1:12" x14ac:dyDescent="0.3">
      <c r="A28" s="2" t="s">
        <v>57</v>
      </c>
      <c r="B28" s="2">
        <v>12</v>
      </c>
      <c r="C28" s="2">
        <v>29</v>
      </c>
      <c r="D28" s="2">
        <v>11</v>
      </c>
      <c r="E28" s="2">
        <v>11</v>
      </c>
      <c r="F28" s="2">
        <v>1</v>
      </c>
      <c r="G28" s="2">
        <v>4</v>
      </c>
      <c r="H28" s="2">
        <v>8</v>
      </c>
      <c r="I28" s="2"/>
      <c r="J28" s="2">
        <v>9</v>
      </c>
      <c r="K28" s="2">
        <v>9</v>
      </c>
      <c r="L28" s="2">
        <v>4</v>
      </c>
    </row>
    <row r="29" spans="1:12" x14ac:dyDescent="0.3">
      <c r="A29" s="2" t="s">
        <v>58</v>
      </c>
      <c r="B29" s="2">
        <v>31</v>
      </c>
      <c r="C29" s="2">
        <v>102</v>
      </c>
      <c r="D29" s="2">
        <v>142</v>
      </c>
      <c r="E29" s="2">
        <v>111</v>
      </c>
      <c r="F29" s="2">
        <v>105</v>
      </c>
      <c r="G29" s="2">
        <v>98</v>
      </c>
      <c r="H29" s="2">
        <v>85</v>
      </c>
      <c r="I29" s="2">
        <v>64</v>
      </c>
      <c r="J29" s="2">
        <v>123</v>
      </c>
      <c r="K29" s="2">
        <v>145</v>
      </c>
      <c r="L29" s="2">
        <v>143</v>
      </c>
    </row>
    <row r="30" spans="1:12" x14ac:dyDescent="0.3">
      <c r="A30" s="2" t="s">
        <v>59</v>
      </c>
      <c r="B30" s="2">
        <v>712</v>
      </c>
      <c r="C30" s="2">
        <v>553</v>
      </c>
      <c r="D30" s="2">
        <v>559</v>
      </c>
      <c r="E30" s="2">
        <v>517</v>
      </c>
      <c r="F30" s="2">
        <v>307</v>
      </c>
      <c r="G30" s="2">
        <v>271</v>
      </c>
      <c r="H30" s="2">
        <v>507</v>
      </c>
      <c r="I30" s="2">
        <v>332</v>
      </c>
      <c r="J30" s="2">
        <v>437</v>
      </c>
      <c r="K30" s="2">
        <v>406</v>
      </c>
      <c r="L30" s="2">
        <v>315</v>
      </c>
    </row>
    <row r="31" spans="1:12" x14ac:dyDescent="0.3">
      <c r="A31" s="2" t="s">
        <v>60</v>
      </c>
      <c r="B31" s="2">
        <v>609</v>
      </c>
      <c r="C31" s="2">
        <v>1256</v>
      </c>
      <c r="D31" s="2">
        <v>1532</v>
      </c>
      <c r="E31" s="2">
        <v>785</v>
      </c>
      <c r="F31" s="2">
        <v>1594</v>
      </c>
      <c r="G31" s="2">
        <v>758</v>
      </c>
      <c r="H31" s="2">
        <v>1364</v>
      </c>
      <c r="I31" s="2">
        <v>797</v>
      </c>
      <c r="J31" s="2">
        <v>1558</v>
      </c>
      <c r="K31" s="2">
        <v>1507</v>
      </c>
      <c r="L31" s="2">
        <v>1639</v>
      </c>
    </row>
    <row r="32" spans="1:12" x14ac:dyDescent="0.3">
      <c r="A32" s="2" t="s">
        <v>61</v>
      </c>
      <c r="B32" s="13">
        <v>455</v>
      </c>
      <c r="C32" s="13">
        <v>328</v>
      </c>
      <c r="D32" s="13">
        <v>527</v>
      </c>
      <c r="E32" s="13">
        <v>398</v>
      </c>
      <c r="F32" s="13">
        <v>438</v>
      </c>
      <c r="G32" s="13">
        <v>450</v>
      </c>
      <c r="H32" s="13">
        <v>462</v>
      </c>
      <c r="I32" s="13">
        <v>484</v>
      </c>
      <c r="J32" s="13">
        <v>587</v>
      </c>
      <c r="K32" s="13">
        <v>625</v>
      </c>
      <c r="L32" s="13">
        <v>627</v>
      </c>
    </row>
    <row r="33" spans="1:12" x14ac:dyDescent="0.3">
      <c r="A33" s="2" t="s">
        <v>62</v>
      </c>
      <c r="B33" s="2">
        <v>34</v>
      </c>
      <c r="C33" s="2">
        <v>23</v>
      </c>
      <c r="D33" s="2">
        <v>20</v>
      </c>
      <c r="E33" s="2">
        <v>20</v>
      </c>
      <c r="F33" s="2">
        <v>28</v>
      </c>
      <c r="G33" s="2">
        <v>31</v>
      </c>
      <c r="H33" s="2">
        <v>27</v>
      </c>
      <c r="I33" s="2">
        <v>35</v>
      </c>
      <c r="J33" s="2">
        <v>30</v>
      </c>
      <c r="K33" s="2">
        <v>28</v>
      </c>
      <c r="L33" s="2">
        <v>40</v>
      </c>
    </row>
    <row r="34" spans="1:12" x14ac:dyDescent="0.3">
      <c r="A34" s="2" t="s">
        <v>63</v>
      </c>
    </row>
    <row r="35" spans="1:12" x14ac:dyDescent="0.3">
      <c r="A35" s="2" t="s">
        <v>65</v>
      </c>
      <c r="B35" s="2">
        <v>49</v>
      </c>
      <c r="C35" s="2">
        <v>26</v>
      </c>
      <c r="D35" s="2">
        <v>28</v>
      </c>
      <c r="E35" s="2">
        <v>36</v>
      </c>
      <c r="F35" s="2">
        <v>39</v>
      </c>
      <c r="G35" s="2">
        <v>49</v>
      </c>
      <c r="H35" s="2">
        <v>36</v>
      </c>
      <c r="I35" s="2"/>
      <c r="J35" s="2">
        <v>35</v>
      </c>
      <c r="K35" s="2">
        <v>42</v>
      </c>
      <c r="L35" s="2">
        <v>44</v>
      </c>
    </row>
    <row r="36" spans="1:12" x14ac:dyDescent="0.3">
      <c r="A36" s="2" t="s">
        <v>67</v>
      </c>
      <c r="B36" s="2">
        <v>94</v>
      </c>
      <c r="C36" s="2">
        <v>67</v>
      </c>
      <c r="D36" s="2">
        <v>56</v>
      </c>
      <c r="E36" s="2">
        <v>57</v>
      </c>
      <c r="F36" s="2">
        <v>68</v>
      </c>
      <c r="G36" s="2">
        <v>95</v>
      </c>
      <c r="H36" s="2">
        <v>69</v>
      </c>
      <c r="I36" s="2"/>
      <c r="J36" s="2">
        <v>74</v>
      </c>
      <c r="K36" s="2">
        <v>94</v>
      </c>
      <c r="L36" s="2">
        <v>96</v>
      </c>
    </row>
    <row r="37" spans="1:12" x14ac:dyDescent="0.3">
      <c r="A37" s="2" t="s">
        <v>69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 t="s">
        <v>71</v>
      </c>
      <c r="B38" s="2">
        <v>41</v>
      </c>
      <c r="C38" s="2">
        <v>179</v>
      </c>
      <c r="D38" s="2">
        <v>34</v>
      </c>
      <c r="E38" s="2">
        <v>45</v>
      </c>
      <c r="F38" s="2">
        <v>21</v>
      </c>
      <c r="G38" s="2">
        <v>90</v>
      </c>
      <c r="H38" s="2">
        <v>39</v>
      </c>
      <c r="I38" s="2">
        <v>26</v>
      </c>
      <c r="J38" s="2">
        <v>35</v>
      </c>
      <c r="K38" s="2">
        <v>36</v>
      </c>
      <c r="L38" s="2">
        <v>30</v>
      </c>
    </row>
    <row r="39" spans="1:12" x14ac:dyDescent="0.3">
      <c r="A39" s="2" t="s">
        <v>72</v>
      </c>
    </row>
    <row r="40" spans="1:12" x14ac:dyDescent="0.3">
      <c r="A40" s="17" t="s">
        <v>102</v>
      </c>
    </row>
    <row r="41" spans="1:12" x14ac:dyDescent="0.3">
      <c r="A41" s="2" t="s">
        <v>123</v>
      </c>
      <c r="B41" s="2"/>
      <c r="C41" s="2"/>
      <c r="D41" s="2"/>
      <c r="E41" s="2"/>
      <c r="G41" s="2"/>
      <c r="H41" s="2"/>
      <c r="J41" s="2"/>
      <c r="K41" s="2"/>
      <c r="L41" s="2"/>
    </row>
    <row r="42" spans="1:12" x14ac:dyDescent="0.3">
      <c r="A42" s="2">
        <v>1</v>
      </c>
      <c r="B42" s="14" t="s">
        <v>81</v>
      </c>
      <c r="C42" s="2"/>
      <c r="D42" s="2"/>
      <c r="E42" s="2"/>
      <c r="G42" s="2"/>
      <c r="H42" s="2"/>
      <c r="J42" s="2"/>
      <c r="K42" s="2"/>
      <c r="L42" s="2"/>
    </row>
    <row r="44" spans="1:12" x14ac:dyDescent="0.3">
      <c r="A44" s="2"/>
    </row>
    <row r="45" spans="1:12" x14ac:dyDescent="0.3">
      <c r="A45" s="2"/>
    </row>
    <row r="47" spans="1:12" x14ac:dyDescent="0.3">
      <c r="F47" s="2"/>
    </row>
    <row r="48" spans="1:12" x14ac:dyDescent="0.3">
      <c r="F48" s="2"/>
    </row>
  </sheetData>
  <pageMargins left="0.7" right="0.7" top="0.75" bottom="0.75" header="0.3" footer="0.3"/>
  <ignoredErrors>
    <ignoredError sqref="B24 C24: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A. Calc-alkaline group</vt:lpstr>
      <vt:lpstr>B. High-Mg andesites</vt:lpstr>
      <vt:lpstr>C. Adakites</vt:lpstr>
      <vt:lpstr>D. High-Zr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leat1</dc:creator>
  <cp:lastModifiedBy>leat1</cp:lastModifiedBy>
  <dcterms:created xsi:type="dcterms:W3CDTF">2019-06-12T09:29:22Z</dcterms:created>
  <dcterms:modified xsi:type="dcterms:W3CDTF">2020-12-04T15:52:52Z</dcterms:modified>
</cp:coreProperties>
</file>