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home.org.aalto.fi\mohammm5\data\Desktop\Maryam's Files\1.Aalto University\2.My Researches\0Paper\4.Bio-based waste management\0Submission Files\Submission to Journal\5-Submission #3\Supporting Information\"/>
    </mc:Choice>
  </mc:AlternateContent>
  <xr:revisionPtr revIDLastSave="0" documentId="13_ncr:1_{DC386172-60CD-4836-9853-3C726736CB4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itle page" sheetId="16" r:id="rId1"/>
    <sheet name="Pareto Results" sheetId="15" r:id="rId2"/>
    <sheet name="Location Coordinates" sheetId="13" r:id="rId3"/>
    <sheet name="Residue-to-Product-Ratio" sheetId="14" r:id="rId4"/>
    <sheet name="Waste Data" sheetId="1" r:id="rId5"/>
    <sheet name="Waste Composition" sheetId="18" r:id="rId6"/>
    <sheet name="Applied Processes" sheetId="7" r:id="rId7"/>
    <sheet name="Demand for Electricity" sheetId="3" r:id="rId8"/>
    <sheet name="Demand for Natural Gas" sheetId="6" r:id="rId9"/>
    <sheet name="Demand for Gasoline" sheetId="5" r:id="rId10"/>
    <sheet name="Demand for Ethanol" sheetId="4" r:id="rId11"/>
    <sheet name="Demand for Diesel" sheetId="9" r:id="rId12"/>
    <sheet name="Human Development Index" sheetId="2" r:id="rId13"/>
    <sheet name="Unemployment Rate" sheetId="11" r:id="rId14"/>
  </sheets>
  <definedNames>
    <definedName name="_ftn1" localSheetId="0">'Title page'!$A$10</definedName>
    <definedName name="_ftnref1" localSheetId="0">'Title page'!$A$3</definedName>
    <definedName name="_Hlk53856442" localSheetId="3">'Residue-to-Product-Ratio'!$A$1</definedName>
    <definedName name="_xlcn.WorksheetConnection_D_spA3G121">#REF!</definedName>
    <definedName name="_xlcn.WorksheetConnection_D_spB26C351">#REF!</definedName>
    <definedName name="_xlcn.WorksheetConnection_MapA2M11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04" i="7" l="1"/>
  <c r="N304" i="7"/>
  <c r="O297" i="7"/>
  <c r="N297" i="7"/>
  <c r="O292" i="7"/>
  <c r="N292" i="7"/>
  <c r="O285" i="7"/>
  <c r="G285" i="7"/>
  <c r="N285" i="7" s="1"/>
  <c r="O284" i="7"/>
  <c r="N284" i="7"/>
  <c r="O279" i="7"/>
  <c r="N279" i="7"/>
  <c r="N272" i="7"/>
  <c r="G272" i="7"/>
  <c r="N271" i="7"/>
  <c r="G271" i="7"/>
  <c r="O265" i="7"/>
  <c r="N265" i="7"/>
  <c r="O260" i="7"/>
  <c r="N260" i="7"/>
  <c r="X253" i="7"/>
  <c r="O253" i="7"/>
  <c r="N253" i="7"/>
  <c r="O248" i="7"/>
  <c r="N248" i="7"/>
  <c r="G248" i="7"/>
  <c r="O247" i="7"/>
  <c r="N247" i="7"/>
  <c r="O242" i="7"/>
  <c r="N242" i="7"/>
  <c r="O237" i="7"/>
  <c r="N237" i="7"/>
  <c r="O232" i="7"/>
  <c r="N232" i="7"/>
  <c r="N225" i="7"/>
  <c r="N224" i="7"/>
  <c r="O218" i="7"/>
  <c r="N218" i="7"/>
  <c r="O213" i="7"/>
  <c r="N213" i="7"/>
  <c r="O208" i="7"/>
  <c r="N208" i="7"/>
  <c r="X201" i="7"/>
  <c r="O201" i="7"/>
  <c r="N201" i="7"/>
  <c r="O196" i="7"/>
  <c r="N196" i="7"/>
  <c r="O189" i="7"/>
  <c r="N189" i="7"/>
  <c r="O184" i="7"/>
  <c r="N184" i="7"/>
  <c r="N177" i="7"/>
  <c r="N176" i="7"/>
  <c r="O170" i="7"/>
  <c r="N170" i="7"/>
  <c r="O165" i="7"/>
  <c r="N165" i="7"/>
  <c r="O160" i="7"/>
  <c r="N160" i="7"/>
  <c r="X153" i="7"/>
  <c r="O153" i="7"/>
  <c r="N153" i="7"/>
  <c r="O146" i="7"/>
  <c r="G146" i="7"/>
  <c r="N146" i="7" s="1"/>
  <c r="X145" i="7"/>
  <c r="O145" i="7"/>
  <c r="N145" i="7"/>
  <c r="O138" i="7"/>
  <c r="G138" i="7"/>
  <c r="N138" i="7" s="1"/>
  <c r="O137" i="7"/>
  <c r="G137" i="7"/>
  <c r="N137" i="7" s="1"/>
  <c r="O136" i="7"/>
  <c r="N136" i="7"/>
  <c r="O131" i="7"/>
  <c r="G131" i="7"/>
  <c r="N131" i="7" s="1"/>
  <c r="O130" i="7"/>
  <c r="G130" i="7"/>
  <c r="N130" i="7" s="1"/>
  <c r="O129" i="7"/>
  <c r="N129" i="7"/>
  <c r="X115" i="7"/>
  <c r="O115" i="7"/>
  <c r="N115" i="7"/>
  <c r="X101" i="7"/>
  <c r="O101" i="7"/>
  <c r="N101" i="7"/>
  <c r="O96" i="7"/>
  <c r="G96" i="7"/>
  <c r="N96" i="7" s="1"/>
  <c r="O95" i="7"/>
  <c r="N95" i="7"/>
  <c r="O90" i="7"/>
  <c r="G90" i="7"/>
  <c r="N90" i="7" s="1"/>
  <c r="O89" i="7"/>
  <c r="G89" i="7"/>
  <c r="N89" i="7" s="1"/>
  <c r="O88" i="7"/>
  <c r="N88" i="7"/>
  <c r="X81" i="7"/>
  <c r="O81" i="7"/>
  <c r="N81" i="7"/>
  <c r="O76" i="7"/>
  <c r="G76" i="7"/>
  <c r="N76" i="7" s="1"/>
  <c r="O75" i="7"/>
  <c r="G75" i="7"/>
  <c r="N75" i="7" s="1"/>
  <c r="O74" i="7"/>
  <c r="N74" i="7"/>
  <c r="X67" i="7"/>
  <c r="O67" i="7"/>
  <c r="N67" i="7"/>
  <c r="O62" i="7"/>
  <c r="G62" i="7"/>
  <c r="N62" i="7" s="1"/>
  <c r="O61" i="7"/>
  <c r="N61" i="7"/>
  <c r="N56" i="7"/>
  <c r="N55" i="7"/>
  <c r="X47" i="7"/>
  <c r="O47" i="7"/>
  <c r="N47" i="7"/>
  <c r="O42" i="7"/>
  <c r="N42" i="7"/>
  <c r="O37" i="7"/>
  <c r="N37" i="7"/>
  <c r="X30" i="7"/>
  <c r="O30" i="7"/>
  <c r="N30" i="7"/>
  <c r="O25" i="7"/>
  <c r="G25" i="7"/>
  <c r="N25" i="7" s="1"/>
  <c r="O24" i="7"/>
  <c r="N24" i="7"/>
  <c r="N19" i="7"/>
  <c r="G19" i="7"/>
  <c r="N18" i="7"/>
  <c r="G18" i="7"/>
  <c r="N10" i="7"/>
  <c r="G10" i="7"/>
  <c r="N9" i="7"/>
  <c r="G9" i="7"/>
  <c r="X8" i="7"/>
  <c r="D12" i="1" l="1"/>
  <c r="E12" i="1"/>
  <c r="F12" i="1"/>
  <c r="G12" i="1"/>
  <c r="H12" i="1"/>
  <c r="I12" i="1"/>
  <c r="C12" i="1"/>
</calcChain>
</file>

<file path=xl/sharedStrings.xml><?xml version="1.0" encoding="utf-8"?>
<sst xmlns="http://schemas.openxmlformats.org/spreadsheetml/2006/main" count="3675" uniqueCount="501">
  <si>
    <t>Region</t>
  </si>
  <si>
    <t>MSW Wet (kg/y)</t>
  </si>
  <si>
    <t>MSW Dry (kg/y)</t>
  </si>
  <si>
    <t>Sludge Wet (kg/y)</t>
  </si>
  <si>
    <t xml:space="preserve">Sludge Dry (kg/y) </t>
  </si>
  <si>
    <t>Burgos</t>
  </si>
  <si>
    <t>Palencia</t>
  </si>
  <si>
    <t>Salamanca</t>
  </si>
  <si>
    <t>Segovia</t>
  </si>
  <si>
    <t>Soria</t>
  </si>
  <si>
    <t>Valladolid</t>
  </si>
  <si>
    <t>Zamora</t>
  </si>
  <si>
    <t>Ávila</t>
  </si>
  <si>
    <t>León</t>
  </si>
  <si>
    <t>Manure Wet (kg/y)</t>
  </si>
  <si>
    <t>Manure Dry (kg/y)</t>
  </si>
  <si>
    <t>Waste Data</t>
  </si>
  <si>
    <t>Quantity</t>
  </si>
  <si>
    <t xml:space="preserve">Crops Waste (kg/y) 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</si>
  <si>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</si>
  <si>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</si>
  <si>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</si>
  <si>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</si>
  <si>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</si>
  <si>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</si>
  <si>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</si>
  <si>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</si>
  <si>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</si>
  <si>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</si>
  <si>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</si>
  <si>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</si>
  <si>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</si>
  <si>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</si>
  <si>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</si>
  <si>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</si>
  <si>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</si>
  <si>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</si>
  <si>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</si>
  <si>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</si>
  <si>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</si>
  <si>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</si>
  <si>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</si>
  <si>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</si>
  <si>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</si>
  <si>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</si>
  <si>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</si>
  <si>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</si>
  <si>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</si>
  <si>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</si>
  <si>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</si>
  <si>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</si>
  <si>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</si>
  <si>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</si>
  <si>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</si>
  <si>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</si>
  <si>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</si>
  <si>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</si>
  <si>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</si>
  <si>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</si>
  <si>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</si>
  <si>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</si>
  <si>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</si>
  <si>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</si>
  <si>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</si>
  <si>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</si>
  <si>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</si>
  <si>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</si>
  <si>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</si>
  <si>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</si>
  <si>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</si>
  <si>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</si>
  <si>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1-7 Jan</t>
  </si>
  <si>
    <t>8-14 Jan</t>
  </si>
  <si>
    <t>15-21 Jan</t>
  </si>
  <si>
    <t>22-28 Jan</t>
  </si>
  <si>
    <t>29 Jan-4 Feb</t>
  </si>
  <si>
    <t>5-11 Feb</t>
  </si>
  <si>
    <t>12-18 Feb</t>
  </si>
  <si>
    <t>19-25 Feb</t>
  </si>
  <si>
    <t>26 Feb-4 Mar</t>
  </si>
  <si>
    <t>5-11 Mar</t>
  </si>
  <si>
    <t>12-18 Mar</t>
  </si>
  <si>
    <t>19-25 Mar</t>
  </si>
  <si>
    <t>26 Mar-1 Apr</t>
  </si>
  <si>
    <t>2-8 Apr</t>
  </si>
  <si>
    <t>9-15 Apr</t>
  </si>
  <si>
    <t>16-22 Apr</t>
  </si>
  <si>
    <t>23-29 Apr</t>
  </si>
  <si>
    <t>30 Apr-6 May</t>
  </si>
  <si>
    <t>7-13 May</t>
  </si>
  <si>
    <t>14-20 May</t>
  </si>
  <si>
    <t>21-27 May</t>
  </si>
  <si>
    <t>28 May-3 Jun</t>
  </si>
  <si>
    <t>4-10 Jun</t>
  </si>
  <si>
    <t>11-17 Jun</t>
  </si>
  <si>
    <t>18-24 Jun</t>
  </si>
  <si>
    <t>25 Jun-1 Jul</t>
  </si>
  <si>
    <t>2-8 Jul</t>
  </si>
  <si>
    <t>9-15 Jul</t>
  </si>
  <si>
    <t>16-22 Jul</t>
  </si>
  <si>
    <t>23-29 Jul</t>
  </si>
  <si>
    <t>30 Jul-5 Aug</t>
  </si>
  <si>
    <t>6-12 Aug</t>
  </si>
  <si>
    <t>13-19 Aug</t>
  </si>
  <si>
    <t>20-26 Aug</t>
  </si>
  <si>
    <t>27 Aug- 2 Sep</t>
  </si>
  <si>
    <t>3-9 Sep</t>
  </si>
  <si>
    <t>10-16 Sep</t>
  </si>
  <si>
    <t>17-23 Sep</t>
  </si>
  <si>
    <t>24-30 Sep</t>
  </si>
  <si>
    <t>1-7 Oct</t>
  </si>
  <si>
    <t>8-14 Oct</t>
  </si>
  <si>
    <t>15-21 Oct</t>
  </si>
  <si>
    <t>22-28 Oct</t>
  </si>
  <si>
    <t>29 Oct-4 Nov</t>
  </si>
  <si>
    <t>5-11 Nov</t>
  </si>
  <si>
    <t>12-18 Nov</t>
  </si>
  <si>
    <t>19-25 Nov</t>
  </si>
  <si>
    <t>26 Nov-2 Dec</t>
  </si>
  <si>
    <t>3-9 Dec</t>
  </si>
  <si>
    <t>10-16 Dec</t>
  </si>
  <si>
    <t>17-23 Dec</t>
  </si>
  <si>
    <t>24-31 Dec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</si>
  <si>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</si>
  <si>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</si>
  <si>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</si>
  <si>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</si>
  <si>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</si>
  <si>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</si>
  <si>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</si>
  <si>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</si>
  <si>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</si>
  <si>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</si>
  <si>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</si>
  <si>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</si>
  <si>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Province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</si>
  <si>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</si>
  <si>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</si>
  <si>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</si>
  <si>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</si>
  <si>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</si>
  <si>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</si>
  <si>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</si>
  <si>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</si>
  <si>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</si>
  <si>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</si>
  <si>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</si>
  <si>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</si>
  <si>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</si>
  <si>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</si>
  <si>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</si>
  <si>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</si>
  <si>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</si>
  <si>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</si>
  <si>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</si>
  <si>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</si>
  <si>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</si>
  <si>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</si>
  <si>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</si>
  <si>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</si>
  <si>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</si>
  <si>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</si>
  <si>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</si>
  <si>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</si>
  <si>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</si>
  <si>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</si>
  <si>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</si>
  <si>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</si>
  <si>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</si>
  <si>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</si>
  <si>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</si>
  <si>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</si>
  <si>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</si>
  <si>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</si>
  <si>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</si>
  <si>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</si>
  <si>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</si>
  <si>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</si>
  <si>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</si>
  <si>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</si>
  <si>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</si>
  <si>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</si>
  <si>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</si>
  <si>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</si>
  <si>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</si>
  <si>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T50</t>
  </si>
  <si>
    <t>T51</t>
  </si>
  <si>
    <t>T52</t>
  </si>
  <si>
    <t xml:space="preserve">Demand for Ethanol </t>
  </si>
  <si>
    <t>Year</t>
  </si>
  <si>
    <t>Month</t>
  </si>
  <si>
    <t>Gasoline (metric ton)</t>
  </si>
  <si>
    <t>Natural Gas (MWh/year)</t>
  </si>
  <si>
    <t>Natural Gas (MJ/year)</t>
  </si>
  <si>
    <t>Natural Gas (kg/year)</t>
  </si>
  <si>
    <t>Anaerobic digestion</t>
  </si>
  <si>
    <t>Power production</t>
  </si>
  <si>
    <t>Input quantity</t>
  </si>
  <si>
    <t>Technology investment cost</t>
  </si>
  <si>
    <t xml:space="preserve"> Input quantity 2</t>
  </si>
  <si>
    <t>Processing cost</t>
  </si>
  <si>
    <t>Process</t>
  </si>
  <si>
    <t>Biomass type</t>
  </si>
  <si>
    <t>Feedstock requirements</t>
  </si>
  <si>
    <t>Process requirements</t>
  </si>
  <si>
    <t>Unit</t>
  </si>
  <si>
    <t>Level 1</t>
  </si>
  <si>
    <t>Level 2</t>
  </si>
  <si>
    <t>Variable cost</t>
  </si>
  <si>
    <t>Fixed cost</t>
  </si>
  <si>
    <t>Conversion rate</t>
  </si>
  <si>
    <t>Product</t>
  </si>
  <si>
    <t>CO2 emission</t>
  </si>
  <si>
    <t>MSW</t>
  </si>
  <si>
    <t>Solid content adjustment</t>
  </si>
  <si>
    <t>Impurities removal</t>
  </si>
  <si>
    <t>-</t>
  </si>
  <si>
    <t>kg/s</t>
  </si>
  <si>
    <t>M€/(kg/s)</t>
  </si>
  <si>
    <t>M€</t>
  </si>
  <si>
    <t>€/(kg) (per sec)</t>
  </si>
  <si>
    <t>€</t>
  </si>
  <si>
    <t>kW/ (kg/s) MSW</t>
  </si>
  <si>
    <t>kWs/kg MSW</t>
  </si>
  <si>
    <t>kWh/kg MSW</t>
  </si>
  <si>
    <t>Power</t>
  </si>
  <si>
    <t>kg CO2 /kg MSW</t>
  </si>
  <si>
    <t>Intermediate production</t>
  </si>
  <si>
    <t>Biomethane (kg)/MSW (kg)</t>
  </si>
  <si>
    <t>Biomethane</t>
  </si>
  <si>
    <t>Upgrading / final production</t>
  </si>
  <si>
    <t>Intermediate type</t>
  </si>
  <si>
    <t>Biomethane liquefaction</t>
  </si>
  <si>
    <t>kW/Kg CH4/s</t>
  </si>
  <si>
    <t>Kg Liq Biomethane/Kg Biomethane</t>
  </si>
  <si>
    <t>Liquid Biomethane</t>
  </si>
  <si>
    <t>kg CO2 /kg Biomethane</t>
  </si>
  <si>
    <t>Electricity unit</t>
  </si>
  <si>
    <t>kW/(kg/s) CH4</t>
  </si>
  <si>
    <t>kWs/kg CH4</t>
  </si>
  <si>
    <t>kWh/kg Biomethane</t>
  </si>
  <si>
    <t xml:space="preserve">Intermediate production </t>
  </si>
  <si>
    <t>Livestock waste 
(manure)</t>
  </si>
  <si>
    <t>Biogas (kg)/Manure (kg)</t>
  </si>
  <si>
    <t>Biogas</t>
  </si>
  <si>
    <t>kg CO2 /kg Manure</t>
  </si>
  <si>
    <t>Digestate (kg)/Manure (kg)</t>
  </si>
  <si>
    <t>Digestate</t>
  </si>
  <si>
    <t>Clean Biogas (kg) /Biogas (kg)</t>
  </si>
  <si>
    <t>Clean Biogas</t>
  </si>
  <si>
    <t>kg CO2 /kg biogas</t>
  </si>
  <si>
    <t>Electricity generation</t>
  </si>
  <si>
    <t>Clean biogas</t>
  </si>
  <si>
    <t>KW /Clean Biogas (kg)</t>
  </si>
  <si>
    <t>KWs/Clean Biogas (kg)</t>
  </si>
  <si>
    <t>KWh/Clean Biogas (kg)</t>
  </si>
  <si>
    <t>kg CO2 /kg clean biogas</t>
  </si>
  <si>
    <t>Biomethane (kg)/Manure (kg)</t>
  </si>
  <si>
    <t>Kg Liquid Biomethane/Kg Biomethane</t>
  </si>
  <si>
    <t>kg CO2 /kg Liq CH4</t>
  </si>
  <si>
    <t>Anaerobic digestion with Impurities removal</t>
  </si>
  <si>
    <t>Sludge</t>
  </si>
  <si>
    <t>Clean Biogas (kg) /Sludge (kg)</t>
  </si>
  <si>
    <t>kg CO2 /kg sludge</t>
  </si>
  <si>
    <t>Digestate (kg) /Sludge (kg)</t>
  </si>
  <si>
    <t>KW /Clean Biogas (kg/s)</t>
  </si>
  <si>
    <t>Anaerobic digestion with biomethane upgrading</t>
  </si>
  <si>
    <t>Biomethane (kg)/Sludge (kg)</t>
  </si>
  <si>
    <t>kg CO2 /kg Sludge</t>
  </si>
  <si>
    <t>Digestate (kg)/Sludge (kg)</t>
  </si>
  <si>
    <t>Pyrolysis</t>
  </si>
  <si>
    <t>Water content &lt; 15%</t>
  </si>
  <si>
    <t>Pyrolysis oil (kg)/MSW (kg)</t>
  </si>
  <si>
    <t xml:space="preserve">Pyrolysis oil </t>
  </si>
  <si>
    <t>Char (kg)/MSW (kg)</t>
  </si>
  <si>
    <t>Char</t>
  </si>
  <si>
    <t>Flue gas (kg) /MSW (kg)</t>
  </si>
  <si>
    <t>Flue gas</t>
  </si>
  <si>
    <t>It is MSW. Do you want to transform it?</t>
  </si>
  <si>
    <t>CHP for flue gas, 
pyrolysis oil</t>
  </si>
  <si>
    <t>Flue gas, 
Pyrolysis oil</t>
  </si>
  <si>
    <t>Diesel/Biodiesel</t>
  </si>
  <si>
    <t>Diesel (kg)/
Pyrolysis oil (kg)</t>
  </si>
  <si>
    <t>Power (kW) /MSW (kg/s)</t>
  </si>
  <si>
    <t>Power (kWs) /MSW (kg)</t>
  </si>
  <si>
    <t>Power (kWh) /MSW (kg)</t>
  </si>
  <si>
    <t>kg CO2 /kg oil</t>
  </si>
  <si>
    <t>Upgrading / final production 1</t>
  </si>
  <si>
    <t>Transport fuel (with Hydrogen 
Production)</t>
  </si>
  <si>
    <t>Pyrolysis oil</t>
  </si>
  <si>
    <t>Naphtha (kg) /Pyrolysis Oil (kg)</t>
  </si>
  <si>
    <t>Naphtha</t>
  </si>
  <si>
    <t>CO2 (kg) / bio oil (kg)</t>
  </si>
  <si>
    <t>Diesel (kg) /Pyrolysis Oil (kg)</t>
  </si>
  <si>
    <t>Diesel</t>
  </si>
  <si>
    <t>Upgrading / final production 2</t>
  </si>
  <si>
    <t>Transport fuel (without Hydrogen 
Production)</t>
  </si>
  <si>
    <t>Hydrogen</t>
  </si>
  <si>
    <t>H2 (kg)/
bio-oil (kg)</t>
  </si>
  <si>
    <t>CO2 (kg) /
bio oil (kg)</t>
  </si>
  <si>
    <t xml:space="preserve">Incineration </t>
  </si>
  <si>
    <t>Incineration</t>
  </si>
  <si>
    <t>Grinding + Drying</t>
  </si>
  <si>
    <t>Gas cleaning</t>
  </si>
  <si>
    <t xml:space="preserve">kW/ MSW(kg/s) </t>
  </si>
  <si>
    <t>Agri waste (crops)</t>
  </si>
  <si>
    <t xml:space="preserve">kW/ crop (kg/s) </t>
  </si>
  <si>
    <t>kWs/kg crop</t>
  </si>
  <si>
    <t>kWh/kg crop</t>
  </si>
  <si>
    <t>kg CO2 /kg dry crop</t>
  </si>
  <si>
    <t xml:space="preserve">Gasification </t>
  </si>
  <si>
    <t>Intermediate production 1</t>
  </si>
  <si>
    <t>Gasification</t>
  </si>
  <si>
    <t>Syngas (kg) /MSW (kg)</t>
  </si>
  <si>
    <t xml:space="preserve">Syngas </t>
  </si>
  <si>
    <t>Intermediate production 2</t>
  </si>
  <si>
    <t>Water Gas Shift</t>
  </si>
  <si>
    <t>Syngas</t>
  </si>
  <si>
    <t>Water</t>
  </si>
  <si>
    <t>Water(kg/s) /
Syngas (kg/s)</t>
  </si>
  <si>
    <t>H2 (kg) /Syngas (kg)</t>
  </si>
  <si>
    <t>Hydrogen (H2)</t>
  </si>
  <si>
    <t>kg CO2 /kg syngas</t>
  </si>
  <si>
    <t>Intermediate production 3</t>
  </si>
  <si>
    <t>Methanol Production</t>
  </si>
  <si>
    <t>CO2</t>
  </si>
  <si>
    <t>CO2 (kg/s) /
H2 (kg/s)</t>
  </si>
  <si>
    <t>kg Methanol / kg Hydrogen</t>
  </si>
  <si>
    <t>Methanol</t>
  </si>
  <si>
    <t>kg CO2 /kg h2</t>
  </si>
  <si>
    <t>Biodiesel production</t>
  </si>
  <si>
    <t>Oil</t>
  </si>
  <si>
    <t>Oil (kg)/
Methanol(kg)</t>
  </si>
  <si>
    <t>Kg biodiesel/Kg methanol</t>
  </si>
  <si>
    <t>Biodiesel</t>
  </si>
  <si>
    <t>kg CO2 /kg methanol</t>
  </si>
  <si>
    <t>FT fuels production</t>
  </si>
  <si>
    <t>FT Gasoline (kg) /Syngas (kg)</t>
  </si>
  <si>
    <t>FT Gasoline</t>
  </si>
  <si>
    <t>kg CO2 /kg Syngas</t>
  </si>
  <si>
    <t>FT Diesel (kg) /Syngas (kg)</t>
  </si>
  <si>
    <t>FT Diesel</t>
  </si>
  <si>
    <t xml:space="preserve">Grinding </t>
  </si>
  <si>
    <t>kg Syngas / kg Crops</t>
  </si>
  <si>
    <t>kg CO2 /kg Crops</t>
  </si>
  <si>
    <t>Brayton Cycle</t>
  </si>
  <si>
    <t xml:space="preserve">kW/ Syngas (kg/s) </t>
  </si>
  <si>
    <t>kWs/kg Syngas</t>
  </si>
  <si>
    <t>kWh/kg Syngas</t>
  </si>
  <si>
    <t>kg CO2 /kg H2</t>
  </si>
  <si>
    <t>Syngas (kg) / Biomass (kg)</t>
  </si>
  <si>
    <t>kg CO2 /kg biomass</t>
  </si>
  <si>
    <t>Methane Production</t>
  </si>
  <si>
    <t>kg Methane / kg Hydrogen</t>
  </si>
  <si>
    <t>Methane</t>
  </si>
  <si>
    <t xml:space="preserve">kW/ ch4 (kg/s) </t>
  </si>
  <si>
    <t>kWh/kg CH4</t>
  </si>
  <si>
    <t>kg CO2 /kg CH4</t>
  </si>
  <si>
    <t>Syngas (kg/s) / Biomass (kg/s)</t>
  </si>
  <si>
    <t>Mariano does not report CO2 emisions in this process</t>
  </si>
  <si>
    <t>MetOH (kg) /Syngas (kg)</t>
  </si>
  <si>
    <t>Syngas (kg) / Crops (kg)</t>
  </si>
  <si>
    <t>Ethanol Production</t>
  </si>
  <si>
    <t>Kg Ethanol / kg Syngas</t>
  </si>
  <si>
    <t>Ethanol</t>
  </si>
  <si>
    <t>Kg Hydrogen / kg Syngas</t>
  </si>
  <si>
    <t>H2</t>
  </si>
  <si>
    <t>Syngas (kg) / crops (kg)</t>
  </si>
  <si>
    <t>kg CO2 /kg crops</t>
  </si>
  <si>
    <t xml:space="preserve">Fermentation </t>
  </si>
  <si>
    <t>Final production</t>
  </si>
  <si>
    <t>Fermentation</t>
  </si>
  <si>
    <t xml:space="preserve">Water removal </t>
  </si>
  <si>
    <t>Hydrolysis
Water</t>
  </si>
  <si>
    <t xml:space="preserve">0.578898734
</t>
  </si>
  <si>
    <t>Water(kg/s) /
Biomass (kg/s)</t>
  </si>
  <si>
    <t>kg Bioethanol / kg Crops</t>
  </si>
  <si>
    <t>Bioethanol</t>
  </si>
  <si>
    <t>Demand for Gasoline</t>
  </si>
  <si>
    <t>Demand for Natural Gas</t>
  </si>
  <si>
    <t>Demand for Electricity (kWh)</t>
  </si>
  <si>
    <t>Ethanol (5% in Gasoline) (metric ton)</t>
  </si>
  <si>
    <t>Ethanol (10% in Gasoline) (metric ton)</t>
  </si>
  <si>
    <t>Demand for Diesel</t>
  </si>
  <si>
    <t>Diesel (metric ton)</t>
  </si>
  <si>
    <t xml:space="preserve">Manure moisture </t>
  </si>
  <si>
    <t xml:space="preserve">MSW moisture </t>
  </si>
  <si>
    <t xml:space="preserve">Sludg moisture </t>
  </si>
  <si>
    <t>Unemployment Rate</t>
  </si>
  <si>
    <t>Total (kg)</t>
  </si>
  <si>
    <t>Human Development  Index</t>
  </si>
  <si>
    <t>Applied Processes</t>
  </si>
  <si>
    <t>Supply locations s</t>
  </si>
  <si>
    <t xml:space="preserve">x </t>
  </si>
  <si>
    <t>y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</si>
  <si>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</si>
  <si>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</si>
  <si>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</si>
  <si>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</si>
  <si>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</si>
  <si>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</si>
  <si>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</si>
  <si>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</si>
  <si>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</si>
  <si>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</si>
  <si>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</si>
  <si>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</si>
  <si>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</si>
  <si>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</si>
  <si>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</si>
  <si>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</si>
  <si>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</si>
  <si>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</si>
  <si>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</si>
  <si>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</si>
  <si>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</si>
  <si>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</si>
  <si>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</si>
  <si>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</si>
  <si>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</si>
  <si>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</si>
  <si>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</si>
  <si>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</si>
  <si>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</si>
  <si>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</si>
  <si>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</si>
  <si>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</si>
  <si>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</si>
  <si>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</si>
  <si>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</si>
  <si>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</si>
  <si>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</si>
  <si>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</si>
  <si>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</si>
  <si>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Possible locations for warehouse w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</si>
  <si>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</si>
  <si>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</si>
  <si>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</si>
  <si>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</si>
  <si>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</si>
  <si>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</si>
  <si>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</si>
  <si>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</si>
  <si>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</si>
  <si>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km</t>
  </si>
  <si>
    <t>Possible locations for decentralized and centralized plant p</t>
  </si>
  <si>
    <t xml:space="preserve">p: Decentralized pre-conversion plant for production of intermediate products / centralized pre-conversion and conversion plant for production of intermediates, final, and energy products </t>
  </si>
  <si>
    <t xml:space="preserve">s: Biomass supply location </t>
  </si>
  <si>
    <t xml:space="preserve">Coordinates </t>
  </si>
  <si>
    <t>Possible locations for decentralized plant c</t>
  </si>
  <si>
    <t xml:space="preserve">c: Decentralized conversion facility receiving intermediates from decentralized pre-conversion plant p to produce final product or energy </t>
  </si>
  <si>
    <t>Locations are based in Spain. For further info, please read section "4.1. Spatial area" of the artcile.</t>
  </si>
  <si>
    <t>w: Warehouse for storing final products receiving from decentralized upgrading facility c / centralized upgrading plant p</t>
  </si>
  <si>
    <t>Distance from location ‘s’ to location ‘p’</t>
  </si>
  <si>
    <t>Distance from location ‘p’ to location ‘c’</t>
  </si>
  <si>
    <t>Distance from location ‘c’ to location ‘w’</t>
  </si>
  <si>
    <t>Distance from location ‘p’ to location ‘w’</t>
  </si>
  <si>
    <t>Residue-to-Product-Ratio for the crops evaluated</t>
  </si>
  <si>
    <t>Crop</t>
  </si>
  <si>
    <t>Corn</t>
  </si>
  <si>
    <t>Wheat</t>
  </si>
  <si>
    <t>Rye</t>
  </si>
  <si>
    <t>Oat</t>
  </si>
  <si>
    <t>Triticale</t>
  </si>
  <si>
    <t>Barley</t>
  </si>
  <si>
    <t>Residue-to-Product-Ratio</t>
  </si>
  <si>
    <t>Pareto Results</t>
  </si>
  <si>
    <t>Locations considered for organic waste generation, possible locations for plants in both centralized and decentralized cases, and possible locations of the warehouses for storing the final products</t>
  </si>
  <si>
    <t>Dry Matter (% wt)</t>
  </si>
  <si>
    <t>Volatile Solids (% dry wtt)</t>
  </si>
  <si>
    <t>N (% dry wt)</t>
  </si>
  <si>
    <t>P (% dry wt)</t>
  </si>
  <si>
    <t>K (% dry wt)</t>
  </si>
  <si>
    <t>C  (% dry wt)</t>
  </si>
  <si>
    <t>H  (% dry wt)</t>
  </si>
  <si>
    <t>O (% dry wt)</t>
  </si>
  <si>
    <t>S (% dry wt)</t>
  </si>
  <si>
    <t>Corn straw (4)</t>
  </si>
  <si>
    <t>Wheat straw (4)</t>
  </si>
  <si>
    <t>Oat straw (5)</t>
  </si>
  <si>
    <t>Barley straw (5)</t>
  </si>
  <si>
    <t>Rye straw (6)</t>
  </si>
  <si>
    <t>Same as wheat</t>
  </si>
  <si>
    <t>(3)</t>
  </si>
  <si>
    <t>Zhang, J., Lü, F., Zhang, H., Shao, L., Chen, D., &amp; He, P. (2015). Multiscale visualization of the structural and characteristic changes of sewage sludge biochar oriented towards potential agronomic and environmental implication. Scientific reports, 5(1), 1-8.</t>
  </si>
  <si>
    <t>(4)</t>
  </si>
  <si>
    <t>Chen, L., Xing, L., &amp; Han, L. (2010). The development of agro-residue densified fuel in China based on energetics analysis. Waste management, 30(5), 808-813.</t>
  </si>
  <si>
    <t>(5)</t>
  </si>
  <si>
    <t>Aqsha, A., Tijani, M. M., Moghtaderi, B., &amp; Mahinpey, N. (2017). Catalytic pyrolysis of straw biomasses (wheat, flax, oat and barley) and the comparison of their product yields. Journal of Analytical and Applied Pyrolysis, 125, 201-208.</t>
  </si>
  <si>
    <t>(6)</t>
  </si>
  <si>
    <t>Ghaly, A. E., &amp; Al-Taweel, A. (1990). Physical and thermochemical properties of cereal straws. Energy Sources, 12(2), 131-145.</t>
  </si>
  <si>
    <t>Composition of the organic waste</t>
  </si>
  <si>
    <t>References:</t>
  </si>
  <si>
    <t>(1)</t>
  </si>
  <si>
    <t>(2)</t>
  </si>
  <si>
    <t>Pig Manure (1)</t>
  </si>
  <si>
    <t>Sludge (2)</t>
  </si>
  <si>
    <t>Urban Waste (3)</t>
  </si>
  <si>
    <t>European Commission-Directorate-General for Environment, Office for Official Publication of the European Communities (2001) Properties of wastes relevant to agricultural benefit and environmental impact. WRc Ref: CO 4953–2/11768–1, L-2985. http://ec.europa.eu/environment/waste/studies/compost/landspreading_annexes5.pdf</t>
  </si>
  <si>
    <t>Jepsen, S. E. (2002). Codigestion of animal manure and organic household waste-the Danish experience. Workskop on the Biological Treatment of Biodegradable Waste-Technical Aspects. DG ENV-JRC, European Commission. Brussels, 8-10.</t>
  </si>
  <si>
    <r>
      <t>Modeling and analysis of organic waste management systems in centralized and decentralized supply chains using generalized disjunctive programming
Maryam Mohammadi</t>
    </r>
    <r>
      <rPr>
        <vertAlign val="superscript"/>
        <sz val="12"/>
        <color theme="1"/>
        <rFont val="Times New Roman"/>
        <family val="1"/>
      </rPr>
      <t>a</t>
    </r>
    <r>
      <rPr>
        <sz val="12"/>
        <color theme="1"/>
        <rFont val="Times New Roman"/>
        <family val="1"/>
      </rPr>
      <t>, Edgar Martín-Hernández</t>
    </r>
    <r>
      <rPr>
        <vertAlign val="superscript"/>
        <sz val="12"/>
        <color theme="1"/>
        <rFont val="Times New Roman"/>
        <family val="1"/>
      </rPr>
      <t>b</t>
    </r>
    <r>
      <rPr>
        <sz val="12"/>
        <color theme="1"/>
        <rFont val="Times New Roman"/>
        <family val="1"/>
      </rPr>
      <t>, Mariano Martín</t>
    </r>
    <r>
      <rPr>
        <vertAlign val="superscript"/>
        <sz val="12"/>
        <color theme="1"/>
        <rFont val="Times New Roman"/>
        <family val="1"/>
      </rPr>
      <t>b</t>
    </r>
    <r>
      <rPr>
        <sz val="12"/>
        <color theme="1"/>
        <rFont val="Times New Roman"/>
        <family val="1"/>
      </rPr>
      <t>, Iiro Harjunkoski</t>
    </r>
    <r>
      <rPr>
        <vertAlign val="superscript"/>
        <sz val="12"/>
        <color theme="1"/>
        <rFont val="Times New Roman"/>
        <family val="1"/>
      </rPr>
      <t>a,c</t>
    </r>
    <r>
      <rPr>
        <sz val="12"/>
        <color theme="1"/>
        <rFont val="Times New Roman"/>
        <family val="1"/>
      </rPr>
      <t xml:space="preserve">
</t>
    </r>
    <r>
      <rPr>
        <vertAlign val="superscript"/>
        <sz val="12"/>
        <color theme="1"/>
        <rFont val="Times New Roman"/>
        <family val="1"/>
      </rPr>
      <t>a</t>
    </r>
    <r>
      <rPr>
        <sz val="12"/>
        <color theme="1"/>
        <rFont val="Times New Roman"/>
        <family val="1"/>
      </rPr>
      <t xml:space="preserve"> Research Group of Process Control and Automation, Department of Chemical and Metallurgical Engineering, School of Chemical Engineering, Aalto University, FI-00076 Espoo, Finland 
</t>
    </r>
    <r>
      <rPr>
        <vertAlign val="superscript"/>
        <sz val="12"/>
        <color theme="1"/>
        <rFont val="Times New Roman"/>
        <family val="1"/>
      </rPr>
      <t>b</t>
    </r>
    <r>
      <rPr>
        <sz val="12"/>
        <color theme="1"/>
        <rFont val="Times New Roman"/>
        <family val="1"/>
      </rPr>
      <t xml:space="preserve"> Department of Chemical Engineering, University of Salamanca, Plz. Caídos 1-5, 37008 Salamanca, Spain
</t>
    </r>
    <r>
      <rPr>
        <vertAlign val="superscript"/>
        <sz val="12"/>
        <color theme="1"/>
        <rFont val="Times New Roman"/>
        <family val="1"/>
      </rPr>
      <t>c</t>
    </r>
    <r>
      <rPr>
        <sz val="12"/>
        <color theme="1"/>
        <rFont val="Times New Roman"/>
        <family val="1"/>
      </rPr>
      <t xml:space="preserve"> Hitachi ABB Power Grids Research, Kallstadter Straße 1, 68309 Mannheim, Germany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</si>
</sst>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.00_);_(* \(#,##0.00\);_(* \-??_);_(@_)"/>
    <numFmt numFmtId="165" formatCode="0.000000"/>
    <numFmt numFmtId="166" formatCode="0.000"/>
    <numFmt numFmtId="167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color rgb="FF000000"/>
      <name val="Arial"/>
      <family val="2"/>
      <charset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Calibri"/>
      <family val="2"/>
      <charset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CCCC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6" fillId="0" borderId="0" applyBorder="0" applyProtection="0"/>
    <xf numFmtId="0" fontId="11" fillId="0" borderId="0"/>
    <xf numFmtId="0" fontId="14" fillId="0" borderId="0"/>
  </cellStyleXfs>
  <cellXfs count="80">
    <xf numFmtId="0" fontId="0" fillId="0" borderId="0" xfId="0"/>
    <xf numFmtId="43" fontId="3" fillId="0" borderId="1" xfId="1" applyFont="1" applyFill="1" applyBorder="1" applyAlignment="1">
      <alignment horizontal="left" vertical="center"/>
    </xf>
    <xf numFmtId="43" fontId="3" fillId="0" borderId="0" xfId="1" applyFont="1" applyFill="1" applyBorder="1" applyAlignment="1">
      <alignment horizontal="left" vertical="center"/>
    </xf>
    <xf numFmtId="43" fontId="3" fillId="0" borderId="0" xfId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3" fontId="3" fillId="0" borderId="0" xfId="1" applyFont="1" applyAlignment="1">
      <alignment horizontal="left" vertical="center"/>
    </xf>
    <xf numFmtId="43" fontId="4" fillId="0" borderId="0" xfId="1" applyFont="1" applyFill="1" applyAlignment="1">
      <alignment horizontal="left" vertical="center"/>
    </xf>
    <xf numFmtId="43" fontId="4" fillId="0" borderId="5" xfId="1" applyFont="1" applyFill="1" applyBorder="1" applyAlignment="1">
      <alignment horizontal="left" vertical="center"/>
    </xf>
    <xf numFmtId="0" fontId="7" fillId="2" borderId="1" xfId="3" applyNumberFormat="1" applyFont="1" applyFill="1" applyBorder="1" applyAlignment="1" applyProtection="1">
      <alignment horizontal="left" vertical="center"/>
    </xf>
    <xf numFmtId="0" fontId="8" fillId="0" borderId="0" xfId="3" applyNumberFormat="1" applyFont="1" applyAlignment="1">
      <alignment horizontal="left" vertical="center"/>
    </xf>
    <xf numFmtId="0" fontId="8" fillId="0" borderId="0" xfId="3" applyNumberFormat="1" applyFont="1" applyBorder="1" applyAlignment="1" applyProtection="1">
      <alignment horizontal="left" vertical="center"/>
    </xf>
    <xf numFmtId="0" fontId="8" fillId="0" borderId="1" xfId="3" applyNumberFormat="1" applyFont="1" applyBorder="1" applyAlignment="1" applyProtection="1">
      <alignment horizontal="left" vertical="center"/>
    </xf>
    <xf numFmtId="0" fontId="8" fillId="0" borderId="5" xfId="3" applyNumberFormat="1" applyFont="1" applyBorder="1" applyAlignment="1" applyProtection="1">
      <alignment horizontal="left" vertical="center"/>
    </xf>
    <xf numFmtId="0" fontId="8" fillId="0" borderId="6" xfId="3" applyNumberFormat="1" applyFont="1" applyBorder="1" applyAlignment="1" applyProtection="1">
      <alignment horizontal="left" vertical="center"/>
    </xf>
    <xf numFmtId="165" fontId="8" fillId="0" borderId="1" xfId="3" applyNumberFormat="1" applyFont="1" applyBorder="1" applyAlignment="1" applyProtection="1">
      <alignment horizontal="left" vertical="top"/>
    </xf>
    <xf numFmtId="0" fontId="7" fillId="3" borderId="1" xfId="3" applyNumberFormat="1" applyFont="1" applyFill="1" applyBorder="1" applyAlignment="1" applyProtection="1">
      <alignment horizontal="left" vertical="center"/>
    </xf>
    <xf numFmtId="0" fontId="8" fillId="0" borderId="7" xfId="3" applyNumberFormat="1" applyFont="1" applyBorder="1" applyAlignment="1" applyProtection="1">
      <alignment horizontal="left" vertical="center"/>
    </xf>
    <xf numFmtId="0" fontId="8" fillId="0" borderId="8" xfId="3" applyNumberFormat="1" applyFont="1" applyBorder="1" applyAlignment="1">
      <alignment vertical="center"/>
    </xf>
    <xf numFmtId="0" fontId="7" fillId="4" borderId="1" xfId="3" applyNumberFormat="1" applyFont="1" applyFill="1" applyBorder="1" applyAlignment="1">
      <alignment horizontal="left" vertical="center"/>
    </xf>
    <xf numFmtId="0" fontId="9" fillId="4" borderId="1" xfId="3" applyNumberFormat="1" applyFont="1" applyFill="1" applyBorder="1" applyAlignment="1">
      <alignment horizontal="left" vertical="center"/>
    </xf>
    <xf numFmtId="0" fontId="9" fillId="5" borderId="1" xfId="3" applyNumberFormat="1" applyFont="1" applyFill="1" applyBorder="1" applyAlignment="1">
      <alignment horizontal="left" vertical="center"/>
    </xf>
    <xf numFmtId="0" fontId="7" fillId="5" borderId="1" xfId="3" applyNumberFormat="1" applyFont="1" applyFill="1" applyBorder="1" applyAlignment="1">
      <alignment horizontal="left" vertical="center"/>
    </xf>
    <xf numFmtId="0" fontId="7" fillId="6" borderId="1" xfId="3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43" fontId="4" fillId="0" borderId="1" xfId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6" fontId="4" fillId="0" borderId="1" xfId="0" applyNumberFormat="1" applyFont="1" applyBorder="1" applyAlignment="1">
      <alignment horizontal="left" vertical="center"/>
    </xf>
    <xf numFmtId="43" fontId="4" fillId="0" borderId="0" xfId="1" applyFont="1" applyFill="1" applyAlignment="1">
      <alignment horizontal="left"/>
    </xf>
    <xf numFmtId="0" fontId="4" fillId="0" borderId="1" xfId="0" applyFont="1" applyBorder="1" applyAlignment="1">
      <alignment horizontal="left"/>
    </xf>
    <xf numFmtId="43" fontId="4" fillId="0" borderId="1" xfId="1" applyFont="1" applyFill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43" fontId="4" fillId="0" borderId="0" xfId="0" applyNumberFormat="1" applyFont="1" applyAlignment="1">
      <alignment horizontal="left"/>
    </xf>
    <xf numFmtId="166" fontId="3" fillId="0" borderId="1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43" fontId="4" fillId="0" borderId="0" xfId="1" applyFont="1" applyAlignment="1">
      <alignment horizontal="left"/>
    </xf>
    <xf numFmtId="10" fontId="3" fillId="0" borderId="0" xfId="2" applyNumberFormat="1" applyFont="1" applyAlignment="1">
      <alignment horizontal="left"/>
    </xf>
    <xf numFmtId="9" fontId="3" fillId="0" borderId="1" xfId="2" applyFont="1" applyBorder="1" applyAlignment="1">
      <alignment horizontal="left" vertical="center"/>
    </xf>
    <xf numFmtId="43" fontId="3" fillId="0" borderId="1" xfId="1" applyFont="1" applyBorder="1" applyAlignment="1">
      <alignment vertical="center"/>
    </xf>
    <xf numFmtId="43" fontId="10" fillId="0" borderId="1" xfId="1" applyFont="1" applyBorder="1" applyAlignment="1">
      <alignment horizontal="left" vertical="center"/>
    </xf>
    <xf numFmtId="2" fontId="3" fillId="0" borderId="1" xfId="1" applyNumberFormat="1" applyFont="1" applyFill="1" applyBorder="1" applyAlignment="1">
      <alignment horizontal="left" vertical="center"/>
    </xf>
    <xf numFmtId="2" fontId="3" fillId="0" borderId="1" xfId="1" applyNumberFormat="1" applyFont="1" applyBorder="1" applyAlignment="1">
      <alignment horizontal="left" vertical="center"/>
    </xf>
    <xf numFmtId="0" fontId="7" fillId="0" borderId="0" xfId="3" applyNumberFormat="1" applyFont="1" applyAlignment="1">
      <alignment horizontal="left" vertical="center"/>
    </xf>
    <xf numFmtId="0" fontId="8" fillId="0" borderId="0" xfId="4" applyFont="1" applyAlignment="1">
      <alignment horizontal="left" vertical="center"/>
    </xf>
    <xf numFmtId="0" fontId="7" fillId="0" borderId="0" xfId="4" applyFont="1" applyBorder="1" applyAlignment="1">
      <alignment horizontal="left" vertical="center" wrapText="1"/>
    </xf>
    <xf numFmtId="0" fontId="8" fillId="0" borderId="0" xfId="4" applyFont="1" applyBorder="1" applyAlignment="1">
      <alignment horizontal="left" vertical="center"/>
    </xf>
    <xf numFmtId="0" fontId="7" fillId="0" borderId="0" xfId="4" applyFont="1" applyBorder="1" applyAlignment="1">
      <alignment horizontal="left" vertical="center"/>
    </xf>
    <xf numFmtId="0" fontId="8" fillId="0" borderId="1" xfId="4" applyFont="1" applyBorder="1" applyAlignment="1">
      <alignment horizontal="left" vertical="center"/>
    </xf>
    <xf numFmtId="167" fontId="8" fillId="0" borderId="1" xfId="4" applyNumberFormat="1" applyFont="1" applyBorder="1" applyAlignment="1">
      <alignment horizontal="left" vertical="center"/>
    </xf>
    <xf numFmtId="0" fontId="3" fillId="0" borderId="0" xfId="0" applyFont="1"/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4" applyFont="1" applyAlignment="1">
      <alignment vertical="center"/>
    </xf>
    <xf numFmtId="0" fontId="7" fillId="0" borderId="0" xfId="4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1" xfId="5" applyFont="1" applyBorder="1" applyAlignment="1">
      <alignment horizontal="left" vertical="center"/>
    </xf>
    <xf numFmtId="0" fontId="4" fillId="0" borderId="7" xfId="5" applyFont="1" applyBorder="1" applyAlignment="1">
      <alignment horizontal="left" vertical="center"/>
    </xf>
    <xf numFmtId="0" fontId="4" fillId="0" borderId="0" xfId="5" applyFont="1" applyAlignment="1">
      <alignment horizontal="left" vertical="center"/>
    </xf>
    <xf numFmtId="49" fontId="4" fillId="0" borderId="0" xfId="5" applyNumberFormat="1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7" fillId="0" borderId="1" xfId="4" applyFont="1" applyBorder="1" applyAlignment="1">
      <alignment horizontal="left" vertical="center"/>
    </xf>
    <xf numFmtId="0" fontId="7" fillId="0" borderId="0" xfId="4" applyFont="1" applyBorder="1" applyAlignment="1">
      <alignment horizontal="left" vertical="center"/>
    </xf>
    <xf numFmtId="0" fontId="8" fillId="0" borderId="1" xfId="4" applyFont="1" applyBorder="1" applyAlignment="1">
      <alignment horizontal="center" vertical="center"/>
    </xf>
    <xf numFmtId="0" fontId="7" fillId="0" borderId="0" xfId="4" applyFont="1" applyAlignment="1">
      <alignment horizontal="left" vertical="center" wrapText="1"/>
    </xf>
    <xf numFmtId="0" fontId="7" fillId="0" borderId="6" xfId="4" applyFont="1" applyBorder="1" applyAlignment="1">
      <alignment horizontal="left" vertical="center"/>
    </xf>
    <xf numFmtId="0" fontId="7" fillId="0" borderId="1" xfId="4" applyFont="1" applyBorder="1" applyAlignment="1">
      <alignment horizontal="left" vertical="center" wrapText="1"/>
    </xf>
    <xf numFmtId="43" fontId="10" fillId="0" borderId="0" xfId="1" applyFont="1" applyAlignment="1">
      <alignment horizontal="left" vertical="center"/>
    </xf>
    <xf numFmtId="0" fontId="4" fillId="0" borderId="1" xfId="5" applyFont="1" applyBorder="1" applyAlignment="1">
      <alignment horizontal="center" vertical="center"/>
    </xf>
    <xf numFmtId="0" fontId="4" fillId="0" borderId="0" xfId="5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8" fillId="0" borderId="1" xfId="3" applyNumberFormat="1" applyFont="1" applyBorder="1" applyAlignment="1" applyProtection="1">
      <alignment horizontal="left" vertical="center"/>
    </xf>
    <xf numFmtId="0" fontId="8" fillId="0" borderId="0" xfId="3" applyNumberFormat="1" applyFont="1" applyBorder="1" applyAlignment="1" applyProtection="1">
      <alignment horizontal="left" vertical="center"/>
    </xf>
    <xf numFmtId="0" fontId="8" fillId="0" borderId="8" xfId="3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43" fontId="9" fillId="0" borderId="0" xfId="1" applyFont="1" applyFill="1" applyAlignment="1">
      <alignment horizontal="left" vertical="center"/>
    </xf>
  </cellXfs>
  <cellStyles count="6">
    <cellStyle name="Comma" xfId="1" builtinId="3"/>
    <cellStyle name="Comma 2" xfId="3" xr:uid="{00000000-0005-0000-0000-000000000000}"/>
    <cellStyle name="Normal" xfId="0" builtinId="0"/>
    <cellStyle name="Normal 2" xfId="4" xr:uid="{00000000-0005-0000-0000-000003000000}"/>
    <cellStyle name="Normal 3" xfId="5" xr:uid="{F72BEDB2-008D-4DC7-BB80-52BAFD3B43A9}"/>
    <cellStyle name="Percent" xfId="2" builtinId="5"/>
  </cellStyles>
  <dxfs count="0"/>
  <tableStyles count="0" defaultTableStyle="TableStyleMedium2" defaultPivotStyle="PivotStyleLight16"/>
  <colors>
    <mruColors>
      <color rgb="FF00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19050</xdr:rowOff>
    </xdr:from>
    <xdr:to>
      <xdr:col>18</xdr:col>
      <xdr:colOff>175030</xdr:colOff>
      <xdr:row>17</xdr:row>
      <xdr:rowOff>63498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" y="400050"/>
          <a:ext cx="10528705" cy="2901948"/>
        </a:xfrm>
        <a:prstGeom prst="rect">
          <a:avLst/>
        </a:prstGeom>
      </xdr:spPr>
    </xdr:pic>
    <xdr:clientData/>
  </xdr:twoCellAnchor>
  <xdr:twoCellAnchor>
    <xdr:from>
      <xdr:col>5</xdr:col>
      <xdr:colOff>504825</xdr:colOff>
      <xdr:row>5</xdr:row>
      <xdr:rowOff>114300</xdr:rowOff>
    </xdr:from>
    <xdr:to>
      <xdr:col>7</xdr:col>
      <xdr:colOff>342900</xdr:colOff>
      <xdr:row>6</xdr:row>
      <xdr:rowOff>142875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552825" y="1066800"/>
          <a:ext cx="1057275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i="1">
              <a:latin typeface="Times New Roman" panose="02020603050405020304" pitchFamily="18" charset="0"/>
              <a:cs typeface="Times New Roman" panose="02020603050405020304" pitchFamily="18" charset="0"/>
            </a:rPr>
            <a:t>Knee point</a:t>
          </a:r>
        </a:p>
      </xdr:txBody>
    </xdr:sp>
    <xdr:clientData/>
  </xdr:twoCellAnchor>
  <xdr:twoCellAnchor>
    <xdr:from>
      <xdr:col>14</xdr:col>
      <xdr:colOff>180975</xdr:colOff>
      <xdr:row>6</xdr:row>
      <xdr:rowOff>47625</xdr:rowOff>
    </xdr:from>
    <xdr:to>
      <xdr:col>16</xdr:col>
      <xdr:colOff>19050</xdr:colOff>
      <xdr:row>7</xdr:row>
      <xdr:rowOff>76200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715375" y="1190625"/>
          <a:ext cx="1057275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i="1">
              <a:latin typeface="Times New Roman" panose="02020603050405020304" pitchFamily="18" charset="0"/>
              <a:cs typeface="Times New Roman" panose="02020603050405020304" pitchFamily="18" charset="0"/>
            </a:rPr>
            <a:t>Knee point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457200</xdr:colOff>
      <xdr:row>0</xdr:row>
      <xdr:rowOff>47625</xdr:rowOff>
    </xdr:from>
    <xdr:to>
      <xdr:col>24</xdr:col>
      <xdr:colOff>500380</xdr:colOff>
      <xdr:row>29</xdr:row>
      <xdr:rowOff>139700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15600" y="47625"/>
          <a:ext cx="6120130" cy="4787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workbookViewId="0">
      <selection sqref="A1:I14"/>
    </sheetView>
  </sheetViews>
  <sheetFormatPr defaultColWidth="11.42578125" defaultRowHeight="15" x14ac:dyDescent="0.25"/>
  <sheetData>
    <row r="1" spans="1:9" ht="15" customHeight="1" x14ac:dyDescent="0.25">
      <c r="A1" s="61" t="s">
        <v>500</v>
      </c>
      <c r="B1" s="61"/>
      <c r="C1" s="61"/>
      <c r="D1" s="61"/>
      <c r="E1" s="61"/>
      <c r="F1" s="61"/>
      <c r="G1" s="61"/>
      <c r="H1" s="61"/>
      <c r="I1" s="61"/>
    </row>
    <row r="2" spans="1:9" ht="15" customHeight="1" x14ac:dyDescent="0.25">
      <c r="A2" s="61"/>
      <c r="B2" s="61"/>
      <c r="C2" s="61"/>
      <c r="D2" s="61"/>
      <c r="E2" s="61"/>
      <c r="F2" s="61"/>
      <c r="G2" s="61"/>
      <c r="H2" s="61"/>
      <c r="I2" s="61"/>
    </row>
    <row r="3" spans="1:9" ht="15" customHeight="1" x14ac:dyDescent="0.25">
      <c r="A3" s="61"/>
      <c r="B3" s="61"/>
      <c r="C3" s="61"/>
      <c r="D3" s="61"/>
      <c r="E3" s="61"/>
      <c r="F3" s="61"/>
      <c r="G3" s="61"/>
      <c r="H3" s="61"/>
      <c r="I3" s="61"/>
    </row>
    <row r="4" spans="1:9" ht="15" customHeight="1" x14ac:dyDescent="0.25">
      <c r="A4" s="61"/>
      <c r="B4" s="61"/>
      <c r="C4" s="61"/>
      <c r="D4" s="61"/>
      <c r="E4" s="61"/>
      <c r="F4" s="61"/>
      <c r="G4" s="61"/>
      <c r="H4" s="61"/>
      <c r="I4" s="61"/>
    </row>
    <row r="5" spans="1:9" ht="15" customHeight="1" x14ac:dyDescent="0.25">
      <c r="A5" s="61"/>
      <c r="B5" s="61"/>
      <c r="C5" s="61"/>
      <c r="D5" s="61"/>
      <c r="E5" s="61"/>
      <c r="F5" s="61"/>
      <c r="G5" s="61"/>
      <c r="H5" s="61"/>
      <c r="I5" s="61"/>
    </row>
    <row r="6" spans="1:9" ht="15" customHeight="1" x14ac:dyDescent="0.25">
      <c r="A6" s="61"/>
      <c r="B6" s="61"/>
      <c r="C6" s="61"/>
      <c r="D6" s="61"/>
      <c r="E6" s="61"/>
      <c r="F6" s="61"/>
      <c r="G6" s="61"/>
      <c r="H6" s="61"/>
      <c r="I6" s="61"/>
    </row>
    <row r="7" spans="1:9" ht="15" customHeight="1" x14ac:dyDescent="0.25">
      <c r="A7" s="61"/>
      <c r="B7" s="61"/>
      <c r="C7" s="61"/>
      <c r="D7" s="61"/>
      <c r="E7" s="61"/>
      <c r="F7" s="61"/>
      <c r="G7" s="61"/>
      <c r="H7" s="61"/>
      <c r="I7" s="61"/>
    </row>
    <row r="8" spans="1:9" ht="15" customHeight="1" x14ac:dyDescent="0.25">
      <c r="A8" s="61"/>
      <c r="B8" s="61"/>
      <c r="C8" s="61"/>
      <c r="D8" s="61"/>
      <c r="E8" s="61"/>
      <c r="F8" s="61"/>
      <c r="G8" s="61"/>
      <c r="H8" s="61"/>
      <c r="I8" s="61"/>
    </row>
    <row r="9" spans="1:9" ht="15" customHeight="1" x14ac:dyDescent="0.25">
      <c r="A9" s="61"/>
      <c r="B9" s="61"/>
      <c r="C9" s="61"/>
      <c r="D9" s="61"/>
      <c r="E9" s="61"/>
      <c r="F9" s="61"/>
      <c r="G9" s="61"/>
      <c r="H9" s="61"/>
      <c r="I9" s="61"/>
    </row>
    <row r="10" spans="1:9" ht="15" customHeight="1" x14ac:dyDescent="0.25">
      <c r="A10" s="61"/>
      <c r="B10" s="61"/>
      <c r="C10" s="61"/>
      <c r="D10" s="61"/>
      <c r="E10" s="61"/>
      <c r="F10" s="61"/>
      <c r="G10" s="61"/>
      <c r="H10" s="61"/>
      <c r="I10" s="61"/>
    </row>
    <row r="11" spans="1:9" ht="15" customHeight="1" x14ac:dyDescent="0.25">
      <c r="A11" s="61"/>
      <c r="B11" s="61"/>
      <c r="C11" s="61"/>
      <c r="D11" s="61"/>
      <c r="E11" s="61"/>
      <c r="F11" s="61"/>
      <c r="G11" s="61"/>
      <c r="H11" s="61"/>
      <c r="I11" s="61"/>
    </row>
    <row r="12" spans="1:9" ht="15" customHeight="1" x14ac:dyDescent="0.25">
      <c r="A12" s="61"/>
      <c r="B12" s="61"/>
      <c r="C12" s="61"/>
      <c r="D12" s="61"/>
      <c r="E12" s="61"/>
      <c r="F12" s="61"/>
      <c r="G12" s="61"/>
      <c r="H12" s="61"/>
      <c r="I12" s="61"/>
    </row>
    <row r="13" spans="1:9" ht="15" customHeight="1" x14ac:dyDescent="0.25">
      <c r="A13" s="61"/>
      <c r="B13" s="61"/>
      <c r="C13" s="61"/>
      <c r="D13" s="61"/>
      <c r="E13" s="61"/>
      <c r="F13" s="61"/>
      <c r="G13" s="61"/>
      <c r="H13" s="61"/>
      <c r="I13" s="61"/>
    </row>
    <row r="14" spans="1:9" ht="15" customHeight="1" x14ac:dyDescent="0.25">
      <c r="A14" s="61"/>
      <c r="B14" s="61"/>
      <c r="C14" s="61"/>
      <c r="D14" s="61"/>
      <c r="E14" s="61"/>
      <c r="F14" s="61"/>
      <c r="G14" s="61"/>
      <c r="H14" s="61"/>
      <c r="I14" s="61"/>
    </row>
    <row r="15" spans="1:9" ht="15" customHeight="1" x14ac:dyDescent="0.25">
      <c r="A15" s="56"/>
      <c r="B15" s="56"/>
      <c r="C15" s="56"/>
      <c r="D15" s="56"/>
      <c r="E15" s="56"/>
      <c r="F15" s="56"/>
      <c r="G15" s="56"/>
      <c r="H15" s="56"/>
      <c r="I15" s="56"/>
    </row>
    <row r="16" spans="1:9" ht="15" customHeight="1" x14ac:dyDescent="0.25">
      <c r="A16" s="56"/>
      <c r="B16" s="56"/>
      <c r="C16" s="56"/>
      <c r="D16" s="56"/>
      <c r="E16" s="56"/>
      <c r="F16" s="56"/>
      <c r="G16" s="56"/>
      <c r="H16" s="56"/>
      <c r="I16" s="56"/>
    </row>
    <row r="17" spans="1:9" ht="15" customHeight="1" x14ac:dyDescent="0.25">
      <c r="A17" s="56"/>
      <c r="B17" s="56"/>
      <c r="C17" s="56"/>
      <c r="D17" s="56"/>
      <c r="E17" s="56"/>
      <c r="F17" s="56"/>
      <c r="G17" s="56"/>
      <c r="H17" s="56"/>
      <c r="I17" s="56"/>
    </row>
    <row r="18" spans="1:9" ht="15" customHeight="1" x14ac:dyDescent="0.25">
      <c r="A18" s="56"/>
      <c r="B18" s="56"/>
      <c r="C18" s="56"/>
      <c r="D18" s="56"/>
      <c r="E18" s="56"/>
      <c r="F18" s="56"/>
      <c r="G18" s="56"/>
      <c r="H18" s="56"/>
      <c r="I18" s="56"/>
    </row>
    <row r="19" spans="1:9" ht="15" customHeight="1" x14ac:dyDescent="0.25">
      <c r="A19" s="56"/>
      <c r="B19" s="56"/>
      <c r="C19" s="56"/>
      <c r="D19" s="56"/>
      <c r="E19" s="56"/>
      <c r="F19" s="56"/>
      <c r="G19" s="56"/>
      <c r="H19" s="56"/>
      <c r="I19" s="56"/>
    </row>
    <row r="20" spans="1:9" ht="15" customHeight="1" x14ac:dyDescent="0.25">
      <c r="A20" s="56"/>
      <c r="B20" s="56"/>
      <c r="C20" s="56"/>
      <c r="D20" s="56"/>
      <c r="E20" s="56"/>
      <c r="F20" s="56"/>
      <c r="G20" s="56"/>
      <c r="H20" s="56"/>
      <c r="I20" s="56"/>
    </row>
    <row r="21" spans="1:9" ht="15" customHeight="1" x14ac:dyDescent="0.25">
      <c r="A21" s="56"/>
      <c r="B21" s="56"/>
      <c r="C21" s="56"/>
      <c r="D21" s="56"/>
      <c r="E21" s="56"/>
      <c r="F21" s="56"/>
      <c r="G21" s="56"/>
      <c r="H21" s="56"/>
      <c r="I21" s="56"/>
    </row>
  </sheetData>
  <mergeCells count="1">
    <mergeCell ref="A1:I14"/>
  </mergeCell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E110"/>
  <sheetViews>
    <sheetView workbookViewId="0">
      <selection sqref="A1:B1"/>
    </sheetView>
  </sheetViews>
  <sheetFormatPr defaultColWidth="9.140625" defaultRowHeight="12.75" x14ac:dyDescent="0.2"/>
  <cols>
    <col min="1" max="1" width="9.140625" style="23"/>
    <col min="2" max="2" width="10.140625" style="23" bestFit="1" customWidth="1"/>
    <col min="3" max="3" width="4.42578125" style="23" bestFit="1" customWidth="1"/>
    <col min="4" max="4" width="9" style="23" bestFit="1" customWidth="1"/>
    <col min="5" max="5" width="24.28515625" style="23" bestFit="1" customWidth="1"/>
    <col min="6" max="16384" width="9.140625" style="23"/>
  </cols>
  <sheetData>
    <row r="1" spans="1:5" x14ac:dyDescent="0.2">
      <c r="A1" s="72" t="s">
        <v>378</v>
      </c>
      <c r="B1" s="72"/>
    </row>
    <row r="2" spans="1:5" x14ac:dyDescent="0.2">
      <c r="B2" s="25" t="s">
        <v>135</v>
      </c>
      <c r="C2" s="25" t="s">
        <v>189</v>
      </c>
      <c r="D2" s="25" t="s">
        <v>190</v>
      </c>
      <c r="E2" s="25" t="s">
        <v>191</v>
      </c>
    </row>
    <row r="3" spans="1:5" x14ac:dyDescent="0.2">
      <c r="B3" s="1" t="s">
        <v>12</v>
      </c>
      <c r="C3" s="25">
        <v>2019</v>
      </c>
      <c r="D3" s="25" t="s">
        <v>123</v>
      </c>
      <c r="E3" s="36">
        <v>1309.1500000000001</v>
      </c>
    </row>
    <row r="4" spans="1:5" x14ac:dyDescent="0.2">
      <c r="B4" s="1" t="s">
        <v>5</v>
      </c>
      <c r="C4" s="25">
        <v>2019</v>
      </c>
      <c r="D4" s="25" t="s">
        <v>123</v>
      </c>
      <c r="E4" s="36">
        <v>2957.29</v>
      </c>
    </row>
    <row r="5" spans="1:5" x14ac:dyDescent="0.2">
      <c r="B5" s="1" t="s">
        <v>13</v>
      </c>
      <c r="C5" s="25">
        <v>2019</v>
      </c>
      <c r="D5" s="25" t="s">
        <v>123</v>
      </c>
      <c r="E5" s="36">
        <v>3567.72</v>
      </c>
    </row>
    <row r="6" spans="1:5" x14ac:dyDescent="0.2">
      <c r="B6" s="1" t="s">
        <v>6</v>
      </c>
      <c r="C6" s="25">
        <v>2019</v>
      </c>
      <c r="D6" s="25" t="s">
        <v>123</v>
      </c>
      <c r="E6" s="36">
        <v>1381.25</v>
      </c>
    </row>
    <row r="7" spans="1:5" x14ac:dyDescent="0.2">
      <c r="B7" s="1" t="s">
        <v>7</v>
      </c>
      <c r="C7" s="25">
        <v>2019</v>
      </c>
      <c r="D7" s="25" t="s">
        <v>123</v>
      </c>
      <c r="E7" s="36">
        <v>2380.42</v>
      </c>
    </row>
    <row r="8" spans="1:5" x14ac:dyDescent="0.2">
      <c r="B8" s="1" t="s">
        <v>8</v>
      </c>
      <c r="C8" s="25">
        <v>2019</v>
      </c>
      <c r="D8" s="25" t="s">
        <v>123</v>
      </c>
      <c r="E8" s="36">
        <v>1485.82</v>
      </c>
    </row>
    <row r="9" spans="1:5" x14ac:dyDescent="0.2">
      <c r="B9" s="1" t="s">
        <v>9</v>
      </c>
      <c r="C9" s="25">
        <v>2019</v>
      </c>
      <c r="D9" s="25" t="s">
        <v>123</v>
      </c>
      <c r="E9" s="36">
        <v>756.51</v>
      </c>
    </row>
    <row r="10" spans="1:5" x14ac:dyDescent="0.2">
      <c r="B10" s="1" t="s">
        <v>10</v>
      </c>
      <c r="C10" s="25">
        <v>2019</v>
      </c>
      <c r="D10" s="25" t="s">
        <v>123</v>
      </c>
      <c r="E10" s="36">
        <v>3949.56</v>
      </c>
    </row>
    <row r="11" spans="1:5" x14ac:dyDescent="0.2">
      <c r="B11" s="1" t="s">
        <v>11</v>
      </c>
      <c r="C11" s="25">
        <v>2019</v>
      </c>
      <c r="D11" s="25" t="s">
        <v>123</v>
      </c>
      <c r="E11" s="36">
        <v>1388.72</v>
      </c>
    </row>
    <row r="12" spans="1:5" x14ac:dyDescent="0.2">
      <c r="B12" s="1" t="s">
        <v>12</v>
      </c>
      <c r="C12" s="25">
        <v>2019</v>
      </c>
      <c r="D12" s="25" t="s">
        <v>124</v>
      </c>
      <c r="E12" s="36">
        <v>1287.44</v>
      </c>
    </row>
    <row r="13" spans="1:5" x14ac:dyDescent="0.2">
      <c r="B13" s="1" t="s">
        <v>5</v>
      </c>
      <c r="C13" s="25">
        <v>2019</v>
      </c>
      <c r="D13" s="25" t="s">
        <v>124</v>
      </c>
      <c r="E13" s="36">
        <v>2911.53</v>
      </c>
    </row>
    <row r="14" spans="1:5" x14ac:dyDescent="0.2">
      <c r="B14" s="1" t="s">
        <v>13</v>
      </c>
      <c r="C14" s="25">
        <v>2019</v>
      </c>
      <c r="D14" s="25" t="s">
        <v>124</v>
      </c>
      <c r="E14" s="36">
        <v>3497.46</v>
      </c>
    </row>
    <row r="15" spans="1:5" x14ac:dyDescent="0.2">
      <c r="B15" s="1" t="s">
        <v>6</v>
      </c>
      <c r="C15" s="25">
        <v>2019</v>
      </c>
      <c r="D15" s="25" t="s">
        <v>124</v>
      </c>
      <c r="E15" s="36">
        <v>1233.05</v>
      </c>
    </row>
    <row r="16" spans="1:5" x14ac:dyDescent="0.2">
      <c r="B16" s="1" t="s">
        <v>7</v>
      </c>
      <c r="C16" s="25">
        <v>2019</v>
      </c>
      <c r="D16" s="25" t="s">
        <v>124</v>
      </c>
      <c r="E16" s="36">
        <v>2267.91</v>
      </c>
    </row>
    <row r="17" spans="2:5" x14ac:dyDescent="0.2">
      <c r="B17" s="1" t="s">
        <v>8</v>
      </c>
      <c r="C17" s="25">
        <v>2019</v>
      </c>
      <c r="D17" s="25" t="s">
        <v>124</v>
      </c>
      <c r="E17" s="36">
        <v>1490.87</v>
      </c>
    </row>
    <row r="18" spans="2:5" x14ac:dyDescent="0.2">
      <c r="B18" s="1" t="s">
        <v>9</v>
      </c>
      <c r="C18" s="25">
        <v>2019</v>
      </c>
      <c r="D18" s="25" t="s">
        <v>124</v>
      </c>
      <c r="E18" s="36">
        <v>743.48</v>
      </c>
    </row>
    <row r="19" spans="2:5" x14ac:dyDescent="0.2">
      <c r="B19" s="1" t="s">
        <v>10</v>
      </c>
      <c r="C19" s="25">
        <v>2019</v>
      </c>
      <c r="D19" s="25" t="s">
        <v>124</v>
      </c>
      <c r="E19" s="36">
        <v>3837.6099999999901</v>
      </c>
    </row>
    <row r="20" spans="2:5" x14ac:dyDescent="0.2">
      <c r="B20" s="1" t="s">
        <v>11</v>
      </c>
      <c r="C20" s="25">
        <v>2019</v>
      </c>
      <c r="D20" s="25" t="s">
        <v>124</v>
      </c>
      <c r="E20" s="36">
        <v>1243.26</v>
      </c>
    </row>
    <row r="21" spans="2:5" x14ac:dyDescent="0.2">
      <c r="B21" s="1" t="s">
        <v>12</v>
      </c>
      <c r="C21" s="25">
        <v>2019</v>
      </c>
      <c r="D21" s="25" t="s">
        <v>125</v>
      </c>
      <c r="E21" s="36">
        <v>1598.86</v>
      </c>
    </row>
    <row r="22" spans="2:5" x14ac:dyDescent="0.2">
      <c r="B22" s="1" t="s">
        <v>5</v>
      </c>
      <c r="C22" s="25">
        <v>2019</v>
      </c>
      <c r="D22" s="25" t="s">
        <v>125</v>
      </c>
      <c r="E22" s="36">
        <v>3713.5699999999902</v>
      </c>
    </row>
    <row r="23" spans="2:5" x14ac:dyDescent="0.2">
      <c r="B23" s="1" t="s">
        <v>13</v>
      </c>
      <c r="C23" s="25">
        <v>2019</v>
      </c>
      <c r="D23" s="25" t="s">
        <v>125</v>
      </c>
      <c r="E23" s="36">
        <v>3898.81</v>
      </c>
    </row>
    <row r="24" spans="2:5" x14ac:dyDescent="0.2">
      <c r="B24" s="1" t="s">
        <v>6</v>
      </c>
      <c r="C24" s="25">
        <v>2019</v>
      </c>
      <c r="D24" s="25" t="s">
        <v>125</v>
      </c>
      <c r="E24" s="36">
        <v>1617.6699999999901</v>
      </c>
    </row>
    <row r="25" spans="2:5" x14ac:dyDescent="0.2">
      <c r="B25" s="1" t="s">
        <v>7</v>
      </c>
      <c r="C25" s="25">
        <v>2019</v>
      </c>
      <c r="D25" s="25" t="s">
        <v>125</v>
      </c>
      <c r="E25" s="36">
        <v>2739.55</v>
      </c>
    </row>
    <row r="26" spans="2:5" x14ac:dyDescent="0.2">
      <c r="B26" s="1" t="s">
        <v>8</v>
      </c>
      <c r="C26" s="25">
        <v>2019</v>
      </c>
      <c r="D26" s="25" t="s">
        <v>125</v>
      </c>
      <c r="E26" s="36">
        <v>1799.86</v>
      </c>
    </row>
    <row r="27" spans="2:5" x14ac:dyDescent="0.2">
      <c r="B27" s="1" t="s">
        <v>9</v>
      </c>
      <c r="C27" s="25">
        <v>2019</v>
      </c>
      <c r="D27" s="25" t="s">
        <v>125</v>
      </c>
      <c r="E27" s="36">
        <v>917.48</v>
      </c>
    </row>
    <row r="28" spans="2:5" x14ac:dyDescent="0.2">
      <c r="B28" s="1" t="s">
        <v>10</v>
      </c>
      <c r="C28" s="25">
        <v>2019</v>
      </c>
      <c r="D28" s="25" t="s">
        <v>125</v>
      </c>
      <c r="E28" s="36">
        <v>4127.6099999999997</v>
      </c>
    </row>
    <row r="29" spans="2:5" x14ac:dyDescent="0.2">
      <c r="B29" s="1" t="s">
        <v>11</v>
      </c>
      <c r="C29" s="25">
        <v>2019</v>
      </c>
      <c r="D29" s="25" t="s">
        <v>125</v>
      </c>
      <c r="E29" s="36">
        <v>1639.1299999999901</v>
      </c>
    </row>
    <row r="30" spans="2:5" x14ac:dyDescent="0.2">
      <c r="B30" s="1" t="s">
        <v>12</v>
      </c>
      <c r="C30" s="25">
        <v>2019</v>
      </c>
      <c r="D30" s="25" t="s">
        <v>126</v>
      </c>
      <c r="E30" s="36">
        <v>1812.8</v>
      </c>
    </row>
    <row r="31" spans="2:5" x14ac:dyDescent="0.2">
      <c r="B31" s="1" t="s">
        <v>5</v>
      </c>
      <c r="C31" s="25">
        <v>2019</v>
      </c>
      <c r="D31" s="25" t="s">
        <v>126</v>
      </c>
      <c r="E31" s="36">
        <v>3862.64</v>
      </c>
    </row>
    <row r="32" spans="2:5" x14ac:dyDescent="0.2">
      <c r="B32" s="1" t="s">
        <v>13</v>
      </c>
      <c r="C32" s="25">
        <v>2019</v>
      </c>
      <c r="D32" s="25" t="s">
        <v>126</v>
      </c>
      <c r="E32" s="36">
        <v>4589.7299999999996</v>
      </c>
    </row>
    <row r="33" spans="2:5" x14ac:dyDescent="0.2">
      <c r="B33" s="1" t="s">
        <v>6</v>
      </c>
      <c r="C33" s="25">
        <v>2019</v>
      </c>
      <c r="D33" s="25" t="s">
        <v>126</v>
      </c>
      <c r="E33" s="36">
        <v>1711.91</v>
      </c>
    </row>
    <row r="34" spans="2:5" x14ac:dyDescent="0.2">
      <c r="B34" s="1" t="s">
        <v>7</v>
      </c>
      <c r="C34" s="25">
        <v>2019</v>
      </c>
      <c r="D34" s="25" t="s">
        <v>126</v>
      </c>
      <c r="E34" s="36">
        <v>3089.31</v>
      </c>
    </row>
    <row r="35" spans="2:5" x14ac:dyDescent="0.2">
      <c r="B35" s="1" t="s">
        <v>8</v>
      </c>
      <c r="C35" s="25">
        <v>2019</v>
      </c>
      <c r="D35" s="25" t="s">
        <v>126</v>
      </c>
      <c r="E35" s="36">
        <v>1856.6599999999901</v>
      </c>
    </row>
    <row r="36" spans="2:5" x14ac:dyDescent="0.2">
      <c r="B36" s="1" t="s">
        <v>9</v>
      </c>
      <c r="C36" s="25">
        <v>2019</v>
      </c>
      <c r="D36" s="25" t="s">
        <v>126</v>
      </c>
      <c r="E36" s="36">
        <v>1073.03</v>
      </c>
    </row>
    <row r="37" spans="2:5" x14ac:dyDescent="0.2">
      <c r="B37" s="1" t="s">
        <v>10</v>
      </c>
      <c r="C37" s="25">
        <v>2019</v>
      </c>
      <c r="D37" s="25" t="s">
        <v>126</v>
      </c>
      <c r="E37" s="36">
        <v>4330.8</v>
      </c>
    </row>
    <row r="38" spans="2:5" x14ac:dyDescent="0.2">
      <c r="B38" s="1" t="s">
        <v>11</v>
      </c>
      <c r="C38" s="25">
        <v>2019</v>
      </c>
      <c r="D38" s="25" t="s">
        <v>126</v>
      </c>
      <c r="E38" s="36">
        <v>2283.0100000000002</v>
      </c>
    </row>
    <row r="39" spans="2:5" x14ac:dyDescent="0.2">
      <c r="B39" s="1" t="s">
        <v>12</v>
      </c>
      <c r="C39" s="25">
        <v>2019</v>
      </c>
      <c r="D39" s="25" t="s">
        <v>127</v>
      </c>
      <c r="E39" s="36">
        <v>1709.76</v>
      </c>
    </row>
    <row r="40" spans="2:5" x14ac:dyDescent="0.2">
      <c r="B40" s="1" t="s">
        <v>5</v>
      </c>
      <c r="C40" s="25">
        <v>2019</v>
      </c>
      <c r="D40" s="25" t="s">
        <v>127</v>
      </c>
      <c r="E40" s="36">
        <v>3598.6</v>
      </c>
    </row>
    <row r="41" spans="2:5" x14ac:dyDescent="0.2">
      <c r="B41" s="1" t="s">
        <v>13</v>
      </c>
      <c r="C41" s="25">
        <v>2019</v>
      </c>
      <c r="D41" s="25" t="s">
        <v>127</v>
      </c>
      <c r="E41" s="36">
        <v>4612.8100000000004</v>
      </c>
    </row>
    <row r="42" spans="2:5" x14ac:dyDescent="0.2">
      <c r="B42" s="1" t="s">
        <v>6</v>
      </c>
      <c r="C42" s="25">
        <v>2019</v>
      </c>
      <c r="D42" s="25" t="s">
        <v>127</v>
      </c>
      <c r="E42" s="36">
        <v>1722.6</v>
      </c>
    </row>
    <row r="43" spans="2:5" x14ac:dyDescent="0.2">
      <c r="B43" s="1" t="s">
        <v>7</v>
      </c>
      <c r="C43" s="25">
        <v>2019</v>
      </c>
      <c r="D43" s="25" t="s">
        <v>127</v>
      </c>
      <c r="E43" s="36">
        <v>2994.16</v>
      </c>
    </row>
    <row r="44" spans="2:5" x14ac:dyDescent="0.2">
      <c r="B44" s="1" t="s">
        <v>8</v>
      </c>
      <c r="C44" s="25">
        <v>2019</v>
      </c>
      <c r="D44" s="25" t="s">
        <v>127</v>
      </c>
      <c r="E44" s="36">
        <v>1886.81</v>
      </c>
    </row>
    <row r="45" spans="2:5" x14ac:dyDescent="0.2">
      <c r="B45" s="1" t="s">
        <v>9</v>
      </c>
      <c r="C45" s="25">
        <v>2019</v>
      </c>
      <c r="D45" s="25" t="s">
        <v>127</v>
      </c>
      <c r="E45" s="36">
        <v>990.76</v>
      </c>
    </row>
    <row r="46" spans="2:5" x14ac:dyDescent="0.2">
      <c r="B46" s="1" t="s">
        <v>10</v>
      </c>
      <c r="C46" s="25">
        <v>2019</v>
      </c>
      <c r="D46" s="25" t="s">
        <v>127</v>
      </c>
      <c r="E46" s="36">
        <v>4831.0200000000004</v>
      </c>
    </row>
    <row r="47" spans="2:5" x14ac:dyDescent="0.2">
      <c r="B47" s="1" t="s">
        <v>11</v>
      </c>
      <c r="C47" s="25">
        <v>2019</v>
      </c>
      <c r="D47" s="25" t="s">
        <v>127</v>
      </c>
      <c r="E47" s="36">
        <v>1671.48</v>
      </c>
    </row>
    <row r="48" spans="2:5" x14ac:dyDescent="0.2">
      <c r="B48" s="1" t="s">
        <v>12</v>
      </c>
      <c r="C48" s="25">
        <v>2019</v>
      </c>
      <c r="D48" s="25" t="s">
        <v>128</v>
      </c>
      <c r="E48" s="36">
        <v>1784.4399999999901</v>
      </c>
    </row>
    <row r="49" spans="2:5" x14ac:dyDescent="0.2">
      <c r="B49" s="1" t="s">
        <v>5</v>
      </c>
      <c r="C49" s="25">
        <v>2019</v>
      </c>
      <c r="D49" s="25" t="s">
        <v>128</v>
      </c>
      <c r="E49" s="36">
        <v>3601.63</v>
      </c>
    </row>
    <row r="50" spans="2:5" x14ac:dyDescent="0.2">
      <c r="B50" s="1" t="s">
        <v>13</v>
      </c>
      <c r="C50" s="25">
        <v>2019</v>
      </c>
      <c r="D50" s="25" t="s">
        <v>128</v>
      </c>
      <c r="E50" s="36">
        <v>4426.1000000000004</v>
      </c>
    </row>
    <row r="51" spans="2:5" x14ac:dyDescent="0.2">
      <c r="B51" s="1" t="s">
        <v>6</v>
      </c>
      <c r="C51" s="25">
        <v>2019</v>
      </c>
      <c r="D51" s="25" t="s">
        <v>128</v>
      </c>
      <c r="E51" s="36">
        <v>1732.1599999999901</v>
      </c>
    </row>
    <row r="52" spans="2:5" x14ac:dyDescent="0.2">
      <c r="B52" s="1" t="s">
        <v>7</v>
      </c>
      <c r="C52" s="25">
        <v>2019</v>
      </c>
      <c r="D52" s="25" t="s">
        <v>128</v>
      </c>
      <c r="E52" s="36">
        <v>2922.56</v>
      </c>
    </row>
    <row r="53" spans="2:5" x14ac:dyDescent="0.2">
      <c r="B53" s="1" t="s">
        <v>8</v>
      </c>
      <c r="C53" s="25">
        <v>2019</v>
      </c>
      <c r="D53" s="25" t="s">
        <v>128</v>
      </c>
      <c r="E53" s="36">
        <v>1895.76</v>
      </c>
    </row>
    <row r="54" spans="2:5" x14ac:dyDescent="0.2">
      <c r="B54" s="1" t="s">
        <v>9</v>
      </c>
      <c r="C54" s="25">
        <v>2019</v>
      </c>
      <c r="D54" s="25" t="s">
        <v>128</v>
      </c>
      <c r="E54" s="36">
        <v>1051.03</v>
      </c>
    </row>
    <row r="55" spans="2:5" x14ac:dyDescent="0.2">
      <c r="B55" s="1" t="s">
        <v>10</v>
      </c>
      <c r="C55" s="25">
        <v>2019</v>
      </c>
      <c r="D55" s="25" t="s">
        <v>128</v>
      </c>
      <c r="E55" s="36">
        <v>4574.09</v>
      </c>
    </row>
    <row r="56" spans="2:5" x14ac:dyDescent="0.2">
      <c r="B56" s="1" t="s">
        <v>11</v>
      </c>
      <c r="C56" s="25">
        <v>2019</v>
      </c>
      <c r="D56" s="25" t="s">
        <v>128</v>
      </c>
      <c r="E56" s="36">
        <v>1723.82</v>
      </c>
    </row>
    <row r="57" spans="2:5" x14ac:dyDescent="0.2">
      <c r="B57" s="1" t="s">
        <v>12</v>
      </c>
      <c r="C57" s="25">
        <v>2019</v>
      </c>
      <c r="D57" s="25" t="s">
        <v>129</v>
      </c>
      <c r="E57" s="36">
        <v>2109.2199999999998</v>
      </c>
    </row>
    <row r="58" spans="2:5" x14ac:dyDescent="0.2">
      <c r="B58" s="1" t="s">
        <v>5</v>
      </c>
      <c r="C58" s="25">
        <v>2019</v>
      </c>
      <c r="D58" s="25" t="s">
        <v>129</v>
      </c>
      <c r="E58" s="36">
        <v>4819.93</v>
      </c>
    </row>
    <row r="59" spans="2:5" x14ac:dyDescent="0.2">
      <c r="B59" s="1" t="s">
        <v>13</v>
      </c>
      <c r="C59" s="25">
        <v>2019</v>
      </c>
      <c r="D59" s="25" t="s">
        <v>129</v>
      </c>
      <c r="E59" s="36">
        <v>5678.51</v>
      </c>
    </row>
    <row r="60" spans="2:5" x14ac:dyDescent="0.2">
      <c r="B60" s="1" t="s">
        <v>6</v>
      </c>
      <c r="C60" s="25">
        <v>2019</v>
      </c>
      <c r="D60" s="25" t="s">
        <v>129</v>
      </c>
      <c r="E60" s="36">
        <v>2140.17</v>
      </c>
    </row>
    <row r="61" spans="2:5" x14ac:dyDescent="0.2">
      <c r="B61" s="1" t="s">
        <v>7</v>
      </c>
      <c r="C61" s="25">
        <v>2019</v>
      </c>
      <c r="D61" s="25" t="s">
        <v>129</v>
      </c>
      <c r="E61" s="36">
        <v>3685.94</v>
      </c>
    </row>
    <row r="62" spans="2:5" x14ac:dyDescent="0.2">
      <c r="B62" s="1" t="s">
        <v>8</v>
      </c>
      <c r="C62" s="25">
        <v>2019</v>
      </c>
      <c r="D62" s="25" t="s">
        <v>129</v>
      </c>
      <c r="E62" s="36">
        <v>2259.31</v>
      </c>
    </row>
    <row r="63" spans="2:5" x14ac:dyDescent="0.2">
      <c r="B63" s="1" t="s">
        <v>9</v>
      </c>
      <c r="C63" s="25">
        <v>2019</v>
      </c>
      <c r="D63" s="25" t="s">
        <v>129</v>
      </c>
      <c r="E63" s="36">
        <v>1225.8900000000001</v>
      </c>
    </row>
    <row r="64" spans="2:5" x14ac:dyDescent="0.2">
      <c r="B64" s="1" t="s">
        <v>10</v>
      </c>
      <c r="C64" s="25">
        <v>2019</v>
      </c>
      <c r="D64" s="25" t="s">
        <v>129</v>
      </c>
      <c r="E64" s="36">
        <v>5566.2699999999904</v>
      </c>
    </row>
    <row r="65" spans="2:5" x14ac:dyDescent="0.2">
      <c r="B65" s="1" t="s">
        <v>11</v>
      </c>
      <c r="C65" s="25">
        <v>2019</v>
      </c>
      <c r="D65" s="25" t="s">
        <v>129</v>
      </c>
      <c r="E65" s="36">
        <v>2351.1999999999998</v>
      </c>
    </row>
    <row r="66" spans="2:5" x14ac:dyDescent="0.2">
      <c r="B66" s="1" t="s">
        <v>12</v>
      </c>
      <c r="C66" s="25">
        <v>2019</v>
      </c>
      <c r="D66" s="25" t="s">
        <v>130</v>
      </c>
      <c r="E66" s="36">
        <v>2444.34</v>
      </c>
    </row>
    <row r="67" spans="2:5" x14ac:dyDescent="0.2">
      <c r="B67" s="1" t="s">
        <v>5</v>
      </c>
      <c r="C67" s="25">
        <v>2019</v>
      </c>
      <c r="D67" s="25" t="s">
        <v>130</v>
      </c>
      <c r="E67" s="36">
        <v>6037.2699999999904</v>
      </c>
    </row>
    <row r="68" spans="2:5" x14ac:dyDescent="0.2">
      <c r="B68" s="1" t="s">
        <v>13</v>
      </c>
      <c r="C68" s="25">
        <v>2019</v>
      </c>
      <c r="D68" s="25" t="s">
        <v>130</v>
      </c>
      <c r="E68" s="36">
        <v>6839.9</v>
      </c>
    </row>
    <row r="69" spans="2:5" x14ac:dyDescent="0.2">
      <c r="B69" s="1" t="s">
        <v>6</v>
      </c>
      <c r="C69" s="25">
        <v>2019</v>
      </c>
      <c r="D69" s="25" t="s">
        <v>130</v>
      </c>
      <c r="E69" s="36">
        <v>2654.72</v>
      </c>
    </row>
    <row r="70" spans="2:5" x14ac:dyDescent="0.2">
      <c r="B70" s="1" t="s">
        <v>7</v>
      </c>
      <c r="C70" s="25">
        <v>2019</v>
      </c>
      <c r="D70" s="25" t="s">
        <v>130</v>
      </c>
      <c r="E70" s="36">
        <v>4735.8599999999997</v>
      </c>
    </row>
    <row r="71" spans="2:5" x14ac:dyDescent="0.2">
      <c r="B71" s="1" t="s">
        <v>8</v>
      </c>
      <c r="C71" s="25">
        <v>2019</v>
      </c>
      <c r="D71" s="25" t="s">
        <v>130</v>
      </c>
      <c r="E71" s="36">
        <v>2541.44</v>
      </c>
    </row>
    <row r="72" spans="2:5" x14ac:dyDescent="0.2">
      <c r="B72" s="1" t="s">
        <v>9</v>
      </c>
      <c r="C72" s="25">
        <v>2019</v>
      </c>
      <c r="D72" s="25" t="s">
        <v>130</v>
      </c>
      <c r="E72" s="36">
        <v>1579.3799999999901</v>
      </c>
    </row>
    <row r="73" spans="2:5" x14ac:dyDescent="0.2">
      <c r="B73" s="1" t="s">
        <v>10</v>
      </c>
      <c r="C73" s="25">
        <v>2019</v>
      </c>
      <c r="D73" s="25" t="s">
        <v>130</v>
      </c>
      <c r="E73" s="36">
        <v>5653.33</v>
      </c>
    </row>
    <row r="74" spans="2:5" x14ac:dyDescent="0.2">
      <c r="B74" s="1" t="s">
        <v>11</v>
      </c>
      <c r="C74" s="25">
        <v>2019</v>
      </c>
      <c r="D74" s="25" t="s">
        <v>130</v>
      </c>
      <c r="E74" s="36">
        <v>3318.77</v>
      </c>
    </row>
    <row r="75" spans="2:5" x14ac:dyDescent="0.2">
      <c r="B75" s="1" t="s">
        <v>12</v>
      </c>
      <c r="C75" s="25">
        <v>2019</v>
      </c>
      <c r="D75" s="25" t="s">
        <v>131</v>
      </c>
      <c r="E75" s="36">
        <v>1737.23</v>
      </c>
    </row>
    <row r="76" spans="2:5" x14ac:dyDescent="0.2">
      <c r="B76" s="1" t="s">
        <v>5</v>
      </c>
      <c r="C76" s="25">
        <v>2019</v>
      </c>
      <c r="D76" s="25" t="s">
        <v>131</v>
      </c>
      <c r="E76" s="36">
        <v>3775.27</v>
      </c>
    </row>
    <row r="77" spans="2:5" x14ac:dyDescent="0.2">
      <c r="B77" s="1" t="s">
        <v>13</v>
      </c>
      <c r="C77" s="25">
        <v>2019</v>
      </c>
      <c r="D77" s="25" t="s">
        <v>131</v>
      </c>
      <c r="E77" s="36">
        <v>4589.2199999999903</v>
      </c>
    </row>
    <row r="78" spans="2:5" x14ac:dyDescent="0.2">
      <c r="B78" s="1" t="s">
        <v>6</v>
      </c>
      <c r="C78" s="25">
        <v>2019</v>
      </c>
      <c r="D78" s="25" t="s">
        <v>131</v>
      </c>
      <c r="E78" s="36">
        <v>1722.28</v>
      </c>
    </row>
    <row r="79" spans="2:5" x14ac:dyDescent="0.2">
      <c r="B79" s="1" t="s">
        <v>7</v>
      </c>
      <c r="C79" s="25">
        <v>2019</v>
      </c>
      <c r="D79" s="25" t="s">
        <v>131</v>
      </c>
      <c r="E79" s="36">
        <v>3010.71</v>
      </c>
    </row>
    <row r="80" spans="2:5" x14ac:dyDescent="0.2">
      <c r="B80" s="1" t="s">
        <v>8</v>
      </c>
      <c r="C80" s="25">
        <v>2019</v>
      </c>
      <c r="D80" s="25" t="s">
        <v>131</v>
      </c>
      <c r="E80" s="36">
        <v>1889.38</v>
      </c>
    </row>
    <row r="81" spans="2:5" x14ac:dyDescent="0.2">
      <c r="B81" s="1" t="s">
        <v>9</v>
      </c>
      <c r="C81" s="25">
        <v>2019</v>
      </c>
      <c r="D81" s="25" t="s">
        <v>131</v>
      </c>
      <c r="E81" s="36">
        <v>1020.16</v>
      </c>
    </row>
    <row r="82" spans="2:5" x14ac:dyDescent="0.2">
      <c r="B82" s="1" t="s">
        <v>10</v>
      </c>
      <c r="C82" s="25">
        <v>2019</v>
      </c>
      <c r="D82" s="25" t="s">
        <v>131</v>
      </c>
      <c r="E82" s="36">
        <v>4586.4399999999996</v>
      </c>
    </row>
    <row r="83" spans="2:5" x14ac:dyDescent="0.2">
      <c r="B83" s="1" t="s">
        <v>11</v>
      </c>
      <c r="C83" s="25">
        <v>2019</v>
      </c>
      <c r="D83" s="25" t="s">
        <v>131</v>
      </c>
      <c r="E83" s="36">
        <v>1851.28</v>
      </c>
    </row>
    <row r="84" spans="2:5" x14ac:dyDescent="0.2">
      <c r="B84" s="1" t="s">
        <v>12</v>
      </c>
      <c r="C84" s="25">
        <v>2019</v>
      </c>
      <c r="D84" s="25" t="s">
        <v>132</v>
      </c>
      <c r="E84" s="36">
        <v>1770.29</v>
      </c>
    </row>
    <row r="85" spans="2:5" x14ac:dyDescent="0.2">
      <c r="B85" s="1" t="s">
        <v>5</v>
      </c>
      <c r="C85" s="25">
        <v>2019</v>
      </c>
      <c r="D85" s="25" t="s">
        <v>132</v>
      </c>
      <c r="E85" s="36">
        <v>3904.74</v>
      </c>
    </row>
    <row r="86" spans="2:5" x14ac:dyDescent="0.2">
      <c r="B86" s="1" t="s">
        <v>13</v>
      </c>
      <c r="C86" s="25">
        <v>2019</v>
      </c>
      <c r="D86" s="25" t="s">
        <v>132</v>
      </c>
      <c r="E86" s="36">
        <v>4751.67</v>
      </c>
    </row>
    <row r="87" spans="2:5" x14ac:dyDescent="0.2">
      <c r="B87" s="1" t="s">
        <v>6</v>
      </c>
      <c r="C87" s="25">
        <v>2019</v>
      </c>
      <c r="D87" s="25" t="s">
        <v>132</v>
      </c>
      <c r="E87" s="36">
        <v>1732.85</v>
      </c>
    </row>
    <row r="88" spans="2:5" x14ac:dyDescent="0.2">
      <c r="B88" s="1" t="s">
        <v>7</v>
      </c>
      <c r="C88" s="25">
        <v>2019</v>
      </c>
      <c r="D88" s="25" t="s">
        <v>132</v>
      </c>
      <c r="E88" s="36">
        <v>3086.6</v>
      </c>
    </row>
    <row r="89" spans="2:5" x14ac:dyDescent="0.2">
      <c r="B89" s="1" t="s">
        <v>8</v>
      </c>
      <c r="C89" s="25">
        <v>2019</v>
      </c>
      <c r="D89" s="25" t="s">
        <v>132</v>
      </c>
      <c r="E89" s="36">
        <v>1865.06</v>
      </c>
    </row>
    <row r="90" spans="2:5" x14ac:dyDescent="0.2">
      <c r="B90" s="1" t="s">
        <v>9</v>
      </c>
      <c r="C90" s="25">
        <v>2019</v>
      </c>
      <c r="D90" s="25" t="s">
        <v>132</v>
      </c>
      <c r="E90" s="36">
        <v>1109.23</v>
      </c>
    </row>
    <row r="91" spans="2:5" x14ac:dyDescent="0.2">
      <c r="B91" s="1" t="s">
        <v>10</v>
      </c>
      <c r="C91" s="25">
        <v>2019</v>
      </c>
      <c r="D91" s="25" t="s">
        <v>132</v>
      </c>
      <c r="E91" s="36">
        <v>4919.58</v>
      </c>
    </row>
    <row r="92" spans="2:5" x14ac:dyDescent="0.2">
      <c r="B92" s="1" t="s">
        <v>11</v>
      </c>
      <c r="C92" s="25">
        <v>2019</v>
      </c>
      <c r="D92" s="25" t="s">
        <v>132</v>
      </c>
      <c r="E92" s="36">
        <v>1648.24</v>
      </c>
    </row>
    <row r="93" spans="2:5" x14ac:dyDescent="0.2">
      <c r="B93" s="1" t="s">
        <v>12</v>
      </c>
      <c r="C93" s="25">
        <v>2019</v>
      </c>
      <c r="D93" s="25" t="s">
        <v>133</v>
      </c>
      <c r="E93" s="36">
        <v>1492.72</v>
      </c>
    </row>
    <row r="94" spans="2:5" x14ac:dyDescent="0.2">
      <c r="B94" s="1" t="s">
        <v>5</v>
      </c>
      <c r="C94" s="25">
        <v>2019</v>
      </c>
      <c r="D94" s="25" t="s">
        <v>133</v>
      </c>
      <c r="E94" s="36">
        <v>3206.59</v>
      </c>
    </row>
    <row r="95" spans="2:5" x14ac:dyDescent="0.2">
      <c r="B95" s="1" t="s">
        <v>13</v>
      </c>
      <c r="C95" s="25">
        <v>2019</v>
      </c>
      <c r="D95" s="25" t="s">
        <v>133</v>
      </c>
      <c r="E95" s="36">
        <v>4008.1699999999901</v>
      </c>
    </row>
    <row r="96" spans="2:5" x14ac:dyDescent="0.2">
      <c r="B96" s="1" t="s">
        <v>6</v>
      </c>
      <c r="C96" s="25">
        <v>2019</v>
      </c>
      <c r="D96" s="25" t="s">
        <v>133</v>
      </c>
      <c r="E96" s="36">
        <v>1473.8</v>
      </c>
    </row>
    <row r="97" spans="2:5" x14ac:dyDescent="0.2">
      <c r="B97" s="1" t="s">
        <v>7</v>
      </c>
      <c r="C97" s="25">
        <v>2019</v>
      </c>
      <c r="D97" s="25" t="s">
        <v>133</v>
      </c>
      <c r="E97" s="36">
        <v>2712.41</v>
      </c>
    </row>
    <row r="98" spans="2:5" x14ac:dyDescent="0.2">
      <c r="B98" s="1" t="s">
        <v>8</v>
      </c>
      <c r="C98" s="25">
        <v>2019</v>
      </c>
      <c r="D98" s="25" t="s">
        <v>133</v>
      </c>
      <c r="E98" s="36">
        <v>1686.69</v>
      </c>
    </row>
    <row r="99" spans="2:5" x14ac:dyDescent="0.2">
      <c r="B99" s="1" t="s">
        <v>9</v>
      </c>
      <c r="C99" s="25">
        <v>2019</v>
      </c>
      <c r="D99" s="25" t="s">
        <v>133</v>
      </c>
      <c r="E99" s="36">
        <v>928.17</v>
      </c>
    </row>
    <row r="100" spans="2:5" x14ac:dyDescent="0.2">
      <c r="B100" s="1" t="s">
        <v>10</v>
      </c>
      <c r="C100" s="25">
        <v>2019</v>
      </c>
      <c r="D100" s="25" t="s">
        <v>133</v>
      </c>
      <c r="E100" s="36">
        <v>4351.71</v>
      </c>
    </row>
    <row r="101" spans="2:5" x14ac:dyDescent="0.2">
      <c r="B101" s="1" t="s">
        <v>11</v>
      </c>
      <c r="C101" s="25">
        <v>2019</v>
      </c>
      <c r="D101" s="25" t="s">
        <v>133</v>
      </c>
      <c r="E101" s="36">
        <v>1556.32</v>
      </c>
    </row>
    <row r="102" spans="2:5" x14ac:dyDescent="0.2">
      <c r="B102" s="1" t="s">
        <v>12</v>
      </c>
      <c r="C102" s="25">
        <v>2019</v>
      </c>
      <c r="D102" s="25" t="s">
        <v>134</v>
      </c>
      <c r="E102" s="36">
        <v>1696.88</v>
      </c>
    </row>
    <row r="103" spans="2:5" x14ac:dyDescent="0.2">
      <c r="B103" s="1" t="s">
        <v>5</v>
      </c>
      <c r="C103" s="25">
        <v>2019</v>
      </c>
      <c r="D103" s="25" t="s">
        <v>134</v>
      </c>
      <c r="E103" s="36">
        <v>3785.95</v>
      </c>
    </row>
    <row r="104" spans="2:5" x14ac:dyDescent="0.2">
      <c r="B104" s="1" t="s">
        <v>13</v>
      </c>
      <c r="C104" s="25">
        <v>2019</v>
      </c>
      <c r="D104" s="25" t="s">
        <v>134</v>
      </c>
      <c r="E104" s="36">
        <v>4575.4399999999996</v>
      </c>
    </row>
    <row r="105" spans="2:5" x14ac:dyDescent="0.2">
      <c r="B105" s="1" t="s">
        <v>6</v>
      </c>
      <c r="C105" s="25">
        <v>2019</v>
      </c>
      <c r="D105" s="25" t="s">
        <v>134</v>
      </c>
      <c r="E105" s="36">
        <v>1650.22</v>
      </c>
    </row>
    <row r="106" spans="2:5" x14ac:dyDescent="0.2">
      <c r="B106" s="1" t="s">
        <v>7</v>
      </c>
      <c r="C106" s="25">
        <v>2019</v>
      </c>
      <c r="D106" s="25" t="s">
        <v>134</v>
      </c>
      <c r="E106" s="36">
        <v>3028.34</v>
      </c>
    </row>
    <row r="107" spans="2:5" x14ac:dyDescent="0.2">
      <c r="B107" s="1" t="s">
        <v>8</v>
      </c>
      <c r="C107" s="25">
        <v>2019</v>
      </c>
      <c r="D107" s="25" t="s">
        <v>134</v>
      </c>
      <c r="E107" s="36">
        <v>1952.16</v>
      </c>
    </row>
    <row r="108" spans="2:5" x14ac:dyDescent="0.2">
      <c r="B108" s="1" t="s">
        <v>9</v>
      </c>
      <c r="C108" s="25">
        <v>2019</v>
      </c>
      <c r="D108" s="25" t="s">
        <v>134</v>
      </c>
      <c r="E108" s="36">
        <v>1009.69999999999</v>
      </c>
    </row>
    <row r="109" spans="2:5" x14ac:dyDescent="0.2">
      <c r="B109" s="1" t="s">
        <v>10</v>
      </c>
      <c r="C109" s="25">
        <v>2019</v>
      </c>
      <c r="D109" s="25" t="s">
        <v>134</v>
      </c>
      <c r="E109" s="36">
        <v>4789.18</v>
      </c>
    </row>
    <row r="110" spans="2:5" x14ac:dyDescent="0.2">
      <c r="B110" s="1" t="s">
        <v>11</v>
      </c>
      <c r="C110" s="25">
        <v>2019</v>
      </c>
      <c r="D110" s="25" t="s">
        <v>134</v>
      </c>
      <c r="E110" s="36">
        <v>1818.3799999999901</v>
      </c>
    </row>
  </sheetData>
  <mergeCells count="1">
    <mergeCell ref="A1: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2060"/>
  </sheetPr>
  <dimension ref="A1:F110"/>
  <sheetViews>
    <sheetView workbookViewId="0">
      <selection sqref="A1:B1"/>
    </sheetView>
  </sheetViews>
  <sheetFormatPr defaultColWidth="9.140625" defaultRowHeight="12.75" x14ac:dyDescent="0.2"/>
  <cols>
    <col min="1" max="1" width="9.140625" style="23"/>
    <col min="2" max="2" width="10.140625" style="4" bestFit="1" customWidth="1"/>
    <col min="3" max="3" width="4.42578125" style="4" bestFit="1" customWidth="1"/>
    <col min="4" max="4" width="9" style="4" bestFit="1" customWidth="1"/>
    <col min="5" max="5" width="36.85546875" style="23" bestFit="1" customWidth="1"/>
    <col min="6" max="6" width="37.7109375" style="23" bestFit="1" customWidth="1"/>
    <col min="7" max="16384" width="9.140625" style="23"/>
  </cols>
  <sheetData>
    <row r="1" spans="1:6" x14ac:dyDescent="0.2">
      <c r="A1" s="79" t="s">
        <v>188</v>
      </c>
      <c r="B1" s="79"/>
    </row>
    <row r="2" spans="1:6" x14ac:dyDescent="0.2">
      <c r="B2" s="24" t="s">
        <v>135</v>
      </c>
      <c r="C2" s="24" t="s">
        <v>189</v>
      </c>
      <c r="D2" s="24" t="s">
        <v>190</v>
      </c>
      <c r="E2" s="25" t="s">
        <v>381</v>
      </c>
      <c r="F2" s="25" t="s">
        <v>382</v>
      </c>
    </row>
    <row r="3" spans="1:6" x14ac:dyDescent="0.2">
      <c r="B3" s="1" t="s">
        <v>12</v>
      </c>
      <c r="C3" s="24">
        <v>2019</v>
      </c>
      <c r="D3" s="24" t="s">
        <v>123</v>
      </c>
      <c r="E3" s="36">
        <v>65.457499999999996</v>
      </c>
      <c r="F3" s="36">
        <v>130.91499999999999</v>
      </c>
    </row>
    <row r="4" spans="1:6" x14ac:dyDescent="0.2">
      <c r="B4" s="1" t="s">
        <v>5</v>
      </c>
      <c r="C4" s="24">
        <v>2019</v>
      </c>
      <c r="D4" s="24" t="s">
        <v>123</v>
      </c>
      <c r="E4" s="36">
        <v>147.86449999999999</v>
      </c>
      <c r="F4" s="36">
        <v>295.72899999999998</v>
      </c>
    </row>
    <row r="5" spans="1:6" x14ac:dyDescent="0.2">
      <c r="B5" s="1" t="s">
        <v>13</v>
      </c>
      <c r="C5" s="24">
        <v>2019</v>
      </c>
      <c r="D5" s="24" t="s">
        <v>123</v>
      </c>
      <c r="E5" s="36">
        <v>178.386</v>
      </c>
      <c r="F5" s="36">
        <v>356.77199999999999</v>
      </c>
    </row>
    <row r="6" spans="1:6" x14ac:dyDescent="0.2">
      <c r="B6" s="1" t="s">
        <v>6</v>
      </c>
      <c r="C6" s="24">
        <v>2019</v>
      </c>
      <c r="D6" s="24" t="s">
        <v>123</v>
      </c>
      <c r="E6" s="36">
        <v>69.0625</v>
      </c>
      <c r="F6" s="36">
        <v>138.125</v>
      </c>
    </row>
    <row r="7" spans="1:6" x14ac:dyDescent="0.2">
      <c r="B7" s="1" t="s">
        <v>7</v>
      </c>
      <c r="C7" s="24">
        <v>2019</v>
      </c>
      <c r="D7" s="24" t="s">
        <v>123</v>
      </c>
      <c r="E7" s="36">
        <v>119.021</v>
      </c>
      <c r="F7" s="36">
        <v>238.042</v>
      </c>
    </row>
    <row r="8" spans="1:6" x14ac:dyDescent="0.2">
      <c r="B8" s="1" t="s">
        <v>8</v>
      </c>
      <c r="C8" s="24">
        <v>2019</v>
      </c>
      <c r="D8" s="24" t="s">
        <v>123</v>
      </c>
      <c r="E8" s="36">
        <v>74.290999999999997</v>
      </c>
      <c r="F8" s="36">
        <v>148.58199999999999</v>
      </c>
    </row>
    <row r="9" spans="1:6" x14ac:dyDescent="0.2">
      <c r="B9" s="1" t="s">
        <v>9</v>
      </c>
      <c r="C9" s="24">
        <v>2019</v>
      </c>
      <c r="D9" s="24" t="s">
        <v>123</v>
      </c>
      <c r="E9" s="36">
        <v>37.825499999999998</v>
      </c>
      <c r="F9" s="36">
        <v>75.650999999999996</v>
      </c>
    </row>
    <row r="10" spans="1:6" x14ac:dyDescent="0.2">
      <c r="B10" s="1" t="s">
        <v>10</v>
      </c>
      <c r="C10" s="24">
        <v>2019</v>
      </c>
      <c r="D10" s="24" t="s">
        <v>123</v>
      </c>
      <c r="E10" s="36">
        <v>197.47800000000001</v>
      </c>
      <c r="F10" s="36">
        <v>394.95600000000002</v>
      </c>
    </row>
    <row r="11" spans="1:6" x14ac:dyDescent="0.2">
      <c r="B11" s="1" t="s">
        <v>11</v>
      </c>
      <c r="C11" s="24">
        <v>2019</v>
      </c>
      <c r="D11" s="24" t="s">
        <v>123</v>
      </c>
      <c r="E11" s="36">
        <v>69.436000000000007</v>
      </c>
      <c r="F11" s="36">
        <v>138.87200000000001</v>
      </c>
    </row>
    <row r="12" spans="1:6" x14ac:dyDescent="0.2">
      <c r="B12" s="1" t="s">
        <v>12</v>
      </c>
      <c r="C12" s="24">
        <v>2019</v>
      </c>
      <c r="D12" s="24" t="s">
        <v>124</v>
      </c>
      <c r="E12" s="36">
        <v>64.372</v>
      </c>
      <c r="F12" s="36">
        <v>128.744</v>
      </c>
    </row>
    <row r="13" spans="1:6" x14ac:dyDescent="0.2">
      <c r="B13" s="1" t="s">
        <v>5</v>
      </c>
      <c r="C13" s="24">
        <v>2019</v>
      </c>
      <c r="D13" s="24" t="s">
        <v>124</v>
      </c>
      <c r="E13" s="36">
        <v>145.57650000000001</v>
      </c>
      <c r="F13" s="36">
        <v>291.15300000000002</v>
      </c>
    </row>
    <row r="14" spans="1:6" x14ac:dyDescent="0.2">
      <c r="B14" s="1" t="s">
        <v>13</v>
      </c>
      <c r="C14" s="24">
        <v>2019</v>
      </c>
      <c r="D14" s="24" t="s">
        <v>124</v>
      </c>
      <c r="E14" s="36">
        <v>174.87299999999999</v>
      </c>
      <c r="F14" s="36">
        <v>349.74599999999998</v>
      </c>
    </row>
    <row r="15" spans="1:6" x14ac:dyDescent="0.2">
      <c r="B15" s="1" t="s">
        <v>6</v>
      </c>
      <c r="C15" s="24">
        <v>2019</v>
      </c>
      <c r="D15" s="24" t="s">
        <v>124</v>
      </c>
      <c r="E15" s="36">
        <v>61.652500000000003</v>
      </c>
      <c r="F15" s="36">
        <v>123.30500000000001</v>
      </c>
    </row>
    <row r="16" spans="1:6" x14ac:dyDescent="0.2">
      <c r="B16" s="1" t="s">
        <v>7</v>
      </c>
      <c r="C16" s="24">
        <v>2019</v>
      </c>
      <c r="D16" s="24" t="s">
        <v>124</v>
      </c>
      <c r="E16" s="36">
        <v>113.3955</v>
      </c>
      <c r="F16" s="36">
        <v>226.791</v>
      </c>
    </row>
    <row r="17" spans="2:6" x14ac:dyDescent="0.2">
      <c r="B17" s="1" t="s">
        <v>8</v>
      </c>
      <c r="C17" s="24">
        <v>2019</v>
      </c>
      <c r="D17" s="24" t="s">
        <v>124</v>
      </c>
      <c r="E17" s="36">
        <v>74.543499999999995</v>
      </c>
      <c r="F17" s="36">
        <v>149.08699999999999</v>
      </c>
    </row>
    <row r="18" spans="2:6" x14ac:dyDescent="0.2">
      <c r="B18" s="1" t="s">
        <v>9</v>
      </c>
      <c r="C18" s="24">
        <v>2019</v>
      </c>
      <c r="D18" s="24" t="s">
        <v>124</v>
      </c>
      <c r="E18" s="36">
        <v>37.173999999999999</v>
      </c>
      <c r="F18" s="36">
        <v>74.347999999999999</v>
      </c>
    </row>
    <row r="19" spans="2:6" x14ac:dyDescent="0.2">
      <c r="B19" s="1" t="s">
        <v>10</v>
      </c>
      <c r="C19" s="24">
        <v>2019</v>
      </c>
      <c r="D19" s="24" t="s">
        <v>124</v>
      </c>
      <c r="E19" s="36">
        <v>191.88049999999899</v>
      </c>
      <c r="F19" s="36">
        <v>383.760999999999</v>
      </c>
    </row>
    <row r="20" spans="2:6" x14ac:dyDescent="0.2">
      <c r="B20" s="1" t="s">
        <v>11</v>
      </c>
      <c r="C20" s="24">
        <v>2019</v>
      </c>
      <c r="D20" s="24" t="s">
        <v>124</v>
      </c>
      <c r="E20" s="36">
        <v>62.162999999999997</v>
      </c>
      <c r="F20" s="36">
        <v>124.32599999999999</v>
      </c>
    </row>
    <row r="21" spans="2:6" x14ac:dyDescent="0.2">
      <c r="B21" s="1" t="s">
        <v>12</v>
      </c>
      <c r="C21" s="24">
        <v>2019</v>
      </c>
      <c r="D21" s="24" t="s">
        <v>125</v>
      </c>
      <c r="E21" s="36">
        <v>79.942999999999998</v>
      </c>
      <c r="F21" s="36">
        <v>159.886</v>
      </c>
    </row>
    <row r="22" spans="2:6" x14ac:dyDescent="0.2">
      <c r="B22" s="1" t="s">
        <v>5</v>
      </c>
      <c r="C22" s="24">
        <v>2019</v>
      </c>
      <c r="D22" s="24" t="s">
        <v>125</v>
      </c>
      <c r="E22" s="36">
        <v>185.67849999999899</v>
      </c>
      <c r="F22" s="36">
        <v>371.356999999999</v>
      </c>
    </row>
    <row r="23" spans="2:6" x14ac:dyDescent="0.2">
      <c r="B23" s="1" t="s">
        <v>13</v>
      </c>
      <c r="C23" s="24">
        <v>2019</v>
      </c>
      <c r="D23" s="24" t="s">
        <v>125</v>
      </c>
      <c r="E23" s="36">
        <v>194.94049999999999</v>
      </c>
      <c r="F23" s="36">
        <v>389.88099999999997</v>
      </c>
    </row>
    <row r="24" spans="2:6" x14ac:dyDescent="0.2">
      <c r="B24" s="1" t="s">
        <v>6</v>
      </c>
      <c r="C24" s="24">
        <v>2019</v>
      </c>
      <c r="D24" s="24" t="s">
        <v>125</v>
      </c>
      <c r="E24" s="36">
        <v>80.883499999999998</v>
      </c>
      <c r="F24" s="36">
        <v>161.767</v>
      </c>
    </row>
    <row r="25" spans="2:6" x14ac:dyDescent="0.2">
      <c r="B25" s="1" t="s">
        <v>7</v>
      </c>
      <c r="C25" s="24">
        <v>2019</v>
      </c>
      <c r="D25" s="24" t="s">
        <v>125</v>
      </c>
      <c r="E25" s="36">
        <v>136.97749999999999</v>
      </c>
      <c r="F25" s="36">
        <v>273.95499999999998</v>
      </c>
    </row>
    <row r="26" spans="2:6" x14ac:dyDescent="0.2">
      <c r="B26" s="1" t="s">
        <v>8</v>
      </c>
      <c r="C26" s="24">
        <v>2019</v>
      </c>
      <c r="D26" s="24" t="s">
        <v>125</v>
      </c>
      <c r="E26" s="36">
        <v>89.992999999999995</v>
      </c>
      <c r="F26" s="36">
        <v>179.98599999999999</v>
      </c>
    </row>
    <row r="27" spans="2:6" x14ac:dyDescent="0.2">
      <c r="B27" s="1" t="s">
        <v>9</v>
      </c>
      <c r="C27" s="24">
        <v>2019</v>
      </c>
      <c r="D27" s="24" t="s">
        <v>125</v>
      </c>
      <c r="E27" s="36">
        <v>45.874000000000002</v>
      </c>
      <c r="F27" s="36">
        <v>91.748000000000005</v>
      </c>
    </row>
    <row r="28" spans="2:6" x14ac:dyDescent="0.2">
      <c r="B28" s="1" t="s">
        <v>10</v>
      </c>
      <c r="C28" s="24">
        <v>2019</v>
      </c>
      <c r="D28" s="24" t="s">
        <v>125</v>
      </c>
      <c r="E28" s="36">
        <v>206.38049999999899</v>
      </c>
      <c r="F28" s="36">
        <v>412.760999999999</v>
      </c>
    </row>
    <row r="29" spans="2:6" x14ac:dyDescent="0.2">
      <c r="B29" s="1" t="s">
        <v>11</v>
      </c>
      <c r="C29" s="24">
        <v>2019</v>
      </c>
      <c r="D29" s="24" t="s">
        <v>125</v>
      </c>
      <c r="E29" s="36">
        <v>81.956500000000005</v>
      </c>
      <c r="F29" s="36">
        <v>163.91300000000001</v>
      </c>
    </row>
    <row r="30" spans="2:6" x14ac:dyDescent="0.2">
      <c r="B30" s="1" t="s">
        <v>12</v>
      </c>
      <c r="C30" s="24">
        <v>2019</v>
      </c>
      <c r="D30" s="24" t="s">
        <v>126</v>
      </c>
      <c r="E30" s="36">
        <v>90.64</v>
      </c>
      <c r="F30" s="36">
        <v>181.28</v>
      </c>
    </row>
    <row r="31" spans="2:6" x14ac:dyDescent="0.2">
      <c r="B31" s="1" t="s">
        <v>5</v>
      </c>
      <c r="C31" s="24">
        <v>2019</v>
      </c>
      <c r="D31" s="24" t="s">
        <v>126</v>
      </c>
      <c r="E31" s="36">
        <v>193.13200000000001</v>
      </c>
      <c r="F31" s="36">
        <v>386.26400000000001</v>
      </c>
    </row>
    <row r="32" spans="2:6" x14ac:dyDescent="0.2">
      <c r="B32" s="1" t="s">
        <v>13</v>
      </c>
      <c r="C32" s="24">
        <v>2019</v>
      </c>
      <c r="D32" s="24" t="s">
        <v>126</v>
      </c>
      <c r="E32" s="36">
        <v>229.48649999999901</v>
      </c>
      <c r="F32" s="36">
        <v>458.97299999999899</v>
      </c>
    </row>
    <row r="33" spans="2:6" x14ac:dyDescent="0.2">
      <c r="B33" s="1" t="s">
        <v>6</v>
      </c>
      <c r="C33" s="24">
        <v>2019</v>
      </c>
      <c r="D33" s="24" t="s">
        <v>126</v>
      </c>
      <c r="E33" s="36">
        <v>85.595500000000001</v>
      </c>
      <c r="F33" s="36">
        <v>171.191</v>
      </c>
    </row>
    <row r="34" spans="2:6" x14ac:dyDescent="0.2">
      <c r="B34" s="1" t="s">
        <v>7</v>
      </c>
      <c r="C34" s="24">
        <v>2019</v>
      </c>
      <c r="D34" s="24" t="s">
        <v>126</v>
      </c>
      <c r="E34" s="36">
        <v>154.46549999999999</v>
      </c>
      <c r="F34" s="36">
        <v>308.93099999999998</v>
      </c>
    </row>
    <row r="35" spans="2:6" x14ac:dyDescent="0.2">
      <c r="B35" s="1" t="s">
        <v>8</v>
      </c>
      <c r="C35" s="24">
        <v>2019</v>
      </c>
      <c r="D35" s="24" t="s">
        <v>126</v>
      </c>
      <c r="E35" s="36">
        <v>92.832999999999998</v>
      </c>
      <c r="F35" s="36">
        <v>185.666</v>
      </c>
    </row>
    <row r="36" spans="2:6" x14ac:dyDescent="0.2">
      <c r="B36" s="1" t="s">
        <v>9</v>
      </c>
      <c r="C36" s="24">
        <v>2019</v>
      </c>
      <c r="D36" s="24" t="s">
        <v>126</v>
      </c>
      <c r="E36" s="36">
        <v>53.651499999999999</v>
      </c>
      <c r="F36" s="36">
        <v>107.303</v>
      </c>
    </row>
    <row r="37" spans="2:6" x14ac:dyDescent="0.2">
      <c r="B37" s="1" t="s">
        <v>10</v>
      </c>
      <c r="C37" s="24">
        <v>2019</v>
      </c>
      <c r="D37" s="24" t="s">
        <v>126</v>
      </c>
      <c r="E37" s="36">
        <v>216.54</v>
      </c>
      <c r="F37" s="36">
        <v>433.08</v>
      </c>
    </row>
    <row r="38" spans="2:6" x14ac:dyDescent="0.2">
      <c r="B38" s="1" t="s">
        <v>11</v>
      </c>
      <c r="C38" s="24">
        <v>2019</v>
      </c>
      <c r="D38" s="24" t="s">
        <v>126</v>
      </c>
      <c r="E38" s="36">
        <v>114.15049999999999</v>
      </c>
      <c r="F38" s="36">
        <v>228.30099999999999</v>
      </c>
    </row>
    <row r="39" spans="2:6" x14ac:dyDescent="0.2">
      <c r="B39" s="1" t="s">
        <v>12</v>
      </c>
      <c r="C39" s="24">
        <v>2019</v>
      </c>
      <c r="D39" s="24" t="s">
        <v>127</v>
      </c>
      <c r="E39" s="36">
        <v>85.488</v>
      </c>
      <c r="F39" s="36">
        <v>170.976</v>
      </c>
    </row>
    <row r="40" spans="2:6" x14ac:dyDescent="0.2">
      <c r="B40" s="1" t="s">
        <v>5</v>
      </c>
      <c r="C40" s="24">
        <v>2019</v>
      </c>
      <c r="D40" s="24" t="s">
        <v>127</v>
      </c>
      <c r="E40" s="36">
        <v>179.93</v>
      </c>
      <c r="F40" s="36">
        <v>359.86</v>
      </c>
    </row>
    <row r="41" spans="2:6" x14ac:dyDescent="0.2">
      <c r="B41" s="1" t="s">
        <v>13</v>
      </c>
      <c r="C41" s="24">
        <v>2019</v>
      </c>
      <c r="D41" s="24" t="s">
        <v>127</v>
      </c>
      <c r="E41" s="36">
        <v>230.6405</v>
      </c>
      <c r="F41" s="36">
        <v>461.28100000000001</v>
      </c>
    </row>
    <row r="42" spans="2:6" x14ac:dyDescent="0.2">
      <c r="B42" s="1" t="s">
        <v>6</v>
      </c>
      <c r="C42" s="24">
        <v>2019</v>
      </c>
      <c r="D42" s="24" t="s">
        <v>127</v>
      </c>
      <c r="E42" s="36">
        <v>86.13</v>
      </c>
      <c r="F42" s="36">
        <v>172.26</v>
      </c>
    </row>
    <row r="43" spans="2:6" x14ac:dyDescent="0.2">
      <c r="B43" s="1" t="s">
        <v>7</v>
      </c>
      <c r="C43" s="24">
        <v>2019</v>
      </c>
      <c r="D43" s="24" t="s">
        <v>127</v>
      </c>
      <c r="E43" s="36">
        <v>149.708</v>
      </c>
      <c r="F43" s="36">
        <v>299.416</v>
      </c>
    </row>
    <row r="44" spans="2:6" x14ac:dyDescent="0.2">
      <c r="B44" s="1" t="s">
        <v>8</v>
      </c>
      <c r="C44" s="24">
        <v>2019</v>
      </c>
      <c r="D44" s="24" t="s">
        <v>127</v>
      </c>
      <c r="E44" s="36">
        <v>94.340500000000006</v>
      </c>
      <c r="F44" s="36">
        <v>188.68100000000001</v>
      </c>
    </row>
    <row r="45" spans="2:6" x14ac:dyDescent="0.2">
      <c r="B45" s="1" t="s">
        <v>9</v>
      </c>
      <c r="C45" s="24">
        <v>2019</v>
      </c>
      <c r="D45" s="24" t="s">
        <v>127</v>
      </c>
      <c r="E45" s="36">
        <v>49.537999999999997</v>
      </c>
      <c r="F45" s="36">
        <v>99.075999999999993</v>
      </c>
    </row>
    <row r="46" spans="2:6" x14ac:dyDescent="0.2">
      <c r="B46" s="1" t="s">
        <v>10</v>
      </c>
      <c r="C46" s="24">
        <v>2019</v>
      </c>
      <c r="D46" s="24" t="s">
        <v>127</v>
      </c>
      <c r="E46" s="36">
        <v>241.55099999999999</v>
      </c>
      <c r="F46" s="36">
        <v>483.10199999999998</v>
      </c>
    </row>
    <row r="47" spans="2:6" x14ac:dyDescent="0.2">
      <c r="B47" s="1" t="s">
        <v>11</v>
      </c>
      <c r="C47" s="24">
        <v>2019</v>
      </c>
      <c r="D47" s="24" t="s">
        <v>127</v>
      </c>
      <c r="E47" s="36">
        <v>83.573999999999998</v>
      </c>
      <c r="F47" s="36">
        <v>167.148</v>
      </c>
    </row>
    <row r="48" spans="2:6" x14ac:dyDescent="0.2">
      <c r="B48" s="1" t="s">
        <v>12</v>
      </c>
      <c r="C48" s="24">
        <v>2019</v>
      </c>
      <c r="D48" s="24" t="s">
        <v>128</v>
      </c>
      <c r="E48" s="36">
        <v>89.221999999999994</v>
      </c>
      <c r="F48" s="36">
        <v>178.44399999999999</v>
      </c>
    </row>
    <row r="49" spans="2:6" x14ac:dyDescent="0.2">
      <c r="B49" s="1" t="s">
        <v>5</v>
      </c>
      <c r="C49" s="24">
        <v>2019</v>
      </c>
      <c r="D49" s="24" t="s">
        <v>128</v>
      </c>
      <c r="E49" s="36">
        <v>180.08150000000001</v>
      </c>
      <c r="F49" s="36">
        <v>360.16300000000001</v>
      </c>
    </row>
    <row r="50" spans="2:6" x14ac:dyDescent="0.2">
      <c r="B50" s="1" t="s">
        <v>13</v>
      </c>
      <c r="C50" s="24">
        <v>2019</v>
      </c>
      <c r="D50" s="24" t="s">
        <v>128</v>
      </c>
      <c r="E50" s="36">
        <v>221.30500000000001</v>
      </c>
      <c r="F50" s="36">
        <v>442.61</v>
      </c>
    </row>
    <row r="51" spans="2:6" x14ac:dyDescent="0.2">
      <c r="B51" s="1" t="s">
        <v>6</v>
      </c>
      <c r="C51" s="24">
        <v>2019</v>
      </c>
      <c r="D51" s="24" t="s">
        <v>128</v>
      </c>
      <c r="E51" s="36">
        <v>86.608000000000004</v>
      </c>
      <c r="F51" s="36">
        <v>173.21600000000001</v>
      </c>
    </row>
    <row r="52" spans="2:6" x14ac:dyDescent="0.2">
      <c r="B52" s="1" t="s">
        <v>7</v>
      </c>
      <c r="C52" s="24">
        <v>2019</v>
      </c>
      <c r="D52" s="24" t="s">
        <v>128</v>
      </c>
      <c r="E52" s="36">
        <v>146.12799999999999</v>
      </c>
      <c r="F52" s="36">
        <v>292.25599999999997</v>
      </c>
    </row>
    <row r="53" spans="2:6" x14ac:dyDescent="0.2">
      <c r="B53" s="1" t="s">
        <v>8</v>
      </c>
      <c r="C53" s="24">
        <v>2019</v>
      </c>
      <c r="D53" s="24" t="s">
        <v>128</v>
      </c>
      <c r="E53" s="36">
        <v>94.787999999999997</v>
      </c>
      <c r="F53" s="36">
        <v>189.57599999999999</v>
      </c>
    </row>
    <row r="54" spans="2:6" x14ac:dyDescent="0.2">
      <c r="B54" s="1" t="s">
        <v>9</v>
      </c>
      <c r="C54" s="24">
        <v>2019</v>
      </c>
      <c r="D54" s="24" t="s">
        <v>128</v>
      </c>
      <c r="E54" s="36">
        <v>52.551499999999997</v>
      </c>
      <c r="F54" s="36">
        <v>105.10299999999999</v>
      </c>
    </row>
    <row r="55" spans="2:6" x14ac:dyDescent="0.2">
      <c r="B55" s="1" t="s">
        <v>10</v>
      </c>
      <c r="C55" s="24">
        <v>2019</v>
      </c>
      <c r="D55" s="24" t="s">
        <v>128</v>
      </c>
      <c r="E55" s="36">
        <v>228.7045</v>
      </c>
      <c r="F55" s="36">
        <v>457.40899999999999</v>
      </c>
    </row>
    <row r="56" spans="2:6" x14ac:dyDescent="0.2">
      <c r="B56" s="1" t="s">
        <v>11</v>
      </c>
      <c r="C56" s="24">
        <v>2019</v>
      </c>
      <c r="D56" s="24" t="s">
        <v>128</v>
      </c>
      <c r="E56" s="36">
        <v>86.191000000000003</v>
      </c>
      <c r="F56" s="36">
        <v>172.38200000000001</v>
      </c>
    </row>
    <row r="57" spans="2:6" x14ac:dyDescent="0.2">
      <c r="B57" s="1" t="s">
        <v>12</v>
      </c>
      <c r="C57" s="24">
        <v>2019</v>
      </c>
      <c r="D57" s="24" t="s">
        <v>129</v>
      </c>
      <c r="E57" s="36">
        <v>105.461</v>
      </c>
      <c r="F57" s="36">
        <v>210.922</v>
      </c>
    </row>
    <row r="58" spans="2:6" x14ac:dyDescent="0.2">
      <c r="B58" s="1" t="s">
        <v>5</v>
      </c>
      <c r="C58" s="24">
        <v>2019</v>
      </c>
      <c r="D58" s="24" t="s">
        <v>129</v>
      </c>
      <c r="E58" s="36">
        <v>240.9965</v>
      </c>
      <c r="F58" s="36">
        <v>481.99299999999999</v>
      </c>
    </row>
    <row r="59" spans="2:6" x14ac:dyDescent="0.2">
      <c r="B59" s="1" t="s">
        <v>13</v>
      </c>
      <c r="C59" s="24">
        <v>2019</v>
      </c>
      <c r="D59" s="24" t="s">
        <v>129</v>
      </c>
      <c r="E59" s="36">
        <v>283.9255</v>
      </c>
      <c r="F59" s="36">
        <v>567.851</v>
      </c>
    </row>
    <row r="60" spans="2:6" x14ac:dyDescent="0.2">
      <c r="B60" s="1" t="s">
        <v>6</v>
      </c>
      <c r="C60" s="24">
        <v>2019</v>
      </c>
      <c r="D60" s="24" t="s">
        <v>129</v>
      </c>
      <c r="E60" s="36">
        <v>107.0085</v>
      </c>
      <c r="F60" s="36">
        <v>214.017</v>
      </c>
    </row>
    <row r="61" spans="2:6" x14ac:dyDescent="0.2">
      <c r="B61" s="1" t="s">
        <v>7</v>
      </c>
      <c r="C61" s="24">
        <v>2019</v>
      </c>
      <c r="D61" s="24" t="s">
        <v>129</v>
      </c>
      <c r="E61" s="36">
        <v>184.297</v>
      </c>
      <c r="F61" s="36">
        <v>368.59399999999999</v>
      </c>
    </row>
    <row r="62" spans="2:6" x14ac:dyDescent="0.2">
      <c r="B62" s="1" t="s">
        <v>8</v>
      </c>
      <c r="C62" s="24">
        <v>2019</v>
      </c>
      <c r="D62" s="24" t="s">
        <v>129</v>
      </c>
      <c r="E62" s="36">
        <v>112.96550000000001</v>
      </c>
      <c r="F62" s="36">
        <v>225.93100000000001</v>
      </c>
    </row>
    <row r="63" spans="2:6" x14ac:dyDescent="0.2">
      <c r="B63" s="1" t="s">
        <v>9</v>
      </c>
      <c r="C63" s="24">
        <v>2019</v>
      </c>
      <c r="D63" s="24" t="s">
        <v>129</v>
      </c>
      <c r="E63" s="36">
        <v>61.294499999999999</v>
      </c>
      <c r="F63" s="36">
        <v>122.589</v>
      </c>
    </row>
    <row r="64" spans="2:6" x14ac:dyDescent="0.2">
      <c r="B64" s="1" t="s">
        <v>10</v>
      </c>
      <c r="C64" s="24">
        <v>2019</v>
      </c>
      <c r="D64" s="24" t="s">
        <v>129</v>
      </c>
      <c r="E64" s="36">
        <v>278.31349999999998</v>
      </c>
      <c r="F64" s="36">
        <v>556.62699999999995</v>
      </c>
    </row>
    <row r="65" spans="2:6" x14ac:dyDescent="0.2">
      <c r="B65" s="1" t="s">
        <v>11</v>
      </c>
      <c r="C65" s="24">
        <v>2019</v>
      </c>
      <c r="D65" s="24" t="s">
        <v>129</v>
      </c>
      <c r="E65" s="36">
        <v>117.56</v>
      </c>
      <c r="F65" s="36">
        <v>235.12</v>
      </c>
    </row>
    <row r="66" spans="2:6" x14ac:dyDescent="0.2">
      <c r="B66" s="1" t="s">
        <v>12</v>
      </c>
      <c r="C66" s="24">
        <v>2019</v>
      </c>
      <c r="D66" s="24" t="s">
        <v>130</v>
      </c>
      <c r="E66" s="36">
        <v>122.217</v>
      </c>
      <c r="F66" s="36">
        <v>244.434</v>
      </c>
    </row>
    <row r="67" spans="2:6" x14ac:dyDescent="0.2">
      <c r="B67" s="1" t="s">
        <v>5</v>
      </c>
      <c r="C67" s="24">
        <v>2019</v>
      </c>
      <c r="D67" s="24" t="s">
        <v>130</v>
      </c>
      <c r="E67" s="36">
        <v>301.86349999999999</v>
      </c>
      <c r="F67" s="36">
        <v>603.72699999999998</v>
      </c>
    </row>
    <row r="68" spans="2:6" x14ac:dyDescent="0.2">
      <c r="B68" s="1" t="s">
        <v>13</v>
      </c>
      <c r="C68" s="24">
        <v>2019</v>
      </c>
      <c r="D68" s="24" t="s">
        <v>130</v>
      </c>
      <c r="E68" s="36">
        <v>341.995</v>
      </c>
      <c r="F68" s="36">
        <v>683.99</v>
      </c>
    </row>
    <row r="69" spans="2:6" x14ac:dyDescent="0.2">
      <c r="B69" s="1" t="s">
        <v>6</v>
      </c>
      <c r="C69" s="24">
        <v>2019</v>
      </c>
      <c r="D69" s="24" t="s">
        <v>130</v>
      </c>
      <c r="E69" s="36">
        <v>132.73599999999999</v>
      </c>
      <c r="F69" s="36">
        <v>265.47199999999998</v>
      </c>
    </row>
    <row r="70" spans="2:6" x14ac:dyDescent="0.2">
      <c r="B70" s="1" t="s">
        <v>7</v>
      </c>
      <c r="C70" s="24">
        <v>2019</v>
      </c>
      <c r="D70" s="24" t="s">
        <v>130</v>
      </c>
      <c r="E70" s="36">
        <v>236.79300000000001</v>
      </c>
      <c r="F70" s="36">
        <v>473.58600000000001</v>
      </c>
    </row>
    <row r="71" spans="2:6" x14ac:dyDescent="0.2">
      <c r="B71" s="1" t="s">
        <v>8</v>
      </c>
      <c r="C71" s="24">
        <v>2019</v>
      </c>
      <c r="D71" s="24" t="s">
        <v>130</v>
      </c>
      <c r="E71" s="36">
        <v>127.072</v>
      </c>
      <c r="F71" s="36">
        <v>254.14400000000001</v>
      </c>
    </row>
    <row r="72" spans="2:6" x14ac:dyDescent="0.2">
      <c r="B72" s="1" t="s">
        <v>9</v>
      </c>
      <c r="C72" s="24">
        <v>2019</v>
      </c>
      <c r="D72" s="24" t="s">
        <v>130</v>
      </c>
      <c r="E72" s="36">
        <v>78.968999999999994</v>
      </c>
      <c r="F72" s="36">
        <v>157.93799999999999</v>
      </c>
    </row>
    <row r="73" spans="2:6" x14ac:dyDescent="0.2">
      <c r="B73" s="1" t="s">
        <v>10</v>
      </c>
      <c r="C73" s="24">
        <v>2019</v>
      </c>
      <c r="D73" s="24" t="s">
        <v>130</v>
      </c>
      <c r="E73" s="36">
        <v>282.66649999999998</v>
      </c>
      <c r="F73" s="36">
        <v>565.33299999999997</v>
      </c>
    </row>
    <row r="74" spans="2:6" x14ac:dyDescent="0.2">
      <c r="B74" s="1" t="s">
        <v>11</v>
      </c>
      <c r="C74" s="24">
        <v>2019</v>
      </c>
      <c r="D74" s="24" t="s">
        <v>130</v>
      </c>
      <c r="E74" s="36">
        <v>165.9385</v>
      </c>
      <c r="F74" s="36">
        <v>331.87700000000001</v>
      </c>
    </row>
    <row r="75" spans="2:6" x14ac:dyDescent="0.2">
      <c r="B75" s="1" t="s">
        <v>12</v>
      </c>
      <c r="C75" s="24">
        <v>2019</v>
      </c>
      <c r="D75" s="24" t="s">
        <v>131</v>
      </c>
      <c r="E75" s="36">
        <v>86.861500000000007</v>
      </c>
      <c r="F75" s="36">
        <v>173.72300000000001</v>
      </c>
    </row>
    <row r="76" spans="2:6" x14ac:dyDescent="0.2">
      <c r="B76" s="1" t="s">
        <v>5</v>
      </c>
      <c r="C76" s="24">
        <v>2019</v>
      </c>
      <c r="D76" s="24" t="s">
        <v>131</v>
      </c>
      <c r="E76" s="36">
        <v>188.76349999999999</v>
      </c>
      <c r="F76" s="36">
        <v>377.52699999999999</v>
      </c>
    </row>
    <row r="77" spans="2:6" x14ac:dyDescent="0.2">
      <c r="B77" s="1" t="s">
        <v>13</v>
      </c>
      <c r="C77" s="24">
        <v>2019</v>
      </c>
      <c r="D77" s="24" t="s">
        <v>131</v>
      </c>
      <c r="E77" s="36">
        <v>229.46099999999899</v>
      </c>
      <c r="F77" s="36">
        <v>458.921999999999</v>
      </c>
    </row>
    <row r="78" spans="2:6" x14ac:dyDescent="0.2">
      <c r="B78" s="1" t="s">
        <v>6</v>
      </c>
      <c r="C78" s="24">
        <v>2019</v>
      </c>
      <c r="D78" s="24" t="s">
        <v>131</v>
      </c>
      <c r="E78" s="36">
        <v>86.114000000000004</v>
      </c>
      <c r="F78" s="36">
        <v>172.22800000000001</v>
      </c>
    </row>
    <row r="79" spans="2:6" x14ac:dyDescent="0.2">
      <c r="B79" s="1" t="s">
        <v>7</v>
      </c>
      <c r="C79" s="24">
        <v>2019</v>
      </c>
      <c r="D79" s="24" t="s">
        <v>131</v>
      </c>
      <c r="E79" s="36">
        <v>150.53550000000001</v>
      </c>
      <c r="F79" s="36">
        <v>301.07100000000003</v>
      </c>
    </row>
    <row r="80" spans="2:6" x14ac:dyDescent="0.2">
      <c r="B80" s="1" t="s">
        <v>8</v>
      </c>
      <c r="C80" s="24">
        <v>2019</v>
      </c>
      <c r="D80" s="24" t="s">
        <v>131</v>
      </c>
      <c r="E80" s="36">
        <v>94.468999999999994</v>
      </c>
      <c r="F80" s="36">
        <v>188.93799999999999</v>
      </c>
    </row>
    <row r="81" spans="2:6" x14ac:dyDescent="0.2">
      <c r="B81" s="1" t="s">
        <v>9</v>
      </c>
      <c r="C81" s="24">
        <v>2019</v>
      </c>
      <c r="D81" s="24" t="s">
        <v>131</v>
      </c>
      <c r="E81" s="36">
        <v>51.008000000000003</v>
      </c>
      <c r="F81" s="36">
        <v>102.01600000000001</v>
      </c>
    </row>
    <row r="82" spans="2:6" x14ac:dyDescent="0.2">
      <c r="B82" s="1" t="s">
        <v>10</v>
      </c>
      <c r="C82" s="24">
        <v>2019</v>
      </c>
      <c r="D82" s="24" t="s">
        <v>131</v>
      </c>
      <c r="E82" s="36">
        <v>229.322</v>
      </c>
      <c r="F82" s="36">
        <v>458.64400000000001</v>
      </c>
    </row>
    <row r="83" spans="2:6" x14ac:dyDescent="0.2">
      <c r="B83" s="1" t="s">
        <v>11</v>
      </c>
      <c r="C83" s="24">
        <v>2019</v>
      </c>
      <c r="D83" s="24" t="s">
        <v>131</v>
      </c>
      <c r="E83" s="36">
        <v>92.563999999999993</v>
      </c>
      <c r="F83" s="36">
        <v>185.12799999999999</v>
      </c>
    </row>
    <row r="84" spans="2:6" x14ac:dyDescent="0.2">
      <c r="B84" s="1" t="s">
        <v>12</v>
      </c>
      <c r="C84" s="24">
        <v>2019</v>
      </c>
      <c r="D84" s="24" t="s">
        <v>132</v>
      </c>
      <c r="E84" s="36">
        <v>88.514499999999998</v>
      </c>
      <c r="F84" s="36">
        <v>177.029</v>
      </c>
    </row>
    <row r="85" spans="2:6" x14ac:dyDescent="0.2">
      <c r="B85" s="1" t="s">
        <v>5</v>
      </c>
      <c r="C85" s="24">
        <v>2019</v>
      </c>
      <c r="D85" s="24" t="s">
        <v>132</v>
      </c>
      <c r="E85" s="36">
        <v>195.23699999999999</v>
      </c>
      <c r="F85" s="36">
        <v>390.47399999999999</v>
      </c>
    </row>
    <row r="86" spans="2:6" x14ac:dyDescent="0.2">
      <c r="B86" s="1" t="s">
        <v>13</v>
      </c>
      <c r="C86" s="24">
        <v>2019</v>
      </c>
      <c r="D86" s="24" t="s">
        <v>132</v>
      </c>
      <c r="E86" s="36">
        <v>237.58349999999999</v>
      </c>
      <c r="F86" s="36">
        <v>475.16699999999997</v>
      </c>
    </row>
    <row r="87" spans="2:6" x14ac:dyDescent="0.2">
      <c r="B87" s="1" t="s">
        <v>6</v>
      </c>
      <c r="C87" s="24">
        <v>2019</v>
      </c>
      <c r="D87" s="24" t="s">
        <v>132</v>
      </c>
      <c r="E87" s="36">
        <v>86.642499999999998</v>
      </c>
      <c r="F87" s="36">
        <v>173.285</v>
      </c>
    </row>
    <row r="88" spans="2:6" x14ac:dyDescent="0.2">
      <c r="B88" s="1" t="s">
        <v>7</v>
      </c>
      <c r="C88" s="24">
        <v>2019</v>
      </c>
      <c r="D88" s="24" t="s">
        <v>132</v>
      </c>
      <c r="E88" s="36">
        <v>154.33000000000001</v>
      </c>
      <c r="F88" s="36">
        <v>308.66000000000003</v>
      </c>
    </row>
    <row r="89" spans="2:6" x14ac:dyDescent="0.2">
      <c r="B89" s="1" t="s">
        <v>8</v>
      </c>
      <c r="C89" s="24">
        <v>2019</v>
      </c>
      <c r="D89" s="24" t="s">
        <v>132</v>
      </c>
      <c r="E89" s="36">
        <v>93.253</v>
      </c>
      <c r="F89" s="36">
        <v>186.506</v>
      </c>
    </row>
    <row r="90" spans="2:6" x14ac:dyDescent="0.2">
      <c r="B90" s="1" t="s">
        <v>9</v>
      </c>
      <c r="C90" s="24">
        <v>2019</v>
      </c>
      <c r="D90" s="24" t="s">
        <v>132</v>
      </c>
      <c r="E90" s="36">
        <v>55.461500000000001</v>
      </c>
      <c r="F90" s="36">
        <v>110.923</v>
      </c>
    </row>
    <row r="91" spans="2:6" x14ac:dyDescent="0.2">
      <c r="B91" s="1" t="s">
        <v>10</v>
      </c>
      <c r="C91" s="24">
        <v>2019</v>
      </c>
      <c r="D91" s="24" t="s">
        <v>132</v>
      </c>
      <c r="E91" s="36">
        <v>245.97900000000001</v>
      </c>
      <c r="F91" s="36">
        <v>491.95800000000003</v>
      </c>
    </row>
    <row r="92" spans="2:6" x14ac:dyDescent="0.2">
      <c r="B92" s="1" t="s">
        <v>11</v>
      </c>
      <c r="C92" s="24">
        <v>2019</v>
      </c>
      <c r="D92" s="24" t="s">
        <v>132</v>
      </c>
      <c r="E92" s="36">
        <v>82.412000000000006</v>
      </c>
      <c r="F92" s="36">
        <v>164.82400000000001</v>
      </c>
    </row>
    <row r="93" spans="2:6" x14ac:dyDescent="0.2">
      <c r="B93" s="1" t="s">
        <v>12</v>
      </c>
      <c r="C93" s="24">
        <v>2019</v>
      </c>
      <c r="D93" s="24" t="s">
        <v>133</v>
      </c>
      <c r="E93" s="36">
        <v>74.635999999999996</v>
      </c>
      <c r="F93" s="36">
        <v>149.27199999999999</v>
      </c>
    </row>
    <row r="94" spans="2:6" x14ac:dyDescent="0.2">
      <c r="B94" s="1" t="s">
        <v>5</v>
      </c>
      <c r="C94" s="24">
        <v>2019</v>
      </c>
      <c r="D94" s="24" t="s">
        <v>133</v>
      </c>
      <c r="E94" s="36">
        <v>160.3295</v>
      </c>
      <c r="F94" s="36">
        <v>320.65899999999999</v>
      </c>
    </row>
    <row r="95" spans="2:6" x14ac:dyDescent="0.2">
      <c r="B95" s="1" t="s">
        <v>13</v>
      </c>
      <c r="C95" s="24">
        <v>2019</v>
      </c>
      <c r="D95" s="24" t="s">
        <v>133</v>
      </c>
      <c r="E95" s="36">
        <v>200.4085</v>
      </c>
      <c r="F95" s="36">
        <v>400.81700000000001</v>
      </c>
    </row>
    <row r="96" spans="2:6" x14ac:dyDescent="0.2">
      <c r="B96" s="1" t="s">
        <v>6</v>
      </c>
      <c r="C96" s="24">
        <v>2019</v>
      </c>
      <c r="D96" s="24" t="s">
        <v>133</v>
      </c>
      <c r="E96" s="36">
        <v>73.69</v>
      </c>
      <c r="F96" s="36">
        <v>147.38</v>
      </c>
    </row>
    <row r="97" spans="2:6" x14ac:dyDescent="0.2">
      <c r="B97" s="1" t="s">
        <v>7</v>
      </c>
      <c r="C97" s="24">
        <v>2019</v>
      </c>
      <c r="D97" s="24" t="s">
        <v>133</v>
      </c>
      <c r="E97" s="36">
        <v>135.62049999999999</v>
      </c>
      <c r="F97" s="36">
        <v>271.24099999999999</v>
      </c>
    </row>
    <row r="98" spans="2:6" x14ac:dyDescent="0.2">
      <c r="B98" s="1" t="s">
        <v>8</v>
      </c>
      <c r="C98" s="24">
        <v>2019</v>
      </c>
      <c r="D98" s="24" t="s">
        <v>133</v>
      </c>
      <c r="E98" s="36">
        <v>84.334500000000006</v>
      </c>
      <c r="F98" s="36">
        <v>168.66900000000001</v>
      </c>
    </row>
    <row r="99" spans="2:6" x14ac:dyDescent="0.2">
      <c r="B99" s="1" t="s">
        <v>9</v>
      </c>
      <c r="C99" s="24">
        <v>2019</v>
      </c>
      <c r="D99" s="24" t="s">
        <v>133</v>
      </c>
      <c r="E99" s="36">
        <v>46.408499999999997</v>
      </c>
      <c r="F99" s="36">
        <v>92.816999999999993</v>
      </c>
    </row>
    <row r="100" spans="2:6" x14ac:dyDescent="0.2">
      <c r="B100" s="1" t="s">
        <v>10</v>
      </c>
      <c r="C100" s="24">
        <v>2019</v>
      </c>
      <c r="D100" s="24" t="s">
        <v>133</v>
      </c>
      <c r="E100" s="36">
        <v>217.5855</v>
      </c>
      <c r="F100" s="36">
        <v>435.17099999999999</v>
      </c>
    </row>
    <row r="101" spans="2:6" x14ac:dyDescent="0.2">
      <c r="B101" s="1" t="s">
        <v>11</v>
      </c>
      <c r="C101" s="24">
        <v>2019</v>
      </c>
      <c r="D101" s="24" t="s">
        <v>133</v>
      </c>
      <c r="E101" s="36">
        <v>77.816000000000003</v>
      </c>
      <c r="F101" s="36">
        <v>155.63200000000001</v>
      </c>
    </row>
    <row r="102" spans="2:6" x14ac:dyDescent="0.2">
      <c r="B102" s="1" t="s">
        <v>12</v>
      </c>
      <c r="C102" s="24">
        <v>2019</v>
      </c>
      <c r="D102" s="24" t="s">
        <v>134</v>
      </c>
      <c r="E102" s="36">
        <v>84.843999999999994</v>
      </c>
      <c r="F102" s="36">
        <v>169.68799999999999</v>
      </c>
    </row>
    <row r="103" spans="2:6" x14ac:dyDescent="0.2">
      <c r="B103" s="1" t="s">
        <v>5</v>
      </c>
      <c r="C103" s="24">
        <v>2019</v>
      </c>
      <c r="D103" s="24" t="s">
        <v>134</v>
      </c>
      <c r="E103" s="36">
        <v>189.29750000000001</v>
      </c>
      <c r="F103" s="36">
        <v>378.59500000000003</v>
      </c>
    </row>
    <row r="104" spans="2:6" x14ac:dyDescent="0.2">
      <c r="B104" s="1" t="s">
        <v>13</v>
      </c>
      <c r="C104" s="24">
        <v>2019</v>
      </c>
      <c r="D104" s="24" t="s">
        <v>134</v>
      </c>
      <c r="E104" s="36">
        <v>228.77199999999999</v>
      </c>
      <c r="F104" s="36">
        <v>457.54399999999998</v>
      </c>
    </row>
    <row r="105" spans="2:6" x14ac:dyDescent="0.2">
      <c r="B105" s="1" t="s">
        <v>6</v>
      </c>
      <c r="C105" s="24">
        <v>2019</v>
      </c>
      <c r="D105" s="24" t="s">
        <v>134</v>
      </c>
      <c r="E105" s="36">
        <v>82.510999999999996</v>
      </c>
      <c r="F105" s="36">
        <v>165.02199999999999</v>
      </c>
    </row>
    <row r="106" spans="2:6" x14ac:dyDescent="0.2">
      <c r="B106" s="1" t="s">
        <v>7</v>
      </c>
      <c r="C106" s="24">
        <v>2019</v>
      </c>
      <c r="D106" s="24" t="s">
        <v>134</v>
      </c>
      <c r="E106" s="36">
        <v>151.417</v>
      </c>
      <c r="F106" s="36">
        <v>302.834</v>
      </c>
    </row>
    <row r="107" spans="2:6" x14ac:dyDescent="0.2">
      <c r="B107" s="1" t="s">
        <v>8</v>
      </c>
      <c r="C107" s="24">
        <v>2019</v>
      </c>
      <c r="D107" s="24" t="s">
        <v>134</v>
      </c>
      <c r="E107" s="36">
        <v>97.608000000000004</v>
      </c>
      <c r="F107" s="36">
        <v>195.21600000000001</v>
      </c>
    </row>
    <row r="108" spans="2:6" x14ac:dyDescent="0.2">
      <c r="B108" s="1" t="s">
        <v>9</v>
      </c>
      <c r="C108" s="24">
        <v>2019</v>
      </c>
      <c r="D108" s="24" t="s">
        <v>134</v>
      </c>
      <c r="E108" s="36">
        <v>50.484999999999999</v>
      </c>
      <c r="F108" s="36">
        <v>100.97</v>
      </c>
    </row>
    <row r="109" spans="2:6" x14ac:dyDescent="0.2">
      <c r="B109" s="1" t="s">
        <v>10</v>
      </c>
      <c r="C109" s="24">
        <v>2019</v>
      </c>
      <c r="D109" s="24" t="s">
        <v>134</v>
      </c>
      <c r="E109" s="36">
        <v>239.459</v>
      </c>
      <c r="F109" s="36">
        <v>478.91800000000001</v>
      </c>
    </row>
    <row r="110" spans="2:6" x14ac:dyDescent="0.2">
      <c r="B110" s="1" t="s">
        <v>11</v>
      </c>
      <c r="C110" s="24">
        <v>2019</v>
      </c>
      <c r="D110" s="24" t="s">
        <v>134</v>
      </c>
      <c r="E110" s="36">
        <v>90.918999999999997</v>
      </c>
      <c r="F110" s="36">
        <v>181.83799999999999</v>
      </c>
    </row>
  </sheetData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7030A0"/>
  </sheetPr>
  <dimension ref="A1:E110"/>
  <sheetViews>
    <sheetView workbookViewId="0">
      <selection sqref="A1:B1"/>
    </sheetView>
  </sheetViews>
  <sheetFormatPr defaultColWidth="9.140625" defaultRowHeight="12.75" x14ac:dyDescent="0.2"/>
  <cols>
    <col min="1" max="1" width="9.140625" style="23"/>
    <col min="2" max="2" width="10.140625" style="23" bestFit="1" customWidth="1"/>
    <col min="3" max="3" width="4.42578125" style="23" bestFit="1" customWidth="1"/>
    <col min="4" max="4" width="9" style="23" bestFit="1" customWidth="1"/>
    <col min="5" max="5" width="24.28515625" style="23" bestFit="1" customWidth="1"/>
    <col min="6" max="16384" width="9.140625" style="23"/>
  </cols>
  <sheetData>
    <row r="1" spans="1:5" x14ac:dyDescent="0.2">
      <c r="A1" s="72" t="s">
        <v>383</v>
      </c>
      <c r="B1" s="72"/>
    </row>
    <row r="2" spans="1:5" x14ac:dyDescent="0.2">
      <c r="B2" s="25" t="s">
        <v>135</v>
      </c>
      <c r="C2" s="25" t="s">
        <v>189</v>
      </c>
      <c r="D2" s="25" t="s">
        <v>190</v>
      </c>
      <c r="E2" s="25" t="s">
        <v>384</v>
      </c>
    </row>
    <row r="3" spans="1:5" x14ac:dyDescent="0.2">
      <c r="B3" s="1" t="s">
        <v>12</v>
      </c>
      <c r="C3" s="25">
        <v>2019</v>
      </c>
      <c r="D3" s="25" t="s">
        <v>123</v>
      </c>
      <c r="E3" s="36">
        <v>6895.65</v>
      </c>
    </row>
    <row r="4" spans="1:5" x14ac:dyDescent="0.2">
      <c r="B4" s="1" t="s">
        <v>5</v>
      </c>
      <c r="C4" s="25">
        <v>2019</v>
      </c>
      <c r="D4" s="25" t="s">
        <v>123</v>
      </c>
      <c r="E4" s="36">
        <v>21054.46</v>
      </c>
    </row>
    <row r="5" spans="1:5" x14ac:dyDescent="0.2">
      <c r="B5" s="1" t="s">
        <v>13</v>
      </c>
      <c r="C5" s="25">
        <v>2019</v>
      </c>
      <c r="D5" s="25" t="s">
        <v>123</v>
      </c>
      <c r="E5" s="36">
        <v>21814.15</v>
      </c>
    </row>
    <row r="6" spans="1:5" x14ac:dyDescent="0.2">
      <c r="B6" s="1" t="s">
        <v>6</v>
      </c>
      <c r="C6" s="25">
        <v>2019</v>
      </c>
      <c r="D6" s="25" t="s">
        <v>123</v>
      </c>
      <c r="E6" s="36">
        <v>8689.2999999999993</v>
      </c>
    </row>
    <row r="7" spans="1:5" x14ac:dyDescent="0.2">
      <c r="B7" s="1" t="s">
        <v>7</v>
      </c>
      <c r="C7" s="25">
        <v>2019</v>
      </c>
      <c r="D7" s="25" t="s">
        <v>123</v>
      </c>
      <c r="E7" s="36">
        <v>20628.189999999999</v>
      </c>
    </row>
    <row r="8" spans="1:5" x14ac:dyDescent="0.2">
      <c r="B8" s="1" t="s">
        <v>8</v>
      </c>
      <c r="C8" s="25">
        <v>2019</v>
      </c>
      <c r="D8" s="25" t="s">
        <v>123</v>
      </c>
      <c r="E8" s="36">
        <v>8483.81</v>
      </c>
    </row>
    <row r="9" spans="1:5" x14ac:dyDescent="0.2">
      <c r="B9" s="1" t="s">
        <v>9</v>
      </c>
      <c r="C9" s="25">
        <v>2019</v>
      </c>
      <c r="D9" s="25" t="s">
        <v>123</v>
      </c>
      <c r="E9" s="36">
        <v>7153.1</v>
      </c>
    </row>
    <row r="10" spans="1:5" x14ac:dyDescent="0.2">
      <c r="B10" s="1" t="s">
        <v>10</v>
      </c>
      <c r="C10" s="25">
        <v>2019</v>
      </c>
      <c r="D10" s="25" t="s">
        <v>123</v>
      </c>
      <c r="E10" s="36">
        <v>21684.69</v>
      </c>
    </row>
    <row r="11" spans="1:5" x14ac:dyDescent="0.2">
      <c r="B11" s="1" t="s">
        <v>11</v>
      </c>
      <c r="C11" s="25">
        <v>2019</v>
      </c>
      <c r="D11" s="25" t="s">
        <v>123</v>
      </c>
      <c r="E11" s="36">
        <v>16437.330000000002</v>
      </c>
    </row>
    <row r="12" spans="1:5" x14ac:dyDescent="0.2">
      <c r="B12" s="1" t="s">
        <v>12</v>
      </c>
      <c r="C12" s="25">
        <v>2019</v>
      </c>
      <c r="D12" s="25" t="s">
        <v>124</v>
      </c>
      <c r="E12" s="36">
        <v>6830.67</v>
      </c>
    </row>
    <row r="13" spans="1:5" x14ac:dyDescent="0.2">
      <c r="B13" s="1" t="s">
        <v>5</v>
      </c>
      <c r="C13" s="25">
        <v>2019</v>
      </c>
      <c r="D13" s="25" t="s">
        <v>124</v>
      </c>
      <c r="E13" s="36">
        <v>20790.240000000002</v>
      </c>
    </row>
    <row r="14" spans="1:5" x14ac:dyDescent="0.2">
      <c r="B14" s="1" t="s">
        <v>13</v>
      </c>
      <c r="C14" s="25">
        <v>2019</v>
      </c>
      <c r="D14" s="25" t="s">
        <v>124</v>
      </c>
      <c r="E14" s="36">
        <v>21892.71</v>
      </c>
    </row>
    <row r="15" spans="1:5" x14ac:dyDescent="0.2">
      <c r="B15" s="1" t="s">
        <v>6</v>
      </c>
      <c r="C15" s="25">
        <v>2019</v>
      </c>
      <c r="D15" s="25" t="s">
        <v>124</v>
      </c>
      <c r="E15" s="36">
        <v>8628.9599999999991</v>
      </c>
    </row>
    <row r="16" spans="1:5" x14ac:dyDescent="0.2">
      <c r="B16" s="1" t="s">
        <v>7</v>
      </c>
      <c r="C16" s="25">
        <v>2019</v>
      </c>
      <c r="D16" s="25" t="s">
        <v>124</v>
      </c>
      <c r="E16" s="36">
        <v>20477.21</v>
      </c>
    </row>
    <row r="17" spans="2:5" x14ac:dyDescent="0.2">
      <c r="B17" s="1" t="s">
        <v>8</v>
      </c>
      <c r="C17" s="25">
        <v>2019</v>
      </c>
      <c r="D17" s="25" t="s">
        <v>124</v>
      </c>
      <c r="E17" s="36">
        <v>8848.66</v>
      </c>
    </row>
    <row r="18" spans="2:5" x14ac:dyDescent="0.2">
      <c r="B18" s="1" t="s">
        <v>9</v>
      </c>
      <c r="C18" s="25">
        <v>2019</v>
      </c>
      <c r="D18" s="25" t="s">
        <v>124</v>
      </c>
      <c r="E18" s="36">
        <v>7653.19</v>
      </c>
    </row>
    <row r="19" spans="2:5" x14ac:dyDescent="0.2">
      <c r="B19" s="1" t="s">
        <v>10</v>
      </c>
      <c r="C19" s="25">
        <v>2019</v>
      </c>
      <c r="D19" s="25" t="s">
        <v>124</v>
      </c>
      <c r="E19" s="36">
        <v>21302.04</v>
      </c>
    </row>
    <row r="20" spans="2:5" x14ac:dyDescent="0.2">
      <c r="B20" s="1" t="s">
        <v>11</v>
      </c>
      <c r="C20" s="25">
        <v>2019</v>
      </c>
      <c r="D20" s="25" t="s">
        <v>124</v>
      </c>
      <c r="E20" s="36">
        <v>15319.54</v>
      </c>
    </row>
    <row r="21" spans="2:5" x14ac:dyDescent="0.2">
      <c r="B21" s="1" t="s">
        <v>12</v>
      </c>
      <c r="C21" s="25">
        <v>2019</v>
      </c>
      <c r="D21" s="25" t="s">
        <v>125</v>
      </c>
      <c r="E21" s="36">
        <v>7631.68</v>
      </c>
    </row>
    <row r="22" spans="2:5" x14ac:dyDescent="0.2">
      <c r="B22" s="1" t="s">
        <v>5</v>
      </c>
      <c r="C22" s="25">
        <v>2019</v>
      </c>
      <c r="D22" s="25" t="s">
        <v>125</v>
      </c>
      <c r="E22" s="36">
        <v>22265.9</v>
      </c>
    </row>
    <row r="23" spans="2:5" x14ac:dyDescent="0.2">
      <c r="B23" s="1" t="s">
        <v>13</v>
      </c>
      <c r="C23" s="25">
        <v>2019</v>
      </c>
      <c r="D23" s="25" t="s">
        <v>125</v>
      </c>
      <c r="E23" s="36">
        <v>23143.72</v>
      </c>
    </row>
    <row r="24" spans="2:5" x14ac:dyDescent="0.2">
      <c r="B24" s="1" t="s">
        <v>6</v>
      </c>
      <c r="C24" s="25">
        <v>2019</v>
      </c>
      <c r="D24" s="25" t="s">
        <v>125</v>
      </c>
      <c r="E24" s="36">
        <v>10295.43</v>
      </c>
    </row>
    <row r="25" spans="2:5" x14ac:dyDescent="0.2">
      <c r="B25" s="1" t="s">
        <v>7</v>
      </c>
      <c r="C25" s="25">
        <v>2019</v>
      </c>
      <c r="D25" s="25" t="s">
        <v>125</v>
      </c>
      <c r="E25" s="36">
        <v>22038.32</v>
      </c>
    </row>
    <row r="26" spans="2:5" x14ac:dyDescent="0.2">
      <c r="B26" s="1" t="s">
        <v>8</v>
      </c>
      <c r="C26" s="25">
        <v>2019</v>
      </c>
      <c r="D26" s="25" t="s">
        <v>125</v>
      </c>
      <c r="E26" s="36">
        <v>9854.61</v>
      </c>
    </row>
    <row r="27" spans="2:5" x14ac:dyDescent="0.2">
      <c r="B27" s="1" t="s">
        <v>9</v>
      </c>
      <c r="C27" s="25">
        <v>2019</v>
      </c>
      <c r="D27" s="25" t="s">
        <v>125</v>
      </c>
      <c r="E27" s="36">
        <v>8126.19</v>
      </c>
    </row>
    <row r="28" spans="2:5" x14ac:dyDescent="0.2">
      <c r="B28" s="1" t="s">
        <v>10</v>
      </c>
      <c r="C28" s="25">
        <v>2019</v>
      </c>
      <c r="D28" s="25" t="s">
        <v>125</v>
      </c>
      <c r="E28" s="36">
        <v>22376.46</v>
      </c>
    </row>
    <row r="29" spans="2:5" x14ac:dyDescent="0.2">
      <c r="B29" s="1" t="s">
        <v>11</v>
      </c>
      <c r="C29" s="25">
        <v>2019</v>
      </c>
      <c r="D29" s="25" t="s">
        <v>125</v>
      </c>
      <c r="E29" s="36">
        <v>17035.400000000001</v>
      </c>
    </row>
    <row r="30" spans="2:5" x14ac:dyDescent="0.2">
      <c r="B30" s="1" t="s">
        <v>12</v>
      </c>
      <c r="C30" s="25">
        <v>2019</v>
      </c>
      <c r="D30" s="25" t="s">
        <v>126</v>
      </c>
      <c r="E30" s="36">
        <v>7819.79</v>
      </c>
    </row>
    <row r="31" spans="2:5" x14ac:dyDescent="0.2">
      <c r="B31" s="1" t="s">
        <v>5</v>
      </c>
      <c r="C31" s="25">
        <v>2019</v>
      </c>
      <c r="D31" s="25" t="s">
        <v>126</v>
      </c>
      <c r="E31" s="36">
        <v>24632.83</v>
      </c>
    </row>
    <row r="32" spans="2:5" x14ac:dyDescent="0.2">
      <c r="B32" s="1" t="s">
        <v>13</v>
      </c>
      <c r="C32" s="25">
        <v>2019</v>
      </c>
      <c r="D32" s="25" t="s">
        <v>126</v>
      </c>
      <c r="E32" s="36">
        <v>25376.28</v>
      </c>
    </row>
    <row r="33" spans="2:5" x14ac:dyDescent="0.2">
      <c r="B33" s="1" t="s">
        <v>6</v>
      </c>
      <c r="C33" s="25">
        <v>2019</v>
      </c>
      <c r="D33" s="25" t="s">
        <v>126</v>
      </c>
      <c r="E33" s="36">
        <v>9882.91</v>
      </c>
    </row>
    <row r="34" spans="2:5" x14ac:dyDescent="0.2">
      <c r="B34" s="1" t="s">
        <v>7</v>
      </c>
      <c r="C34" s="25">
        <v>2019</v>
      </c>
      <c r="D34" s="25" t="s">
        <v>126</v>
      </c>
      <c r="E34" s="36">
        <v>23790.240000000002</v>
      </c>
    </row>
    <row r="35" spans="2:5" x14ac:dyDescent="0.2">
      <c r="B35" s="1" t="s">
        <v>8</v>
      </c>
      <c r="C35" s="25">
        <v>2019</v>
      </c>
      <c r="D35" s="25" t="s">
        <v>126</v>
      </c>
      <c r="E35" s="36">
        <v>9773.61</v>
      </c>
    </row>
    <row r="36" spans="2:5" x14ac:dyDescent="0.2">
      <c r="B36" s="1" t="s">
        <v>9</v>
      </c>
      <c r="C36" s="25">
        <v>2019</v>
      </c>
      <c r="D36" s="25" t="s">
        <v>126</v>
      </c>
      <c r="E36" s="36">
        <v>7566.64</v>
      </c>
    </row>
    <row r="37" spans="2:5" x14ac:dyDescent="0.2">
      <c r="B37" s="1" t="s">
        <v>10</v>
      </c>
      <c r="C37" s="25">
        <v>2019</v>
      </c>
      <c r="D37" s="25" t="s">
        <v>126</v>
      </c>
      <c r="E37" s="36">
        <v>22513.95</v>
      </c>
    </row>
    <row r="38" spans="2:5" x14ac:dyDescent="0.2">
      <c r="B38" s="1" t="s">
        <v>11</v>
      </c>
      <c r="C38" s="25">
        <v>2019</v>
      </c>
      <c r="D38" s="25" t="s">
        <v>126</v>
      </c>
      <c r="E38" s="36">
        <v>19205.03</v>
      </c>
    </row>
    <row r="39" spans="2:5" x14ac:dyDescent="0.2">
      <c r="B39" s="1" t="s">
        <v>12</v>
      </c>
      <c r="C39" s="25">
        <v>2019</v>
      </c>
      <c r="D39" s="25" t="s">
        <v>127</v>
      </c>
      <c r="E39" s="36">
        <v>7769.18</v>
      </c>
    </row>
    <row r="40" spans="2:5" x14ac:dyDescent="0.2">
      <c r="B40" s="1" t="s">
        <v>5</v>
      </c>
      <c r="C40" s="25">
        <v>2019</v>
      </c>
      <c r="D40" s="25" t="s">
        <v>127</v>
      </c>
      <c r="E40" s="36">
        <v>25608.6</v>
      </c>
    </row>
    <row r="41" spans="2:5" x14ac:dyDescent="0.2">
      <c r="B41" s="1" t="s">
        <v>13</v>
      </c>
      <c r="C41" s="25">
        <v>2019</v>
      </c>
      <c r="D41" s="25" t="s">
        <v>127</v>
      </c>
      <c r="E41" s="36">
        <v>25576.28</v>
      </c>
    </row>
    <row r="42" spans="2:5" x14ac:dyDescent="0.2">
      <c r="B42" s="1" t="s">
        <v>6</v>
      </c>
      <c r="C42" s="25">
        <v>2019</v>
      </c>
      <c r="D42" s="25" t="s">
        <v>127</v>
      </c>
      <c r="E42" s="36">
        <v>9553.6299999999992</v>
      </c>
    </row>
    <row r="43" spans="2:5" x14ac:dyDescent="0.2">
      <c r="B43" s="1" t="s">
        <v>7</v>
      </c>
      <c r="C43" s="25">
        <v>2019</v>
      </c>
      <c r="D43" s="25" t="s">
        <v>127</v>
      </c>
      <c r="E43" s="36">
        <v>23914.36</v>
      </c>
    </row>
    <row r="44" spans="2:5" x14ac:dyDescent="0.2">
      <c r="B44" s="1" t="s">
        <v>8</v>
      </c>
      <c r="C44" s="25">
        <v>2019</v>
      </c>
      <c r="D44" s="25" t="s">
        <v>127</v>
      </c>
      <c r="E44" s="36">
        <v>10089.93</v>
      </c>
    </row>
    <row r="45" spans="2:5" x14ac:dyDescent="0.2">
      <c r="B45" s="1" t="s">
        <v>9</v>
      </c>
      <c r="C45" s="25">
        <v>2019</v>
      </c>
      <c r="D45" s="25" t="s">
        <v>127</v>
      </c>
      <c r="E45" s="36">
        <v>8128.71</v>
      </c>
    </row>
    <row r="46" spans="2:5" x14ac:dyDescent="0.2">
      <c r="B46" s="1" t="s">
        <v>10</v>
      </c>
      <c r="C46" s="25">
        <v>2019</v>
      </c>
      <c r="D46" s="25" t="s">
        <v>127</v>
      </c>
      <c r="E46" s="36">
        <v>25226.58</v>
      </c>
    </row>
    <row r="47" spans="2:5" x14ac:dyDescent="0.2">
      <c r="B47" s="1" t="s">
        <v>11</v>
      </c>
      <c r="C47" s="25">
        <v>2019</v>
      </c>
      <c r="D47" s="25" t="s">
        <v>127</v>
      </c>
      <c r="E47" s="36">
        <v>17423.23</v>
      </c>
    </row>
    <row r="48" spans="2:5" x14ac:dyDescent="0.2">
      <c r="B48" s="1" t="s">
        <v>12</v>
      </c>
      <c r="C48" s="25">
        <v>2019</v>
      </c>
      <c r="D48" s="25" t="s">
        <v>128</v>
      </c>
      <c r="E48" s="36">
        <v>7769.66</v>
      </c>
    </row>
    <row r="49" spans="2:5" x14ac:dyDescent="0.2">
      <c r="B49" s="1" t="s">
        <v>5</v>
      </c>
      <c r="C49" s="25">
        <v>2019</v>
      </c>
      <c r="D49" s="25" t="s">
        <v>128</v>
      </c>
      <c r="E49" s="36">
        <v>25215.01</v>
      </c>
    </row>
    <row r="50" spans="2:5" x14ac:dyDescent="0.2">
      <c r="B50" s="1" t="s">
        <v>13</v>
      </c>
      <c r="C50" s="25">
        <v>2019</v>
      </c>
      <c r="D50" s="25" t="s">
        <v>128</v>
      </c>
      <c r="E50" s="36">
        <v>24516.48</v>
      </c>
    </row>
    <row r="51" spans="2:5" x14ac:dyDescent="0.2">
      <c r="B51" s="1" t="s">
        <v>6</v>
      </c>
      <c r="C51" s="25">
        <v>2019</v>
      </c>
      <c r="D51" s="25" t="s">
        <v>128</v>
      </c>
      <c r="E51" s="36">
        <v>9244.6200000000008</v>
      </c>
    </row>
    <row r="52" spans="2:5" x14ac:dyDescent="0.2">
      <c r="B52" s="1" t="s">
        <v>7</v>
      </c>
      <c r="C52" s="25">
        <v>2019</v>
      </c>
      <c r="D52" s="25" t="s">
        <v>128</v>
      </c>
      <c r="E52" s="36">
        <v>22701.65</v>
      </c>
    </row>
    <row r="53" spans="2:5" x14ac:dyDescent="0.2">
      <c r="B53" s="1" t="s">
        <v>8</v>
      </c>
      <c r="C53" s="25">
        <v>2019</v>
      </c>
      <c r="D53" s="25" t="s">
        <v>128</v>
      </c>
      <c r="E53" s="36">
        <v>9477.2999999999993</v>
      </c>
    </row>
    <row r="54" spans="2:5" x14ac:dyDescent="0.2">
      <c r="B54" s="1" t="s">
        <v>9</v>
      </c>
      <c r="C54" s="25">
        <v>2019</v>
      </c>
      <c r="D54" s="25" t="s">
        <v>128</v>
      </c>
      <c r="E54" s="36">
        <v>7919.18</v>
      </c>
    </row>
    <row r="55" spans="2:5" x14ac:dyDescent="0.2">
      <c r="B55" s="1" t="s">
        <v>10</v>
      </c>
      <c r="C55" s="25">
        <v>2019</v>
      </c>
      <c r="D55" s="25" t="s">
        <v>128</v>
      </c>
      <c r="E55" s="36">
        <v>23801.5</v>
      </c>
    </row>
    <row r="56" spans="2:5" x14ac:dyDescent="0.2">
      <c r="B56" s="1" t="s">
        <v>11</v>
      </c>
      <c r="C56" s="25">
        <v>2019</v>
      </c>
      <c r="D56" s="25" t="s">
        <v>128</v>
      </c>
      <c r="E56" s="36">
        <v>16558.11</v>
      </c>
    </row>
    <row r="57" spans="2:5" x14ac:dyDescent="0.2">
      <c r="B57" s="1" t="s">
        <v>12</v>
      </c>
      <c r="C57" s="25">
        <v>2019</v>
      </c>
      <c r="D57" s="25" t="s">
        <v>129</v>
      </c>
      <c r="E57" s="36">
        <v>8645.9500000000007</v>
      </c>
    </row>
    <row r="58" spans="2:5" x14ac:dyDescent="0.2">
      <c r="B58" s="1" t="s">
        <v>5</v>
      </c>
      <c r="C58" s="25">
        <v>2019</v>
      </c>
      <c r="D58" s="25" t="s">
        <v>129</v>
      </c>
      <c r="E58" s="36">
        <v>29060.94</v>
      </c>
    </row>
    <row r="59" spans="2:5" x14ac:dyDescent="0.2">
      <c r="B59" s="1" t="s">
        <v>13</v>
      </c>
      <c r="C59" s="25">
        <v>2019</v>
      </c>
      <c r="D59" s="25" t="s">
        <v>129</v>
      </c>
      <c r="E59" s="36">
        <v>28539.599999999999</v>
      </c>
    </row>
    <row r="60" spans="2:5" x14ac:dyDescent="0.2">
      <c r="B60" s="1" t="s">
        <v>6</v>
      </c>
      <c r="C60" s="25">
        <v>2019</v>
      </c>
      <c r="D60" s="25" t="s">
        <v>129</v>
      </c>
      <c r="E60" s="36">
        <v>10571.38</v>
      </c>
    </row>
    <row r="61" spans="2:5" x14ac:dyDescent="0.2">
      <c r="B61" s="1" t="s">
        <v>7</v>
      </c>
      <c r="C61" s="25">
        <v>2019</v>
      </c>
      <c r="D61" s="25" t="s">
        <v>129</v>
      </c>
      <c r="E61" s="36">
        <v>26056.91</v>
      </c>
    </row>
    <row r="62" spans="2:5" x14ac:dyDescent="0.2">
      <c r="B62" s="1" t="s">
        <v>8</v>
      </c>
      <c r="C62" s="25">
        <v>2019</v>
      </c>
      <c r="D62" s="25" t="s">
        <v>129</v>
      </c>
      <c r="E62" s="36">
        <v>10600.41</v>
      </c>
    </row>
    <row r="63" spans="2:5" x14ac:dyDescent="0.2">
      <c r="B63" s="1" t="s">
        <v>9</v>
      </c>
      <c r="C63" s="25">
        <v>2019</v>
      </c>
      <c r="D63" s="25" t="s">
        <v>129</v>
      </c>
      <c r="E63" s="36">
        <v>8912.73</v>
      </c>
    </row>
    <row r="64" spans="2:5" x14ac:dyDescent="0.2">
      <c r="B64" s="1" t="s">
        <v>10</v>
      </c>
      <c r="C64" s="25">
        <v>2019</v>
      </c>
      <c r="D64" s="25" t="s">
        <v>129</v>
      </c>
      <c r="E64" s="36">
        <v>26758.29</v>
      </c>
    </row>
    <row r="65" spans="2:5" x14ac:dyDescent="0.2">
      <c r="B65" s="1" t="s">
        <v>11</v>
      </c>
      <c r="C65" s="25">
        <v>2019</v>
      </c>
      <c r="D65" s="25" t="s">
        <v>129</v>
      </c>
      <c r="E65" s="36">
        <v>19297.939999999999</v>
      </c>
    </row>
    <row r="66" spans="2:5" x14ac:dyDescent="0.2">
      <c r="B66" s="1" t="s">
        <v>12</v>
      </c>
      <c r="C66" s="25">
        <v>2019</v>
      </c>
      <c r="D66" s="25" t="s">
        <v>130</v>
      </c>
      <c r="E66" s="36">
        <v>9004.5499999999993</v>
      </c>
    </row>
    <row r="67" spans="2:5" x14ac:dyDescent="0.2">
      <c r="B67" s="1" t="s">
        <v>5</v>
      </c>
      <c r="C67" s="25">
        <v>2019</v>
      </c>
      <c r="D67" s="25" t="s">
        <v>130</v>
      </c>
      <c r="E67" s="36">
        <v>30715.08</v>
      </c>
    </row>
    <row r="68" spans="2:5" x14ac:dyDescent="0.2">
      <c r="B68" s="1" t="s">
        <v>13</v>
      </c>
      <c r="C68" s="25">
        <v>2019</v>
      </c>
      <c r="D68" s="25" t="s">
        <v>130</v>
      </c>
      <c r="E68" s="36">
        <v>28397.83</v>
      </c>
    </row>
    <row r="69" spans="2:5" x14ac:dyDescent="0.2">
      <c r="B69" s="1" t="s">
        <v>6</v>
      </c>
      <c r="C69" s="25">
        <v>2019</v>
      </c>
      <c r="D69" s="25" t="s">
        <v>130</v>
      </c>
      <c r="E69" s="36">
        <v>11211.67</v>
      </c>
    </row>
    <row r="70" spans="2:5" x14ac:dyDescent="0.2">
      <c r="B70" s="1" t="s">
        <v>7</v>
      </c>
      <c r="C70" s="25">
        <v>2019</v>
      </c>
      <c r="D70" s="25" t="s">
        <v>130</v>
      </c>
      <c r="E70" s="36">
        <v>27672.23</v>
      </c>
    </row>
    <row r="71" spans="2:5" x14ac:dyDescent="0.2">
      <c r="B71" s="1" t="s">
        <v>8</v>
      </c>
      <c r="C71" s="25">
        <v>2019</v>
      </c>
      <c r="D71" s="25" t="s">
        <v>130</v>
      </c>
      <c r="E71" s="36">
        <v>11107.01</v>
      </c>
    </row>
    <row r="72" spans="2:5" x14ac:dyDescent="0.2">
      <c r="B72" s="1" t="s">
        <v>9</v>
      </c>
      <c r="C72" s="25">
        <v>2019</v>
      </c>
      <c r="D72" s="25" t="s">
        <v>130</v>
      </c>
      <c r="E72" s="36">
        <v>8444.09</v>
      </c>
    </row>
    <row r="73" spans="2:5" x14ac:dyDescent="0.2">
      <c r="B73" s="1" t="s">
        <v>10</v>
      </c>
      <c r="C73" s="25">
        <v>2019</v>
      </c>
      <c r="D73" s="25" t="s">
        <v>130</v>
      </c>
      <c r="E73" s="36">
        <v>24990.91</v>
      </c>
    </row>
    <row r="74" spans="2:5" x14ac:dyDescent="0.2">
      <c r="B74" s="1" t="s">
        <v>11</v>
      </c>
      <c r="C74" s="25">
        <v>2019</v>
      </c>
      <c r="D74" s="25" t="s">
        <v>130</v>
      </c>
      <c r="E74" s="36">
        <v>19443.04</v>
      </c>
    </row>
    <row r="75" spans="2:5" x14ac:dyDescent="0.2">
      <c r="B75" s="1" t="s">
        <v>12</v>
      </c>
      <c r="C75" s="25">
        <v>2019</v>
      </c>
      <c r="D75" s="25" t="s">
        <v>131</v>
      </c>
      <c r="E75" s="36">
        <v>7523.68</v>
      </c>
    </row>
    <row r="76" spans="2:5" x14ac:dyDescent="0.2">
      <c r="B76" s="1" t="s">
        <v>5</v>
      </c>
      <c r="C76" s="25">
        <v>2019</v>
      </c>
      <c r="D76" s="25" t="s">
        <v>131</v>
      </c>
      <c r="E76" s="36">
        <v>21373.39</v>
      </c>
    </row>
    <row r="77" spans="2:5" x14ac:dyDescent="0.2">
      <c r="B77" s="1" t="s">
        <v>13</v>
      </c>
      <c r="C77" s="25">
        <v>2019</v>
      </c>
      <c r="D77" s="25" t="s">
        <v>131</v>
      </c>
      <c r="E77" s="36">
        <v>24356.67</v>
      </c>
    </row>
    <row r="78" spans="2:5" x14ac:dyDescent="0.2">
      <c r="B78" s="1" t="s">
        <v>6</v>
      </c>
      <c r="C78" s="25">
        <v>2019</v>
      </c>
      <c r="D78" s="25" t="s">
        <v>131</v>
      </c>
      <c r="E78" s="36">
        <v>8569.93</v>
      </c>
    </row>
    <row r="79" spans="2:5" x14ac:dyDescent="0.2">
      <c r="B79" s="1" t="s">
        <v>7</v>
      </c>
      <c r="C79" s="25">
        <v>2019</v>
      </c>
      <c r="D79" s="25" t="s">
        <v>131</v>
      </c>
      <c r="E79" s="36">
        <v>22859.26</v>
      </c>
    </row>
    <row r="80" spans="2:5" x14ac:dyDescent="0.2">
      <c r="B80" s="1" t="s">
        <v>8</v>
      </c>
      <c r="C80" s="25">
        <v>2019</v>
      </c>
      <c r="D80" s="25" t="s">
        <v>131</v>
      </c>
      <c r="E80" s="36">
        <v>9423.08</v>
      </c>
    </row>
    <row r="81" spans="2:5" x14ac:dyDescent="0.2">
      <c r="B81" s="1" t="s">
        <v>9</v>
      </c>
      <c r="C81" s="25">
        <v>2019</v>
      </c>
      <c r="D81" s="25" t="s">
        <v>131</v>
      </c>
      <c r="E81" s="36">
        <v>7147.27</v>
      </c>
    </row>
    <row r="82" spans="2:5" x14ac:dyDescent="0.2">
      <c r="B82" s="1" t="s">
        <v>10</v>
      </c>
      <c r="C82" s="25">
        <v>2019</v>
      </c>
      <c r="D82" s="25" t="s">
        <v>131</v>
      </c>
      <c r="E82" s="36">
        <v>22448.15</v>
      </c>
    </row>
    <row r="83" spans="2:5" x14ac:dyDescent="0.2">
      <c r="B83" s="1" t="s">
        <v>11</v>
      </c>
      <c r="C83" s="25">
        <v>2019</v>
      </c>
      <c r="D83" s="25" t="s">
        <v>131</v>
      </c>
      <c r="E83" s="36">
        <v>16809.349999999999</v>
      </c>
    </row>
    <row r="84" spans="2:5" x14ac:dyDescent="0.2">
      <c r="B84" s="1" t="s">
        <v>12</v>
      </c>
      <c r="C84" s="25">
        <v>2019</v>
      </c>
      <c r="D84" s="25" t="s">
        <v>132</v>
      </c>
      <c r="E84" s="36">
        <v>8075.29</v>
      </c>
    </row>
    <row r="85" spans="2:5" x14ac:dyDescent="0.2">
      <c r="B85" s="1" t="s">
        <v>5</v>
      </c>
      <c r="C85" s="25">
        <v>2019</v>
      </c>
      <c r="D85" s="25" t="s">
        <v>132</v>
      </c>
      <c r="E85" s="36">
        <v>21617.38</v>
      </c>
    </row>
    <row r="86" spans="2:5" x14ac:dyDescent="0.2">
      <c r="B86" s="1" t="s">
        <v>13</v>
      </c>
      <c r="C86" s="25">
        <v>2019</v>
      </c>
      <c r="D86" s="25" t="s">
        <v>132</v>
      </c>
      <c r="E86" s="36">
        <v>25418.240000000002</v>
      </c>
    </row>
    <row r="87" spans="2:5" x14ac:dyDescent="0.2">
      <c r="B87" s="1" t="s">
        <v>6</v>
      </c>
      <c r="C87" s="25">
        <v>2019</v>
      </c>
      <c r="D87" s="25" t="s">
        <v>132</v>
      </c>
      <c r="E87" s="36">
        <v>9139.9500000000007</v>
      </c>
    </row>
    <row r="88" spans="2:5" x14ac:dyDescent="0.2">
      <c r="B88" s="1" t="s">
        <v>7</v>
      </c>
      <c r="C88" s="25">
        <v>2019</v>
      </c>
      <c r="D88" s="25" t="s">
        <v>132</v>
      </c>
      <c r="E88" s="36">
        <v>25122.26</v>
      </c>
    </row>
    <row r="89" spans="2:5" x14ac:dyDescent="0.2">
      <c r="B89" s="1" t="s">
        <v>8</v>
      </c>
      <c r="C89" s="25">
        <v>2019</v>
      </c>
      <c r="D89" s="25" t="s">
        <v>132</v>
      </c>
      <c r="E89" s="36">
        <v>10026.129999999999</v>
      </c>
    </row>
    <row r="90" spans="2:5" x14ac:dyDescent="0.2">
      <c r="B90" s="1" t="s">
        <v>9</v>
      </c>
      <c r="C90" s="25">
        <v>2019</v>
      </c>
      <c r="D90" s="25" t="s">
        <v>132</v>
      </c>
      <c r="E90" s="36">
        <v>8459.39</v>
      </c>
    </row>
    <row r="91" spans="2:5" x14ac:dyDescent="0.2">
      <c r="B91" s="1" t="s">
        <v>10</v>
      </c>
      <c r="C91" s="25">
        <v>2019</v>
      </c>
      <c r="D91" s="25" t="s">
        <v>132</v>
      </c>
      <c r="E91" s="36">
        <v>25567.97</v>
      </c>
    </row>
    <row r="92" spans="2:5" x14ac:dyDescent="0.2">
      <c r="B92" s="1" t="s">
        <v>11</v>
      </c>
      <c r="C92" s="25">
        <v>2019</v>
      </c>
      <c r="D92" s="25" t="s">
        <v>132</v>
      </c>
      <c r="E92" s="36">
        <v>17437.25</v>
      </c>
    </row>
    <row r="93" spans="2:5" x14ac:dyDescent="0.2">
      <c r="B93" s="1" t="s">
        <v>12</v>
      </c>
      <c r="C93" s="25">
        <v>2019</v>
      </c>
      <c r="D93" s="25" t="s">
        <v>133</v>
      </c>
      <c r="E93" s="36">
        <v>7459.48</v>
      </c>
    </row>
    <row r="94" spans="2:5" x14ac:dyDescent="0.2">
      <c r="B94" s="1" t="s">
        <v>5</v>
      </c>
      <c r="C94" s="25">
        <v>2019</v>
      </c>
      <c r="D94" s="25" t="s">
        <v>133</v>
      </c>
      <c r="E94" s="36">
        <v>18473.22</v>
      </c>
    </row>
    <row r="95" spans="2:5" x14ac:dyDescent="0.2">
      <c r="B95" s="1" t="s">
        <v>13</v>
      </c>
      <c r="C95" s="25">
        <v>2019</v>
      </c>
      <c r="D95" s="25" t="s">
        <v>133</v>
      </c>
      <c r="E95" s="36">
        <v>23522.17</v>
      </c>
    </row>
    <row r="96" spans="2:5" x14ac:dyDescent="0.2">
      <c r="B96" s="1" t="s">
        <v>6</v>
      </c>
      <c r="C96" s="25">
        <v>2019</v>
      </c>
      <c r="D96" s="25" t="s">
        <v>133</v>
      </c>
      <c r="E96" s="36">
        <v>8321.93</v>
      </c>
    </row>
    <row r="97" spans="2:5" x14ac:dyDescent="0.2">
      <c r="B97" s="1" t="s">
        <v>7</v>
      </c>
      <c r="C97" s="25">
        <v>2019</v>
      </c>
      <c r="D97" s="25" t="s">
        <v>133</v>
      </c>
      <c r="E97" s="36">
        <v>22518.240000000002</v>
      </c>
    </row>
    <row r="98" spans="2:5" x14ac:dyDescent="0.2">
      <c r="B98" s="1" t="s">
        <v>8</v>
      </c>
      <c r="C98" s="25">
        <v>2019</v>
      </c>
      <c r="D98" s="25" t="s">
        <v>133</v>
      </c>
      <c r="E98" s="36">
        <v>9204.7099999999991</v>
      </c>
    </row>
    <row r="99" spans="2:5" x14ac:dyDescent="0.2">
      <c r="B99" s="1" t="s">
        <v>9</v>
      </c>
      <c r="C99" s="25">
        <v>2019</v>
      </c>
      <c r="D99" s="25" t="s">
        <v>133</v>
      </c>
      <c r="E99" s="36">
        <v>7539.74</v>
      </c>
    </row>
    <row r="100" spans="2:5" x14ac:dyDescent="0.2">
      <c r="B100" s="1" t="s">
        <v>10</v>
      </c>
      <c r="C100" s="25">
        <v>2019</v>
      </c>
      <c r="D100" s="25" t="s">
        <v>133</v>
      </c>
      <c r="E100" s="36">
        <v>22983.19</v>
      </c>
    </row>
    <row r="101" spans="2:5" x14ac:dyDescent="0.2">
      <c r="B101" s="1" t="s">
        <v>11</v>
      </c>
      <c r="C101" s="25">
        <v>2019</v>
      </c>
      <c r="D101" s="25" t="s">
        <v>133</v>
      </c>
      <c r="E101" s="36">
        <v>16389.22</v>
      </c>
    </row>
    <row r="102" spans="2:5" x14ac:dyDescent="0.2">
      <c r="B102" s="1" t="s">
        <v>12</v>
      </c>
      <c r="C102" s="25">
        <v>2019</v>
      </c>
      <c r="D102" s="25" t="s">
        <v>134</v>
      </c>
      <c r="E102" s="36">
        <v>7717.35</v>
      </c>
    </row>
    <row r="103" spans="2:5" x14ac:dyDescent="0.2">
      <c r="B103" s="1" t="s">
        <v>5</v>
      </c>
      <c r="C103" s="25">
        <v>2019</v>
      </c>
      <c r="D103" s="25" t="s">
        <v>134</v>
      </c>
      <c r="E103" s="36">
        <v>18208.54</v>
      </c>
    </row>
    <row r="104" spans="2:5" x14ac:dyDescent="0.2">
      <c r="B104" s="1" t="s">
        <v>13</v>
      </c>
      <c r="C104" s="25">
        <v>2019</v>
      </c>
      <c r="D104" s="25" t="s">
        <v>134</v>
      </c>
      <c r="E104" s="36">
        <v>23636.53</v>
      </c>
    </row>
    <row r="105" spans="2:5" x14ac:dyDescent="0.2">
      <c r="B105" s="1" t="s">
        <v>6</v>
      </c>
      <c r="C105" s="25">
        <v>2019</v>
      </c>
      <c r="D105" s="25" t="s">
        <v>134</v>
      </c>
      <c r="E105" s="36">
        <v>8742.02</v>
      </c>
    </row>
    <row r="106" spans="2:5" x14ac:dyDescent="0.2">
      <c r="B106" s="1" t="s">
        <v>7</v>
      </c>
      <c r="C106" s="25">
        <v>2019</v>
      </c>
      <c r="D106" s="25" t="s">
        <v>134</v>
      </c>
      <c r="E106" s="36">
        <v>22263.29</v>
      </c>
    </row>
    <row r="107" spans="2:5" x14ac:dyDescent="0.2">
      <c r="B107" s="1" t="s">
        <v>8</v>
      </c>
      <c r="C107" s="25">
        <v>2019</v>
      </c>
      <c r="D107" s="25" t="s">
        <v>134</v>
      </c>
      <c r="E107" s="36">
        <v>9922.19</v>
      </c>
    </row>
    <row r="108" spans="2:5" x14ac:dyDescent="0.2">
      <c r="B108" s="1" t="s">
        <v>9</v>
      </c>
      <c r="C108" s="25">
        <v>2019</v>
      </c>
      <c r="D108" s="25" t="s">
        <v>134</v>
      </c>
      <c r="E108" s="36">
        <v>7523.34</v>
      </c>
    </row>
    <row r="109" spans="2:5" x14ac:dyDescent="0.2">
      <c r="B109" s="1" t="s">
        <v>10</v>
      </c>
      <c r="C109" s="25">
        <v>2019</v>
      </c>
      <c r="D109" s="25" t="s">
        <v>134</v>
      </c>
      <c r="E109" s="36">
        <v>22674.94</v>
      </c>
    </row>
    <row r="110" spans="2:5" x14ac:dyDescent="0.2">
      <c r="B110" s="1" t="s">
        <v>11</v>
      </c>
      <c r="C110" s="25">
        <v>2019</v>
      </c>
      <c r="D110" s="25" t="s">
        <v>134</v>
      </c>
      <c r="E110" s="36">
        <v>16309.45</v>
      </c>
    </row>
  </sheetData>
  <mergeCells count="1">
    <mergeCell ref="A1:B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-0.249977111117893"/>
  </sheetPr>
  <dimension ref="A1:C11"/>
  <sheetViews>
    <sheetView workbookViewId="0">
      <selection sqref="A1:C1"/>
    </sheetView>
  </sheetViews>
  <sheetFormatPr defaultColWidth="9.140625" defaultRowHeight="12.75" x14ac:dyDescent="0.2"/>
  <cols>
    <col min="1" max="1" width="9.140625" style="23"/>
    <col min="2" max="2" width="10.140625" style="23" bestFit="1" customWidth="1"/>
    <col min="3" max="3" width="10.42578125" style="23" bestFit="1" customWidth="1"/>
    <col min="4" max="16384" width="9.140625" style="23"/>
  </cols>
  <sheetData>
    <row r="1" spans="1:3" x14ac:dyDescent="0.2">
      <c r="A1" s="72" t="s">
        <v>390</v>
      </c>
      <c r="B1" s="72"/>
      <c r="C1" s="72"/>
    </row>
    <row r="2" spans="1:3" x14ac:dyDescent="0.2">
      <c r="B2" s="1" t="s">
        <v>0</v>
      </c>
      <c r="C2" s="25" t="s">
        <v>17</v>
      </c>
    </row>
    <row r="3" spans="1:3" x14ac:dyDescent="0.2">
      <c r="B3" s="1" t="s">
        <v>5</v>
      </c>
      <c r="C3" s="35">
        <v>0.91987921792442795</v>
      </c>
    </row>
    <row r="4" spans="1:3" x14ac:dyDescent="0.2">
      <c r="B4" s="1" t="s">
        <v>13</v>
      </c>
      <c r="C4" s="35">
        <v>0.89916552415157103</v>
      </c>
    </row>
    <row r="5" spans="1:3" x14ac:dyDescent="0.2">
      <c r="B5" s="1" t="s">
        <v>6</v>
      </c>
      <c r="C5" s="35">
        <v>0.90867041976162199</v>
      </c>
    </row>
    <row r="6" spans="1:3" x14ac:dyDescent="0.2">
      <c r="B6" s="1" t="s">
        <v>7</v>
      </c>
      <c r="C6" s="35">
        <v>0.90461768121485597</v>
      </c>
    </row>
    <row r="7" spans="1:3" x14ac:dyDescent="0.2">
      <c r="B7" s="1" t="s">
        <v>8</v>
      </c>
      <c r="C7" s="35">
        <v>0.90948953773202301</v>
      </c>
    </row>
    <row r="8" spans="1:3" x14ac:dyDescent="0.2">
      <c r="B8" s="1" t="s">
        <v>9</v>
      </c>
      <c r="C8" s="35">
        <v>0.91364812221966596</v>
      </c>
    </row>
    <row r="9" spans="1:3" x14ac:dyDescent="0.2">
      <c r="B9" s="1" t="s">
        <v>10</v>
      </c>
      <c r="C9" s="35">
        <v>0.91623385360172005</v>
      </c>
    </row>
    <row r="10" spans="1:3" x14ac:dyDescent="0.2">
      <c r="B10" s="1" t="s">
        <v>11</v>
      </c>
      <c r="C10" s="35">
        <v>0.89625401827039897</v>
      </c>
    </row>
    <row r="11" spans="1:3" x14ac:dyDescent="0.2">
      <c r="B11" s="1" t="s">
        <v>12</v>
      </c>
      <c r="C11" s="35">
        <v>0.89864508439952095</v>
      </c>
    </row>
  </sheetData>
  <mergeCells count="1">
    <mergeCell ref="A1:C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-0.249977111117893"/>
  </sheetPr>
  <dimension ref="A1:E11"/>
  <sheetViews>
    <sheetView workbookViewId="0">
      <selection sqref="A1:C1"/>
    </sheetView>
  </sheetViews>
  <sheetFormatPr defaultColWidth="9.140625" defaultRowHeight="12.75" x14ac:dyDescent="0.2"/>
  <cols>
    <col min="1" max="1" width="9.140625" style="23"/>
    <col min="2" max="2" width="10.140625" style="23" bestFit="1" customWidth="1"/>
    <col min="3" max="3" width="10.42578125" style="23" bestFit="1" customWidth="1"/>
    <col min="4" max="16384" width="9.140625" style="23"/>
  </cols>
  <sheetData>
    <row r="1" spans="1:5" x14ac:dyDescent="0.2">
      <c r="A1" s="72" t="s">
        <v>388</v>
      </c>
      <c r="B1" s="72"/>
      <c r="C1" s="72"/>
    </row>
    <row r="2" spans="1:5" x14ac:dyDescent="0.2">
      <c r="B2" s="1" t="s">
        <v>0</v>
      </c>
      <c r="C2" s="25" t="s">
        <v>17</v>
      </c>
    </row>
    <row r="3" spans="1:5" x14ac:dyDescent="0.2">
      <c r="B3" s="1" t="s">
        <v>5</v>
      </c>
      <c r="C3" s="35">
        <v>9.8100000000000007E-2</v>
      </c>
      <c r="E3" s="38"/>
    </row>
    <row r="4" spans="1:5" x14ac:dyDescent="0.2">
      <c r="B4" s="1" t="s">
        <v>13</v>
      </c>
      <c r="C4" s="35">
        <v>0.12429999999999999</v>
      </c>
      <c r="E4" s="38"/>
    </row>
    <row r="5" spans="1:5" x14ac:dyDescent="0.2">
      <c r="B5" s="1" t="s">
        <v>6</v>
      </c>
      <c r="C5" s="35">
        <v>6.9500000000000006E-2</v>
      </c>
      <c r="E5" s="38"/>
    </row>
    <row r="6" spans="1:5" x14ac:dyDescent="0.2">
      <c r="B6" s="1" t="s">
        <v>7</v>
      </c>
      <c r="C6" s="35">
        <v>0.13100000000000001</v>
      </c>
      <c r="E6" s="38"/>
    </row>
    <row r="7" spans="1:5" x14ac:dyDescent="0.2">
      <c r="B7" s="1" t="s">
        <v>8</v>
      </c>
      <c r="C7" s="35">
        <v>8.4600000000000009E-2</v>
      </c>
      <c r="E7" s="38"/>
    </row>
    <row r="8" spans="1:5" x14ac:dyDescent="0.2">
      <c r="B8" s="1" t="s">
        <v>9</v>
      </c>
      <c r="C8" s="35">
        <v>7.0499999999999993E-2</v>
      </c>
      <c r="E8" s="38"/>
    </row>
    <row r="9" spans="1:5" x14ac:dyDescent="0.2">
      <c r="B9" s="1" t="s">
        <v>10</v>
      </c>
      <c r="C9" s="35">
        <v>0.1191</v>
      </c>
      <c r="E9" s="38"/>
    </row>
    <row r="10" spans="1:5" x14ac:dyDescent="0.2">
      <c r="B10" s="1" t="s">
        <v>11</v>
      </c>
      <c r="C10" s="35">
        <v>0.12380000000000001</v>
      </c>
      <c r="E10" s="38"/>
    </row>
    <row r="11" spans="1:5" x14ac:dyDescent="0.2">
      <c r="B11" s="1" t="s">
        <v>12</v>
      </c>
      <c r="C11" s="35">
        <v>0.1265</v>
      </c>
      <c r="E11" s="38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B1"/>
  <sheetViews>
    <sheetView zoomScaleNormal="100" workbookViewId="0">
      <selection sqref="A1:B1"/>
    </sheetView>
  </sheetViews>
  <sheetFormatPr defaultColWidth="9.140625" defaultRowHeight="15" x14ac:dyDescent="0.25"/>
  <sheetData>
    <row r="1" spans="1:2" x14ac:dyDescent="0.25">
      <c r="A1" s="62" t="s">
        <v>466</v>
      </c>
      <c r="B1" s="62"/>
    </row>
  </sheetData>
  <mergeCells count="1">
    <mergeCell ref="A1:B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Y149"/>
  <sheetViews>
    <sheetView zoomScaleNormal="100" workbookViewId="0">
      <selection sqref="A1:I1"/>
    </sheetView>
  </sheetViews>
  <sheetFormatPr defaultColWidth="11.5703125" defaultRowHeight="12.75" x14ac:dyDescent="0.25"/>
  <cols>
    <col min="1" max="1" width="3.7109375" style="45" bestFit="1" customWidth="1"/>
    <col min="2" max="3" width="11" style="45" bestFit="1" customWidth="1"/>
    <col min="4" max="19" width="10.42578125" style="45" bestFit="1" customWidth="1"/>
    <col min="20" max="20" width="3.140625" style="45" bestFit="1" customWidth="1"/>
    <col min="21" max="16384" width="11.5703125" style="45"/>
  </cols>
  <sheetData>
    <row r="1" spans="1:9" x14ac:dyDescent="0.25">
      <c r="A1" s="64" t="s">
        <v>451</v>
      </c>
      <c r="B1" s="64"/>
      <c r="C1" s="64"/>
      <c r="D1" s="64"/>
      <c r="E1" s="64"/>
      <c r="F1" s="64"/>
      <c r="G1" s="64"/>
      <c r="H1" s="64"/>
      <c r="I1" s="64"/>
    </row>
    <row r="2" spans="1:9" x14ac:dyDescent="0.25">
      <c r="A2" s="47"/>
      <c r="B2" s="47"/>
      <c r="C2" s="47"/>
      <c r="D2" s="47"/>
      <c r="E2" s="47"/>
      <c r="F2" s="47"/>
      <c r="G2" s="47"/>
    </row>
    <row r="3" spans="1:9" x14ac:dyDescent="0.25">
      <c r="A3" s="63" t="s">
        <v>392</v>
      </c>
      <c r="B3" s="63"/>
      <c r="C3" s="63"/>
    </row>
    <row r="4" spans="1:9" x14ac:dyDescent="0.25">
      <c r="A4" s="63" t="s">
        <v>447</v>
      </c>
      <c r="B4" s="63"/>
      <c r="C4" s="63"/>
    </row>
    <row r="5" spans="1:9" x14ac:dyDescent="0.25">
      <c r="A5" s="48"/>
      <c r="B5" s="48"/>
      <c r="C5" s="48"/>
    </row>
    <row r="6" spans="1:9" x14ac:dyDescent="0.25">
      <c r="C6" s="65" t="s">
        <v>448</v>
      </c>
      <c r="D6" s="65"/>
    </row>
    <row r="7" spans="1:9" x14ac:dyDescent="0.25">
      <c r="C7" s="49" t="s">
        <v>393</v>
      </c>
      <c r="D7" s="49" t="s">
        <v>394</v>
      </c>
    </row>
    <row r="8" spans="1:9" x14ac:dyDescent="0.25">
      <c r="A8" s="49" t="s">
        <v>395</v>
      </c>
      <c r="B8" s="1" t="s">
        <v>12</v>
      </c>
      <c r="C8" s="49">
        <v>-4.4898773788853097</v>
      </c>
      <c r="D8" s="49">
        <v>40.707869050507</v>
      </c>
    </row>
    <row r="9" spans="1:9" x14ac:dyDescent="0.25">
      <c r="A9" s="49" t="s">
        <v>396</v>
      </c>
      <c r="B9" s="1" t="s">
        <v>5</v>
      </c>
      <c r="C9" s="49">
        <v>-3.87230898443921</v>
      </c>
      <c r="D9" s="49">
        <v>42.4318687385949</v>
      </c>
    </row>
    <row r="10" spans="1:9" x14ac:dyDescent="0.25">
      <c r="A10" s="49" t="s">
        <v>397</v>
      </c>
      <c r="B10" s="1" t="s">
        <v>13</v>
      </c>
      <c r="C10" s="49">
        <v>-5.7284073241314797</v>
      </c>
      <c r="D10" s="49">
        <v>42.611947023283598</v>
      </c>
    </row>
    <row r="11" spans="1:9" x14ac:dyDescent="0.25">
      <c r="A11" s="49" t="s">
        <v>398</v>
      </c>
      <c r="B11" s="1" t="s">
        <v>6</v>
      </c>
      <c r="C11" s="49">
        <v>-4.6729573670930096</v>
      </c>
      <c r="D11" s="49">
        <v>42.114195397125201</v>
      </c>
    </row>
    <row r="12" spans="1:9" x14ac:dyDescent="0.25">
      <c r="A12" s="49" t="s">
        <v>399</v>
      </c>
      <c r="B12" s="1" t="s">
        <v>7</v>
      </c>
      <c r="C12" s="49">
        <v>-5.7710148583221503</v>
      </c>
      <c r="D12" s="49">
        <v>41.032836560948702</v>
      </c>
    </row>
    <row r="13" spans="1:9" x14ac:dyDescent="0.25">
      <c r="A13" s="49" t="s">
        <v>400</v>
      </c>
      <c r="B13" s="1" t="s">
        <v>8</v>
      </c>
      <c r="C13" s="49">
        <v>-4.2833901392955296</v>
      </c>
      <c r="D13" s="49">
        <v>40.941684129617997</v>
      </c>
    </row>
    <row r="14" spans="1:9" x14ac:dyDescent="0.25">
      <c r="A14" s="49" t="s">
        <v>401</v>
      </c>
      <c r="B14" s="1" t="s">
        <v>9</v>
      </c>
      <c r="C14" s="49">
        <v>-2.5336166278796401</v>
      </c>
      <c r="D14" s="49">
        <v>41.660468509886499</v>
      </c>
    </row>
    <row r="15" spans="1:9" x14ac:dyDescent="0.25">
      <c r="A15" s="49" t="s">
        <v>402</v>
      </c>
      <c r="B15" s="1" t="s">
        <v>10</v>
      </c>
      <c r="C15" s="49">
        <v>-5.04109305630279</v>
      </c>
      <c r="D15" s="49">
        <v>41.694577088489901</v>
      </c>
    </row>
    <row r="16" spans="1:9" x14ac:dyDescent="0.25">
      <c r="A16" s="49" t="s">
        <v>403</v>
      </c>
      <c r="B16" s="1" t="s">
        <v>11</v>
      </c>
      <c r="C16" s="49">
        <v>-5.70606487649576</v>
      </c>
      <c r="D16" s="49">
        <v>41.535345627309198</v>
      </c>
    </row>
    <row r="18" spans="1:25" x14ac:dyDescent="0.25">
      <c r="A18" s="67" t="s">
        <v>445</v>
      </c>
      <c r="B18" s="67"/>
      <c r="C18" s="67"/>
      <c r="D18" s="67"/>
      <c r="E18" s="67"/>
      <c r="F18" s="67"/>
    </row>
    <row r="19" spans="1:25" ht="12.75" customHeight="1" x14ac:dyDescent="0.25">
      <c r="A19" s="68" t="s">
        <v>446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1:25" ht="12.75" customHeight="1" x14ac:dyDescent="0.2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1" spans="1:25" ht="12.75" customHeight="1" x14ac:dyDescent="0.25">
      <c r="A21" s="46"/>
      <c r="B21" s="65" t="s">
        <v>448</v>
      </c>
      <c r="C21" s="65"/>
      <c r="D21" s="46"/>
      <c r="E21" s="46"/>
      <c r="F21" s="46"/>
      <c r="G21" s="46"/>
      <c r="H21" s="46"/>
      <c r="I21" s="46"/>
      <c r="J21" s="46"/>
      <c r="K21" s="46"/>
      <c r="L21" s="46"/>
      <c r="M21" s="46"/>
    </row>
    <row r="22" spans="1:25" x14ac:dyDescent="0.25">
      <c r="B22" s="49" t="s">
        <v>393</v>
      </c>
      <c r="C22" s="49" t="s">
        <v>394</v>
      </c>
    </row>
    <row r="23" spans="1:25" x14ac:dyDescent="0.25">
      <c r="A23" s="49" t="s">
        <v>404</v>
      </c>
      <c r="B23" s="49">
        <v>-4.64566615018542</v>
      </c>
      <c r="C23" s="49">
        <v>40.512640255566097</v>
      </c>
    </row>
    <row r="24" spans="1:25" x14ac:dyDescent="0.25">
      <c r="A24" s="49" t="s">
        <v>405</v>
      </c>
      <c r="B24" s="49">
        <v>-3.8502310819203101</v>
      </c>
      <c r="C24" s="49">
        <v>42.2984615163165</v>
      </c>
    </row>
    <row r="25" spans="1:25" x14ac:dyDescent="0.25">
      <c r="A25" s="49" t="s">
        <v>406</v>
      </c>
      <c r="B25" s="49">
        <v>-5.5414535977504897</v>
      </c>
      <c r="C25" s="49">
        <v>42.558359555951803</v>
      </c>
    </row>
    <row r="26" spans="1:25" x14ac:dyDescent="0.25">
      <c r="A26" s="49" t="s">
        <v>407</v>
      </c>
      <c r="B26" s="49">
        <v>-4.3521247262164504</v>
      </c>
      <c r="C26" s="49">
        <v>41.924391532749098</v>
      </c>
    </row>
    <row r="27" spans="1:25" x14ac:dyDescent="0.25">
      <c r="A27" s="49" t="s">
        <v>408</v>
      </c>
      <c r="B27" s="49">
        <v>-5.6335691746146104</v>
      </c>
      <c r="C27" s="49">
        <v>41.102346080446097</v>
      </c>
    </row>
    <row r="28" spans="1:25" x14ac:dyDescent="0.25">
      <c r="A28" s="49" t="s">
        <v>409</v>
      </c>
      <c r="B28" s="49">
        <v>-4.2758375804125102</v>
      </c>
      <c r="C28" s="49">
        <v>40.854520913574298</v>
      </c>
    </row>
    <row r="29" spans="1:25" x14ac:dyDescent="0.25">
      <c r="A29" s="49" t="s">
        <v>410</v>
      </c>
      <c r="B29" s="49">
        <v>-2.3947993777467098</v>
      </c>
      <c r="C29" s="49">
        <v>41.618783317514499</v>
      </c>
    </row>
    <row r="30" spans="1:25" x14ac:dyDescent="0.25">
      <c r="A30" s="49" t="s">
        <v>411</v>
      </c>
      <c r="B30" s="49">
        <v>-5.0933424554096201</v>
      </c>
      <c r="C30" s="49">
        <v>41.721486948143898</v>
      </c>
    </row>
    <row r="31" spans="1:25" x14ac:dyDescent="0.25">
      <c r="A31" s="49" t="s">
        <v>412</v>
      </c>
      <c r="B31" s="49">
        <v>-5.6096583567357996</v>
      </c>
      <c r="C31" s="49">
        <v>41.498824002829402</v>
      </c>
    </row>
    <row r="32" spans="1:25" ht="12.75" customHeight="1" x14ac:dyDescent="0.25">
      <c r="A32" s="49" t="s">
        <v>413</v>
      </c>
      <c r="B32" s="49">
        <v>-4.58031159432762</v>
      </c>
      <c r="C32" s="49">
        <v>40.689882943665701</v>
      </c>
      <c r="Q32" s="66" t="s">
        <v>467</v>
      </c>
      <c r="R32" s="66"/>
      <c r="S32" s="66"/>
      <c r="T32" s="66"/>
      <c r="U32" s="66"/>
      <c r="V32" s="66"/>
      <c r="W32" s="66"/>
      <c r="X32" s="66"/>
      <c r="Y32" s="66"/>
    </row>
    <row r="33" spans="1:25" x14ac:dyDescent="0.25">
      <c r="A33" s="49" t="s">
        <v>414</v>
      </c>
      <c r="B33" s="49">
        <v>-3.53838070736052</v>
      </c>
      <c r="C33" s="49">
        <v>42.240469445528603</v>
      </c>
      <c r="Q33" s="66"/>
      <c r="R33" s="66"/>
      <c r="S33" s="66"/>
      <c r="T33" s="66"/>
      <c r="U33" s="66"/>
      <c r="V33" s="66"/>
      <c r="W33" s="66"/>
      <c r="X33" s="66"/>
      <c r="Y33" s="66"/>
    </row>
    <row r="34" spans="1:25" x14ac:dyDescent="0.25">
      <c r="A34" s="49" t="s">
        <v>415</v>
      </c>
      <c r="B34" s="49">
        <v>-5.8193484550468098</v>
      </c>
      <c r="C34" s="49">
        <v>42.6194622052776</v>
      </c>
      <c r="Q34" s="55"/>
      <c r="R34" s="55"/>
      <c r="S34" s="55"/>
      <c r="T34" s="55"/>
      <c r="U34" s="55"/>
      <c r="V34" s="55"/>
      <c r="W34" s="55"/>
      <c r="X34" s="55"/>
      <c r="Y34" s="55"/>
    </row>
    <row r="35" spans="1:25" x14ac:dyDescent="0.25">
      <c r="A35" s="49" t="s">
        <v>416</v>
      </c>
      <c r="B35" s="49">
        <v>-4.6278979548319699</v>
      </c>
      <c r="C35" s="49">
        <v>42.097989055167098</v>
      </c>
      <c r="Q35" s="55"/>
      <c r="R35" s="55"/>
      <c r="S35" s="55"/>
      <c r="T35" s="55"/>
      <c r="U35" s="55"/>
      <c r="V35" s="55"/>
      <c r="W35" s="55"/>
      <c r="X35" s="55"/>
      <c r="Y35" s="55"/>
    </row>
    <row r="36" spans="1:25" x14ac:dyDescent="0.25">
      <c r="A36" s="49" t="s">
        <v>417</v>
      </c>
      <c r="B36" s="49">
        <v>-5.7239728142809998</v>
      </c>
      <c r="C36" s="49">
        <v>41.131265135857497</v>
      </c>
      <c r="Q36" s="54"/>
      <c r="R36" s="54"/>
      <c r="S36" s="54"/>
      <c r="T36" s="54"/>
      <c r="U36" s="54"/>
      <c r="V36" s="54"/>
      <c r="W36" s="54"/>
      <c r="X36" s="54"/>
    </row>
    <row r="37" spans="1:25" x14ac:dyDescent="0.25">
      <c r="A37" s="49" t="s">
        <v>418</v>
      </c>
      <c r="B37" s="49">
        <v>-4.0463968483347701</v>
      </c>
      <c r="C37" s="49">
        <v>40.999034934529902</v>
      </c>
      <c r="Q37" s="54"/>
      <c r="R37" s="54"/>
      <c r="S37" s="54"/>
      <c r="T37" s="54"/>
      <c r="U37" s="54"/>
      <c r="V37" s="54"/>
      <c r="W37" s="54"/>
      <c r="X37" s="54"/>
    </row>
    <row r="38" spans="1:25" x14ac:dyDescent="0.25">
      <c r="A38" s="49" t="s">
        <v>419</v>
      </c>
      <c r="B38" s="49">
        <v>-2.4117703407351598</v>
      </c>
      <c r="C38" s="49">
        <v>41.9075734600084</v>
      </c>
      <c r="Q38" s="54"/>
      <c r="R38" s="54"/>
      <c r="S38" s="54"/>
      <c r="T38" s="54"/>
      <c r="U38" s="54"/>
      <c r="V38" s="54"/>
      <c r="W38" s="54"/>
      <c r="X38" s="54"/>
    </row>
    <row r="39" spans="1:25" x14ac:dyDescent="0.25">
      <c r="A39" s="49" t="s">
        <v>420</v>
      </c>
      <c r="B39" s="49">
        <v>-4.99242493634741</v>
      </c>
      <c r="C39" s="49">
        <v>41.675139021909096</v>
      </c>
      <c r="Q39" s="54"/>
      <c r="R39" s="54"/>
      <c r="S39" s="54"/>
      <c r="T39" s="54"/>
      <c r="U39" s="54"/>
      <c r="V39" s="54"/>
      <c r="W39" s="54"/>
      <c r="X39" s="54"/>
    </row>
    <row r="40" spans="1:25" x14ac:dyDescent="0.25">
      <c r="A40" s="49" t="s">
        <v>421</v>
      </c>
      <c r="B40" s="49">
        <v>-5.6062873140426701</v>
      </c>
      <c r="C40" s="49">
        <v>41.417174277020699</v>
      </c>
      <c r="Q40" s="54"/>
      <c r="R40" s="54"/>
      <c r="S40" s="54"/>
      <c r="T40" s="54"/>
      <c r="U40" s="54"/>
      <c r="V40" s="54"/>
      <c r="W40" s="54"/>
      <c r="X40" s="54"/>
    </row>
    <row r="42" spans="1:25" x14ac:dyDescent="0.25">
      <c r="A42" s="63" t="s">
        <v>449</v>
      </c>
      <c r="B42" s="63"/>
      <c r="C42" s="63"/>
      <c r="D42" s="63"/>
    </row>
    <row r="43" spans="1:25" x14ac:dyDescent="0.25">
      <c r="A43" s="63" t="s">
        <v>450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</row>
    <row r="44" spans="1:25" x14ac:dyDescent="0.25">
      <c r="A44" s="48"/>
      <c r="B44" s="48"/>
      <c r="C44" s="48"/>
      <c r="D44" s="48"/>
      <c r="E44" s="48"/>
      <c r="F44" s="48"/>
      <c r="G44" s="48"/>
      <c r="H44" s="48"/>
      <c r="I44" s="48"/>
      <c r="J44" s="48"/>
    </row>
    <row r="45" spans="1:25" x14ac:dyDescent="0.25">
      <c r="B45" s="65" t="s">
        <v>448</v>
      </c>
      <c r="C45" s="65"/>
    </row>
    <row r="46" spans="1:25" x14ac:dyDescent="0.25">
      <c r="B46" s="49" t="s">
        <v>393</v>
      </c>
      <c r="C46" s="49" t="s">
        <v>394</v>
      </c>
    </row>
    <row r="47" spans="1:25" x14ac:dyDescent="0.25">
      <c r="A47" s="49" t="s">
        <v>422</v>
      </c>
      <c r="B47" s="49">
        <v>-4.6788770589360498</v>
      </c>
      <c r="C47" s="49">
        <v>40.516571839854301</v>
      </c>
    </row>
    <row r="48" spans="1:25" x14ac:dyDescent="0.25">
      <c r="A48" s="49" t="s">
        <v>423</v>
      </c>
      <c r="B48" s="49">
        <v>-3.47417196195022</v>
      </c>
      <c r="C48" s="49">
        <v>42.3607772058511</v>
      </c>
    </row>
    <row r="49" spans="1:11" x14ac:dyDescent="0.25">
      <c r="A49" s="49" t="s">
        <v>424</v>
      </c>
      <c r="B49" s="49">
        <v>-5.6900050753525502</v>
      </c>
      <c r="C49" s="49">
        <v>42.5589476828996</v>
      </c>
    </row>
    <row r="50" spans="1:11" x14ac:dyDescent="0.25">
      <c r="A50" s="49" t="s">
        <v>425</v>
      </c>
      <c r="B50" s="49">
        <v>-4.5971018784724302</v>
      </c>
      <c r="C50" s="49">
        <v>41.9090312219532</v>
      </c>
    </row>
    <row r="51" spans="1:11" x14ac:dyDescent="0.25">
      <c r="A51" s="49" t="s">
        <v>426</v>
      </c>
      <c r="B51" s="49">
        <v>-5.7925604153468804</v>
      </c>
      <c r="C51" s="49">
        <v>41.111807901093101</v>
      </c>
    </row>
    <row r="52" spans="1:11" x14ac:dyDescent="0.25">
      <c r="A52" s="49" t="s">
        <v>427</v>
      </c>
      <c r="B52" s="49">
        <v>-4.2483508466637998</v>
      </c>
      <c r="C52" s="49">
        <v>40.960022825340403</v>
      </c>
    </row>
    <row r="53" spans="1:11" x14ac:dyDescent="0.25">
      <c r="A53" s="49" t="s">
        <v>428</v>
      </c>
      <c r="B53" s="49">
        <v>-2.31584463397181</v>
      </c>
      <c r="C53" s="49">
        <v>41.834772009155898</v>
      </c>
    </row>
    <row r="54" spans="1:11" x14ac:dyDescent="0.25">
      <c r="A54" s="49" t="s">
        <v>429</v>
      </c>
      <c r="B54" s="49">
        <v>-4.7568207642254103</v>
      </c>
      <c r="C54" s="49">
        <v>41.586852449301396</v>
      </c>
    </row>
    <row r="55" spans="1:11" x14ac:dyDescent="0.25">
      <c r="A55" s="49" t="s">
        <v>430</v>
      </c>
      <c r="B55" s="49">
        <v>-5.7844218158659899</v>
      </c>
      <c r="C55" s="49">
        <v>41.377250514442402</v>
      </c>
    </row>
    <row r="56" spans="1:11" x14ac:dyDescent="0.25">
      <c r="A56" s="49" t="s">
        <v>431</v>
      </c>
      <c r="B56" s="49">
        <v>-4.7554775329515904</v>
      </c>
      <c r="C56" s="49">
        <v>42.089924231116001</v>
      </c>
    </row>
    <row r="57" spans="1:11" x14ac:dyDescent="0.25">
      <c r="A57" s="49" t="s">
        <v>432</v>
      </c>
      <c r="B57" s="49">
        <v>-5.8520972416737598</v>
      </c>
      <c r="C57" s="49">
        <v>40.8942101685222</v>
      </c>
    </row>
    <row r="58" spans="1:11" x14ac:dyDescent="0.25">
      <c r="A58" s="49" t="s">
        <v>433</v>
      </c>
      <c r="B58" s="49">
        <v>-4.2616494357996002</v>
      </c>
      <c r="C58" s="49">
        <v>40.911474580111197</v>
      </c>
    </row>
    <row r="60" spans="1:11" x14ac:dyDescent="0.25">
      <c r="A60" s="67" t="s">
        <v>434</v>
      </c>
      <c r="B60" s="67"/>
      <c r="C60" s="67"/>
      <c r="D60" s="67"/>
    </row>
    <row r="61" spans="1:11" x14ac:dyDescent="0.25">
      <c r="A61" s="63" t="s">
        <v>452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</row>
    <row r="62" spans="1:11" x14ac:dyDescent="0.25">
      <c r="A62" s="48"/>
      <c r="B62" s="48"/>
      <c r="C62" s="48"/>
    </row>
    <row r="63" spans="1:11" x14ac:dyDescent="0.25">
      <c r="A63" s="48"/>
      <c r="B63" s="65" t="s">
        <v>448</v>
      </c>
      <c r="C63" s="65"/>
    </row>
    <row r="64" spans="1:11" x14ac:dyDescent="0.25">
      <c r="B64" s="49" t="s">
        <v>393</v>
      </c>
      <c r="C64" s="49" t="s">
        <v>394</v>
      </c>
    </row>
    <row r="65" spans="1:20" x14ac:dyDescent="0.25">
      <c r="A65" s="49" t="s">
        <v>435</v>
      </c>
      <c r="B65" s="49">
        <v>-4.6817056849107104</v>
      </c>
      <c r="C65" s="49">
        <v>40.7459531120234</v>
      </c>
    </row>
    <row r="66" spans="1:20" x14ac:dyDescent="0.25">
      <c r="A66" s="49" t="s">
        <v>436</v>
      </c>
      <c r="B66" s="49">
        <v>-3.8704388706481399</v>
      </c>
      <c r="C66" s="49">
        <v>42.225419350014803</v>
      </c>
    </row>
    <row r="67" spans="1:20" x14ac:dyDescent="0.25">
      <c r="A67" s="49" t="s">
        <v>437</v>
      </c>
      <c r="B67" s="49">
        <v>-5.6124556720191299</v>
      </c>
      <c r="C67" s="49">
        <v>42.778790486273301</v>
      </c>
    </row>
    <row r="68" spans="1:20" x14ac:dyDescent="0.25">
      <c r="A68" s="49" t="s">
        <v>438</v>
      </c>
      <c r="B68" s="49">
        <v>-4.5570993543148797</v>
      </c>
      <c r="C68" s="49">
        <v>42.174990096523601</v>
      </c>
    </row>
    <row r="69" spans="1:20" x14ac:dyDescent="0.25">
      <c r="A69" s="49" t="s">
        <v>439</v>
      </c>
      <c r="B69" s="49">
        <v>-5.6088886905136004</v>
      </c>
      <c r="C69" s="49">
        <v>40.856844834915698</v>
      </c>
    </row>
    <row r="70" spans="1:20" x14ac:dyDescent="0.25">
      <c r="A70" s="49" t="s">
        <v>440</v>
      </c>
      <c r="B70" s="49">
        <v>-4.0114296914372796</v>
      </c>
      <c r="C70" s="49">
        <v>40.9901327938435</v>
      </c>
    </row>
    <row r="71" spans="1:20" x14ac:dyDescent="0.25">
      <c r="A71" s="49" t="s">
        <v>441</v>
      </c>
      <c r="B71" s="49">
        <v>-2.4977495850270599</v>
      </c>
      <c r="C71" s="49">
        <v>41.685939087916303</v>
      </c>
    </row>
    <row r="72" spans="1:20" x14ac:dyDescent="0.25">
      <c r="A72" s="49" t="s">
        <v>442</v>
      </c>
      <c r="B72" s="49">
        <v>-4.8720491945313302</v>
      </c>
      <c r="C72" s="49">
        <v>41.814611297562202</v>
      </c>
    </row>
    <row r="73" spans="1:20" x14ac:dyDescent="0.25">
      <c r="A73" s="49" t="s">
        <v>443</v>
      </c>
      <c r="B73" s="49">
        <v>-5.9006987141697698</v>
      </c>
      <c r="C73" s="49">
        <v>41.562455086294499</v>
      </c>
    </row>
    <row r="75" spans="1:20" x14ac:dyDescent="0.25">
      <c r="A75" s="63" t="s">
        <v>453</v>
      </c>
      <c r="B75" s="63"/>
      <c r="C75" s="63"/>
      <c r="D75" s="63"/>
    </row>
    <row r="76" spans="1:20" x14ac:dyDescent="0.25">
      <c r="A76" s="47"/>
    </row>
    <row r="77" spans="1:20" x14ac:dyDescent="0.25">
      <c r="B77" s="49" t="s">
        <v>404</v>
      </c>
      <c r="C77" s="49" t="s">
        <v>405</v>
      </c>
      <c r="D77" s="49" t="s">
        <v>406</v>
      </c>
      <c r="E77" s="49" t="s">
        <v>407</v>
      </c>
      <c r="F77" s="49" t="s">
        <v>408</v>
      </c>
      <c r="G77" s="49" t="s">
        <v>409</v>
      </c>
      <c r="H77" s="49" t="s">
        <v>410</v>
      </c>
      <c r="I77" s="49" t="s">
        <v>411</v>
      </c>
      <c r="J77" s="49" t="s">
        <v>412</v>
      </c>
      <c r="K77" s="49" t="s">
        <v>413</v>
      </c>
      <c r="L77" s="49" t="s">
        <v>414</v>
      </c>
      <c r="M77" s="49" t="s">
        <v>415</v>
      </c>
      <c r="N77" s="49" t="s">
        <v>416</v>
      </c>
      <c r="O77" s="49" t="s">
        <v>417</v>
      </c>
      <c r="P77" s="49" t="s">
        <v>418</v>
      </c>
      <c r="Q77" s="49" t="s">
        <v>419</v>
      </c>
      <c r="R77" s="49" t="s">
        <v>420</v>
      </c>
      <c r="S77" s="49" t="s">
        <v>421</v>
      </c>
    </row>
    <row r="78" spans="1:20" x14ac:dyDescent="0.25">
      <c r="A78" s="49" t="s">
        <v>395</v>
      </c>
      <c r="B78" s="49">
        <v>25.3810810360382</v>
      </c>
      <c r="C78" s="49">
        <v>184.71135821710499</v>
      </c>
      <c r="D78" s="49">
        <v>223.55060079693001</v>
      </c>
      <c r="E78" s="49">
        <v>135.75940696158401</v>
      </c>
      <c r="F78" s="49">
        <v>105.65118349808</v>
      </c>
      <c r="G78" s="49">
        <v>24.304259221559501</v>
      </c>
      <c r="H78" s="49">
        <v>202.52111763434999</v>
      </c>
      <c r="I78" s="49">
        <v>123.495327969101</v>
      </c>
      <c r="J78" s="49">
        <v>128.598867222824</v>
      </c>
      <c r="K78" s="49">
        <v>7.8817578995163</v>
      </c>
      <c r="L78" s="49">
        <v>187.94911452571401</v>
      </c>
      <c r="M78" s="49">
        <v>239.528824014099</v>
      </c>
      <c r="N78" s="49">
        <v>155.00227881007601</v>
      </c>
      <c r="O78" s="49">
        <v>113.87735253903701</v>
      </c>
      <c r="P78" s="49">
        <v>49.390821043009304</v>
      </c>
      <c r="Q78" s="49">
        <v>218.90635489216501</v>
      </c>
      <c r="R78" s="49">
        <v>115.483021187071</v>
      </c>
      <c r="S78" s="49">
        <v>122.397473680877</v>
      </c>
      <c r="T78" s="45" t="s">
        <v>444</v>
      </c>
    </row>
    <row r="79" spans="1:20" x14ac:dyDescent="0.25">
      <c r="A79" s="49" t="s">
        <v>396</v>
      </c>
      <c r="B79" s="49">
        <v>222.92025264210099</v>
      </c>
      <c r="C79" s="49">
        <v>14.944692139341701</v>
      </c>
      <c r="D79" s="49">
        <v>137.56827067782399</v>
      </c>
      <c r="E79" s="49">
        <v>68.901554481305496</v>
      </c>
      <c r="F79" s="49">
        <v>207.81811904918601</v>
      </c>
      <c r="G79" s="49">
        <v>178.568893372367</v>
      </c>
      <c r="H79" s="49">
        <v>151.88025217376699</v>
      </c>
      <c r="I79" s="49">
        <v>128.042817137122</v>
      </c>
      <c r="J79" s="49">
        <v>177.18587219152599</v>
      </c>
      <c r="K79" s="49">
        <v>202.45692637712401</v>
      </c>
      <c r="L79" s="49">
        <v>34.732051084975701</v>
      </c>
      <c r="M79" s="49">
        <v>160.90970075691399</v>
      </c>
      <c r="N79" s="49">
        <v>72.416814185061199</v>
      </c>
      <c r="O79" s="49">
        <v>210.911252672383</v>
      </c>
      <c r="P79" s="49">
        <v>159.97764364099399</v>
      </c>
      <c r="Q79" s="49">
        <v>133.74016598635799</v>
      </c>
      <c r="R79" s="49">
        <v>125.03046291478</v>
      </c>
      <c r="S79" s="49">
        <v>182.502694623514</v>
      </c>
      <c r="T79" s="45" t="s">
        <v>444</v>
      </c>
    </row>
    <row r="80" spans="1:20" x14ac:dyDescent="0.25">
      <c r="A80" s="49" t="s">
        <v>397</v>
      </c>
      <c r="B80" s="49">
        <v>250.20509316266401</v>
      </c>
      <c r="C80" s="49">
        <v>157.975912529336</v>
      </c>
      <c r="D80" s="49">
        <v>16.424818666235701</v>
      </c>
      <c r="E80" s="49">
        <v>136.63494723547299</v>
      </c>
      <c r="F80" s="49">
        <v>168.043589398313</v>
      </c>
      <c r="G80" s="49">
        <v>229.59063920203999</v>
      </c>
      <c r="H80" s="49">
        <v>296.28997761690999</v>
      </c>
      <c r="I80" s="49">
        <v>111.99639365780401</v>
      </c>
      <c r="J80" s="49">
        <v>124.161278363382</v>
      </c>
      <c r="K80" s="49">
        <v>234.03879761460399</v>
      </c>
      <c r="L80" s="49">
        <v>184.43242397987299</v>
      </c>
      <c r="M80" s="49">
        <v>7.4884505269456403</v>
      </c>
      <c r="N80" s="49">
        <v>106.973906593233</v>
      </c>
      <c r="O80" s="49">
        <v>164.644723208362</v>
      </c>
      <c r="P80" s="49">
        <v>227.150148982735</v>
      </c>
      <c r="Q80" s="49">
        <v>283.93811167640501</v>
      </c>
      <c r="R80" s="49">
        <v>120.551891446372</v>
      </c>
      <c r="S80" s="49">
        <v>133.23515128339301</v>
      </c>
      <c r="T80" s="45" t="s">
        <v>444</v>
      </c>
    </row>
    <row r="81" spans="1:20" x14ac:dyDescent="0.25">
      <c r="A81" s="49" t="s">
        <v>398</v>
      </c>
      <c r="B81" s="49">
        <v>178.09938971662899</v>
      </c>
      <c r="C81" s="49">
        <v>70.793781660227197</v>
      </c>
      <c r="D81" s="49">
        <v>86.805475321599701</v>
      </c>
      <c r="E81" s="49">
        <v>33.880224809206702</v>
      </c>
      <c r="F81" s="49">
        <v>137.974666431385</v>
      </c>
      <c r="G81" s="49">
        <v>143.92215688082999</v>
      </c>
      <c r="H81" s="49">
        <v>196.51893900459299</v>
      </c>
      <c r="I81" s="49">
        <v>55.827000763449803</v>
      </c>
      <c r="J81" s="49">
        <v>103.48708234637</v>
      </c>
      <c r="K81" s="49">
        <v>158.56468024688101</v>
      </c>
      <c r="L81" s="49">
        <v>94.540548692308803</v>
      </c>
      <c r="M81" s="49">
        <v>109.665858343176</v>
      </c>
      <c r="N81" s="49">
        <v>4.1310013130101604</v>
      </c>
      <c r="O81" s="49">
        <v>139.91889305436601</v>
      </c>
      <c r="P81" s="49">
        <v>134.512966573326</v>
      </c>
      <c r="Q81" s="49">
        <v>188.22055142571901</v>
      </c>
      <c r="R81" s="49">
        <v>55.521785868995302</v>
      </c>
      <c r="S81" s="49">
        <v>109.53884383074301</v>
      </c>
      <c r="T81" s="45" t="s">
        <v>444</v>
      </c>
    </row>
    <row r="82" spans="1:20" x14ac:dyDescent="0.25">
      <c r="A82" s="49" t="s">
        <v>399</v>
      </c>
      <c r="B82" s="49">
        <v>111.02130012382</v>
      </c>
      <c r="C82" s="49">
        <v>212.73906020852499</v>
      </c>
      <c r="D82" s="49">
        <v>170.69434775099501</v>
      </c>
      <c r="E82" s="49">
        <v>154.26931697831</v>
      </c>
      <c r="F82" s="49">
        <v>13.874762677268</v>
      </c>
      <c r="G82" s="49">
        <v>127.13621534948</v>
      </c>
      <c r="H82" s="49">
        <v>289.33593322376902</v>
      </c>
      <c r="I82" s="49">
        <v>95.187548654881994</v>
      </c>
      <c r="J82" s="49">
        <v>53.541718090837499</v>
      </c>
      <c r="K82" s="49">
        <v>107.148187177848</v>
      </c>
      <c r="L82" s="49">
        <v>229.022053136669</v>
      </c>
      <c r="M82" s="49">
        <v>176.47016242217899</v>
      </c>
      <c r="N82" s="49">
        <v>151.89283620741699</v>
      </c>
      <c r="O82" s="49">
        <v>11.6333029467066</v>
      </c>
      <c r="P82" s="49">
        <v>144.74118153950201</v>
      </c>
      <c r="Q82" s="49">
        <v>296.28100214563102</v>
      </c>
      <c r="R82" s="49">
        <v>96.561188720409703</v>
      </c>
      <c r="S82" s="49">
        <v>44.902037934023198</v>
      </c>
      <c r="T82" s="45" t="s">
        <v>444</v>
      </c>
    </row>
    <row r="83" spans="1:20" x14ac:dyDescent="0.25">
      <c r="A83" s="49" t="s">
        <v>400</v>
      </c>
      <c r="B83" s="49">
        <v>56.638578106348596</v>
      </c>
      <c r="C83" s="49">
        <v>155.10333721833501</v>
      </c>
      <c r="D83" s="49">
        <v>207.859324818901</v>
      </c>
      <c r="E83" s="49">
        <v>109.422203964749</v>
      </c>
      <c r="F83" s="49">
        <v>114.667932638335</v>
      </c>
      <c r="G83" s="49">
        <v>9.7128730308227205</v>
      </c>
      <c r="H83" s="49">
        <v>174.84872601572101</v>
      </c>
      <c r="I83" s="49">
        <v>109.963289422613</v>
      </c>
      <c r="J83" s="49">
        <v>127.052338670823</v>
      </c>
      <c r="K83" s="49">
        <v>37.527288737164</v>
      </c>
      <c r="L83" s="49">
        <v>157.14567400543999</v>
      </c>
      <c r="M83" s="49">
        <v>225.877706342972</v>
      </c>
      <c r="N83" s="49">
        <v>131.73513729354599</v>
      </c>
      <c r="O83" s="49">
        <v>122.650218024119</v>
      </c>
      <c r="P83" s="49">
        <v>20.894338372798</v>
      </c>
      <c r="Q83" s="49">
        <v>189.430438090243</v>
      </c>
      <c r="R83" s="49">
        <v>100.789988913505</v>
      </c>
      <c r="S83" s="49">
        <v>122.689500029363</v>
      </c>
      <c r="T83" s="45" t="s">
        <v>444</v>
      </c>
    </row>
    <row r="84" spans="1:20" x14ac:dyDescent="0.25">
      <c r="A84" s="49" t="s">
        <v>401</v>
      </c>
      <c r="B84" s="49">
        <v>218.214716203048</v>
      </c>
      <c r="C84" s="49">
        <v>129.90954306128901</v>
      </c>
      <c r="D84" s="49">
        <v>267.435646773727</v>
      </c>
      <c r="E84" s="49">
        <v>153.586244081502</v>
      </c>
      <c r="F84" s="49">
        <v>265.96133702769902</v>
      </c>
      <c r="G84" s="49">
        <v>170.99339560101399</v>
      </c>
      <c r="H84" s="49">
        <v>12.432153194305799</v>
      </c>
      <c r="I84" s="49">
        <v>212.64475635743699</v>
      </c>
      <c r="J84" s="49">
        <v>256.47446535335399</v>
      </c>
      <c r="K84" s="49">
        <v>202.45501089722001</v>
      </c>
      <c r="L84" s="49">
        <v>105.18270526270599</v>
      </c>
      <c r="M84" s="49">
        <v>291.12024052244499</v>
      </c>
      <c r="N84" s="49">
        <v>180.07723820720301</v>
      </c>
      <c r="O84" s="49">
        <v>272.53040155974099</v>
      </c>
      <c r="P84" s="49">
        <v>146.163698293961</v>
      </c>
      <c r="Q84" s="49">
        <v>29.275250203910399</v>
      </c>
      <c r="R84" s="49">
        <v>204.237869057598</v>
      </c>
      <c r="S84" s="49">
        <v>257.15166212770902</v>
      </c>
      <c r="T84" s="45" t="s">
        <v>444</v>
      </c>
    </row>
    <row r="85" spans="1:20" x14ac:dyDescent="0.25">
      <c r="A85" s="49" t="s">
        <v>402</v>
      </c>
      <c r="B85" s="49">
        <v>135.536811883572</v>
      </c>
      <c r="C85" s="49">
        <v>119.13535354483599</v>
      </c>
      <c r="D85" s="49">
        <v>104.53661353119701</v>
      </c>
      <c r="E85" s="49">
        <v>62.559232931849799</v>
      </c>
      <c r="F85" s="49">
        <v>82.333216919875895</v>
      </c>
      <c r="G85" s="49">
        <v>113.20336657244501</v>
      </c>
      <c r="H85" s="49">
        <v>220.00232981598501</v>
      </c>
      <c r="I85" s="49">
        <v>5.2693365481565904</v>
      </c>
      <c r="J85" s="49">
        <v>52.049177422592599</v>
      </c>
      <c r="K85" s="49">
        <v>118.18239723425199</v>
      </c>
      <c r="L85" s="49">
        <v>138.27120991925699</v>
      </c>
      <c r="M85" s="49">
        <v>121.209107460203</v>
      </c>
      <c r="N85" s="49">
        <v>56.407201470813298</v>
      </c>
      <c r="O85" s="49">
        <v>84.653815273505103</v>
      </c>
      <c r="P85" s="49">
        <v>113.471966522496</v>
      </c>
      <c r="Q85" s="49">
        <v>219.22338759968301</v>
      </c>
      <c r="R85" s="49">
        <v>4.5831634672552601</v>
      </c>
      <c r="S85" s="49">
        <v>56.241860761396701</v>
      </c>
      <c r="T85" s="45" t="s">
        <v>444</v>
      </c>
    </row>
    <row r="86" spans="1:20" x14ac:dyDescent="0.25">
      <c r="A86" s="49" t="s">
        <v>403</v>
      </c>
      <c r="B86" s="49">
        <v>144.37647605135101</v>
      </c>
      <c r="C86" s="49">
        <v>175.43464865964799</v>
      </c>
      <c r="D86" s="49">
        <v>114.563087838382</v>
      </c>
      <c r="E86" s="49">
        <v>120.393799629405</v>
      </c>
      <c r="F86" s="49">
        <v>48.526504340996297</v>
      </c>
      <c r="G86" s="49">
        <v>141.60114634571701</v>
      </c>
      <c r="H86" s="49">
        <v>275.57330180771902</v>
      </c>
      <c r="I86" s="49">
        <v>54.971548703539803</v>
      </c>
      <c r="J86" s="49">
        <v>8.9954741568522696</v>
      </c>
      <c r="K86" s="49">
        <v>133.16193030756901</v>
      </c>
      <c r="L86" s="49">
        <v>195.81356456996099</v>
      </c>
      <c r="M86" s="49">
        <v>120.91026083359201</v>
      </c>
      <c r="N86" s="49">
        <v>109.073982148149</v>
      </c>
      <c r="O86" s="49">
        <v>44.9565716240798</v>
      </c>
      <c r="P86" s="49">
        <v>150.98538619381699</v>
      </c>
      <c r="Q86" s="49">
        <v>276.505917627776</v>
      </c>
      <c r="R86" s="49">
        <v>61.3374145088803</v>
      </c>
      <c r="S86" s="49">
        <v>15.548603613585</v>
      </c>
      <c r="T86" s="45" t="s">
        <v>444</v>
      </c>
    </row>
    <row r="89" spans="1:20" x14ac:dyDescent="0.25">
      <c r="A89" s="63" t="s">
        <v>454</v>
      </c>
      <c r="B89" s="63"/>
      <c r="C89" s="63"/>
      <c r="D89" s="63"/>
    </row>
    <row r="91" spans="1:20" x14ac:dyDescent="0.25">
      <c r="B91" s="49" t="s">
        <v>422</v>
      </c>
      <c r="C91" s="49" t="s">
        <v>423</v>
      </c>
      <c r="D91" s="49" t="s">
        <v>424</v>
      </c>
      <c r="E91" s="49" t="s">
        <v>425</v>
      </c>
      <c r="F91" s="49" t="s">
        <v>426</v>
      </c>
      <c r="G91" s="49" t="s">
        <v>427</v>
      </c>
      <c r="H91" s="49" t="s">
        <v>428</v>
      </c>
      <c r="I91" s="49" t="s">
        <v>429</v>
      </c>
      <c r="J91" s="49" t="s">
        <v>430</v>
      </c>
      <c r="K91" s="49" t="s">
        <v>431</v>
      </c>
      <c r="L91" s="49" t="s">
        <v>432</v>
      </c>
      <c r="M91" s="49" t="s">
        <v>433</v>
      </c>
    </row>
    <row r="92" spans="1:20" x14ac:dyDescent="0.25">
      <c r="A92" s="49" t="s">
        <v>404</v>
      </c>
      <c r="B92" s="49">
        <v>2.8413136444986402</v>
      </c>
      <c r="C92" s="49">
        <v>227.520842575036</v>
      </c>
      <c r="D92" s="49">
        <v>243.571524806865</v>
      </c>
      <c r="E92" s="49">
        <v>155.32471710789301</v>
      </c>
      <c r="F92" s="49">
        <v>117.28038630059299</v>
      </c>
      <c r="G92" s="49">
        <v>59.961089556961198</v>
      </c>
      <c r="H92" s="49">
        <v>244.19505974312801</v>
      </c>
      <c r="I92" s="49">
        <v>119.810042668306</v>
      </c>
      <c r="J92" s="49">
        <v>135.609862488673</v>
      </c>
      <c r="K92" s="49">
        <v>175.62564966404901</v>
      </c>
      <c r="L92" s="49">
        <v>110.19226516765499</v>
      </c>
      <c r="M92" s="49">
        <v>54.903413101330898</v>
      </c>
      <c r="N92" s="45" t="s">
        <v>444</v>
      </c>
    </row>
    <row r="93" spans="1:20" x14ac:dyDescent="0.25">
      <c r="A93" s="49" t="s">
        <v>405</v>
      </c>
      <c r="B93" s="49">
        <v>209.84023824535501</v>
      </c>
      <c r="C93" s="49">
        <v>31.680790263522599</v>
      </c>
      <c r="D93" s="49">
        <v>153.748862230989</v>
      </c>
      <c r="E93" s="49">
        <v>75.310004554851602</v>
      </c>
      <c r="F93" s="49">
        <v>208.34136224657101</v>
      </c>
      <c r="G93" s="49">
        <v>152.46106749463499</v>
      </c>
      <c r="H93" s="49">
        <v>136.74918387083</v>
      </c>
      <c r="I93" s="49">
        <v>109.010158404205</v>
      </c>
      <c r="J93" s="49">
        <v>190.17218934578099</v>
      </c>
      <c r="K93" s="49">
        <v>78.096786826766305</v>
      </c>
      <c r="L93" s="49">
        <v>228.22558980141099</v>
      </c>
      <c r="M93" s="49">
        <v>157.97335345455301</v>
      </c>
      <c r="N93" s="45" t="s">
        <v>444</v>
      </c>
    </row>
    <row r="94" spans="1:20" x14ac:dyDescent="0.25">
      <c r="A94" s="49" t="s">
        <v>406</v>
      </c>
      <c r="B94" s="49">
        <v>238.11348036117499</v>
      </c>
      <c r="C94" s="49">
        <v>171.001138365283</v>
      </c>
      <c r="D94" s="49">
        <v>12.1672166995876</v>
      </c>
      <c r="E94" s="49">
        <v>106.102012142326</v>
      </c>
      <c r="F94" s="49">
        <v>162.188715575895</v>
      </c>
      <c r="G94" s="49">
        <v>207.57723363339201</v>
      </c>
      <c r="H94" s="49">
        <v>277.61313454506598</v>
      </c>
      <c r="I94" s="49">
        <v>125.95104077022199</v>
      </c>
      <c r="J94" s="49">
        <v>132.860475074622</v>
      </c>
      <c r="K94" s="49">
        <v>82.995734372821005</v>
      </c>
      <c r="L94" s="49">
        <v>186.83169237353999</v>
      </c>
      <c r="M94" s="49">
        <v>211.68214215724899</v>
      </c>
      <c r="N94" s="45" t="s">
        <v>444</v>
      </c>
    </row>
    <row r="95" spans="1:20" x14ac:dyDescent="0.25">
      <c r="A95" s="49" t="s">
        <v>407</v>
      </c>
      <c r="B95" s="49">
        <v>158.90965762678701</v>
      </c>
      <c r="C95" s="49">
        <v>87.144431056956094</v>
      </c>
      <c r="D95" s="49">
        <v>130.79500444442201</v>
      </c>
      <c r="E95" s="49">
        <v>20.341725955567899</v>
      </c>
      <c r="F95" s="49">
        <v>150.15051638410199</v>
      </c>
      <c r="G95" s="49">
        <v>107.58119334903201</v>
      </c>
      <c r="H95" s="49">
        <v>168.874152676943</v>
      </c>
      <c r="I95" s="49">
        <v>50.354876767749801</v>
      </c>
      <c r="J95" s="49">
        <v>133.651001697049</v>
      </c>
      <c r="K95" s="49">
        <v>38.071927152990902</v>
      </c>
      <c r="L95" s="49">
        <v>169.61216116941199</v>
      </c>
      <c r="M95" s="49">
        <v>112.88359086615699</v>
      </c>
      <c r="N95" s="45" t="s">
        <v>444</v>
      </c>
    </row>
    <row r="96" spans="1:20" x14ac:dyDescent="0.25">
      <c r="A96" s="49" t="s">
        <v>408</v>
      </c>
      <c r="B96" s="49">
        <v>103.43244137036</v>
      </c>
      <c r="C96" s="49">
        <v>227.34077414877601</v>
      </c>
      <c r="D96" s="49">
        <v>162.034177719089</v>
      </c>
      <c r="E96" s="49">
        <v>124.478073546282</v>
      </c>
      <c r="F96" s="49">
        <v>13.3623084979694</v>
      </c>
      <c r="G96" s="49">
        <v>117.263816626883</v>
      </c>
      <c r="H96" s="49">
        <v>288.15962693368198</v>
      </c>
      <c r="I96" s="49">
        <v>90.880098294104599</v>
      </c>
      <c r="J96" s="49">
        <v>33.068070154424397</v>
      </c>
      <c r="K96" s="49">
        <v>131.872329438604</v>
      </c>
      <c r="L96" s="49">
        <v>29.5289422177452</v>
      </c>
      <c r="M96" s="49">
        <v>117.058053419993</v>
      </c>
      <c r="N96" s="45" t="s">
        <v>444</v>
      </c>
    </row>
    <row r="97" spans="1:14" x14ac:dyDescent="0.25">
      <c r="A97" s="49" t="s">
        <v>409</v>
      </c>
      <c r="B97" s="49">
        <v>50.665708084950502</v>
      </c>
      <c r="C97" s="49">
        <v>180.26037490527801</v>
      </c>
      <c r="D97" s="49">
        <v>222.92845528959899</v>
      </c>
      <c r="E97" s="49">
        <v>120.28044570196001</v>
      </c>
      <c r="F97" s="49">
        <v>130.48856842874</v>
      </c>
      <c r="G97" s="49">
        <v>11.956530379895099</v>
      </c>
      <c r="H97" s="49">
        <v>196.59284193579199</v>
      </c>
      <c r="I97" s="49">
        <v>90.825993371441996</v>
      </c>
      <c r="J97" s="49">
        <v>139.10059068125199</v>
      </c>
      <c r="K97" s="49">
        <v>143.06429858433799</v>
      </c>
      <c r="L97" s="49">
        <v>132.60299961401901</v>
      </c>
      <c r="M97" s="49">
        <v>6.4443065498324996</v>
      </c>
      <c r="N97" s="45" t="s">
        <v>444</v>
      </c>
    </row>
    <row r="98" spans="1:14" x14ac:dyDescent="0.25">
      <c r="A98" s="49" t="s">
        <v>410</v>
      </c>
      <c r="B98" s="49">
        <v>227.33412475814001</v>
      </c>
      <c r="C98" s="49">
        <v>121.509906303862</v>
      </c>
      <c r="D98" s="49">
        <v>291.293554713795</v>
      </c>
      <c r="E98" s="49">
        <v>185.482363863855</v>
      </c>
      <c r="F98" s="49">
        <v>289.08221606845899</v>
      </c>
      <c r="G98" s="49">
        <v>171.309707784588</v>
      </c>
      <c r="H98" s="49">
        <v>24.8946004004349</v>
      </c>
      <c r="I98" s="49">
        <v>196.42265223860099</v>
      </c>
      <c r="J98" s="49">
        <v>283.55266454164803</v>
      </c>
      <c r="K98" s="49">
        <v>202.40724221805201</v>
      </c>
      <c r="L98" s="49">
        <v>299.99994084442699</v>
      </c>
      <c r="M98" s="49">
        <v>174.72928842519499</v>
      </c>
      <c r="N98" s="45" t="s">
        <v>444</v>
      </c>
    </row>
    <row r="99" spans="1:14" x14ac:dyDescent="0.25">
      <c r="A99" s="49" t="s">
        <v>411</v>
      </c>
      <c r="B99" s="49">
        <v>138.40527699425601</v>
      </c>
      <c r="C99" s="49">
        <v>151.429516304152</v>
      </c>
      <c r="D99" s="49">
        <v>105.31694639242799</v>
      </c>
      <c r="E99" s="49">
        <v>46.110259971100298</v>
      </c>
      <c r="F99" s="49">
        <v>89.416790687639804</v>
      </c>
      <c r="G99" s="49">
        <v>110.205739118788</v>
      </c>
      <c r="H99" s="49">
        <v>230.64820116179499</v>
      </c>
      <c r="I99" s="49">
        <v>31.714501796801098</v>
      </c>
      <c r="J99" s="49">
        <v>69.082686388281004</v>
      </c>
      <c r="K99" s="49">
        <v>49.600225074315297</v>
      </c>
      <c r="L99" s="49">
        <v>111.70617480382199</v>
      </c>
      <c r="M99" s="49">
        <v>113.739943036855</v>
      </c>
      <c r="N99" s="45" t="s">
        <v>444</v>
      </c>
    </row>
    <row r="100" spans="1:14" x14ac:dyDescent="0.25">
      <c r="A100" s="49" t="s">
        <v>412</v>
      </c>
      <c r="B100" s="49">
        <v>134.270964262398</v>
      </c>
      <c r="C100" s="49">
        <v>200.974418925696</v>
      </c>
      <c r="D100" s="49">
        <v>118.067013181585</v>
      </c>
      <c r="E100" s="49">
        <v>95.6367815608032</v>
      </c>
      <c r="F100" s="49">
        <v>45.665663677613601</v>
      </c>
      <c r="G100" s="49">
        <v>128.642557415798</v>
      </c>
      <c r="H100" s="49">
        <v>276.12195331909601</v>
      </c>
      <c r="I100" s="49">
        <v>71.648832559713995</v>
      </c>
      <c r="J100" s="49">
        <v>19.874077231469698</v>
      </c>
      <c r="K100" s="49">
        <v>96.613790929656005</v>
      </c>
      <c r="L100" s="49">
        <v>70.223402738504802</v>
      </c>
      <c r="M100" s="49">
        <v>130.31621192346199</v>
      </c>
      <c r="N100" s="45" t="s">
        <v>444</v>
      </c>
    </row>
    <row r="101" spans="1:14" x14ac:dyDescent="0.25">
      <c r="A101" s="49" t="s">
        <v>413</v>
      </c>
      <c r="B101" s="49">
        <v>20.9910869437544</v>
      </c>
      <c r="C101" s="49">
        <v>207.357137548319</v>
      </c>
      <c r="D101" s="49">
        <v>227.37334660525201</v>
      </c>
      <c r="E101" s="49">
        <v>135.57035843504099</v>
      </c>
      <c r="F101" s="49">
        <v>112.16625419284</v>
      </c>
      <c r="G101" s="49">
        <v>41.018060804372297</v>
      </c>
      <c r="H101" s="49">
        <v>228.092104313622</v>
      </c>
      <c r="I101" s="49">
        <v>100.82776267486101</v>
      </c>
      <c r="J101" s="49">
        <v>126.655876037022</v>
      </c>
      <c r="K101" s="49">
        <v>156.36167414243201</v>
      </c>
      <c r="L101" s="49">
        <v>109.447209134798</v>
      </c>
      <c r="M101" s="49">
        <v>36.4222699460272</v>
      </c>
      <c r="N101" s="45" t="s">
        <v>444</v>
      </c>
    </row>
    <row r="102" spans="1:14" x14ac:dyDescent="0.25">
      <c r="A102" s="49" t="s">
        <v>414</v>
      </c>
      <c r="B102" s="49">
        <v>214.003026710207</v>
      </c>
      <c r="C102" s="49">
        <v>14.382144633534899</v>
      </c>
      <c r="D102" s="49">
        <v>180.18481977606601</v>
      </c>
      <c r="E102" s="49">
        <v>94.836344561989705</v>
      </c>
      <c r="F102" s="49">
        <v>225.377257363567</v>
      </c>
      <c r="G102" s="49">
        <v>154.13118380042201</v>
      </c>
      <c r="H102" s="49">
        <v>110.581638014204</v>
      </c>
      <c r="I102" s="49">
        <v>124.28413565781899</v>
      </c>
      <c r="J102" s="49">
        <v>209.43486799813201</v>
      </c>
      <c r="K102" s="49">
        <v>101.69821515550299</v>
      </c>
      <c r="L102" s="49">
        <v>243.828152914334</v>
      </c>
      <c r="M102" s="49">
        <v>159.55320391703501</v>
      </c>
      <c r="N102" s="45" t="s">
        <v>444</v>
      </c>
    </row>
    <row r="103" spans="1:14" x14ac:dyDescent="0.25">
      <c r="A103" s="49" t="s">
        <v>415</v>
      </c>
      <c r="B103" s="49">
        <v>252.33957544109299</v>
      </c>
      <c r="C103" s="49">
        <v>194.424340904779</v>
      </c>
      <c r="D103" s="49">
        <v>12.5457996618252</v>
      </c>
      <c r="E103" s="49">
        <v>127.88995582067101</v>
      </c>
      <c r="F103" s="49">
        <v>167.65818236603801</v>
      </c>
      <c r="G103" s="49">
        <v>225.84851518674901</v>
      </c>
      <c r="H103" s="49">
        <v>301.35274258527801</v>
      </c>
      <c r="I103" s="49">
        <v>144.45423768305801</v>
      </c>
      <c r="J103" s="49">
        <v>138.15778431371101</v>
      </c>
      <c r="K103" s="49">
        <v>105.399587669822</v>
      </c>
      <c r="L103" s="49">
        <v>191.858500679879</v>
      </c>
      <c r="M103" s="49">
        <v>229.68542998503801</v>
      </c>
      <c r="N103" s="45" t="s">
        <v>444</v>
      </c>
    </row>
    <row r="104" spans="1:14" x14ac:dyDescent="0.25">
      <c r="A104" s="49" t="s">
        <v>416</v>
      </c>
      <c r="B104" s="49">
        <v>175.897109082913</v>
      </c>
      <c r="C104" s="49">
        <v>99.384254337085395</v>
      </c>
      <c r="D104" s="49">
        <v>101.243663417812</v>
      </c>
      <c r="E104" s="49">
        <v>21.164682905964899</v>
      </c>
      <c r="F104" s="49">
        <v>146.29157024199301</v>
      </c>
      <c r="G104" s="49">
        <v>130.42040250421499</v>
      </c>
      <c r="H104" s="49">
        <v>193.376379032795</v>
      </c>
      <c r="I104" s="49">
        <v>57.830460147836803</v>
      </c>
      <c r="J104" s="49">
        <v>125.02324429738501</v>
      </c>
      <c r="K104" s="49">
        <v>10.564949368625699</v>
      </c>
      <c r="L104" s="49">
        <v>168.258163968085</v>
      </c>
      <c r="M104" s="49">
        <v>135.413286207879</v>
      </c>
      <c r="N104" s="45" t="s">
        <v>444</v>
      </c>
    </row>
    <row r="105" spans="1:14" x14ac:dyDescent="0.25">
      <c r="A105" s="49" t="s">
        <v>417</v>
      </c>
      <c r="B105" s="49">
        <v>111.376041357248</v>
      </c>
      <c r="C105" s="49">
        <v>231.350098231461</v>
      </c>
      <c r="D105" s="49">
        <v>158.77598489253501</v>
      </c>
      <c r="E105" s="49">
        <v>127.594729852024</v>
      </c>
      <c r="F105" s="49">
        <v>6.1391099591050304</v>
      </c>
      <c r="G105" s="49">
        <v>125.202992486958</v>
      </c>
      <c r="H105" s="49">
        <v>294.46018252336</v>
      </c>
      <c r="I105" s="49">
        <v>95.2984633601274</v>
      </c>
      <c r="J105" s="49">
        <v>27.815193479708501</v>
      </c>
      <c r="K105" s="49">
        <v>133.588122523914</v>
      </c>
      <c r="L105" s="49">
        <v>28.467129624612699</v>
      </c>
      <c r="M105" s="49">
        <v>125.087259356494</v>
      </c>
      <c r="N105" s="45" t="s">
        <v>444</v>
      </c>
    </row>
    <row r="106" spans="1:14" x14ac:dyDescent="0.25">
      <c r="A106" s="49" t="s">
        <v>418</v>
      </c>
      <c r="B106" s="49">
        <v>75.603652237196599</v>
      </c>
      <c r="C106" s="49">
        <v>158.69992255682101</v>
      </c>
      <c r="D106" s="49">
        <v>220.582236587175</v>
      </c>
      <c r="E106" s="49">
        <v>111.108172900291</v>
      </c>
      <c r="F106" s="49">
        <v>146.94804168376001</v>
      </c>
      <c r="G106" s="49">
        <v>17.4994060117399</v>
      </c>
      <c r="H106" s="49">
        <v>171.63340908757601</v>
      </c>
      <c r="I106" s="49">
        <v>88.288629865474306</v>
      </c>
      <c r="J106" s="49">
        <v>151.39303181927099</v>
      </c>
      <c r="K106" s="49">
        <v>134.892657346466</v>
      </c>
      <c r="L106" s="49">
        <v>152.10131572864</v>
      </c>
      <c r="M106" s="49">
        <v>20.5315501085881</v>
      </c>
      <c r="N106" s="45" t="s">
        <v>444</v>
      </c>
    </row>
    <row r="107" spans="1:14" x14ac:dyDescent="0.25">
      <c r="A107" s="49" t="s">
        <v>419</v>
      </c>
      <c r="B107" s="49">
        <v>244.703276428512</v>
      </c>
      <c r="C107" s="49">
        <v>101.064150725343</v>
      </c>
      <c r="D107" s="49">
        <v>279.42683727757498</v>
      </c>
      <c r="E107" s="49">
        <v>180.83771810102201</v>
      </c>
      <c r="F107" s="49">
        <v>295.06491550467399</v>
      </c>
      <c r="G107" s="49">
        <v>185.850368781344</v>
      </c>
      <c r="H107" s="49">
        <v>11.3410171216668</v>
      </c>
      <c r="I107" s="49">
        <v>197.78351866577799</v>
      </c>
      <c r="J107" s="49">
        <v>286.37209023275199</v>
      </c>
      <c r="K107" s="49">
        <v>194.72578353562201</v>
      </c>
      <c r="L107" s="49">
        <v>308.250828310575</v>
      </c>
      <c r="M107" s="49">
        <v>189.908716064857</v>
      </c>
      <c r="N107" s="45" t="s">
        <v>444</v>
      </c>
    </row>
    <row r="108" spans="1:14" x14ac:dyDescent="0.25">
      <c r="A108" s="49" t="s">
        <v>420</v>
      </c>
      <c r="B108" s="49">
        <v>131.478587400485</v>
      </c>
      <c r="C108" s="49">
        <v>146.77374710009701</v>
      </c>
      <c r="D108" s="49">
        <v>113.878526897516</v>
      </c>
      <c r="E108" s="49">
        <v>41.838975129840499</v>
      </c>
      <c r="F108" s="49">
        <v>91.533802733744807</v>
      </c>
      <c r="G108" s="49">
        <v>100.917225696085</v>
      </c>
      <c r="H108" s="49">
        <v>222.72530717180899</v>
      </c>
      <c r="I108" s="49">
        <v>21.904436505393701</v>
      </c>
      <c r="J108" s="49">
        <v>73.783439364317601</v>
      </c>
      <c r="K108" s="49">
        <v>50.120069443867699</v>
      </c>
      <c r="L108" s="49">
        <v>112.693282065272</v>
      </c>
      <c r="M108" s="49">
        <v>104.58446656041301</v>
      </c>
      <c r="N108" s="45" t="s">
        <v>444</v>
      </c>
    </row>
    <row r="109" spans="1:14" x14ac:dyDescent="0.25">
      <c r="A109" s="49" t="s">
        <v>421</v>
      </c>
      <c r="B109" s="49">
        <v>126.851686400183</v>
      </c>
      <c r="C109" s="49">
        <v>205.31558271703301</v>
      </c>
      <c r="D109" s="49">
        <v>127.14779613899501</v>
      </c>
      <c r="E109" s="49">
        <v>100.094782484954</v>
      </c>
      <c r="F109" s="49">
        <v>37.354391603673399</v>
      </c>
      <c r="G109" s="49">
        <v>124.481081078023</v>
      </c>
      <c r="H109" s="49">
        <v>277.39016445498299</v>
      </c>
      <c r="I109" s="49">
        <v>73.213904244015694</v>
      </c>
      <c r="J109" s="49">
        <v>15.507571138611899</v>
      </c>
      <c r="K109" s="49">
        <v>102.844200919538</v>
      </c>
      <c r="L109" s="49">
        <v>61.685014100868301</v>
      </c>
      <c r="M109" s="49">
        <v>125.822077323522</v>
      </c>
      <c r="N109" s="45" t="s">
        <v>444</v>
      </c>
    </row>
    <row r="112" spans="1:14" x14ac:dyDescent="0.25">
      <c r="A112" s="63" t="s">
        <v>455</v>
      </c>
      <c r="B112" s="63"/>
      <c r="C112" s="63"/>
      <c r="D112" s="63"/>
    </row>
    <row r="114" spans="1:11" x14ac:dyDescent="0.25">
      <c r="B114" s="49" t="s">
        <v>435</v>
      </c>
      <c r="C114" s="49" t="s">
        <v>436</v>
      </c>
      <c r="D114" s="49" t="s">
        <v>437</v>
      </c>
      <c r="E114" s="49" t="s">
        <v>438</v>
      </c>
      <c r="F114" s="49" t="s">
        <v>439</v>
      </c>
      <c r="G114" s="49" t="s">
        <v>440</v>
      </c>
      <c r="H114" s="49" t="s">
        <v>441</v>
      </c>
      <c r="I114" s="49" t="s">
        <v>442</v>
      </c>
      <c r="J114" s="49" t="s">
        <v>443</v>
      </c>
    </row>
    <row r="115" spans="1:11" x14ac:dyDescent="0.25">
      <c r="A115" s="49" t="s">
        <v>422</v>
      </c>
      <c r="B115" s="49">
        <v>25.507150658189101</v>
      </c>
      <c r="C115" s="49">
        <v>201.63224448974</v>
      </c>
      <c r="D115" s="49">
        <v>263.23101597702299</v>
      </c>
      <c r="E115" s="49">
        <v>184.687621106324</v>
      </c>
      <c r="F115" s="49">
        <v>87.066674609091194</v>
      </c>
      <c r="G115" s="49">
        <v>77.029660333260793</v>
      </c>
      <c r="H115" s="49">
        <v>224.28176991739301</v>
      </c>
      <c r="I115" s="49">
        <v>145.238239948455</v>
      </c>
      <c r="J115" s="49">
        <v>154.999000087447</v>
      </c>
      <c r="K115" s="45" t="s">
        <v>444</v>
      </c>
    </row>
    <row r="116" spans="1:11" x14ac:dyDescent="0.25">
      <c r="A116" s="49" t="s">
        <v>423</v>
      </c>
      <c r="B116" s="49">
        <v>205.756708123104</v>
      </c>
      <c r="C116" s="49">
        <v>35.9011228747177</v>
      </c>
      <c r="D116" s="49">
        <v>181.16223931266799</v>
      </c>
      <c r="E116" s="49">
        <v>91.471492067117396</v>
      </c>
      <c r="F116" s="49">
        <v>243.838747409511</v>
      </c>
      <c r="G116" s="49">
        <v>158.80541115248701</v>
      </c>
      <c r="H116" s="49">
        <v>110.16282871758401</v>
      </c>
      <c r="I116" s="49">
        <v>130.360490532136</v>
      </c>
      <c r="J116" s="49">
        <v>219.383740162354</v>
      </c>
      <c r="K116" s="45" t="s">
        <v>444</v>
      </c>
    </row>
    <row r="117" spans="1:11" x14ac:dyDescent="0.25">
      <c r="A117" s="49" t="s">
        <v>424</v>
      </c>
      <c r="B117" s="49">
        <v>218.304312863815</v>
      </c>
      <c r="C117" s="49">
        <v>153.957751940999</v>
      </c>
      <c r="D117" s="49">
        <v>25.254277387472701</v>
      </c>
      <c r="E117" s="49">
        <v>102.39843935909499</v>
      </c>
      <c r="F117" s="49">
        <v>189.384917998422</v>
      </c>
      <c r="G117" s="49">
        <v>223.16376349315701</v>
      </c>
      <c r="H117" s="49">
        <v>280.58382211019301</v>
      </c>
      <c r="I117" s="49">
        <v>106.73204201787399</v>
      </c>
      <c r="J117" s="49">
        <v>112.16171068947401</v>
      </c>
      <c r="K117" s="45" t="s">
        <v>444</v>
      </c>
    </row>
    <row r="118" spans="1:11" x14ac:dyDescent="0.25">
      <c r="A118" s="49" t="s">
        <v>425</v>
      </c>
      <c r="B118" s="49">
        <v>129.521169462594</v>
      </c>
      <c r="C118" s="49">
        <v>69.538896292005404</v>
      </c>
      <c r="D118" s="49">
        <v>127.735430614588</v>
      </c>
      <c r="E118" s="49">
        <v>29.757201059229999</v>
      </c>
      <c r="F118" s="49">
        <v>144.26859515658799</v>
      </c>
      <c r="G118" s="49">
        <v>113.236985700853</v>
      </c>
      <c r="H118" s="49">
        <v>175.78323083768399</v>
      </c>
      <c r="I118" s="49">
        <v>25.0732362536944</v>
      </c>
      <c r="J118" s="49">
        <v>114.82599987317801</v>
      </c>
      <c r="K118" s="45" t="s">
        <v>444</v>
      </c>
    </row>
    <row r="119" spans="1:11" x14ac:dyDescent="0.25">
      <c r="A119" s="49" t="s">
        <v>426</v>
      </c>
      <c r="B119" s="49">
        <v>101.803665537176</v>
      </c>
      <c r="C119" s="49">
        <v>202.03944998762199</v>
      </c>
      <c r="D119" s="49">
        <v>185.95740289155</v>
      </c>
      <c r="E119" s="49">
        <v>156.57007724109701</v>
      </c>
      <c r="F119" s="49">
        <v>32.271512486288302</v>
      </c>
      <c r="G119" s="49">
        <v>149.96549490069901</v>
      </c>
      <c r="H119" s="49">
        <v>282.117897947865</v>
      </c>
      <c r="I119" s="49">
        <v>109.500248966116</v>
      </c>
      <c r="J119" s="49">
        <v>50.916503263982499</v>
      </c>
      <c r="K119" s="45" t="s">
        <v>444</v>
      </c>
    </row>
    <row r="120" spans="1:11" x14ac:dyDescent="0.25">
      <c r="A120" s="49" t="s">
        <v>427</v>
      </c>
      <c r="B120" s="49">
        <v>43.532284505980101</v>
      </c>
      <c r="C120" s="49">
        <v>144.172236484124</v>
      </c>
      <c r="D120" s="49">
        <v>231.63424373069901</v>
      </c>
      <c r="E120" s="49">
        <v>137.517992284732</v>
      </c>
      <c r="F120" s="49">
        <v>114.907621828106</v>
      </c>
      <c r="G120" s="49">
        <v>20.16972635894</v>
      </c>
      <c r="H120" s="49">
        <v>166.98709803341799</v>
      </c>
      <c r="I120" s="49">
        <v>108.33773275339701</v>
      </c>
      <c r="J120" s="49">
        <v>153.497805251984</v>
      </c>
      <c r="K120" s="45" t="s">
        <v>444</v>
      </c>
    </row>
    <row r="121" spans="1:11" x14ac:dyDescent="0.25">
      <c r="A121" s="49" t="s">
        <v>428</v>
      </c>
      <c r="B121" s="49">
        <v>231.783484298015</v>
      </c>
      <c r="C121" s="49">
        <v>135.54749343725601</v>
      </c>
      <c r="D121" s="49">
        <v>290.68209933325898</v>
      </c>
      <c r="E121" s="49">
        <v>189.00791226345501</v>
      </c>
      <c r="F121" s="49">
        <v>295.59710596616401</v>
      </c>
      <c r="G121" s="49">
        <v>169.743257227236</v>
      </c>
      <c r="H121" s="49">
        <v>22.394910461653101</v>
      </c>
      <c r="I121" s="49">
        <v>211.81422837071</v>
      </c>
      <c r="J121" s="49">
        <v>299.14357071411803</v>
      </c>
      <c r="K121" s="45" t="s">
        <v>444</v>
      </c>
    </row>
    <row r="122" spans="1:11" x14ac:dyDescent="0.25">
      <c r="A122" s="49" t="s">
        <v>429</v>
      </c>
      <c r="B122" s="49">
        <v>93.714899231800203</v>
      </c>
      <c r="C122" s="49">
        <v>102.089253925759</v>
      </c>
      <c r="D122" s="49">
        <v>150.119635474532</v>
      </c>
      <c r="E122" s="49">
        <v>67.455714524206797</v>
      </c>
      <c r="F122" s="49">
        <v>108.015743829728</v>
      </c>
      <c r="G122" s="49">
        <v>91.000499321303195</v>
      </c>
      <c r="H122" s="49">
        <v>188.05644005203101</v>
      </c>
      <c r="I122" s="49">
        <v>27.072192478940899</v>
      </c>
      <c r="J122" s="49">
        <v>95.190315092725598</v>
      </c>
      <c r="K122" s="45" t="s">
        <v>444</v>
      </c>
    </row>
    <row r="123" spans="1:11" x14ac:dyDescent="0.25">
      <c r="A123" s="49" t="s">
        <v>430</v>
      </c>
      <c r="B123" s="49">
        <v>116.081162250879</v>
      </c>
      <c r="C123" s="49">
        <v>184.561278818918</v>
      </c>
      <c r="D123" s="49">
        <v>156.48896187051199</v>
      </c>
      <c r="E123" s="49">
        <v>135.003020437489</v>
      </c>
      <c r="F123" s="49">
        <v>59.705499722500498</v>
      </c>
      <c r="G123" s="49">
        <v>154.488439856593</v>
      </c>
      <c r="H123" s="49">
        <v>275.70811936037597</v>
      </c>
      <c r="I123" s="49">
        <v>90.117588987537104</v>
      </c>
      <c r="J123" s="49">
        <v>22.758802505479501</v>
      </c>
      <c r="K123" s="45" t="s">
        <v>444</v>
      </c>
    </row>
    <row r="124" spans="1:11" x14ac:dyDescent="0.25">
      <c r="A124" s="49" t="s">
        <v>431</v>
      </c>
      <c r="B124" s="49">
        <v>149.56930405588801</v>
      </c>
      <c r="C124" s="49">
        <v>74.491886006957401</v>
      </c>
      <c r="D124" s="49">
        <v>103.987435469194</v>
      </c>
      <c r="E124" s="49">
        <v>18.896408434018198</v>
      </c>
      <c r="F124" s="49">
        <v>154.44887889210699</v>
      </c>
      <c r="G124" s="49">
        <v>137.07501945797799</v>
      </c>
      <c r="H124" s="49">
        <v>192.209385674777</v>
      </c>
      <c r="I124" s="49">
        <v>32.095315403153897</v>
      </c>
      <c r="J124" s="49">
        <v>111.55366946367501</v>
      </c>
      <c r="K124" s="45" t="s">
        <v>444</v>
      </c>
    </row>
    <row r="125" spans="1:11" x14ac:dyDescent="0.25">
      <c r="A125" s="49" t="s">
        <v>432</v>
      </c>
      <c r="B125" s="49">
        <v>99.856124890541494</v>
      </c>
      <c r="C125" s="49">
        <v>221.56529475172201</v>
      </c>
      <c r="D125" s="49">
        <v>210.493833911438</v>
      </c>
      <c r="E125" s="49">
        <v>178.603475191396</v>
      </c>
      <c r="F125" s="49">
        <v>20.866351266563001</v>
      </c>
      <c r="G125" s="49">
        <v>154.96862355458899</v>
      </c>
      <c r="H125" s="49">
        <v>293.73246238412702</v>
      </c>
      <c r="I125" s="49">
        <v>131.01621882114901</v>
      </c>
      <c r="J125" s="49">
        <v>74.416519529129005</v>
      </c>
      <c r="K125" s="45" t="s">
        <v>444</v>
      </c>
    </row>
    <row r="126" spans="1:11" x14ac:dyDescent="0.25">
      <c r="A126" s="49" t="s">
        <v>433</v>
      </c>
      <c r="B126" s="49">
        <v>39.847683882318499</v>
      </c>
      <c r="C126" s="49">
        <v>149.684448452966</v>
      </c>
      <c r="D126" s="49">
        <v>235.85778699171999</v>
      </c>
      <c r="E126" s="49">
        <v>142.631658937406</v>
      </c>
      <c r="F126" s="49">
        <v>113.420281012785</v>
      </c>
      <c r="G126" s="49">
        <v>22.761596093092798</v>
      </c>
      <c r="H126" s="49">
        <v>170.66703656809</v>
      </c>
      <c r="I126" s="49">
        <v>112.60493295780999</v>
      </c>
      <c r="J126" s="49">
        <v>154.9904105306</v>
      </c>
      <c r="K126" s="45" t="s">
        <v>444</v>
      </c>
    </row>
    <row r="129" spans="1:11" x14ac:dyDescent="0.25">
      <c r="A129" s="63" t="s">
        <v>456</v>
      </c>
      <c r="B129" s="63"/>
      <c r="C129" s="63"/>
      <c r="D129" s="63"/>
    </row>
    <row r="131" spans="1:11" x14ac:dyDescent="0.25">
      <c r="B131" s="49" t="s">
        <v>435</v>
      </c>
      <c r="C131" s="49" t="s">
        <v>436</v>
      </c>
      <c r="D131" s="49" t="s">
        <v>437</v>
      </c>
      <c r="E131" s="49" t="s">
        <v>438</v>
      </c>
      <c r="F131" s="49" t="s">
        <v>439</v>
      </c>
      <c r="G131" s="49" t="s">
        <v>440</v>
      </c>
      <c r="H131" s="49" t="s">
        <v>441</v>
      </c>
      <c r="I131" s="49" t="s">
        <v>442</v>
      </c>
      <c r="J131" s="49" t="s">
        <v>443</v>
      </c>
    </row>
    <row r="132" spans="1:11" x14ac:dyDescent="0.25">
      <c r="A132" s="49" t="s">
        <v>404</v>
      </c>
      <c r="B132" s="50">
        <v>26.120870725031299</v>
      </c>
      <c r="C132" s="50">
        <v>201.13678539048601</v>
      </c>
      <c r="D132" s="50">
        <v>264.47421330073701</v>
      </c>
      <c r="E132" s="50">
        <v>184.992643599503</v>
      </c>
      <c r="F132" s="50">
        <v>89.784561671003502</v>
      </c>
      <c r="G132" s="50">
        <v>75.320978191661894</v>
      </c>
      <c r="H132" s="50">
        <v>222.28117335955099</v>
      </c>
      <c r="I132" s="50">
        <v>146.00746532382001</v>
      </c>
      <c r="J132" s="50">
        <v>157.18066704937601</v>
      </c>
      <c r="K132" s="45" t="s">
        <v>444</v>
      </c>
    </row>
    <row r="133" spans="1:11" x14ac:dyDescent="0.25">
      <c r="A133" s="49" t="s">
        <v>405</v>
      </c>
      <c r="B133" s="50">
        <v>185.98946514556599</v>
      </c>
      <c r="C133" s="50">
        <v>8.2904152433234106</v>
      </c>
      <c r="D133" s="50">
        <v>153.938952274462</v>
      </c>
      <c r="E133" s="50">
        <v>59.7909433697195</v>
      </c>
      <c r="F133" s="50">
        <v>217.00488024999501</v>
      </c>
      <c r="G133" s="50">
        <v>146.09476624468201</v>
      </c>
      <c r="H133" s="50">
        <v>130.888402862974</v>
      </c>
      <c r="I133" s="50">
        <v>100.05650010855101</v>
      </c>
      <c r="J133" s="50">
        <v>188.327211884588</v>
      </c>
      <c r="K133" s="45" t="s">
        <v>444</v>
      </c>
    </row>
    <row r="134" spans="1:11" x14ac:dyDescent="0.25">
      <c r="A134" s="49" t="s">
        <v>406</v>
      </c>
      <c r="B134" s="50">
        <v>213.81176151699501</v>
      </c>
      <c r="C134" s="50">
        <v>142.132175667072</v>
      </c>
      <c r="D134" s="50">
        <v>25.188863647475401</v>
      </c>
      <c r="E134" s="50">
        <v>91.417282321243704</v>
      </c>
      <c r="F134" s="50">
        <v>189.28258086488299</v>
      </c>
      <c r="G134" s="50">
        <v>215.64449424865299</v>
      </c>
      <c r="H134" s="50">
        <v>269.10186955045202</v>
      </c>
      <c r="I134" s="50">
        <v>99.404042729244793</v>
      </c>
      <c r="J134" s="50">
        <v>114.641791499059</v>
      </c>
      <c r="K134" s="45" t="s">
        <v>444</v>
      </c>
    </row>
    <row r="135" spans="1:11" x14ac:dyDescent="0.25">
      <c r="A135" s="49" t="s">
        <v>407</v>
      </c>
      <c r="B135" s="50">
        <v>133.89414457782601</v>
      </c>
      <c r="C135" s="50">
        <v>51.971196529088203</v>
      </c>
      <c r="D135" s="50">
        <v>140.54004876782301</v>
      </c>
      <c r="E135" s="50">
        <v>32.6023866582807</v>
      </c>
      <c r="F135" s="50">
        <v>158.37055375500199</v>
      </c>
      <c r="G135" s="50">
        <v>107.69444420536</v>
      </c>
      <c r="H135" s="50">
        <v>155.96950884372001</v>
      </c>
      <c r="I135" s="50">
        <v>44.748481120733103</v>
      </c>
      <c r="J135" s="50">
        <v>134.63296799541101</v>
      </c>
      <c r="K135" s="45" t="s">
        <v>444</v>
      </c>
    </row>
    <row r="136" spans="1:11" x14ac:dyDescent="0.25">
      <c r="A136" s="49" t="s">
        <v>408</v>
      </c>
      <c r="B136" s="50">
        <v>89.251749984537597</v>
      </c>
      <c r="C136" s="50">
        <v>192.46536750198601</v>
      </c>
      <c r="D136" s="50">
        <v>186.42029037225299</v>
      </c>
      <c r="E136" s="50">
        <v>149.08882845104799</v>
      </c>
      <c r="F136" s="50">
        <v>27.3770004494564</v>
      </c>
      <c r="G136" s="50">
        <v>136.60322248543301</v>
      </c>
      <c r="H136" s="50">
        <v>269.48935628015897</v>
      </c>
      <c r="I136" s="50">
        <v>101.487277206534</v>
      </c>
      <c r="J136" s="50">
        <v>55.812092652740603</v>
      </c>
      <c r="K136" s="45" t="s">
        <v>444</v>
      </c>
    </row>
    <row r="137" spans="1:11" x14ac:dyDescent="0.25">
      <c r="A137" s="49" t="s">
        <v>409</v>
      </c>
      <c r="B137" s="50">
        <v>36.233603890279198</v>
      </c>
      <c r="C137" s="50">
        <v>156.12584876263901</v>
      </c>
      <c r="D137" s="50">
        <v>240.93162518204301</v>
      </c>
      <c r="E137" s="50">
        <v>148.684979122474</v>
      </c>
      <c r="F137" s="50">
        <v>112.11329070387301</v>
      </c>
      <c r="G137" s="50">
        <v>26.849602002892698</v>
      </c>
      <c r="H137" s="50">
        <v>175.008144753414</v>
      </c>
      <c r="I137" s="50">
        <v>117.791595298492</v>
      </c>
      <c r="J137" s="50">
        <v>157.07060385765999</v>
      </c>
      <c r="K137" s="45" t="s">
        <v>444</v>
      </c>
    </row>
    <row r="138" spans="1:11" x14ac:dyDescent="0.25">
      <c r="A138" s="49" t="s">
        <v>410</v>
      </c>
      <c r="B138" s="50">
        <v>214.57697202613701</v>
      </c>
      <c r="C138" s="50">
        <v>139.47961343898299</v>
      </c>
      <c r="D138" s="50">
        <v>294.74621212165999</v>
      </c>
      <c r="E138" s="50">
        <v>189.34704517148</v>
      </c>
      <c r="F138" s="50">
        <v>281.76792719981898</v>
      </c>
      <c r="G138" s="50">
        <v>152.055073503024</v>
      </c>
      <c r="H138" s="50">
        <v>11.354474895968099</v>
      </c>
      <c r="I138" s="50">
        <v>206.756176839619</v>
      </c>
      <c r="J138" s="50">
        <v>291.60983543806998</v>
      </c>
      <c r="K138" s="45" t="s">
        <v>444</v>
      </c>
    </row>
    <row r="139" spans="1:11" x14ac:dyDescent="0.25">
      <c r="A139" s="49" t="s">
        <v>411</v>
      </c>
      <c r="B139" s="50">
        <v>113.804467155314</v>
      </c>
      <c r="C139" s="50">
        <v>115.584547357871</v>
      </c>
      <c r="D139" s="50">
        <v>125.08952613658801</v>
      </c>
      <c r="E139" s="50">
        <v>67.153573868590598</v>
      </c>
      <c r="F139" s="50">
        <v>105.351313982481</v>
      </c>
      <c r="G139" s="50">
        <v>121.521213739594</v>
      </c>
      <c r="H139" s="50">
        <v>215.50793453492599</v>
      </c>
      <c r="I139" s="50">
        <v>21.072525725750499</v>
      </c>
      <c r="J139" s="50">
        <v>69.380187142862098</v>
      </c>
      <c r="K139" s="45" t="s">
        <v>444</v>
      </c>
    </row>
    <row r="140" spans="1:11" x14ac:dyDescent="0.25">
      <c r="A140" s="49" t="s">
        <v>412</v>
      </c>
      <c r="B140" s="50">
        <v>114.23532892016399</v>
      </c>
      <c r="C140" s="50">
        <v>165.137744790993</v>
      </c>
      <c r="D140" s="50">
        <v>142.32596609737701</v>
      </c>
      <c r="E140" s="50">
        <v>115.13624972653599</v>
      </c>
      <c r="F140" s="50">
        <v>71.384855545994498</v>
      </c>
      <c r="G140" s="50">
        <v>145.100217928435</v>
      </c>
      <c r="H140" s="50">
        <v>259.61065822512398</v>
      </c>
      <c r="I140" s="50">
        <v>70.626358773007993</v>
      </c>
      <c r="J140" s="50">
        <v>25.2384503647279</v>
      </c>
      <c r="K140" s="45" t="s">
        <v>444</v>
      </c>
    </row>
    <row r="141" spans="1:11" x14ac:dyDescent="0.25">
      <c r="A141" s="49" t="s">
        <v>413</v>
      </c>
      <c r="B141" s="50">
        <v>10.5779821542768</v>
      </c>
      <c r="C141" s="50">
        <v>180.69943016527299</v>
      </c>
      <c r="D141" s="50">
        <v>247.556818171271</v>
      </c>
      <c r="E141" s="50">
        <v>165.14771673282499</v>
      </c>
      <c r="F141" s="50">
        <v>88.580957646189304</v>
      </c>
      <c r="G141" s="50">
        <v>58.350946467157399</v>
      </c>
      <c r="H141" s="50">
        <v>206.47697661361801</v>
      </c>
      <c r="I141" s="50">
        <v>127.419654329062</v>
      </c>
      <c r="J141" s="50">
        <v>147.11921809749899</v>
      </c>
      <c r="K141" s="45" t="s">
        <v>444</v>
      </c>
    </row>
    <row r="142" spans="1:11" x14ac:dyDescent="0.25">
      <c r="A142" s="49" t="s">
        <v>414</v>
      </c>
      <c r="B142" s="50">
        <v>191.52764464411001</v>
      </c>
      <c r="C142" s="50">
        <v>27.389753235972101</v>
      </c>
      <c r="D142" s="50">
        <v>180.23350867658101</v>
      </c>
      <c r="E142" s="50">
        <v>84.220172648476705</v>
      </c>
      <c r="F142" s="50">
        <v>230.98120875367201</v>
      </c>
      <c r="G142" s="50">
        <v>144.48500303693399</v>
      </c>
      <c r="H142" s="50">
        <v>105.853034272684</v>
      </c>
      <c r="I142" s="50">
        <v>119.903308976264</v>
      </c>
      <c r="J142" s="50">
        <v>209.53279435248399</v>
      </c>
      <c r="K142" s="45" t="s">
        <v>444</v>
      </c>
    </row>
    <row r="143" spans="1:11" x14ac:dyDescent="0.25">
      <c r="A143" s="49" t="s">
        <v>415</v>
      </c>
      <c r="B143" s="50">
        <v>228.73987431677199</v>
      </c>
      <c r="C143" s="50">
        <v>165.860031421011</v>
      </c>
      <c r="D143" s="50">
        <v>24.489364608500502</v>
      </c>
      <c r="E143" s="50">
        <v>114.829351046163</v>
      </c>
      <c r="F143" s="50">
        <v>196.77029272837001</v>
      </c>
      <c r="G143" s="50">
        <v>235.103430474633</v>
      </c>
      <c r="H143" s="50">
        <v>292.80660192474897</v>
      </c>
      <c r="I143" s="50">
        <v>118.721531674858</v>
      </c>
      <c r="J143" s="50">
        <v>117.72534375842</v>
      </c>
      <c r="K143" s="45" t="s">
        <v>444</v>
      </c>
    </row>
    <row r="144" spans="1:11" x14ac:dyDescent="0.25">
      <c r="A144" s="49" t="s">
        <v>416</v>
      </c>
      <c r="B144" s="50">
        <v>150.406456541132</v>
      </c>
      <c r="C144" s="50">
        <v>64.020041980622196</v>
      </c>
      <c r="D144" s="50">
        <v>110.716900271816</v>
      </c>
      <c r="E144" s="50">
        <v>10.3629096071031</v>
      </c>
      <c r="F144" s="50">
        <v>160.388822381463</v>
      </c>
      <c r="G144" s="50">
        <v>133.44345549641301</v>
      </c>
      <c r="H144" s="50">
        <v>182.17119580898901</v>
      </c>
      <c r="I144" s="50">
        <v>37.423046789322299</v>
      </c>
      <c r="J144" s="50">
        <v>121.106058493087</v>
      </c>
      <c r="K144" s="45" t="s">
        <v>444</v>
      </c>
    </row>
    <row r="145" spans="1:11" x14ac:dyDescent="0.25">
      <c r="A145" s="49" t="s">
        <v>417</v>
      </c>
      <c r="B145" s="50">
        <v>97.468969936088598</v>
      </c>
      <c r="C145" s="50">
        <v>196.20234291646599</v>
      </c>
      <c r="D145" s="50">
        <v>183.42835426194301</v>
      </c>
      <c r="E145" s="50">
        <v>151.21820583887899</v>
      </c>
      <c r="F145" s="50">
        <v>32.006300439562899</v>
      </c>
      <c r="G145" s="50">
        <v>144.43662311846001</v>
      </c>
      <c r="H145" s="50">
        <v>276.01905198677201</v>
      </c>
      <c r="I145" s="50">
        <v>103.97733324145401</v>
      </c>
      <c r="J145" s="50">
        <v>50.1643750491845</v>
      </c>
      <c r="K145" s="45" t="s">
        <v>444</v>
      </c>
    </row>
    <row r="146" spans="1:11" x14ac:dyDescent="0.25">
      <c r="A146" s="49" t="s">
        <v>418</v>
      </c>
      <c r="B146" s="50">
        <v>60.377141490475502</v>
      </c>
      <c r="C146" s="50">
        <v>137.14998405843801</v>
      </c>
      <c r="D146" s="50">
        <v>236.56828059689599</v>
      </c>
      <c r="E146" s="50">
        <v>137.484826949151</v>
      </c>
      <c r="F146" s="50">
        <v>132.214290653474</v>
      </c>
      <c r="G146" s="50">
        <v>3.0971274415266099</v>
      </c>
      <c r="H146" s="50">
        <v>150.15777738701101</v>
      </c>
      <c r="I146" s="50">
        <v>113.866570455692</v>
      </c>
      <c r="J146" s="50">
        <v>167.12963291112399</v>
      </c>
      <c r="K146" s="45" t="s">
        <v>444</v>
      </c>
    </row>
    <row r="147" spans="1:11" x14ac:dyDescent="0.25">
      <c r="A147" s="49" t="s">
        <v>419</v>
      </c>
      <c r="B147" s="50">
        <v>229.35819565324499</v>
      </c>
      <c r="C147" s="50">
        <v>125.487371169779</v>
      </c>
      <c r="D147" s="50">
        <v>280.30230414434902</v>
      </c>
      <c r="E147" s="50">
        <v>179.634904984435</v>
      </c>
      <c r="F147" s="50">
        <v>291.18050744217999</v>
      </c>
      <c r="G147" s="50">
        <v>167.871280943464</v>
      </c>
      <c r="H147" s="50">
        <v>25.654580938585902</v>
      </c>
      <c r="I147" s="50">
        <v>204.00073148357399</v>
      </c>
      <c r="J147" s="50">
        <v>292.01262676569399</v>
      </c>
      <c r="K147" s="45" t="s">
        <v>444</v>
      </c>
    </row>
    <row r="148" spans="1:11" x14ac:dyDescent="0.25">
      <c r="A148" s="49" t="s">
        <v>420</v>
      </c>
      <c r="B148" s="50">
        <v>106.53974060117</v>
      </c>
      <c r="C148" s="50">
        <v>111.144090375392</v>
      </c>
      <c r="D148" s="50">
        <v>132.91488611045901</v>
      </c>
      <c r="E148" s="50">
        <v>66.229041270225295</v>
      </c>
      <c r="F148" s="50">
        <v>104.56478982997299</v>
      </c>
      <c r="G148" s="50">
        <v>111.849705919973</v>
      </c>
      <c r="H148" s="50">
        <v>207.17278794052299</v>
      </c>
      <c r="I148" s="50">
        <v>18.446002868490599</v>
      </c>
      <c r="J148" s="50">
        <v>76.534437195252707</v>
      </c>
      <c r="K148" s="45" t="s">
        <v>444</v>
      </c>
    </row>
    <row r="149" spans="1:11" x14ac:dyDescent="0.25">
      <c r="A149" s="49" t="s">
        <v>421</v>
      </c>
      <c r="B149" s="50">
        <v>107.590586987457</v>
      </c>
      <c r="C149" s="50">
        <v>169.60481795484199</v>
      </c>
      <c r="D149" s="50">
        <v>151.405669719949</v>
      </c>
      <c r="E149" s="50">
        <v>121.098966051933</v>
      </c>
      <c r="F149" s="50">
        <v>62.306172062582498</v>
      </c>
      <c r="G149" s="50">
        <v>141.620980997678</v>
      </c>
      <c r="H149" s="50">
        <v>260.37904709915802</v>
      </c>
      <c r="I149" s="50">
        <v>75.356264208797597</v>
      </c>
      <c r="J149" s="50">
        <v>29.365232550907901</v>
      </c>
      <c r="K149" s="45" t="s">
        <v>444</v>
      </c>
    </row>
  </sheetData>
  <mergeCells count="18">
    <mergeCell ref="A75:D75"/>
    <mergeCell ref="A89:D89"/>
    <mergeCell ref="A112:D112"/>
    <mergeCell ref="A129:D129"/>
    <mergeCell ref="A61:K61"/>
    <mergeCell ref="Q32:Y33"/>
    <mergeCell ref="B45:C45"/>
    <mergeCell ref="B63:C63"/>
    <mergeCell ref="A18:F18"/>
    <mergeCell ref="A19:O19"/>
    <mergeCell ref="A60:D60"/>
    <mergeCell ref="A4:C4"/>
    <mergeCell ref="A1:I1"/>
    <mergeCell ref="A43:K43"/>
    <mergeCell ref="A42:D42"/>
    <mergeCell ref="A3:C3"/>
    <mergeCell ref="C6:D6"/>
    <mergeCell ref="B21:C2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</sheetPr>
  <dimension ref="A1:G4"/>
  <sheetViews>
    <sheetView workbookViewId="0">
      <selection sqref="A1:E1"/>
    </sheetView>
  </sheetViews>
  <sheetFormatPr defaultColWidth="9.140625" defaultRowHeight="12.75" x14ac:dyDescent="0.2"/>
  <cols>
    <col min="1" max="1" width="33.5703125" style="51" customWidth="1"/>
    <col min="2" max="16384" width="9.140625" style="51"/>
  </cols>
  <sheetData>
    <row r="1" spans="1:7" x14ac:dyDescent="0.2">
      <c r="A1" s="69" t="s">
        <v>457</v>
      </c>
      <c r="B1" s="69"/>
      <c r="C1" s="69"/>
      <c r="D1" s="69"/>
      <c r="E1" s="69"/>
    </row>
    <row r="3" spans="1:7" x14ac:dyDescent="0.2">
      <c r="A3" s="52" t="s">
        <v>458</v>
      </c>
      <c r="B3" s="53" t="s">
        <v>459</v>
      </c>
      <c r="C3" s="53" t="s">
        <v>460</v>
      </c>
      <c r="D3" s="53" t="s">
        <v>461</v>
      </c>
      <c r="E3" s="53" t="s">
        <v>462</v>
      </c>
      <c r="F3" s="53" t="s">
        <v>463</v>
      </c>
      <c r="G3" s="53" t="s">
        <v>464</v>
      </c>
    </row>
    <row r="4" spans="1:7" x14ac:dyDescent="0.2">
      <c r="A4" s="52" t="s">
        <v>465</v>
      </c>
      <c r="B4" s="53">
        <v>2</v>
      </c>
      <c r="C4" s="53">
        <v>1.2</v>
      </c>
      <c r="D4" s="53">
        <v>1.75</v>
      </c>
      <c r="E4" s="53">
        <v>1.75</v>
      </c>
      <c r="F4" s="53">
        <v>1.5</v>
      </c>
      <c r="G4" s="53">
        <v>1.75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499984740745262"/>
  </sheetPr>
  <dimension ref="A1:I27"/>
  <sheetViews>
    <sheetView zoomScaleNormal="100" workbookViewId="0">
      <selection sqref="A1:B1"/>
    </sheetView>
  </sheetViews>
  <sheetFormatPr defaultColWidth="9.140625" defaultRowHeight="12.75" x14ac:dyDescent="0.25"/>
  <cols>
    <col min="1" max="1" width="9.28515625" style="3" customWidth="1"/>
    <col min="2" max="2" width="10.140625" style="3" bestFit="1" customWidth="1"/>
    <col min="3" max="3" width="17" style="3" bestFit="1" customWidth="1"/>
    <col min="4" max="4" width="16.5703125" style="3" bestFit="1" customWidth="1"/>
    <col min="5" max="5" width="15.5703125" style="3" bestFit="1" customWidth="1"/>
    <col min="6" max="6" width="15.140625" style="3" bestFit="1" customWidth="1"/>
    <col min="7" max="8" width="16.28515625" style="3" bestFit="1" customWidth="1"/>
    <col min="9" max="9" width="17.85546875" style="3" bestFit="1" customWidth="1"/>
    <col min="10" max="10" width="15.28515625" style="3" bestFit="1" customWidth="1"/>
    <col min="11" max="51" width="14.28515625" style="3" bestFit="1" customWidth="1"/>
    <col min="52" max="53" width="18.140625" style="3" bestFit="1" customWidth="1"/>
    <col min="54" max="16384" width="9.140625" style="3"/>
  </cols>
  <sheetData>
    <row r="1" spans="1:9" x14ac:dyDescent="0.25">
      <c r="A1" s="69" t="s">
        <v>16</v>
      </c>
      <c r="B1" s="69"/>
    </row>
    <row r="2" spans="1:9" x14ac:dyDescent="0.25">
      <c r="A2" s="2"/>
      <c r="B2" s="1" t="s">
        <v>0</v>
      </c>
      <c r="C2" s="1" t="s">
        <v>14</v>
      </c>
      <c r="D2" s="1" t="s">
        <v>15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18</v>
      </c>
    </row>
    <row r="3" spans="1:9" x14ac:dyDescent="0.25">
      <c r="A3" s="2"/>
      <c r="B3" s="1" t="s">
        <v>5</v>
      </c>
      <c r="C3" s="42">
        <v>1120000000</v>
      </c>
      <c r="D3" s="42">
        <v>129000000</v>
      </c>
      <c r="E3" s="42">
        <v>158000000</v>
      </c>
      <c r="F3" s="42">
        <v>58400000</v>
      </c>
      <c r="G3" s="42">
        <v>17609770.557128701</v>
      </c>
      <c r="H3" s="42">
        <v>9511800</v>
      </c>
      <c r="I3" s="42">
        <v>2405754850</v>
      </c>
    </row>
    <row r="4" spans="1:9" x14ac:dyDescent="0.25">
      <c r="A4" s="2"/>
      <c r="B4" s="1" t="s">
        <v>13</v>
      </c>
      <c r="C4" s="42">
        <v>1480000000</v>
      </c>
      <c r="D4" s="42">
        <v>182000000</v>
      </c>
      <c r="E4" s="42">
        <v>209000000</v>
      </c>
      <c r="F4" s="42">
        <v>77300000</v>
      </c>
      <c r="G4" s="42">
        <v>22012213.196410801</v>
      </c>
      <c r="H4" s="42">
        <v>11889750</v>
      </c>
      <c r="I4" s="42">
        <v>2108258150</v>
      </c>
    </row>
    <row r="5" spans="1:9" x14ac:dyDescent="0.25">
      <c r="A5" s="2"/>
      <c r="B5" s="1" t="s">
        <v>6</v>
      </c>
      <c r="C5" s="42">
        <v>674000000</v>
      </c>
      <c r="D5" s="42">
        <v>81500000</v>
      </c>
      <c r="E5" s="42">
        <v>72200000</v>
      </c>
      <c r="F5" s="42">
        <v>26700000</v>
      </c>
      <c r="G5" s="42">
        <v>11739847.0380858</v>
      </c>
      <c r="H5" s="42">
        <v>6341200</v>
      </c>
      <c r="I5" s="42">
        <v>1940075500</v>
      </c>
    </row>
    <row r="6" spans="1:9" x14ac:dyDescent="0.25">
      <c r="A6" s="2"/>
      <c r="B6" s="1" t="s">
        <v>7</v>
      </c>
      <c r="C6" s="42">
        <v>5090000000</v>
      </c>
      <c r="D6" s="42">
        <v>623000000</v>
      </c>
      <c r="E6" s="42">
        <v>148000000</v>
      </c>
      <c r="F6" s="42">
        <v>54800000</v>
      </c>
      <c r="G6" s="42">
        <v>29349617.5952144</v>
      </c>
      <c r="H6" s="42">
        <v>15853000</v>
      </c>
      <c r="I6" s="42">
        <v>1149965700</v>
      </c>
    </row>
    <row r="7" spans="1:9" x14ac:dyDescent="0.25">
      <c r="A7" s="2"/>
      <c r="B7" s="1" t="s">
        <v>8</v>
      </c>
      <c r="C7" s="42">
        <v>2660000000</v>
      </c>
      <c r="D7" s="42">
        <v>303000000</v>
      </c>
      <c r="E7" s="42">
        <v>69100000</v>
      </c>
      <c r="F7" s="42">
        <v>25600000</v>
      </c>
      <c r="G7" s="42">
        <v>8804885.2785643302</v>
      </c>
      <c r="H7" s="42">
        <v>4755900</v>
      </c>
      <c r="I7" s="42">
        <v>777143150</v>
      </c>
    </row>
    <row r="8" spans="1:9" x14ac:dyDescent="0.25">
      <c r="A8" s="2"/>
      <c r="B8" s="1" t="s">
        <v>9</v>
      </c>
      <c r="C8" s="42">
        <v>796000000</v>
      </c>
      <c r="D8" s="42">
        <v>84800000</v>
      </c>
      <c r="E8" s="42">
        <v>40100000</v>
      </c>
      <c r="F8" s="42">
        <v>14800000</v>
      </c>
      <c r="G8" s="42">
        <v>4402442.6392821698</v>
      </c>
      <c r="H8" s="42">
        <v>2377950</v>
      </c>
      <c r="I8" s="42">
        <v>1111690450</v>
      </c>
    </row>
    <row r="9" spans="1:9" x14ac:dyDescent="0.25">
      <c r="A9" s="2"/>
      <c r="B9" s="1" t="s">
        <v>10</v>
      </c>
      <c r="C9" s="42">
        <v>887000000</v>
      </c>
      <c r="D9" s="42">
        <v>102000000</v>
      </c>
      <c r="E9" s="42">
        <v>226000000</v>
      </c>
      <c r="F9" s="42">
        <v>83500000</v>
      </c>
      <c r="G9" s="42">
        <v>33752060.234496601</v>
      </c>
      <c r="H9" s="42">
        <v>18230950</v>
      </c>
      <c r="I9" s="42">
        <v>2058585850</v>
      </c>
    </row>
    <row r="10" spans="1:9" x14ac:dyDescent="0.25">
      <c r="A10" s="2"/>
      <c r="B10" s="1" t="s">
        <v>11</v>
      </c>
      <c r="C10" s="42">
        <v>1560000000</v>
      </c>
      <c r="D10" s="42">
        <v>181000000</v>
      </c>
      <c r="E10" s="42">
        <v>81100000</v>
      </c>
      <c r="F10" s="42">
        <v>30000000</v>
      </c>
      <c r="G10" s="42">
        <v>7337404.3988036104</v>
      </c>
      <c r="H10" s="42">
        <v>3963250</v>
      </c>
      <c r="I10" s="42">
        <v>1212032100</v>
      </c>
    </row>
    <row r="11" spans="1:9" x14ac:dyDescent="0.25">
      <c r="A11" s="2"/>
      <c r="B11" s="1" t="s">
        <v>12</v>
      </c>
      <c r="C11" s="42">
        <v>2330000000</v>
      </c>
      <c r="D11" s="42">
        <v>286000000</v>
      </c>
      <c r="E11" s="42">
        <v>72700000</v>
      </c>
      <c r="F11" s="42">
        <v>26900000</v>
      </c>
      <c r="G11" s="42">
        <v>11739847.0380858</v>
      </c>
      <c r="H11" s="42">
        <v>6341200</v>
      </c>
      <c r="I11" s="42">
        <v>513452150</v>
      </c>
    </row>
    <row r="12" spans="1:9" x14ac:dyDescent="0.25">
      <c r="A12" s="2"/>
      <c r="B12" s="41" t="s">
        <v>389</v>
      </c>
      <c r="C12" s="43">
        <f>SUM(C3:C11)</f>
        <v>16597000000</v>
      </c>
      <c r="D12" s="43">
        <f t="shared" ref="D12:I12" si="0">SUM(D3:D11)</f>
        <v>1972300000</v>
      </c>
      <c r="E12" s="43">
        <f t="shared" si="0"/>
        <v>1076200000</v>
      </c>
      <c r="F12" s="43">
        <f t="shared" si="0"/>
        <v>398000000</v>
      </c>
      <c r="G12" s="43">
        <f t="shared" si="0"/>
        <v>146748087.97607222</v>
      </c>
      <c r="H12" s="43">
        <f t="shared" si="0"/>
        <v>79265000</v>
      </c>
      <c r="I12" s="43">
        <f t="shared" si="0"/>
        <v>13276957900</v>
      </c>
    </row>
    <row r="13" spans="1:9" x14ac:dyDescent="0.25">
      <c r="A13" s="2"/>
    </row>
    <row r="14" spans="1:9" x14ac:dyDescent="0.25">
      <c r="C14" s="40" t="s">
        <v>385</v>
      </c>
      <c r="D14" s="39">
        <v>0.88</v>
      </c>
    </row>
    <row r="15" spans="1:9" x14ac:dyDescent="0.25">
      <c r="C15" s="40" t="s">
        <v>386</v>
      </c>
      <c r="D15" s="39">
        <v>0.63</v>
      </c>
    </row>
    <row r="16" spans="1:9" x14ac:dyDescent="0.25">
      <c r="C16" s="40" t="s">
        <v>387</v>
      </c>
      <c r="D16" s="39">
        <v>0.85</v>
      </c>
    </row>
    <row r="18" spans="1:9" x14ac:dyDescent="0.25">
      <c r="A18" s="2"/>
      <c r="D18" s="5"/>
      <c r="E18" s="5"/>
      <c r="F18" s="5"/>
      <c r="G18" s="5"/>
      <c r="H18" s="5"/>
      <c r="I18" s="5"/>
    </row>
    <row r="19" spans="1:9" x14ac:dyDescent="0.25">
      <c r="A19" s="2"/>
    </row>
    <row r="20" spans="1:9" x14ac:dyDescent="0.25">
      <c r="A20" s="2"/>
    </row>
    <row r="21" spans="1:9" x14ac:dyDescent="0.25">
      <c r="A21" s="2"/>
    </row>
    <row r="22" spans="1:9" x14ac:dyDescent="0.25">
      <c r="A22" s="2"/>
    </row>
    <row r="23" spans="1:9" x14ac:dyDescent="0.25">
      <c r="A23" s="2"/>
    </row>
    <row r="24" spans="1:9" x14ac:dyDescent="0.25">
      <c r="A24" s="2"/>
    </row>
    <row r="25" spans="1:9" x14ac:dyDescent="0.25">
      <c r="A25" s="2"/>
    </row>
    <row r="26" spans="1:9" x14ac:dyDescent="0.25">
      <c r="A26" s="2"/>
    </row>
    <row r="27" spans="1:9" x14ac:dyDescent="0.25">
      <c r="A27" s="2"/>
    </row>
  </sheetData>
  <mergeCells count="1">
    <mergeCell ref="A1:B1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62D40-99FA-4BC4-9D2D-6CCA56B8ABD2}">
  <sheetPr>
    <tabColor theme="6" tint="-0.499984740745262"/>
  </sheetPr>
  <dimension ref="A1:J19"/>
  <sheetViews>
    <sheetView zoomScaleNormal="100" workbookViewId="0">
      <selection activeCell="B19" sqref="B19:E19"/>
    </sheetView>
  </sheetViews>
  <sheetFormatPr defaultColWidth="11.5703125" defaultRowHeight="12.75" x14ac:dyDescent="0.25"/>
  <cols>
    <col min="1" max="2" width="15" style="59" bestFit="1" customWidth="1"/>
    <col min="3" max="3" width="21.140625" style="59" customWidth="1"/>
    <col min="4" max="4" width="10.7109375" style="59" bestFit="1" customWidth="1"/>
    <col min="5" max="5" width="24.42578125" style="59" customWidth="1"/>
    <col min="6" max="6" width="10.7109375" style="59" bestFit="1" customWidth="1"/>
    <col min="7" max="7" width="11" style="59" bestFit="1" customWidth="1"/>
    <col min="8" max="8" width="11.140625" style="59" bestFit="1" customWidth="1"/>
    <col min="9" max="9" width="10.7109375" style="59" bestFit="1" customWidth="1"/>
    <col min="10" max="10" width="10.42578125" style="59" bestFit="1" customWidth="1"/>
    <col min="11" max="16384" width="11.5703125" style="59"/>
  </cols>
  <sheetData>
    <row r="1" spans="1:10" x14ac:dyDescent="0.25">
      <c r="A1" s="72" t="s">
        <v>491</v>
      </c>
      <c r="B1" s="72"/>
    </row>
    <row r="2" spans="1:10" x14ac:dyDescent="0.25">
      <c r="B2" s="57" t="s">
        <v>468</v>
      </c>
      <c r="C2" s="57" t="s">
        <v>469</v>
      </c>
      <c r="D2" s="57" t="s">
        <v>470</v>
      </c>
      <c r="E2" s="57" t="s">
        <v>471</v>
      </c>
      <c r="F2" s="57" t="s">
        <v>472</v>
      </c>
      <c r="G2" s="57" t="s">
        <v>473</v>
      </c>
      <c r="H2" s="57" t="s">
        <v>474</v>
      </c>
      <c r="I2" s="57" t="s">
        <v>475</v>
      </c>
      <c r="J2" s="57" t="s">
        <v>476</v>
      </c>
    </row>
    <row r="3" spans="1:10" x14ac:dyDescent="0.25">
      <c r="A3" s="57" t="s">
        <v>495</v>
      </c>
      <c r="B3" s="58">
        <v>25</v>
      </c>
      <c r="C3" s="57">
        <v>75</v>
      </c>
      <c r="D3" s="57">
        <v>2.8</v>
      </c>
      <c r="E3" s="57">
        <v>1</v>
      </c>
      <c r="F3" s="57">
        <v>2.7</v>
      </c>
      <c r="G3" s="57">
        <v>42</v>
      </c>
      <c r="H3" s="57"/>
      <c r="I3" s="57"/>
      <c r="J3" s="57"/>
    </row>
    <row r="4" spans="1:10" x14ac:dyDescent="0.25">
      <c r="A4" s="57" t="s">
        <v>496</v>
      </c>
      <c r="B4" s="58">
        <v>17</v>
      </c>
      <c r="C4" s="57">
        <v>61.9</v>
      </c>
      <c r="D4" s="57">
        <v>5.35</v>
      </c>
      <c r="E4" s="57">
        <v>3.5</v>
      </c>
      <c r="F4" s="57">
        <v>1.1000000000000001</v>
      </c>
      <c r="G4" s="57">
        <v>33.200000000000003</v>
      </c>
      <c r="H4" s="57">
        <v>5.17</v>
      </c>
      <c r="I4" s="57">
        <v>22.49</v>
      </c>
      <c r="J4" s="57">
        <v>1.01</v>
      </c>
    </row>
    <row r="5" spans="1:10" x14ac:dyDescent="0.25">
      <c r="A5" s="57" t="s">
        <v>497</v>
      </c>
      <c r="B5" s="58">
        <v>31</v>
      </c>
      <c r="C5" s="57">
        <v>85</v>
      </c>
      <c r="D5" s="57">
        <v>3.2</v>
      </c>
      <c r="E5" s="57">
        <v>0.5</v>
      </c>
      <c r="F5" s="57">
        <v>0.9</v>
      </c>
      <c r="G5" s="57">
        <v>46.8</v>
      </c>
      <c r="H5" s="57"/>
      <c r="I5" s="57"/>
      <c r="J5" s="57"/>
    </row>
    <row r="6" spans="1:10" x14ac:dyDescent="0.25">
      <c r="A6" s="57" t="s">
        <v>477</v>
      </c>
      <c r="B6" s="58">
        <v>90.6</v>
      </c>
      <c r="C6" s="57">
        <v>62.74</v>
      </c>
      <c r="D6" s="57">
        <v>0.99</v>
      </c>
      <c r="E6" s="57"/>
      <c r="F6" s="57">
        <v>14.39</v>
      </c>
      <c r="G6" s="57">
        <v>42.69</v>
      </c>
      <c r="H6" s="57">
        <v>6.16</v>
      </c>
      <c r="I6" s="57">
        <v>42.69</v>
      </c>
      <c r="J6" s="57">
        <v>0.21</v>
      </c>
    </row>
    <row r="7" spans="1:10" x14ac:dyDescent="0.25">
      <c r="A7" s="57" t="s">
        <v>478</v>
      </c>
      <c r="B7" s="58">
        <v>91.37</v>
      </c>
      <c r="C7" s="57">
        <v>63.96</v>
      </c>
      <c r="D7" s="57">
        <v>0.57999999999999996</v>
      </c>
      <c r="E7" s="57"/>
      <c r="F7" s="57">
        <v>15.66</v>
      </c>
      <c r="G7" s="57">
        <v>42.11</v>
      </c>
      <c r="H7" s="57">
        <v>6.53</v>
      </c>
      <c r="I7" s="57">
        <v>40.51</v>
      </c>
      <c r="J7" s="57">
        <v>0.32</v>
      </c>
    </row>
    <row r="8" spans="1:10" x14ac:dyDescent="0.25">
      <c r="A8" s="57" t="s">
        <v>479</v>
      </c>
      <c r="B8" s="58">
        <v>95.62</v>
      </c>
      <c r="C8" s="57">
        <v>70.8</v>
      </c>
      <c r="D8" s="57">
        <v>0.88</v>
      </c>
      <c r="E8" s="57"/>
      <c r="F8" s="57"/>
      <c r="G8" s="57">
        <v>43.26</v>
      </c>
      <c r="H8" s="57">
        <v>6.12</v>
      </c>
      <c r="I8" s="57">
        <v>45.39</v>
      </c>
      <c r="J8" s="57">
        <v>1.1399999999999999</v>
      </c>
    </row>
    <row r="9" spans="1:10" x14ac:dyDescent="0.25">
      <c r="A9" s="57" t="s">
        <v>480</v>
      </c>
      <c r="B9" s="58">
        <v>97.31</v>
      </c>
      <c r="C9" s="57">
        <v>73.61</v>
      </c>
      <c r="D9" s="57">
        <v>0.93</v>
      </c>
      <c r="E9" s="57"/>
      <c r="F9" s="57"/>
      <c r="G9" s="57">
        <v>44.83</v>
      </c>
      <c r="H9" s="57">
        <v>6.25</v>
      </c>
      <c r="I9" s="57">
        <v>42.43</v>
      </c>
      <c r="J9" s="57">
        <v>1.18</v>
      </c>
    </row>
    <row r="10" spans="1:10" x14ac:dyDescent="0.25">
      <c r="A10" s="57" t="s">
        <v>481</v>
      </c>
      <c r="B10" s="58">
        <v>82.5</v>
      </c>
      <c r="C10" s="57">
        <v>82.69</v>
      </c>
      <c r="D10" s="57">
        <v>0.24</v>
      </c>
      <c r="E10" s="57"/>
      <c r="F10" s="57"/>
      <c r="G10" s="57">
        <v>46.14</v>
      </c>
      <c r="H10" s="57">
        <v>5.83</v>
      </c>
      <c r="I10" s="57">
        <v>45.5</v>
      </c>
      <c r="J10" s="57">
        <v>8.3500000000000005E-2</v>
      </c>
    </row>
    <row r="11" spans="1:10" x14ac:dyDescent="0.25">
      <c r="A11" s="57" t="s">
        <v>463</v>
      </c>
      <c r="B11" s="70" t="s">
        <v>482</v>
      </c>
      <c r="C11" s="70"/>
      <c r="D11" s="70"/>
      <c r="E11" s="70"/>
      <c r="F11" s="70"/>
      <c r="G11" s="70"/>
      <c r="H11" s="70"/>
      <c r="I11" s="70"/>
      <c r="J11" s="70"/>
    </row>
    <row r="13" spans="1:10" ht="13.5" customHeight="1" x14ac:dyDescent="0.25">
      <c r="A13" s="59" t="s">
        <v>492</v>
      </c>
    </row>
    <row r="14" spans="1:10" ht="58.5" customHeight="1" x14ac:dyDescent="0.25">
      <c r="A14" s="60" t="s">
        <v>493</v>
      </c>
      <c r="B14" s="71" t="s">
        <v>498</v>
      </c>
      <c r="C14" s="71"/>
      <c r="D14" s="71"/>
      <c r="E14" s="71"/>
    </row>
    <row r="15" spans="1:10" ht="54" customHeight="1" x14ac:dyDescent="0.25">
      <c r="A15" s="60" t="s">
        <v>494</v>
      </c>
      <c r="B15" s="71" t="s">
        <v>484</v>
      </c>
      <c r="C15" s="71"/>
      <c r="D15" s="71"/>
      <c r="E15" s="71"/>
    </row>
    <row r="16" spans="1:10" ht="51.75" customHeight="1" x14ac:dyDescent="0.25">
      <c r="A16" s="60" t="s">
        <v>483</v>
      </c>
      <c r="B16" s="71" t="s">
        <v>499</v>
      </c>
      <c r="C16" s="71"/>
      <c r="D16" s="71"/>
      <c r="E16" s="71"/>
    </row>
    <row r="17" spans="1:5" ht="51.75" customHeight="1" x14ac:dyDescent="0.25">
      <c r="A17" s="60" t="s">
        <v>485</v>
      </c>
      <c r="B17" s="71" t="s">
        <v>486</v>
      </c>
      <c r="C17" s="71"/>
      <c r="D17" s="71"/>
      <c r="E17" s="71"/>
    </row>
    <row r="18" spans="1:5" ht="51.75" customHeight="1" x14ac:dyDescent="0.25">
      <c r="A18" s="60" t="s">
        <v>487</v>
      </c>
      <c r="B18" s="71" t="s">
        <v>488</v>
      </c>
      <c r="C18" s="71"/>
      <c r="D18" s="71"/>
      <c r="E18" s="71"/>
    </row>
    <row r="19" spans="1:5" ht="51.75" customHeight="1" x14ac:dyDescent="0.25">
      <c r="A19" s="60" t="s">
        <v>489</v>
      </c>
      <c r="B19" s="71" t="s">
        <v>490</v>
      </c>
      <c r="C19" s="71"/>
      <c r="D19" s="71"/>
      <c r="E19" s="71"/>
    </row>
  </sheetData>
  <mergeCells count="8">
    <mergeCell ref="A1:B1"/>
    <mergeCell ref="B14:E14"/>
    <mergeCell ref="B16:E16"/>
    <mergeCell ref="B11:J11"/>
    <mergeCell ref="B15:E15"/>
    <mergeCell ref="B17:E17"/>
    <mergeCell ref="B18:E18"/>
    <mergeCell ref="B19:E19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00FF"/>
  </sheetPr>
  <dimension ref="A1:FN305"/>
  <sheetViews>
    <sheetView zoomScaleNormal="100" workbookViewId="0"/>
  </sheetViews>
  <sheetFormatPr defaultColWidth="10.28515625" defaultRowHeight="12.75" x14ac:dyDescent="0.25"/>
  <cols>
    <col min="1" max="1" width="38.7109375" style="9" bestFit="1" customWidth="1"/>
    <col min="2" max="2" width="22.140625" style="9" bestFit="1" customWidth="1"/>
    <col min="3" max="3" width="20.28515625" style="9" bestFit="1" customWidth="1"/>
    <col min="4" max="4" width="17.42578125" style="9" bestFit="1" customWidth="1"/>
    <col min="5" max="5" width="11.42578125" style="9" bestFit="1" customWidth="1"/>
    <col min="6" max="6" width="24.42578125" style="9" bestFit="1" customWidth="1"/>
    <col min="7" max="7" width="7" style="9" bestFit="1" customWidth="1"/>
    <col min="8" max="8" width="7.85546875" style="9" bestFit="1" customWidth="1"/>
    <col min="9" max="9" width="4.28515625" style="9" bestFit="1" customWidth="1"/>
    <col min="10" max="10" width="10.85546875" style="9" bestFit="1" customWidth="1"/>
    <col min="11" max="11" width="8.5703125" style="9" bestFit="1" customWidth="1"/>
    <col min="12" max="12" width="10.42578125" style="9" bestFit="1" customWidth="1"/>
    <col min="13" max="13" width="4.28515625" style="9" bestFit="1" customWidth="1"/>
    <col min="14" max="14" width="7" style="9" bestFit="1" customWidth="1"/>
    <col min="15" max="15" width="7.85546875" style="9" bestFit="1" customWidth="1"/>
    <col min="16" max="16" width="4.28515625" style="9" bestFit="1" customWidth="1"/>
    <col min="17" max="17" width="10.85546875" style="9" bestFit="1" customWidth="1"/>
    <col min="18" max="18" width="12.7109375" style="9" bestFit="1" customWidth="1"/>
    <col min="19" max="19" width="9.5703125" style="9" bestFit="1" customWidth="1"/>
    <col min="20" max="20" width="4.28515625" style="9" bestFit="1" customWidth="1"/>
    <col min="21" max="21" width="13.140625" style="9" bestFit="1" customWidth="1"/>
    <col min="22" max="22" width="30.85546875" style="9" bestFit="1" customWidth="1"/>
    <col min="23" max="23" width="20.140625" style="9" bestFit="1" customWidth="1"/>
    <col min="24" max="24" width="13.140625" style="9" bestFit="1" customWidth="1"/>
    <col min="25" max="25" width="20.28515625" style="9" bestFit="1" customWidth="1"/>
    <col min="26" max="26" width="7" style="9" bestFit="1" customWidth="1"/>
    <col min="27" max="27" width="11.42578125" style="9" bestFit="1" customWidth="1"/>
    <col min="28" max="28" width="19.7109375" style="9" bestFit="1" customWidth="1"/>
    <col min="29" max="16384" width="10.28515625" style="9"/>
  </cols>
  <sheetData>
    <row r="1" spans="1:28" x14ac:dyDescent="0.25">
      <c r="A1" s="44" t="s">
        <v>391</v>
      </c>
    </row>
    <row r="3" spans="1:28" x14ac:dyDescent="0.25">
      <c r="A3" s="8" t="s">
        <v>195</v>
      </c>
    </row>
    <row r="4" spans="1:28" s="10" customFormat="1" x14ac:dyDescent="0.25">
      <c r="C4" s="9"/>
      <c r="D4" s="9"/>
      <c r="E4" s="9"/>
    </row>
    <row r="5" spans="1:28" s="10" customFormat="1" x14ac:dyDescent="0.25">
      <c r="A5" s="11" t="s">
        <v>196</v>
      </c>
      <c r="D5" s="9"/>
    </row>
    <row r="6" spans="1:28" s="10" customFormat="1" x14ac:dyDescent="0.25">
      <c r="G6" s="73" t="s">
        <v>197</v>
      </c>
      <c r="H6" s="73"/>
      <c r="I6" s="73"/>
      <c r="J6" s="73" t="s">
        <v>198</v>
      </c>
      <c r="K6" s="73"/>
      <c r="L6" s="73"/>
      <c r="M6" s="73"/>
      <c r="N6" s="73" t="s">
        <v>199</v>
      </c>
      <c r="O6" s="73"/>
      <c r="P6" s="73"/>
      <c r="Q6" s="73" t="s">
        <v>200</v>
      </c>
      <c r="R6" s="73"/>
      <c r="S6" s="73"/>
      <c r="T6" s="73"/>
    </row>
    <row r="7" spans="1:28" s="10" customFormat="1" x14ac:dyDescent="0.25">
      <c r="A7" s="12" t="s">
        <v>201</v>
      </c>
      <c r="B7" s="12" t="s">
        <v>202</v>
      </c>
      <c r="C7" s="12" t="s">
        <v>203</v>
      </c>
      <c r="D7" s="12" t="s">
        <v>204</v>
      </c>
      <c r="E7" s="11" t="s">
        <v>17</v>
      </c>
      <c r="F7" s="11" t="s">
        <v>205</v>
      </c>
      <c r="G7" s="11" t="s">
        <v>206</v>
      </c>
      <c r="H7" s="11" t="s">
        <v>207</v>
      </c>
      <c r="I7" s="11" t="s">
        <v>205</v>
      </c>
      <c r="J7" s="11" t="s">
        <v>208</v>
      </c>
      <c r="K7" s="11" t="s">
        <v>205</v>
      </c>
      <c r="L7" s="11" t="s">
        <v>209</v>
      </c>
      <c r="M7" s="11" t="s">
        <v>205</v>
      </c>
      <c r="N7" s="11" t="s">
        <v>206</v>
      </c>
      <c r="O7" s="11" t="s">
        <v>207</v>
      </c>
      <c r="P7" s="11" t="s">
        <v>205</v>
      </c>
      <c r="Q7" s="11" t="s">
        <v>208</v>
      </c>
      <c r="R7" s="11" t="s">
        <v>205</v>
      </c>
      <c r="S7" s="11" t="s">
        <v>209</v>
      </c>
      <c r="T7" s="11" t="s">
        <v>205</v>
      </c>
      <c r="U7" s="11" t="s">
        <v>210</v>
      </c>
      <c r="V7" s="13" t="s">
        <v>205</v>
      </c>
      <c r="W7" s="11" t="s">
        <v>205</v>
      </c>
      <c r="X7" s="11" t="s">
        <v>210</v>
      </c>
      <c r="Y7" s="11" t="s">
        <v>205</v>
      </c>
      <c r="Z7" s="11" t="s">
        <v>211</v>
      </c>
      <c r="AA7" s="11" t="s">
        <v>212</v>
      </c>
      <c r="AB7" s="11" t="s">
        <v>205</v>
      </c>
    </row>
    <row r="8" spans="1:28" s="10" customFormat="1" x14ac:dyDescent="0.25">
      <c r="A8" s="12" t="s">
        <v>195</v>
      </c>
      <c r="B8" s="12" t="s">
        <v>213</v>
      </c>
      <c r="C8" s="12" t="s">
        <v>214</v>
      </c>
      <c r="D8" s="12" t="s">
        <v>215</v>
      </c>
      <c r="E8" s="12" t="s">
        <v>216</v>
      </c>
      <c r="F8" s="12" t="s">
        <v>216</v>
      </c>
      <c r="G8" s="11">
        <v>0.158</v>
      </c>
      <c r="H8" s="11">
        <v>0.32</v>
      </c>
      <c r="I8" s="11" t="s">
        <v>217</v>
      </c>
      <c r="J8" s="11">
        <v>12.61</v>
      </c>
      <c r="K8" s="11" t="s">
        <v>218</v>
      </c>
      <c r="L8" s="11">
        <v>3</v>
      </c>
      <c r="M8" s="11" t="s">
        <v>219</v>
      </c>
      <c r="N8" s="11">
        <v>0.158</v>
      </c>
      <c r="O8" s="11">
        <v>0.79</v>
      </c>
      <c r="P8" s="11" t="s">
        <v>217</v>
      </c>
      <c r="Q8" s="11">
        <v>2.1000000000000001E-2</v>
      </c>
      <c r="R8" s="14" t="s">
        <v>220</v>
      </c>
      <c r="S8" s="11">
        <v>2.8999999999999998E-3</v>
      </c>
      <c r="T8" s="11" t="s">
        <v>221</v>
      </c>
      <c r="U8" s="11">
        <v>517.25</v>
      </c>
      <c r="V8" s="11" t="s">
        <v>222</v>
      </c>
      <c r="W8" s="11" t="s">
        <v>223</v>
      </c>
      <c r="X8" s="11">
        <f>U8*0.000278</f>
        <v>0.14379549999999999</v>
      </c>
      <c r="Y8" s="11" t="s">
        <v>224</v>
      </c>
      <c r="Z8" s="11" t="s">
        <v>225</v>
      </c>
      <c r="AA8" s="11">
        <v>0.1183</v>
      </c>
      <c r="AB8" s="11" t="s">
        <v>226</v>
      </c>
    </row>
    <row r="9" spans="1:28" s="10" customFormat="1" x14ac:dyDescent="0.25">
      <c r="A9" s="12" t="s">
        <v>195</v>
      </c>
      <c r="B9" s="12" t="s">
        <v>213</v>
      </c>
      <c r="C9" s="12" t="s">
        <v>214</v>
      </c>
      <c r="D9" s="12" t="s">
        <v>215</v>
      </c>
      <c r="E9" s="12" t="s">
        <v>216</v>
      </c>
      <c r="F9" s="12" t="s">
        <v>216</v>
      </c>
      <c r="G9" s="11">
        <f>H8</f>
        <v>0.32</v>
      </c>
      <c r="H9" s="11">
        <v>1.59</v>
      </c>
      <c r="I9" s="11" t="s">
        <v>217</v>
      </c>
      <c r="J9" s="11">
        <v>6.31</v>
      </c>
      <c r="K9" s="11" t="s">
        <v>218</v>
      </c>
      <c r="L9" s="11">
        <v>5</v>
      </c>
      <c r="M9" s="11" t="s">
        <v>219</v>
      </c>
      <c r="N9" s="11">
        <f>O8</f>
        <v>0.79</v>
      </c>
      <c r="O9" s="11">
        <v>1.59</v>
      </c>
      <c r="P9" s="11" t="s">
        <v>217</v>
      </c>
      <c r="Q9" s="11">
        <v>1.4999999999999999E-2</v>
      </c>
      <c r="R9" s="14" t="s">
        <v>220</v>
      </c>
      <c r="S9" s="11">
        <v>7.9000000000000008E-3</v>
      </c>
      <c r="T9" s="11" t="s">
        <v>221</v>
      </c>
    </row>
    <row r="10" spans="1:28" s="10" customFormat="1" x14ac:dyDescent="0.25">
      <c r="A10" s="12" t="s">
        <v>195</v>
      </c>
      <c r="B10" s="12" t="s">
        <v>213</v>
      </c>
      <c r="C10" s="12" t="s">
        <v>214</v>
      </c>
      <c r="D10" s="12" t="s">
        <v>215</v>
      </c>
      <c r="E10" s="12" t="s">
        <v>216</v>
      </c>
      <c r="F10" s="12" t="s">
        <v>216</v>
      </c>
      <c r="G10" s="11">
        <f>H9</f>
        <v>1.59</v>
      </c>
      <c r="H10" s="11">
        <v>3.17</v>
      </c>
      <c r="I10" s="11" t="s">
        <v>217</v>
      </c>
      <c r="J10" s="11">
        <v>3.15</v>
      </c>
      <c r="K10" s="11" t="s">
        <v>218</v>
      </c>
      <c r="L10" s="11">
        <v>10</v>
      </c>
      <c r="M10" s="11" t="s">
        <v>219</v>
      </c>
      <c r="N10" s="11">
        <f>O9</f>
        <v>1.59</v>
      </c>
      <c r="O10" s="11">
        <v>3.17</v>
      </c>
      <c r="P10" s="11" t="s">
        <v>217</v>
      </c>
      <c r="Q10" s="11">
        <v>0.01</v>
      </c>
      <c r="R10" s="14" t="s">
        <v>220</v>
      </c>
      <c r="S10" s="11">
        <v>1.6E-2</v>
      </c>
      <c r="T10" s="11" t="s">
        <v>221</v>
      </c>
    </row>
    <row r="11" spans="1:28" s="10" customFormat="1" x14ac:dyDescent="0.25"/>
    <row r="12" spans="1:28" s="10" customFormat="1" x14ac:dyDescent="0.25">
      <c r="A12" s="8" t="s">
        <v>195</v>
      </c>
      <c r="D12" s="9"/>
      <c r="E12" s="9"/>
      <c r="F12" s="9"/>
      <c r="G12" s="9"/>
      <c r="H12" s="9"/>
      <c r="I12" s="9"/>
    </row>
    <row r="13" spans="1:28" x14ac:dyDescent="0.25">
      <c r="C13" s="10"/>
    </row>
    <row r="14" spans="1:28" s="10" customFormat="1" x14ac:dyDescent="0.25">
      <c r="A14" s="11" t="s">
        <v>227</v>
      </c>
    </row>
    <row r="15" spans="1:28" s="10" customFormat="1" x14ac:dyDescent="0.25">
      <c r="G15" s="73" t="s">
        <v>197</v>
      </c>
      <c r="H15" s="73"/>
      <c r="I15" s="73"/>
      <c r="J15" s="73" t="s">
        <v>198</v>
      </c>
      <c r="K15" s="73"/>
      <c r="L15" s="73"/>
      <c r="M15" s="73"/>
      <c r="N15" s="73" t="s">
        <v>199</v>
      </c>
      <c r="O15" s="73"/>
      <c r="P15" s="73"/>
      <c r="Q15" s="73" t="s">
        <v>200</v>
      </c>
      <c r="R15" s="73"/>
      <c r="S15" s="73"/>
      <c r="T15" s="73"/>
    </row>
    <row r="16" spans="1:28" s="10" customFormat="1" x14ac:dyDescent="0.25">
      <c r="A16" s="12" t="s">
        <v>201</v>
      </c>
      <c r="B16" s="12" t="s">
        <v>202</v>
      </c>
      <c r="C16" s="12" t="s">
        <v>203</v>
      </c>
      <c r="D16" s="12" t="s">
        <v>204</v>
      </c>
      <c r="E16" s="11" t="s">
        <v>17</v>
      </c>
      <c r="F16" s="11" t="s">
        <v>205</v>
      </c>
      <c r="G16" s="11" t="s">
        <v>206</v>
      </c>
      <c r="H16" s="11" t="s">
        <v>207</v>
      </c>
      <c r="I16" s="11" t="s">
        <v>205</v>
      </c>
      <c r="J16" s="11" t="s">
        <v>208</v>
      </c>
      <c r="K16" s="11" t="s">
        <v>205</v>
      </c>
      <c r="L16" s="11" t="s">
        <v>209</v>
      </c>
      <c r="M16" s="11" t="s">
        <v>205</v>
      </c>
      <c r="N16" s="11" t="s">
        <v>206</v>
      </c>
      <c r="O16" s="11" t="s">
        <v>207</v>
      </c>
      <c r="P16" s="11" t="s">
        <v>205</v>
      </c>
      <c r="Q16" s="11" t="s">
        <v>208</v>
      </c>
      <c r="R16" s="11" t="s">
        <v>205</v>
      </c>
      <c r="S16" s="11" t="s">
        <v>209</v>
      </c>
      <c r="T16" s="11" t="s">
        <v>205</v>
      </c>
      <c r="U16" s="11" t="s">
        <v>210</v>
      </c>
      <c r="V16" s="13" t="s">
        <v>205</v>
      </c>
      <c r="W16" s="11" t="s">
        <v>211</v>
      </c>
      <c r="X16" s="11" t="s">
        <v>212</v>
      </c>
      <c r="Y16" s="11" t="s">
        <v>205</v>
      </c>
    </row>
    <row r="17" spans="1:29" s="10" customFormat="1" x14ac:dyDescent="0.25">
      <c r="A17" s="12" t="s">
        <v>195</v>
      </c>
      <c r="B17" s="12" t="s">
        <v>213</v>
      </c>
      <c r="C17" s="12" t="s">
        <v>214</v>
      </c>
      <c r="D17" s="12" t="s">
        <v>215</v>
      </c>
      <c r="E17" s="12" t="s">
        <v>216</v>
      </c>
      <c r="F17" s="12" t="s">
        <v>216</v>
      </c>
      <c r="G17" s="11">
        <v>0.158</v>
      </c>
      <c r="H17" s="11">
        <v>0.32</v>
      </c>
      <c r="I17" s="11" t="s">
        <v>217</v>
      </c>
      <c r="J17" s="11">
        <v>12.73</v>
      </c>
      <c r="K17" s="11" t="s">
        <v>218</v>
      </c>
      <c r="L17" s="11">
        <v>2.96</v>
      </c>
      <c r="M17" s="11" t="s">
        <v>219</v>
      </c>
      <c r="N17" s="11">
        <v>0.158</v>
      </c>
      <c r="O17" s="11">
        <v>0.79</v>
      </c>
      <c r="P17" s="11" t="s">
        <v>217</v>
      </c>
      <c r="Q17" s="11">
        <v>2.1000000000000001E-2</v>
      </c>
      <c r="R17" s="14" t="s">
        <v>220</v>
      </c>
      <c r="S17" s="11">
        <v>1.6999999999999999E-3</v>
      </c>
      <c r="T17" s="11" t="s">
        <v>221</v>
      </c>
      <c r="U17" s="11">
        <v>2.4E-2</v>
      </c>
      <c r="V17" s="11" t="s">
        <v>228</v>
      </c>
      <c r="W17" s="11" t="s">
        <v>229</v>
      </c>
      <c r="X17" s="11">
        <v>5.2299999999999999E-2</v>
      </c>
      <c r="Y17" s="11" t="s">
        <v>226</v>
      </c>
    </row>
    <row r="18" spans="1:29" s="10" customFormat="1" x14ac:dyDescent="0.25">
      <c r="A18" s="12" t="s">
        <v>195</v>
      </c>
      <c r="B18" s="12" t="s">
        <v>213</v>
      </c>
      <c r="C18" s="12" t="s">
        <v>214</v>
      </c>
      <c r="D18" s="12" t="s">
        <v>215</v>
      </c>
      <c r="E18" s="12" t="s">
        <v>216</v>
      </c>
      <c r="F18" s="12" t="s">
        <v>216</v>
      </c>
      <c r="G18" s="11">
        <f>H17</f>
        <v>0.32</v>
      </c>
      <c r="H18" s="11">
        <v>1.59</v>
      </c>
      <c r="I18" s="11" t="s">
        <v>217</v>
      </c>
      <c r="J18" s="11">
        <v>6.55</v>
      </c>
      <c r="K18" s="11" t="s">
        <v>218</v>
      </c>
      <c r="L18" s="11">
        <v>4.93</v>
      </c>
      <c r="M18" s="11" t="s">
        <v>219</v>
      </c>
      <c r="N18" s="11">
        <f>O17</f>
        <v>0.79</v>
      </c>
      <c r="O18" s="11">
        <v>1.59</v>
      </c>
      <c r="P18" s="11" t="s">
        <v>217</v>
      </c>
      <c r="Q18" s="11">
        <v>1.4999999999999999E-2</v>
      </c>
      <c r="R18" s="14" t="s">
        <v>220</v>
      </c>
      <c r="S18" s="11">
        <v>6.7000000000000002E-3</v>
      </c>
      <c r="T18" s="11" t="s">
        <v>221</v>
      </c>
    </row>
    <row r="19" spans="1:29" s="10" customFormat="1" x14ac:dyDescent="0.25">
      <c r="A19" s="12" t="s">
        <v>195</v>
      </c>
      <c r="B19" s="12" t="s">
        <v>213</v>
      </c>
      <c r="C19" s="12" t="s">
        <v>214</v>
      </c>
      <c r="D19" s="12" t="s">
        <v>215</v>
      </c>
      <c r="E19" s="12" t="s">
        <v>216</v>
      </c>
      <c r="F19" s="12" t="s">
        <v>216</v>
      </c>
      <c r="G19" s="11">
        <f>H18</f>
        <v>1.59</v>
      </c>
      <c r="H19" s="11">
        <v>12</v>
      </c>
      <c r="I19" s="11" t="s">
        <v>217</v>
      </c>
      <c r="J19" s="11">
        <v>3.35</v>
      </c>
      <c r="K19" s="11" t="s">
        <v>218</v>
      </c>
      <c r="L19" s="11">
        <v>10</v>
      </c>
      <c r="M19" s="11" t="s">
        <v>219</v>
      </c>
      <c r="N19" s="11">
        <f>O18</f>
        <v>1.59</v>
      </c>
      <c r="O19" s="11">
        <v>3.17</v>
      </c>
      <c r="P19" s="11" t="s">
        <v>217</v>
      </c>
      <c r="Q19" s="11">
        <v>0.01</v>
      </c>
      <c r="R19" s="14" t="s">
        <v>220</v>
      </c>
      <c r="S19" s="11">
        <v>1.4999999999999999E-2</v>
      </c>
      <c r="T19" s="11" t="s">
        <v>221</v>
      </c>
    </row>
    <row r="20" spans="1:29" s="10" customFormat="1" x14ac:dyDescent="0.25"/>
    <row r="21" spans="1:29" s="10" customFormat="1" x14ac:dyDescent="0.25">
      <c r="A21" s="11" t="s">
        <v>230</v>
      </c>
      <c r="B21" s="9"/>
      <c r="C21" s="9"/>
      <c r="D21" s="9"/>
    </row>
    <row r="22" spans="1:29" s="10" customFormat="1" x14ac:dyDescent="0.25">
      <c r="G22" s="73" t="s">
        <v>197</v>
      </c>
      <c r="H22" s="73"/>
      <c r="I22" s="73"/>
      <c r="J22" s="73" t="s">
        <v>198</v>
      </c>
      <c r="K22" s="73"/>
      <c r="L22" s="73"/>
      <c r="M22" s="73"/>
      <c r="N22" s="73" t="s">
        <v>199</v>
      </c>
      <c r="O22" s="73"/>
      <c r="P22" s="73"/>
      <c r="Q22" s="73" t="s">
        <v>200</v>
      </c>
      <c r="R22" s="73"/>
      <c r="S22" s="73"/>
      <c r="T22" s="73"/>
    </row>
    <row r="23" spans="1:29" s="10" customFormat="1" x14ac:dyDescent="0.25">
      <c r="A23" s="12" t="s">
        <v>201</v>
      </c>
      <c r="B23" s="12" t="s">
        <v>231</v>
      </c>
      <c r="C23" s="12" t="s">
        <v>203</v>
      </c>
      <c r="D23" s="12" t="s">
        <v>204</v>
      </c>
      <c r="E23" s="11" t="s">
        <v>17</v>
      </c>
      <c r="F23" s="11" t="s">
        <v>205</v>
      </c>
      <c r="G23" s="11" t="s">
        <v>206</v>
      </c>
      <c r="H23" s="11" t="s">
        <v>207</v>
      </c>
      <c r="I23" s="11" t="s">
        <v>205</v>
      </c>
      <c r="J23" s="11" t="s">
        <v>208</v>
      </c>
      <c r="K23" s="11" t="s">
        <v>205</v>
      </c>
      <c r="L23" s="11" t="s">
        <v>209</v>
      </c>
      <c r="M23" s="11" t="s">
        <v>205</v>
      </c>
      <c r="N23" s="11" t="s">
        <v>206</v>
      </c>
      <c r="O23" s="11" t="s">
        <v>207</v>
      </c>
      <c r="P23" s="11" t="s">
        <v>205</v>
      </c>
      <c r="Q23" s="11" t="s">
        <v>208</v>
      </c>
      <c r="R23" s="11" t="s">
        <v>205</v>
      </c>
      <c r="S23" s="11" t="s">
        <v>209</v>
      </c>
      <c r="T23" s="11" t="s">
        <v>205</v>
      </c>
      <c r="U23" s="11" t="s">
        <v>210</v>
      </c>
      <c r="V23" s="11" t="s">
        <v>205</v>
      </c>
      <c r="W23" s="11" t="s">
        <v>211</v>
      </c>
      <c r="X23" s="11" t="s">
        <v>212</v>
      </c>
      <c r="Y23" s="11" t="s">
        <v>205</v>
      </c>
    </row>
    <row r="24" spans="1:29" s="10" customFormat="1" x14ac:dyDescent="0.25">
      <c r="A24" s="12" t="s">
        <v>232</v>
      </c>
      <c r="B24" s="12" t="s">
        <v>229</v>
      </c>
      <c r="C24" s="12" t="s">
        <v>216</v>
      </c>
      <c r="D24" s="11" t="s">
        <v>225</v>
      </c>
      <c r="E24" s="11">
        <v>3061</v>
      </c>
      <c r="F24" s="11" t="s">
        <v>233</v>
      </c>
      <c r="G24" s="11">
        <v>2.6199999999999999E-3</v>
      </c>
      <c r="H24" s="11">
        <v>2.3599999999999999E-2</v>
      </c>
      <c r="I24" s="11" t="s">
        <v>217</v>
      </c>
      <c r="J24" s="11">
        <v>18.629000000000001</v>
      </c>
      <c r="K24" s="11" t="s">
        <v>218</v>
      </c>
      <c r="L24" s="11">
        <v>0.125</v>
      </c>
      <c r="M24" s="11" t="s">
        <v>219</v>
      </c>
      <c r="N24" s="11">
        <f>G24</f>
        <v>2.6199999999999999E-3</v>
      </c>
      <c r="O24" s="11">
        <f>H24</f>
        <v>2.3599999999999999E-2</v>
      </c>
      <c r="P24" s="11" t="s">
        <v>217</v>
      </c>
      <c r="Q24" s="11">
        <v>0.3145</v>
      </c>
      <c r="R24" s="14" t="s">
        <v>220</v>
      </c>
      <c r="S24" s="11">
        <v>0</v>
      </c>
      <c r="T24" s="11" t="s">
        <v>221</v>
      </c>
      <c r="U24" s="11">
        <v>1</v>
      </c>
      <c r="V24" s="11" t="s">
        <v>234</v>
      </c>
      <c r="W24" s="11" t="s">
        <v>235</v>
      </c>
      <c r="X24" s="11">
        <v>0</v>
      </c>
      <c r="Y24" s="11" t="s">
        <v>236</v>
      </c>
    </row>
    <row r="25" spans="1:29" s="10" customFormat="1" x14ac:dyDescent="0.25">
      <c r="A25" s="12" t="s">
        <v>232</v>
      </c>
      <c r="B25" s="12" t="s">
        <v>229</v>
      </c>
      <c r="C25" s="12" t="s">
        <v>216</v>
      </c>
      <c r="D25" s="11" t="s">
        <v>225</v>
      </c>
      <c r="E25" s="11">
        <v>3061</v>
      </c>
      <c r="F25" s="11" t="s">
        <v>233</v>
      </c>
      <c r="G25" s="11">
        <f>H24</f>
        <v>2.3599999999999999E-2</v>
      </c>
      <c r="H25" s="11">
        <v>0.10199999999999999</v>
      </c>
      <c r="I25" s="11" t="s">
        <v>217</v>
      </c>
      <c r="J25" s="11">
        <v>9.6370000000000005</v>
      </c>
      <c r="K25" s="11" t="s">
        <v>218</v>
      </c>
      <c r="L25" s="11">
        <v>0.36</v>
      </c>
      <c r="M25" s="11" t="s">
        <v>219</v>
      </c>
      <c r="N25" s="11">
        <f>G25</f>
        <v>2.3599999999999999E-2</v>
      </c>
      <c r="O25" s="11">
        <f>H25</f>
        <v>0.10199999999999999</v>
      </c>
      <c r="P25" s="11" t="s">
        <v>217</v>
      </c>
      <c r="Q25" s="11">
        <v>0.3145</v>
      </c>
      <c r="R25" s="14" t="s">
        <v>220</v>
      </c>
      <c r="S25" s="11">
        <v>0</v>
      </c>
      <c r="T25" s="11" t="s">
        <v>221</v>
      </c>
    </row>
    <row r="26" spans="1:29" s="10" customFormat="1" x14ac:dyDescent="0.25"/>
    <row r="27" spans="1:29" s="10" customFormat="1" x14ac:dyDescent="0.25">
      <c r="A27" s="11" t="s">
        <v>196</v>
      </c>
    </row>
    <row r="28" spans="1:29" s="10" customFormat="1" x14ac:dyDescent="0.25">
      <c r="G28" s="73" t="s">
        <v>197</v>
      </c>
      <c r="H28" s="73"/>
      <c r="I28" s="73"/>
      <c r="J28" s="73" t="s">
        <v>198</v>
      </c>
      <c r="K28" s="73"/>
      <c r="L28" s="73"/>
      <c r="M28" s="73"/>
      <c r="N28" s="73" t="s">
        <v>199</v>
      </c>
      <c r="O28" s="73"/>
      <c r="P28" s="73"/>
      <c r="Q28" s="73" t="s">
        <v>200</v>
      </c>
      <c r="R28" s="73"/>
      <c r="S28" s="73"/>
      <c r="T28" s="73"/>
      <c r="AC28" s="9"/>
    </row>
    <row r="29" spans="1:29" s="10" customFormat="1" x14ac:dyDescent="0.25">
      <c r="A29" s="12" t="s">
        <v>201</v>
      </c>
      <c r="B29" s="12" t="s">
        <v>231</v>
      </c>
      <c r="C29" s="12" t="s">
        <v>203</v>
      </c>
      <c r="D29" s="12" t="s">
        <v>204</v>
      </c>
      <c r="E29" s="11" t="s">
        <v>17</v>
      </c>
      <c r="F29" s="11" t="s">
        <v>205</v>
      </c>
      <c r="G29" s="11" t="s">
        <v>206</v>
      </c>
      <c r="H29" s="11" t="s">
        <v>207</v>
      </c>
      <c r="I29" s="11" t="s">
        <v>205</v>
      </c>
      <c r="J29" s="11" t="s">
        <v>208</v>
      </c>
      <c r="K29" s="11" t="s">
        <v>205</v>
      </c>
      <c r="L29" s="11" t="s">
        <v>209</v>
      </c>
      <c r="M29" s="11" t="s">
        <v>205</v>
      </c>
      <c r="N29" s="11" t="s">
        <v>206</v>
      </c>
      <c r="O29" s="11" t="s">
        <v>207</v>
      </c>
      <c r="P29" s="11" t="s">
        <v>205</v>
      </c>
      <c r="Q29" s="11" t="s">
        <v>208</v>
      </c>
      <c r="R29" s="11" t="s">
        <v>205</v>
      </c>
      <c r="S29" s="11" t="s">
        <v>209</v>
      </c>
      <c r="T29" s="11" t="s">
        <v>205</v>
      </c>
      <c r="U29" s="11" t="s">
        <v>210</v>
      </c>
      <c r="V29" s="13" t="s">
        <v>205</v>
      </c>
      <c r="W29" s="11" t="s">
        <v>205</v>
      </c>
      <c r="X29" s="11" t="s">
        <v>210</v>
      </c>
      <c r="Y29" s="11" t="s">
        <v>205</v>
      </c>
      <c r="Z29" s="11" t="s">
        <v>211</v>
      </c>
      <c r="AA29" s="11" t="s">
        <v>212</v>
      </c>
      <c r="AB29" s="11" t="s">
        <v>205</v>
      </c>
      <c r="AC29" s="9"/>
    </row>
    <row r="30" spans="1:29" s="10" customFormat="1" x14ac:dyDescent="0.25">
      <c r="A30" s="12" t="s">
        <v>237</v>
      </c>
      <c r="B30" s="12" t="s">
        <v>229</v>
      </c>
      <c r="C30" s="12" t="s">
        <v>216</v>
      </c>
      <c r="D30" s="11" t="s">
        <v>216</v>
      </c>
      <c r="E30" s="11" t="s">
        <v>216</v>
      </c>
      <c r="F30" s="11" t="s">
        <v>216</v>
      </c>
      <c r="G30" s="11">
        <v>0</v>
      </c>
      <c r="H30" s="11">
        <v>0.24</v>
      </c>
      <c r="I30" s="11" t="s">
        <v>217</v>
      </c>
      <c r="J30" s="11">
        <v>33.6558090652006</v>
      </c>
      <c r="K30" s="11" t="s">
        <v>218</v>
      </c>
      <c r="L30" s="11">
        <v>6.7402592874144004E-2</v>
      </c>
      <c r="M30" s="11" t="s">
        <v>219</v>
      </c>
      <c r="N30" s="11">
        <f>G30</f>
        <v>0</v>
      </c>
      <c r="O30" s="11">
        <f>H30</f>
        <v>0.24</v>
      </c>
      <c r="P30" s="11" t="s">
        <v>217</v>
      </c>
      <c r="Q30" s="11">
        <v>9.4600000000000004E-2</v>
      </c>
      <c r="R30" s="14" t="s">
        <v>220</v>
      </c>
      <c r="S30" s="11">
        <v>0</v>
      </c>
      <c r="T30" s="11" t="s">
        <v>221</v>
      </c>
      <c r="U30" s="11">
        <v>34059.879999999997</v>
      </c>
      <c r="V30" s="11" t="s">
        <v>238</v>
      </c>
      <c r="W30" s="11" t="s">
        <v>239</v>
      </c>
      <c r="X30" s="11">
        <f>U30*0.000278</f>
        <v>9.4686466399999993</v>
      </c>
      <c r="Y30" s="11" t="s">
        <v>240</v>
      </c>
      <c r="Z30" s="11" t="s">
        <v>225</v>
      </c>
      <c r="AA30" s="11">
        <v>2.75</v>
      </c>
      <c r="AB30" s="11" t="s">
        <v>236</v>
      </c>
      <c r="AC30" s="9"/>
    </row>
    <row r="31" spans="1:29" s="10" customFormat="1" x14ac:dyDescent="0.25">
      <c r="AC31" s="9"/>
    </row>
    <row r="32" spans="1:29" x14ac:dyDescent="0.25">
      <c r="A32" s="8" t="s">
        <v>195</v>
      </c>
      <c r="C32" s="10"/>
      <c r="D32" s="10"/>
      <c r="F32" s="10"/>
      <c r="G32" s="10"/>
    </row>
    <row r="33" spans="1:29" s="10" customFormat="1" x14ac:dyDescent="0.25"/>
    <row r="34" spans="1:29" s="10" customFormat="1" x14ac:dyDescent="0.25">
      <c r="A34" s="11" t="s">
        <v>241</v>
      </c>
    </row>
    <row r="35" spans="1:29" s="10" customFormat="1" x14ac:dyDescent="0.25">
      <c r="G35" s="73" t="s">
        <v>197</v>
      </c>
      <c r="H35" s="73"/>
      <c r="I35" s="73"/>
      <c r="J35" s="73" t="s">
        <v>198</v>
      </c>
      <c r="K35" s="73"/>
      <c r="L35" s="73"/>
      <c r="M35" s="73"/>
      <c r="N35" s="73" t="s">
        <v>199</v>
      </c>
      <c r="O35" s="73"/>
      <c r="P35" s="73"/>
      <c r="Q35" s="73" t="s">
        <v>200</v>
      </c>
      <c r="R35" s="73"/>
      <c r="S35" s="73"/>
      <c r="T35" s="73"/>
    </row>
    <row r="36" spans="1:29" s="10" customFormat="1" x14ac:dyDescent="0.25">
      <c r="A36" s="12" t="s">
        <v>201</v>
      </c>
      <c r="B36" s="12" t="s">
        <v>202</v>
      </c>
      <c r="C36" s="12" t="s">
        <v>203</v>
      </c>
      <c r="D36" s="12" t="s">
        <v>204</v>
      </c>
      <c r="E36" s="11" t="s">
        <v>17</v>
      </c>
      <c r="F36" s="11" t="s">
        <v>205</v>
      </c>
      <c r="G36" s="11" t="s">
        <v>206</v>
      </c>
      <c r="H36" s="11" t="s">
        <v>207</v>
      </c>
      <c r="I36" s="11" t="s">
        <v>205</v>
      </c>
      <c r="J36" s="11" t="s">
        <v>208</v>
      </c>
      <c r="K36" s="11" t="s">
        <v>205</v>
      </c>
      <c r="L36" s="11" t="s">
        <v>209</v>
      </c>
      <c r="M36" s="11" t="s">
        <v>205</v>
      </c>
      <c r="N36" s="11" t="s">
        <v>206</v>
      </c>
      <c r="O36" s="11" t="s">
        <v>207</v>
      </c>
      <c r="P36" s="11" t="s">
        <v>205</v>
      </c>
      <c r="Q36" s="11" t="s">
        <v>208</v>
      </c>
      <c r="R36" s="11" t="s">
        <v>205</v>
      </c>
      <c r="S36" s="11" t="s">
        <v>209</v>
      </c>
      <c r="T36" s="11" t="s">
        <v>205</v>
      </c>
      <c r="U36" s="11" t="s">
        <v>210</v>
      </c>
      <c r="V36" s="13" t="s">
        <v>205</v>
      </c>
      <c r="W36" s="11" t="s">
        <v>211</v>
      </c>
      <c r="X36" s="11" t="s">
        <v>212</v>
      </c>
      <c r="Y36" s="11" t="s">
        <v>205</v>
      </c>
    </row>
    <row r="37" spans="1:29" s="10" customFormat="1" x14ac:dyDescent="0.25">
      <c r="A37" s="12" t="s">
        <v>195</v>
      </c>
      <c r="B37" s="12" t="s">
        <v>242</v>
      </c>
      <c r="C37" s="12" t="s">
        <v>216</v>
      </c>
      <c r="D37" s="12" t="s">
        <v>216</v>
      </c>
      <c r="E37" s="12" t="s">
        <v>216</v>
      </c>
      <c r="F37" s="12" t="s">
        <v>216</v>
      </c>
      <c r="G37" s="11">
        <v>0</v>
      </c>
      <c r="H37" s="11">
        <v>1.17</v>
      </c>
      <c r="I37" s="11" t="s">
        <v>217</v>
      </c>
      <c r="J37" s="11">
        <v>1.19</v>
      </c>
      <c r="K37" s="11" t="s">
        <v>218</v>
      </c>
      <c r="L37" s="11">
        <v>0.11799999999999999</v>
      </c>
      <c r="M37" s="11" t="s">
        <v>219</v>
      </c>
      <c r="N37" s="11">
        <f>G37</f>
        <v>0</v>
      </c>
      <c r="O37" s="11">
        <f>H37</f>
        <v>1.17</v>
      </c>
      <c r="P37" s="11" t="s">
        <v>217</v>
      </c>
      <c r="Q37" s="11">
        <v>1.16E-3</v>
      </c>
      <c r="R37" s="14" t="s">
        <v>220</v>
      </c>
      <c r="S37" s="11">
        <v>8.25E-4</v>
      </c>
      <c r="T37" s="11" t="s">
        <v>221</v>
      </c>
      <c r="U37" s="11">
        <v>2.1100607697502001E-2</v>
      </c>
      <c r="V37" s="11" t="s">
        <v>243</v>
      </c>
      <c r="W37" s="11" t="s">
        <v>244</v>
      </c>
      <c r="X37" s="11">
        <v>4.7E-2</v>
      </c>
      <c r="Y37" s="11" t="s">
        <v>245</v>
      </c>
    </row>
    <row r="38" spans="1:29" s="10" customFormat="1" x14ac:dyDescent="0.25">
      <c r="U38" s="11">
        <v>0.98143146522619795</v>
      </c>
      <c r="V38" s="11" t="s">
        <v>246</v>
      </c>
      <c r="W38" s="11" t="s">
        <v>247</v>
      </c>
    </row>
    <row r="39" spans="1:29" s="10" customFormat="1" x14ac:dyDescent="0.25">
      <c r="A39" s="11" t="s">
        <v>230</v>
      </c>
      <c r="B39" s="9"/>
    </row>
    <row r="40" spans="1:29" s="10" customFormat="1" x14ac:dyDescent="0.25">
      <c r="G40" s="73" t="s">
        <v>197</v>
      </c>
      <c r="H40" s="73"/>
      <c r="I40" s="73"/>
      <c r="J40" s="73" t="s">
        <v>198</v>
      </c>
      <c r="K40" s="73"/>
      <c r="L40" s="73"/>
      <c r="M40" s="73"/>
      <c r="N40" s="73" t="s">
        <v>199</v>
      </c>
      <c r="O40" s="73"/>
      <c r="P40" s="73"/>
      <c r="Q40" s="73" t="s">
        <v>200</v>
      </c>
      <c r="R40" s="73"/>
      <c r="S40" s="73"/>
      <c r="T40" s="73"/>
    </row>
    <row r="41" spans="1:29" s="10" customFormat="1" x14ac:dyDescent="0.25">
      <c r="A41" s="12" t="s">
        <v>201</v>
      </c>
      <c r="B41" s="12" t="s">
        <v>231</v>
      </c>
      <c r="C41" s="12" t="s">
        <v>203</v>
      </c>
      <c r="D41" s="12" t="s">
        <v>204</v>
      </c>
      <c r="E41" s="11" t="s">
        <v>17</v>
      </c>
      <c r="F41" s="11" t="s">
        <v>205</v>
      </c>
      <c r="G41" s="11" t="s">
        <v>206</v>
      </c>
      <c r="H41" s="11" t="s">
        <v>207</v>
      </c>
      <c r="I41" s="11" t="s">
        <v>205</v>
      </c>
      <c r="J41" s="11" t="s">
        <v>208</v>
      </c>
      <c r="K41" s="11" t="s">
        <v>205</v>
      </c>
      <c r="L41" s="11" t="s">
        <v>209</v>
      </c>
      <c r="M41" s="11" t="s">
        <v>205</v>
      </c>
      <c r="N41" s="11" t="s">
        <v>206</v>
      </c>
      <c r="O41" s="11" t="s">
        <v>207</v>
      </c>
      <c r="P41" s="11" t="s">
        <v>205</v>
      </c>
      <c r="Q41" s="11" t="s">
        <v>208</v>
      </c>
      <c r="R41" s="11" t="s">
        <v>205</v>
      </c>
      <c r="S41" s="11" t="s">
        <v>209</v>
      </c>
      <c r="T41" s="11" t="s">
        <v>205</v>
      </c>
      <c r="U41" s="11" t="s">
        <v>210</v>
      </c>
      <c r="V41" s="13" t="s">
        <v>205</v>
      </c>
      <c r="W41" s="11" t="s">
        <v>211</v>
      </c>
      <c r="X41" s="11" t="s">
        <v>212</v>
      </c>
      <c r="Y41" s="11" t="s">
        <v>205</v>
      </c>
    </row>
    <row r="42" spans="1:29" s="10" customFormat="1" x14ac:dyDescent="0.25">
      <c r="A42" s="12" t="s">
        <v>195</v>
      </c>
      <c r="B42" s="12" t="s">
        <v>244</v>
      </c>
      <c r="C42" s="12" t="s">
        <v>216</v>
      </c>
      <c r="D42" s="12" t="s">
        <v>215</v>
      </c>
      <c r="E42" s="12" t="s">
        <v>216</v>
      </c>
      <c r="F42" s="12" t="s">
        <v>216</v>
      </c>
      <c r="G42" s="11">
        <v>0</v>
      </c>
      <c r="H42" s="11">
        <v>2.4687000000000001E-2</v>
      </c>
      <c r="I42" s="11" t="s">
        <v>217</v>
      </c>
      <c r="J42" s="11">
        <v>1.974</v>
      </c>
      <c r="K42" s="11" t="s">
        <v>218</v>
      </c>
      <c r="L42" s="11">
        <v>4.13E-3</v>
      </c>
      <c r="M42" s="11" t="s">
        <v>219</v>
      </c>
      <c r="N42" s="11">
        <f>G42</f>
        <v>0</v>
      </c>
      <c r="O42" s="11">
        <f>H42</f>
        <v>2.4687000000000001E-2</v>
      </c>
      <c r="P42" s="11" t="s">
        <v>217</v>
      </c>
      <c r="Q42" s="11">
        <v>9.6210000000000002E-5</v>
      </c>
      <c r="R42" s="14" t="s">
        <v>220</v>
      </c>
      <c r="S42" s="11">
        <v>1.44E-6</v>
      </c>
      <c r="T42" s="11" t="s">
        <v>221</v>
      </c>
      <c r="U42" s="11">
        <v>0.85599999999999998</v>
      </c>
      <c r="V42" s="11" t="s">
        <v>248</v>
      </c>
      <c r="W42" s="11" t="s">
        <v>249</v>
      </c>
      <c r="X42" s="11">
        <v>0</v>
      </c>
      <c r="Y42" s="11" t="s">
        <v>250</v>
      </c>
    </row>
    <row r="43" spans="1:29" s="10" customFormat="1" x14ac:dyDescent="0.25"/>
    <row r="44" spans="1:29" x14ac:dyDescent="0.25">
      <c r="A44" s="11" t="s">
        <v>196</v>
      </c>
    </row>
    <row r="45" spans="1:29" s="10" customFormat="1" x14ac:dyDescent="0.25">
      <c r="G45" s="73" t="s">
        <v>197</v>
      </c>
      <c r="H45" s="73"/>
      <c r="I45" s="73"/>
      <c r="J45" s="73" t="s">
        <v>198</v>
      </c>
      <c r="K45" s="73"/>
      <c r="L45" s="73"/>
      <c r="M45" s="73"/>
      <c r="N45" s="73" t="s">
        <v>199</v>
      </c>
      <c r="O45" s="73"/>
      <c r="P45" s="73"/>
      <c r="Q45" s="73" t="s">
        <v>200</v>
      </c>
      <c r="R45" s="73"/>
      <c r="S45" s="73"/>
      <c r="T45" s="73"/>
      <c r="AC45" s="9"/>
    </row>
    <row r="46" spans="1:29" s="10" customFormat="1" x14ac:dyDescent="0.25">
      <c r="A46" s="12" t="s">
        <v>201</v>
      </c>
      <c r="B46" s="12" t="s">
        <v>231</v>
      </c>
      <c r="C46" s="12" t="s">
        <v>203</v>
      </c>
      <c r="D46" s="12" t="s">
        <v>204</v>
      </c>
      <c r="E46" s="11" t="s">
        <v>17</v>
      </c>
      <c r="F46" s="11" t="s">
        <v>205</v>
      </c>
      <c r="G46" s="11" t="s">
        <v>206</v>
      </c>
      <c r="H46" s="11" t="s">
        <v>207</v>
      </c>
      <c r="I46" s="11" t="s">
        <v>205</v>
      </c>
      <c r="J46" s="11" t="s">
        <v>208</v>
      </c>
      <c r="K46" s="11" t="s">
        <v>205</v>
      </c>
      <c r="L46" s="11" t="s">
        <v>209</v>
      </c>
      <c r="M46" s="11" t="s">
        <v>205</v>
      </c>
      <c r="N46" s="11" t="s">
        <v>206</v>
      </c>
      <c r="O46" s="11" t="s">
        <v>207</v>
      </c>
      <c r="P46" s="11" t="s">
        <v>205</v>
      </c>
      <c r="Q46" s="11" t="s">
        <v>208</v>
      </c>
      <c r="R46" s="11" t="s">
        <v>205</v>
      </c>
      <c r="S46" s="11" t="s">
        <v>209</v>
      </c>
      <c r="T46" s="11" t="s">
        <v>205</v>
      </c>
      <c r="U46" s="11" t="s">
        <v>210</v>
      </c>
      <c r="V46" s="13" t="s">
        <v>205</v>
      </c>
      <c r="W46" s="11" t="s">
        <v>205</v>
      </c>
      <c r="X46" s="11" t="s">
        <v>210</v>
      </c>
      <c r="Y46" s="11" t="s">
        <v>205</v>
      </c>
      <c r="Z46" s="11" t="s">
        <v>211</v>
      </c>
      <c r="AA46" s="11" t="s">
        <v>212</v>
      </c>
      <c r="AB46" s="11" t="s">
        <v>205</v>
      </c>
      <c r="AC46" s="9"/>
    </row>
    <row r="47" spans="1:29" s="10" customFormat="1" x14ac:dyDescent="0.25">
      <c r="A47" s="12" t="s">
        <v>251</v>
      </c>
      <c r="B47" s="12" t="s">
        <v>252</v>
      </c>
      <c r="C47" s="12" t="s">
        <v>216</v>
      </c>
      <c r="D47" s="12" t="s">
        <v>216</v>
      </c>
      <c r="E47" s="12" t="s">
        <v>216</v>
      </c>
      <c r="F47" s="12" t="s">
        <v>216</v>
      </c>
      <c r="G47" s="11">
        <v>0</v>
      </c>
      <c r="H47" s="11">
        <v>7.6923000000000004</v>
      </c>
      <c r="I47" s="11" t="s">
        <v>217</v>
      </c>
      <c r="J47" s="11">
        <v>23.06</v>
      </c>
      <c r="K47" s="11" t="s">
        <v>218</v>
      </c>
      <c r="L47" s="11">
        <v>4.1300000000000003E-2</v>
      </c>
      <c r="M47" s="11" t="s">
        <v>219</v>
      </c>
      <c r="N47" s="11">
        <f>G47</f>
        <v>0</v>
      </c>
      <c r="O47" s="11">
        <f>H47</f>
        <v>7.6923000000000004</v>
      </c>
      <c r="P47" s="11" t="s">
        <v>217</v>
      </c>
      <c r="Q47" s="11">
        <v>1.124E-3</v>
      </c>
      <c r="R47" s="14" t="s">
        <v>220</v>
      </c>
      <c r="S47" s="11">
        <v>1.4399999999999999E-5</v>
      </c>
      <c r="T47" s="11" t="s">
        <v>221</v>
      </c>
      <c r="U47" s="11">
        <v>5794</v>
      </c>
      <c r="V47" s="11" t="s">
        <v>253</v>
      </c>
      <c r="W47" s="11" t="s">
        <v>254</v>
      </c>
      <c r="X47" s="11">
        <f>U47*0.000278</f>
        <v>1.6107319999999998</v>
      </c>
      <c r="Y47" s="11" t="s">
        <v>255</v>
      </c>
      <c r="Z47" s="11" t="s">
        <v>225</v>
      </c>
      <c r="AA47" s="11">
        <v>0.72499999999999998</v>
      </c>
      <c r="AB47" s="11" t="s">
        <v>256</v>
      </c>
      <c r="AC47" s="9"/>
    </row>
    <row r="48" spans="1:29" s="10" customFormat="1" x14ac:dyDescent="0.25">
      <c r="AC48" s="9"/>
    </row>
    <row r="49" spans="1:25" x14ac:dyDescent="0.25">
      <c r="A49" s="8" t="s">
        <v>195</v>
      </c>
      <c r="C49" s="10"/>
    </row>
    <row r="50" spans="1:25" s="10" customFormat="1" x14ac:dyDescent="0.25"/>
    <row r="51" spans="1:25" s="10" customFormat="1" x14ac:dyDescent="0.25">
      <c r="A51" s="11" t="s">
        <v>227</v>
      </c>
    </row>
    <row r="52" spans="1:25" s="10" customFormat="1" x14ac:dyDescent="0.25">
      <c r="G52" s="73" t="s">
        <v>197</v>
      </c>
      <c r="H52" s="73"/>
      <c r="I52" s="73"/>
      <c r="J52" s="73" t="s">
        <v>198</v>
      </c>
      <c r="K52" s="73"/>
      <c r="L52" s="73"/>
      <c r="M52" s="73"/>
      <c r="N52" s="73" t="s">
        <v>199</v>
      </c>
      <c r="O52" s="73"/>
      <c r="P52" s="73"/>
      <c r="Q52" s="73" t="s">
        <v>200</v>
      </c>
      <c r="R52" s="73"/>
      <c r="S52" s="73"/>
      <c r="T52" s="73"/>
    </row>
    <row r="53" spans="1:25" s="10" customFormat="1" x14ac:dyDescent="0.25">
      <c r="A53" s="12" t="s">
        <v>201</v>
      </c>
      <c r="B53" s="12" t="s">
        <v>202</v>
      </c>
      <c r="C53" s="12" t="s">
        <v>203</v>
      </c>
      <c r="D53" s="12" t="s">
        <v>204</v>
      </c>
      <c r="E53" s="11" t="s">
        <v>17</v>
      </c>
      <c r="F53" s="11" t="s">
        <v>205</v>
      </c>
      <c r="G53" s="11" t="s">
        <v>206</v>
      </c>
      <c r="H53" s="11" t="s">
        <v>207</v>
      </c>
      <c r="I53" s="11" t="s">
        <v>205</v>
      </c>
      <c r="J53" s="11" t="s">
        <v>208</v>
      </c>
      <c r="K53" s="11" t="s">
        <v>205</v>
      </c>
      <c r="L53" s="11" t="s">
        <v>209</v>
      </c>
      <c r="M53" s="11" t="s">
        <v>205</v>
      </c>
      <c r="N53" s="11" t="s">
        <v>206</v>
      </c>
      <c r="O53" s="11" t="s">
        <v>207</v>
      </c>
      <c r="P53" s="11" t="s">
        <v>205</v>
      </c>
      <c r="Q53" s="11" t="s">
        <v>208</v>
      </c>
      <c r="R53" s="11" t="s">
        <v>205</v>
      </c>
      <c r="S53" s="11" t="s">
        <v>209</v>
      </c>
      <c r="T53" s="11" t="s">
        <v>205</v>
      </c>
      <c r="U53" s="11" t="s">
        <v>210</v>
      </c>
      <c r="V53" s="13" t="s">
        <v>205</v>
      </c>
      <c r="W53" s="11" t="s">
        <v>211</v>
      </c>
      <c r="X53" s="11" t="s">
        <v>212</v>
      </c>
      <c r="Y53" s="11" t="s">
        <v>205</v>
      </c>
    </row>
    <row r="54" spans="1:25" s="10" customFormat="1" x14ac:dyDescent="0.25">
      <c r="A54" s="12" t="s">
        <v>195</v>
      </c>
      <c r="B54" s="12" t="s">
        <v>242</v>
      </c>
      <c r="C54" s="12" t="s">
        <v>216</v>
      </c>
      <c r="D54" s="12" t="s">
        <v>216</v>
      </c>
      <c r="E54" s="12" t="s">
        <v>216</v>
      </c>
      <c r="F54" s="12" t="s">
        <v>216</v>
      </c>
      <c r="G54" s="11">
        <v>0</v>
      </c>
      <c r="H54" s="11">
        <v>1.17</v>
      </c>
      <c r="I54" s="11" t="s">
        <v>217</v>
      </c>
      <c r="J54" s="11">
        <v>4.7300000000000004</v>
      </c>
      <c r="K54" s="11" t="s">
        <v>218</v>
      </c>
      <c r="L54" s="11">
        <v>16.768999999999998</v>
      </c>
      <c r="M54" s="11" t="s">
        <v>219</v>
      </c>
      <c r="N54" s="11">
        <v>0.317</v>
      </c>
      <c r="O54" s="11">
        <v>1.268</v>
      </c>
      <c r="P54" s="11" t="s">
        <v>217</v>
      </c>
      <c r="Q54" s="11">
        <v>2.5600000000000001E-2</v>
      </c>
      <c r="R54" s="14" t="s">
        <v>220</v>
      </c>
      <c r="S54" s="11">
        <v>1.7899999999999999E-2</v>
      </c>
      <c r="T54" s="11" t="s">
        <v>221</v>
      </c>
      <c r="U54" s="11">
        <v>8.26E-3</v>
      </c>
      <c r="V54" s="11" t="s">
        <v>257</v>
      </c>
      <c r="W54" s="11" t="s">
        <v>229</v>
      </c>
      <c r="X54" s="11">
        <v>4.7E-2</v>
      </c>
      <c r="Y54" s="11" t="s">
        <v>245</v>
      </c>
    </row>
    <row r="55" spans="1:25" s="10" customFormat="1" x14ac:dyDescent="0.25">
      <c r="A55" s="12" t="s">
        <v>195</v>
      </c>
      <c r="B55" s="12" t="s">
        <v>242</v>
      </c>
      <c r="C55" s="12" t="s">
        <v>216</v>
      </c>
      <c r="D55" s="12" t="s">
        <v>216</v>
      </c>
      <c r="E55" s="12" t="s">
        <v>216</v>
      </c>
      <c r="F55" s="12" t="s">
        <v>216</v>
      </c>
      <c r="G55" s="11">
        <v>0</v>
      </c>
      <c r="H55" s="11">
        <v>1.17</v>
      </c>
      <c r="I55" s="11" t="s">
        <v>217</v>
      </c>
      <c r="J55" s="11">
        <v>4.7300000000000004</v>
      </c>
      <c r="K55" s="11" t="s">
        <v>218</v>
      </c>
      <c r="L55" s="11">
        <v>16.768999999999998</v>
      </c>
      <c r="M55" s="11" t="s">
        <v>219</v>
      </c>
      <c r="N55" s="11">
        <f>O54</f>
        <v>1.268</v>
      </c>
      <c r="O55" s="11">
        <v>1.903</v>
      </c>
      <c r="P55" s="11" t="s">
        <v>217</v>
      </c>
      <c r="Q55" s="11">
        <v>1.5900000000000001E-2</v>
      </c>
      <c r="R55" s="14" t="s">
        <v>220</v>
      </c>
      <c r="S55" s="11">
        <v>2.7E-2</v>
      </c>
      <c r="T55" s="11" t="s">
        <v>221</v>
      </c>
      <c r="U55" s="11">
        <v>0.98143146522619795</v>
      </c>
      <c r="V55" s="11" t="s">
        <v>246</v>
      </c>
      <c r="W55" s="11" t="s">
        <v>247</v>
      </c>
    </row>
    <row r="56" spans="1:25" s="10" customFormat="1" x14ac:dyDescent="0.25">
      <c r="A56" s="12" t="s">
        <v>195</v>
      </c>
      <c r="B56" s="12" t="s">
        <v>242</v>
      </c>
      <c r="C56" s="12" t="s">
        <v>216</v>
      </c>
      <c r="D56" s="12" t="s">
        <v>216</v>
      </c>
      <c r="E56" s="12" t="s">
        <v>216</v>
      </c>
      <c r="F56" s="12" t="s">
        <v>216</v>
      </c>
      <c r="G56" s="11">
        <v>0</v>
      </c>
      <c r="H56" s="11">
        <v>1.17</v>
      </c>
      <c r="I56" s="11" t="s">
        <v>217</v>
      </c>
      <c r="J56" s="11">
        <v>4.7300000000000004</v>
      </c>
      <c r="K56" s="11" t="s">
        <v>218</v>
      </c>
      <c r="L56" s="11">
        <v>16.768999999999998</v>
      </c>
      <c r="M56" s="11" t="s">
        <v>219</v>
      </c>
      <c r="N56" s="11">
        <f>O55</f>
        <v>1.903</v>
      </c>
      <c r="O56" s="11">
        <v>6.35</v>
      </c>
      <c r="P56" s="11" t="s">
        <v>217</v>
      </c>
      <c r="Q56" s="11">
        <v>9.0100000000000006E-3</v>
      </c>
      <c r="R56" s="14" t="s">
        <v>220</v>
      </c>
      <c r="S56" s="11">
        <v>4.2200000000000001E-2</v>
      </c>
      <c r="T56" s="11" t="s">
        <v>221</v>
      </c>
    </row>
    <row r="57" spans="1:25" s="10" customFormat="1" x14ac:dyDescent="0.25"/>
    <row r="58" spans="1:25" s="10" customFormat="1" x14ac:dyDescent="0.25">
      <c r="A58" s="11" t="s">
        <v>230</v>
      </c>
      <c r="B58" s="9"/>
      <c r="C58" s="9"/>
      <c r="D58" s="9"/>
    </row>
    <row r="59" spans="1:25" s="10" customFormat="1" x14ac:dyDescent="0.25">
      <c r="G59" s="73" t="s">
        <v>197</v>
      </c>
      <c r="H59" s="73"/>
      <c r="I59" s="73"/>
      <c r="J59" s="73" t="s">
        <v>198</v>
      </c>
      <c r="K59" s="73"/>
      <c r="L59" s="73"/>
      <c r="M59" s="73"/>
      <c r="N59" s="73" t="s">
        <v>199</v>
      </c>
      <c r="O59" s="73"/>
      <c r="P59" s="73"/>
      <c r="Q59" s="73" t="s">
        <v>200</v>
      </c>
      <c r="R59" s="73"/>
      <c r="S59" s="73"/>
      <c r="T59" s="73"/>
    </row>
    <row r="60" spans="1:25" s="10" customFormat="1" x14ac:dyDescent="0.25">
      <c r="A60" s="12" t="s">
        <v>201</v>
      </c>
      <c r="B60" s="12" t="s">
        <v>231</v>
      </c>
      <c r="C60" s="12" t="s">
        <v>203</v>
      </c>
      <c r="D60" s="12" t="s">
        <v>204</v>
      </c>
      <c r="E60" s="11" t="s">
        <v>17</v>
      </c>
      <c r="F60" s="11" t="s">
        <v>205</v>
      </c>
      <c r="G60" s="11" t="s">
        <v>206</v>
      </c>
      <c r="H60" s="11" t="s">
        <v>207</v>
      </c>
      <c r="I60" s="11" t="s">
        <v>205</v>
      </c>
      <c r="J60" s="11" t="s">
        <v>208</v>
      </c>
      <c r="K60" s="11" t="s">
        <v>205</v>
      </c>
      <c r="L60" s="11" t="s">
        <v>209</v>
      </c>
      <c r="M60" s="11" t="s">
        <v>205</v>
      </c>
      <c r="N60" s="11" t="s">
        <v>206</v>
      </c>
      <c r="O60" s="11" t="s">
        <v>207</v>
      </c>
      <c r="P60" s="11" t="s">
        <v>205</v>
      </c>
      <c r="Q60" s="11" t="s">
        <v>208</v>
      </c>
      <c r="R60" s="11" t="s">
        <v>205</v>
      </c>
      <c r="S60" s="11" t="s">
        <v>209</v>
      </c>
      <c r="T60" s="11" t="s">
        <v>205</v>
      </c>
      <c r="U60" s="11" t="s">
        <v>210</v>
      </c>
      <c r="V60" s="11" t="s">
        <v>205</v>
      </c>
      <c r="W60" s="11" t="s">
        <v>211</v>
      </c>
      <c r="X60" s="11" t="s">
        <v>212</v>
      </c>
      <c r="Y60" s="11" t="s">
        <v>205</v>
      </c>
    </row>
    <row r="61" spans="1:25" s="10" customFormat="1" x14ac:dyDescent="0.25">
      <c r="A61" s="12" t="s">
        <v>232</v>
      </c>
      <c r="B61" s="12" t="s">
        <v>229</v>
      </c>
      <c r="C61" s="12" t="s">
        <v>216</v>
      </c>
      <c r="D61" s="11" t="s">
        <v>225</v>
      </c>
      <c r="E61" s="11">
        <v>3061</v>
      </c>
      <c r="F61" s="11" t="s">
        <v>233</v>
      </c>
      <c r="G61" s="11">
        <v>2.6199999999999999E-3</v>
      </c>
      <c r="H61" s="11">
        <v>2.3599999999999999E-2</v>
      </c>
      <c r="I61" s="11" t="s">
        <v>217</v>
      </c>
      <c r="J61" s="11">
        <v>18.629000000000001</v>
      </c>
      <c r="K61" s="11" t="s">
        <v>218</v>
      </c>
      <c r="L61" s="11">
        <v>0.125</v>
      </c>
      <c r="M61" s="11" t="s">
        <v>219</v>
      </c>
      <c r="N61" s="11">
        <f>G61</f>
        <v>2.6199999999999999E-3</v>
      </c>
      <c r="O61" s="11">
        <f>H61</f>
        <v>2.3599999999999999E-2</v>
      </c>
      <c r="P61" s="11" t="s">
        <v>217</v>
      </c>
      <c r="Q61" s="11">
        <v>0.3145</v>
      </c>
      <c r="R61" s="14" t="s">
        <v>220</v>
      </c>
      <c r="S61" s="11">
        <v>0</v>
      </c>
      <c r="T61" s="11" t="s">
        <v>221</v>
      </c>
      <c r="U61" s="11">
        <v>1</v>
      </c>
      <c r="V61" s="11" t="s">
        <v>258</v>
      </c>
      <c r="W61" s="11" t="s">
        <v>235</v>
      </c>
      <c r="X61" s="11">
        <v>0</v>
      </c>
      <c r="Y61" s="11" t="s">
        <v>259</v>
      </c>
    </row>
    <row r="62" spans="1:25" s="10" customFormat="1" x14ac:dyDescent="0.25">
      <c r="A62" s="12" t="s">
        <v>232</v>
      </c>
      <c r="B62" s="12" t="s">
        <v>229</v>
      </c>
      <c r="C62" s="12" t="s">
        <v>216</v>
      </c>
      <c r="D62" s="11" t="s">
        <v>225</v>
      </c>
      <c r="E62" s="11">
        <v>3061</v>
      </c>
      <c r="F62" s="11" t="s">
        <v>233</v>
      </c>
      <c r="G62" s="11">
        <f>H61</f>
        <v>2.3599999999999999E-2</v>
      </c>
      <c r="H62" s="11">
        <v>0.10199999999999999</v>
      </c>
      <c r="I62" s="11" t="s">
        <v>217</v>
      </c>
      <c r="J62" s="11">
        <v>9.6370000000000005</v>
      </c>
      <c r="K62" s="11" t="s">
        <v>218</v>
      </c>
      <c r="L62" s="11">
        <v>0.36</v>
      </c>
      <c r="M62" s="11" t="s">
        <v>219</v>
      </c>
      <c r="N62" s="11">
        <f>G62</f>
        <v>2.3599999999999999E-2</v>
      </c>
      <c r="O62" s="11">
        <f>H62</f>
        <v>0.10199999999999999</v>
      </c>
      <c r="P62" s="11" t="s">
        <v>217</v>
      </c>
      <c r="Q62" s="11">
        <v>0.3145</v>
      </c>
      <c r="R62" s="14" t="s">
        <v>220</v>
      </c>
      <c r="S62" s="11">
        <v>0</v>
      </c>
      <c r="T62" s="11" t="s">
        <v>221</v>
      </c>
    </row>
    <row r="63" spans="1:25" s="10" customFormat="1" x14ac:dyDescent="0.25"/>
    <row r="64" spans="1:25" s="10" customFormat="1" x14ac:dyDescent="0.25">
      <c r="A64" s="11" t="s">
        <v>196</v>
      </c>
    </row>
    <row r="65" spans="1:29" s="10" customFormat="1" x14ac:dyDescent="0.25">
      <c r="G65" s="73" t="s">
        <v>197</v>
      </c>
      <c r="H65" s="73"/>
      <c r="I65" s="73"/>
      <c r="J65" s="73" t="s">
        <v>198</v>
      </c>
      <c r="K65" s="73"/>
      <c r="L65" s="73"/>
      <c r="M65" s="73"/>
      <c r="N65" s="73" t="s">
        <v>199</v>
      </c>
      <c r="O65" s="73"/>
      <c r="P65" s="73"/>
      <c r="Q65" s="73" t="s">
        <v>200</v>
      </c>
      <c r="R65" s="73"/>
      <c r="S65" s="73"/>
      <c r="T65" s="73"/>
      <c r="AC65" s="9"/>
    </row>
    <row r="66" spans="1:29" s="10" customFormat="1" x14ac:dyDescent="0.25">
      <c r="A66" s="12" t="s">
        <v>201</v>
      </c>
      <c r="B66" s="12" t="s">
        <v>231</v>
      </c>
      <c r="C66" s="12" t="s">
        <v>203</v>
      </c>
      <c r="D66" s="12" t="s">
        <v>204</v>
      </c>
      <c r="E66" s="11" t="s">
        <v>17</v>
      </c>
      <c r="F66" s="11" t="s">
        <v>205</v>
      </c>
      <c r="G66" s="11" t="s">
        <v>206</v>
      </c>
      <c r="H66" s="11" t="s">
        <v>207</v>
      </c>
      <c r="I66" s="11" t="s">
        <v>205</v>
      </c>
      <c r="J66" s="11" t="s">
        <v>208</v>
      </c>
      <c r="K66" s="11" t="s">
        <v>205</v>
      </c>
      <c r="L66" s="11" t="s">
        <v>209</v>
      </c>
      <c r="M66" s="11" t="s">
        <v>205</v>
      </c>
      <c r="N66" s="11" t="s">
        <v>206</v>
      </c>
      <c r="O66" s="11" t="s">
        <v>207</v>
      </c>
      <c r="P66" s="11" t="s">
        <v>205</v>
      </c>
      <c r="Q66" s="11" t="s">
        <v>208</v>
      </c>
      <c r="R66" s="11" t="s">
        <v>205</v>
      </c>
      <c r="S66" s="11" t="s">
        <v>209</v>
      </c>
      <c r="T66" s="11" t="s">
        <v>205</v>
      </c>
      <c r="U66" s="11" t="s">
        <v>210</v>
      </c>
      <c r="V66" s="13" t="s">
        <v>205</v>
      </c>
      <c r="W66" s="11" t="s">
        <v>205</v>
      </c>
      <c r="X66" s="11" t="s">
        <v>210</v>
      </c>
      <c r="Y66" s="11" t="s">
        <v>205</v>
      </c>
      <c r="Z66" s="11" t="s">
        <v>211</v>
      </c>
      <c r="AA66" s="11" t="s">
        <v>212</v>
      </c>
      <c r="AB66" s="11" t="s">
        <v>205</v>
      </c>
      <c r="AC66" s="9"/>
    </row>
    <row r="67" spans="1:29" s="10" customFormat="1" x14ac:dyDescent="0.25">
      <c r="A67" s="12" t="s">
        <v>237</v>
      </c>
      <c r="B67" s="12" t="s">
        <v>229</v>
      </c>
      <c r="C67" s="12" t="s">
        <v>216</v>
      </c>
      <c r="D67" s="11" t="s">
        <v>216</v>
      </c>
      <c r="E67" s="11" t="s">
        <v>216</v>
      </c>
      <c r="F67" s="11" t="s">
        <v>216</v>
      </c>
      <c r="G67" s="11">
        <v>0</v>
      </c>
      <c r="H67" s="11">
        <v>0.24</v>
      </c>
      <c r="I67" s="11" t="s">
        <v>217</v>
      </c>
      <c r="J67" s="11">
        <v>33.6558090652006</v>
      </c>
      <c r="K67" s="11" t="s">
        <v>218</v>
      </c>
      <c r="L67" s="11">
        <v>6.7402592874144004E-2</v>
      </c>
      <c r="M67" s="11" t="s">
        <v>219</v>
      </c>
      <c r="N67" s="11">
        <f>G67</f>
        <v>0</v>
      </c>
      <c r="O67" s="11">
        <f>H67</f>
        <v>0.24</v>
      </c>
      <c r="P67" s="11" t="s">
        <v>217</v>
      </c>
      <c r="Q67" s="11">
        <v>9.4600000000000004E-2</v>
      </c>
      <c r="R67" s="14" t="s">
        <v>220</v>
      </c>
      <c r="S67" s="11">
        <v>0</v>
      </c>
      <c r="T67" s="11" t="s">
        <v>221</v>
      </c>
      <c r="U67" s="11">
        <v>34059.879999999997</v>
      </c>
      <c r="V67" s="11" t="s">
        <v>238</v>
      </c>
      <c r="W67" s="11" t="s">
        <v>239</v>
      </c>
      <c r="X67" s="11">
        <f>U67*0.000278</f>
        <v>9.4686466399999993</v>
      </c>
      <c r="Y67" s="11" t="s">
        <v>240</v>
      </c>
      <c r="Z67" s="11" t="s">
        <v>225</v>
      </c>
      <c r="AA67" s="11">
        <v>2.75</v>
      </c>
      <c r="AB67" s="11" t="s">
        <v>236</v>
      </c>
      <c r="AC67" s="9"/>
    </row>
    <row r="68" spans="1:29" s="10" customFormat="1" x14ac:dyDescent="0.25">
      <c r="AC68" s="9"/>
    </row>
    <row r="69" spans="1:29" x14ac:dyDescent="0.25">
      <c r="A69" s="8" t="s">
        <v>195</v>
      </c>
      <c r="C69" s="10"/>
      <c r="E69" s="10"/>
      <c r="F69" s="10"/>
    </row>
    <row r="70" spans="1:29" s="10" customFormat="1" x14ac:dyDescent="0.25"/>
    <row r="71" spans="1:29" s="10" customFormat="1" x14ac:dyDescent="0.25">
      <c r="A71" s="11" t="s">
        <v>227</v>
      </c>
    </row>
    <row r="72" spans="1:29" s="10" customFormat="1" x14ac:dyDescent="0.25">
      <c r="G72" s="73" t="s">
        <v>197</v>
      </c>
      <c r="H72" s="73"/>
      <c r="I72" s="73"/>
      <c r="J72" s="73" t="s">
        <v>198</v>
      </c>
      <c r="K72" s="73"/>
      <c r="L72" s="73"/>
      <c r="M72" s="73"/>
      <c r="N72" s="73" t="s">
        <v>199</v>
      </c>
      <c r="O72" s="73"/>
      <c r="P72" s="73"/>
      <c r="Q72" s="73" t="s">
        <v>200</v>
      </c>
      <c r="R72" s="73"/>
      <c r="S72" s="73"/>
      <c r="T72" s="73"/>
    </row>
    <row r="73" spans="1:29" s="10" customFormat="1" x14ac:dyDescent="0.25">
      <c r="A73" s="12" t="s">
        <v>201</v>
      </c>
      <c r="B73" s="12" t="s">
        <v>202</v>
      </c>
      <c r="C73" s="12" t="s">
        <v>203</v>
      </c>
      <c r="D73" s="12" t="s">
        <v>204</v>
      </c>
      <c r="E73" s="11" t="s">
        <v>17</v>
      </c>
      <c r="F73" s="11" t="s">
        <v>205</v>
      </c>
      <c r="G73" s="11" t="s">
        <v>206</v>
      </c>
      <c r="H73" s="11" t="s">
        <v>207</v>
      </c>
      <c r="I73" s="11" t="s">
        <v>205</v>
      </c>
      <c r="J73" s="11" t="s">
        <v>208</v>
      </c>
      <c r="K73" s="11" t="s">
        <v>205</v>
      </c>
      <c r="L73" s="11" t="s">
        <v>209</v>
      </c>
      <c r="M73" s="11" t="s">
        <v>205</v>
      </c>
      <c r="N73" s="11" t="s">
        <v>206</v>
      </c>
      <c r="O73" s="11" t="s">
        <v>207</v>
      </c>
      <c r="P73" s="11" t="s">
        <v>205</v>
      </c>
      <c r="Q73" s="11" t="s">
        <v>208</v>
      </c>
      <c r="R73" s="11" t="s">
        <v>205</v>
      </c>
      <c r="S73" s="11" t="s">
        <v>209</v>
      </c>
      <c r="T73" s="11" t="s">
        <v>205</v>
      </c>
      <c r="U73" s="11" t="s">
        <v>210</v>
      </c>
      <c r="V73" s="13" t="s">
        <v>205</v>
      </c>
      <c r="W73" s="11" t="s">
        <v>211</v>
      </c>
      <c r="X73" s="11" t="s">
        <v>212</v>
      </c>
      <c r="Y73" s="11" t="s">
        <v>205</v>
      </c>
    </row>
    <row r="74" spans="1:29" s="10" customFormat="1" x14ac:dyDescent="0.25">
      <c r="A74" s="12" t="s">
        <v>260</v>
      </c>
      <c r="B74" s="12" t="s">
        <v>261</v>
      </c>
      <c r="C74" s="12" t="s">
        <v>216</v>
      </c>
      <c r="D74" s="12" t="s">
        <v>215</v>
      </c>
      <c r="E74" s="12" t="s">
        <v>216</v>
      </c>
      <c r="F74" s="12" t="s">
        <v>216</v>
      </c>
      <c r="G74" s="11">
        <v>0.23100000000000001</v>
      </c>
      <c r="H74" s="11">
        <v>2.0815000000000001</v>
      </c>
      <c r="I74" s="11" t="s">
        <v>217</v>
      </c>
      <c r="J74" s="11">
        <v>7.4340000000000002</v>
      </c>
      <c r="K74" s="11" t="s">
        <v>218</v>
      </c>
      <c r="L74" s="11">
        <v>4.6399999999999997</v>
      </c>
      <c r="M74" s="11" t="s">
        <v>219</v>
      </c>
      <c r="N74" s="11">
        <f t="shared" ref="N74:O76" si="0">G74</f>
        <v>0.23100000000000001</v>
      </c>
      <c r="O74" s="11">
        <f t="shared" si="0"/>
        <v>2.0815000000000001</v>
      </c>
      <c r="P74" s="11" t="s">
        <v>217</v>
      </c>
      <c r="Q74" s="11">
        <v>1.32E-2</v>
      </c>
      <c r="R74" s="14" t="s">
        <v>220</v>
      </c>
      <c r="S74" s="11">
        <v>0</v>
      </c>
      <c r="T74" s="11" t="s">
        <v>221</v>
      </c>
      <c r="U74" s="11">
        <v>1.9480000000000001E-2</v>
      </c>
      <c r="V74" s="11" t="s">
        <v>262</v>
      </c>
      <c r="W74" s="11" t="s">
        <v>249</v>
      </c>
      <c r="X74" s="11">
        <v>5.0700000000000002E-2</v>
      </c>
      <c r="Y74" s="11" t="s">
        <v>263</v>
      </c>
    </row>
    <row r="75" spans="1:29" s="10" customFormat="1" x14ac:dyDescent="0.25">
      <c r="A75" s="12" t="s">
        <v>260</v>
      </c>
      <c r="B75" s="12" t="s">
        <v>261</v>
      </c>
      <c r="C75" s="12" t="s">
        <v>216</v>
      </c>
      <c r="D75" s="12" t="s">
        <v>215</v>
      </c>
      <c r="E75" s="12" t="s">
        <v>216</v>
      </c>
      <c r="F75" s="12" t="s">
        <v>216</v>
      </c>
      <c r="G75" s="11">
        <f>H74</f>
        <v>2.0815000000000001</v>
      </c>
      <c r="H75" s="11">
        <v>8.0950000000000006</v>
      </c>
      <c r="I75" s="11" t="s">
        <v>217</v>
      </c>
      <c r="J75" s="11">
        <v>3.863</v>
      </c>
      <c r="K75" s="11" t="s">
        <v>218</v>
      </c>
      <c r="L75" s="11">
        <v>12.162000000000001</v>
      </c>
      <c r="M75" s="11" t="s">
        <v>219</v>
      </c>
      <c r="N75" s="11">
        <f t="shared" si="0"/>
        <v>2.0815000000000001</v>
      </c>
      <c r="O75" s="11">
        <f t="shared" si="0"/>
        <v>8.0950000000000006</v>
      </c>
      <c r="P75" s="11" t="s">
        <v>217</v>
      </c>
      <c r="Q75" s="11">
        <v>1.32E-2</v>
      </c>
      <c r="R75" s="14" t="s">
        <v>220</v>
      </c>
      <c r="S75" s="11">
        <v>0</v>
      </c>
      <c r="T75" s="11" t="s">
        <v>221</v>
      </c>
      <c r="U75" s="11">
        <v>0.97599999999999998</v>
      </c>
      <c r="V75" s="11" t="s">
        <v>264</v>
      </c>
      <c r="W75" s="11" t="s">
        <v>247</v>
      </c>
    </row>
    <row r="76" spans="1:29" s="10" customFormat="1" x14ac:dyDescent="0.25">
      <c r="A76" s="12" t="s">
        <v>260</v>
      </c>
      <c r="B76" s="12" t="s">
        <v>261</v>
      </c>
      <c r="C76" s="12" t="s">
        <v>216</v>
      </c>
      <c r="D76" s="12" t="s">
        <v>215</v>
      </c>
      <c r="E76" s="12" t="s">
        <v>216</v>
      </c>
      <c r="F76" s="12" t="s">
        <v>216</v>
      </c>
      <c r="G76" s="11">
        <f>H75</f>
        <v>8.0950000000000006</v>
      </c>
      <c r="H76" s="11">
        <v>25.44</v>
      </c>
      <c r="I76" s="11" t="s">
        <v>217</v>
      </c>
      <c r="J76" s="11">
        <v>2.1869999999999998</v>
      </c>
      <c r="K76" s="11" t="s">
        <v>218</v>
      </c>
      <c r="L76" s="11">
        <v>26.632000000000001</v>
      </c>
      <c r="M76" s="11" t="s">
        <v>219</v>
      </c>
      <c r="N76" s="11">
        <f t="shared" si="0"/>
        <v>8.0950000000000006</v>
      </c>
      <c r="O76" s="11">
        <f t="shared" si="0"/>
        <v>25.44</v>
      </c>
      <c r="P76" s="11" t="s">
        <v>217</v>
      </c>
      <c r="Q76" s="11">
        <v>1.32E-2</v>
      </c>
      <c r="R76" s="14" t="s">
        <v>220</v>
      </c>
      <c r="S76" s="11">
        <v>0</v>
      </c>
      <c r="T76" s="11" t="s">
        <v>221</v>
      </c>
    </row>
    <row r="77" spans="1:29" s="10" customFormat="1" x14ac:dyDescent="0.25"/>
    <row r="78" spans="1:29" x14ac:dyDescent="0.25">
      <c r="A78" s="11" t="s">
        <v>196</v>
      </c>
    </row>
    <row r="79" spans="1:29" s="10" customFormat="1" x14ac:dyDescent="0.25">
      <c r="G79" s="73" t="s">
        <v>197</v>
      </c>
      <c r="H79" s="73"/>
      <c r="I79" s="73"/>
      <c r="J79" s="73" t="s">
        <v>198</v>
      </c>
      <c r="K79" s="73"/>
      <c r="L79" s="73"/>
      <c r="M79" s="73"/>
      <c r="N79" s="73" t="s">
        <v>199</v>
      </c>
      <c r="O79" s="73"/>
      <c r="P79" s="73"/>
      <c r="Q79" s="73" t="s">
        <v>200</v>
      </c>
      <c r="R79" s="73"/>
      <c r="S79" s="73"/>
      <c r="T79" s="73"/>
    </row>
    <row r="80" spans="1:29" s="10" customFormat="1" x14ac:dyDescent="0.25">
      <c r="A80" s="12" t="s">
        <v>201</v>
      </c>
      <c r="B80" s="12" t="s">
        <v>231</v>
      </c>
      <c r="C80" s="12" t="s">
        <v>203</v>
      </c>
      <c r="D80" s="12" t="s">
        <v>204</v>
      </c>
      <c r="E80" s="11" t="s">
        <v>17</v>
      </c>
      <c r="F80" s="11" t="s">
        <v>205</v>
      </c>
      <c r="G80" s="11" t="s">
        <v>206</v>
      </c>
      <c r="H80" s="11" t="s">
        <v>207</v>
      </c>
      <c r="I80" s="11" t="s">
        <v>205</v>
      </c>
      <c r="J80" s="11" t="s">
        <v>208</v>
      </c>
      <c r="K80" s="11" t="s">
        <v>205</v>
      </c>
      <c r="L80" s="11" t="s">
        <v>209</v>
      </c>
      <c r="M80" s="11" t="s">
        <v>205</v>
      </c>
      <c r="N80" s="11" t="s">
        <v>206</v>
      </c>
      <c r="O80" s="11" t="s">
        <v>207</v>
      </c>
      <c r="P80" s="11" t="s">
        <v>205</v>
      </c>
      <c r="Q80" s="11" t="s">
        <v>208</v>
      </c>
      <c r="R80" s="11" t="s">
        <v>205</v>
      </c>
      <c r="S80" s="11" t="s">
        <v>209</v>
      </c>
      <c r="T80" s="11" t="s">
        <v>205</v>
      </c>
      <c r="U80" s="11" t="s">
        <v>210</v>
      </c>
      <c r="V80" s="13" t="s">
        <v>205</v>
      </c>
      <c r="W80" s="11" t="s">
        <v>205</v>
      </c>
      <c r="X80" s="11" t="s">
        <v>210</v>
      </c>
      <c r="Y80" s="11" t="s">
        <v>205</v>
      </c>
      <c r="Z80" s="11" t="s">
        <v>211</v>
      </c>
      <c r="AA80" s="11" t="s">
        <v>212</v>
      </c>
      <c r="AB80" s="11" t="s">
        <v>205</v>
      </c>
    </row>
    <row r="81" spans="1:28" s="10" customFormat="1" x14ac:dyDescent="0.25">
      <c r="A81" s="12" t="s">
        <v>251</v>
      </c>
      <c r="B81" s="12" t="s">
        <v>252</v>
      </c>
      <c r="C81" s="12" t="s">
        <v>216</v>
      </c>
      <c r="D81" s="12" t="s">
        <v>216</v>
      </c>
      <c r="E81" s="12" t="s">
        <v>216</v>
      </c>
      <c r="F81" s="12" t="s">
        <v>216</v>
      </c>
      <c r="G81" s="11">
        <v>0</v>
      </c>
      <c r="H81" s="11">
        <v>7.6923000000000004</v>
      </c>
      <c r="I81" s="11" t="s">
        <v>217</v>
      </c>
      <c r="J81" s="11">
        <v>23.06</v>
      </c>
      <c r="K81" s="11" t="s">
        <v>218</v>
      </c>
      <c r="L81" s="11">
        <v>4.1300000000000003E-2</v>
      </c>
      <c r="M81" s="11" t="s">
        <v>219</v>
      </c>
      <c r="N81" s="11">
        <f t="shared" ref="N81:O81" si="1">G81</f>
        <v>0</v>
      </c>
      <c r="O81" s="11">
        <f t="shared" si="1"/>
        <v>7.6923000000000004</v>
      </c>
      <c r="P81" s="11" t="s">
        <v>217</v>
      </c>
      <c r="Q81" s="11">
        <v>1.124E-3</v>
      </c>
      <c r="R81" s="14" t="s">
        <v>220</v>
      </c>
      <c r="S81" s="11">
        <v>1.4399999999999999E-5</v>
      </c>
      <c r="T81" s="11" t="s">
        <v>221</v>
      </c>
      <c r="U81" s="11">
        <v>5794</v>
      </c>
      <c r="V81" s="11" t="s">
        <v>265</v>
      </c>
      <c r="W81" s="11" t="s">
        <v>254</v>
      </c>
      <c r="X81" s="11">
        <f>U81*0.000278</f>
        <v>1.6107319999999998</v>
      </c>
      <c r="Y81" s="11" t="s">
        <v>255</v>
      </c>
      <c r="Z81" s="11" t="s">
        <v>225</v>
      </c>
      <c r="AA81" s="11">
        <v>0.72499999999999998</v>
      </c>
      <c r="AB81" s="11" t="s">
        <v>256</v>
      </c>
    </row>
    <row r="82" spans="1:28" s="10" customFormat="1" x14ac:dyDescent="0.25"/>
    <row r="83" spans="1:28" x14ac:dyDescent="0.25">
      <c r="A83" s="8" t="s">
        <v>195</v>
      </c>
      <c r="C83" s="10"/>
    </row>
    <row r="84" spans="1:28" s="10" customFormat="1" x14ac:dyDescent="0.25"/>
    <row r="85" spans="1:28" s="10" customFormat="1" x14ac:dyDescent="0.25">
      <c r="A85" s="11" t="s">
        <v>227</v>
      </c>
    </row>
    <row r="86" spans="1:28" s="10" customFormat="1" x14ac:dyDescent="0.25">
      <c r="G86" s="73" t="s">
        <v>197</v>
      </c>
      <c r="H86" s="73"/>
      <c r="I86" s="73"/>
      <c r="J86" s="73" t="s">
        <v>198</v>
      </c>
      <c r="K86" s="73"/>
      <c r="L86" s="73"/>
      <c r="M86" s="73"/>
      <c r="N86" s="73" t="s">
        <v>199</v>
      </c>
      <c r="O86" s="73"/>
      <c r="P86" s="73"/>
      <c r="Q86" s="73" t="s">
        <v>200</v>
      </c>
      <c r="R86" s="73"/>
      <c r="S86" s="73"/>
      <c r="T86" s="73"/>
    </row>
    <row r="87" spans="1:28" s="10" customFormat="1" x14ac:dyDescent="0.25">
      <c r="A87" s="12" t="s">
        <v>201</v>
      </c>
      <c r="B87" s="12" t="s">
        <v>202</v>
      </c>
      <c r="C87" s="12" t="s">
        <v>203</v>
      </c>
      <c r="D87" s="12" t="s">
        <v>204</v>
      </c>
      <c r="E87" s="11" t="s">
        <v>17</v>
      </c>
      <c r="F87" s="11" t="s">
        <v>205</v>
      </c>
      <c r="G87" s="11" t="s">
        <v>206</v>
      </c>
      <c r="H87" s="11" t="s">
        <v>207</v>
      </c>
      <c r="I87" s="11" t="s">
        <v>205</v>
      </c>
      <c r="J87" s="11" t="s">
        <v>208</v>
      </c>
      <c r="K87" s="11" t="s">
        <v>205</v>
      </c>
      <c r="L87" s="11" t="s">
        <v>209</v>
      </c>
      <c r="M87" s="11" t="s">
        <v>205</v>
      </c>
      <c r="N87" s="11" t="s">
        <v>206</v>
      </c>
      <c r="O87" s="11" t="s">
        <v>207</v>
      </c>
      <c r="P87" s="11" t="s">
        <v>205</v>
      </c>
      <c r="Q87" s="11" t="s">
        <v>208</v>
      </c>
      <c r="R87" s="11" t="s">
        <v>205</v>
      </c>
      <c r="S87" s="11" t="s">
        <v>209</v>
      </c>
      <c r="T87" s="11" t="s">
        <v>205</v>
      </c>
      <c r="U87" s="11" t="s">
        <v>210</v>
      </c>
      <c r="V87" s="13" t="s">
        <v>205</v>
      </c>
      <c r="W87" s="11" t="s">
        <v>211</v>
      </c>
      <c r="X87" s="11" t="s">
        <v>212</v>
      </c>
      <c r="Y87" s="11" t="s">
        <v>205</v>
      </c>
    </row>
    <row r="88" spans="1:28" s="10" customFormat="1" x14ac:dyDescent="0.25">
      <c r="A88" s="12" t="s">
        <v>266</v>
      </c>
      <c r="B88" s="12" t="s">
        <v>261</v>
      </c>
      <c r="C88" s="12" t="s">
        <v>216</v>
      </c>
      <c r="D88" s="12" t="s">
        <v>216</v>
      </c>
      <c r="E88" s="12" t="s">
        <v>216</v>
      </c>
      <c r="F88" s="12" t="s">
        <v>216</v>
      </c>
      <c r="G88" s="11">
        <v>0.23100000000000001</v>
      </c>
      <c r="H88" s="11">
        <v>2.0815000000000001</v>
      </c>
      <c r="I88" s="11" t="s">
        <v>217</v>
      </c>
      <c r="J88" s="11">
        <v>7.8280000000000003</v>
      </c>
      <c r="K88" s="11" t="s">
        <v>218</v>
      </c>
      <c r="L88" s="11">
        <v>4.6399999999999997</v>
      </c>
      <c r="M88" s="11" t="s">
        <v>219</v>
      </c>
      <c r="N88" s="11">
        <f t="shared" ref="N88:O90" si="2">G88</f>
        <v>0.23100000000000001</v>
      </c>
      <c r="O88" s="11">
        <f t="shared" si="2"/>
        <v>2.0815000000000001</v>
      </c>
      <c r="P88" s="11" t="s">
        <v>217</v>
      </c>
      <c r="Q88" s="11">
        <v>1.3599999999999999E-2</v>
      </c>
      <c r="R88" s="14" t="s">
        <v>220</v>
      </c>
      <c r="S88" s="11">
        <v>0</v>
      </c>
      <c r="T88" s="11" t="s">
        <v>221</v>
      </c>
      <c r="U88" s="11">
        <v>9.2899999999999996E-3</v>
      </c>
      <c r="V88" s="11" t="s">
        <v>267</v>
      </c>
      <c r="W88" s="11" t="s">
        <v>229</v>
      </c>
      <c r="X88" s="11">
        <v>5.0700000000000002E-2</v>
      </c>
      <c r="Y88" s="11" t="s">
        <v>268</v>
      </c>
    </row>
    <row r="89" spans="1:28" s="10" customFormat="1" x14ac:dyDescent="0.25">
      <c r="A89" s="12" t="s">
        <v>266</v>
      </c>
      <c r="B89" s="12" t="s">
        <v>261</v>
      </c>
      <c r="C89" s="12" t="s">
        <v>216</v>
      </c>
      <c r="D89" s="12" t="s">
        <v>216</v>
      </c>
      <c r="E89" s="12" t="s">
        <v>216</v>
      </c>
      <c r="F89" s="12" t="s">
        <v>216</v>
      </c>
      <c r="G89" s="11">
        <f>H88</f>
        <v>2.0815000000000001</v>
      </c>
      <c r="H89" s="11">
        <v>8.0950000000000006</v>
      </c>
      <c r="I89" s="11" t="s">
        <v>217</v>
      </c>
      <c r="J89" s="11">
        <v>4.2569999999999997</v>
      </c>
      <c r="K89" s="11" t="s">
        <v>218</v>
      </c>
      <c r="L89" s="11">
        <v>12.162000000000001</v>
      </c>
      <c r="M89" s="11" t="s">
        <v>219</v>
      </c>
      <c r="N89" s="11">
        <f t="shared" si="2"/>
        <v>2.0815000000000001</v>
      </c>
      <c r="O89" s="11">
        <f t="shared" si="2"/>
        <v>8.0950000000000006</v>
      </c>
      <c r="P89" s="11" t="s">
        <v>217</v>
      </c>
      <c r="Q89" s="11">
        <v>1.3599999999999999E-2</v>
      </c>
      <c r="R89" s="14" t="s">
        <v>220</v>
      </c>
      <c r="S89" s="11">
        <v>0</v>
      </c>
      <c r="T89" s="11" t="s">
        <v>221</v>
      </c>
      <c r="U89" s="11">
        <v>0.98143146522619795</v>
      </c>
      <c r="V89" s="11" t="s">
        <v>269</v>
      </c>
      <c r="W89" s="11" t="s">
        <v>247</v>
      </c>
    </row>
    <row r="90" spans="1:28" s="10" customFormat="1" x14ac:dyDescent="0.25">
      <c r="A90" s="12" t="s">
        <v>266</v>
      </c>
      <c r="B90" s="12" t="s">
        <v>261</v>
      </c>
      <c r="C90" s="12" t="s">
        <v>216</v>
      </c>
      <c r="D90" s="12" t="s">
        <v>216</v>
      </c>
      <c r="E90" s="12" t="s">
        <v>216</v>
      </c>
      <c r="F90" s="12" t="s">
        <v>216</v>
      </c>
      <c r="G90" s="11">
        <f>H89</f>
        <v>8.0950000000000006</v>
      </c>
      <c r="H90" s="11">
        <v>25.44</v>
      </c>
      <c r="I90" s="11" t="s">
        <v>217</v>
      </c>
      <c r="J90" s="11">
        <v>2.5819999999999999</v>
      </c>
      <c r="K90" s="11" t="s">
        <v>218</v>
      </c>
      <c r="L90" s="11">
        <v>26.632000000000001</v>
      </c>
      <c r="M90" s="11" t="s">
        <v>219</v>
      </c>
      <c r="N90" s="11">
        <f t="shared" si="2"/>
        <v>8.0950000000000006</v>
      </c>
      <c r="O90" s="11">
        <f t="shared" si="2"/>
        <v>25.44</v>
      </c>
      <c r="P90" s="11" t="s">
        <v>217</v>
      </c>
      <c r="Q90" s="11">
        <v>1.3599999999999999E-2</v>
      </c>
      <c r="R90" s="14" t="s">
        <v>220</v>
      </c>
      <c r="S90" s="11">
        <v>0</v>
      </c>
      <c r="T90" s="11" t="s">
        <v>221</v>
      </c>
    </row>
    <row r="91" spans="1:28" s="10" customFormat="1" x14ac:dyDescent="0.25"/>
    <row r="92" spans="1:28" s="10" customFormat="1" x14ac:dyDescent="0.25">
      <c r="A92" s="11" t="s">
        <v>230</v>
      </c>
      <c r="B92" s="9"/>
      <c r="C92" s="9"/>
      <c r="D92" s="9"/>
    </row>
    <row r="93" spans="1:28" s="10" customFormat="1" x14ac:dyDescent="0.25">
      <c r="G93" s="73" t="s">
        <v>197</v>
      </c>
      <c r="H93" s="73"/>
      <c r="I93" s="73"/>
      <c r="J93" s="73" t="s">
        <v>198</v>
      </c>
      <c r="K93" s="73"/>
      <c r="L93" s="73"/>
      <c r="M93" s="73"/>
      <c r="N93" s="73" t="s">
        <v>199</v>
      </c>
      <c r="O93" s="73"/>
      <c r="P93" s="73"/>
      <c r="Q93" s="73" t="s">
        <v>200</v>
      </c>
      <c r="R93" s="73"/>
      <c r="S93" s="73"/>
      <c r="T93" s="73"/>
    </row>
    <row r="94" spans="1:28" s="10" customFormat="1" x14ac:dyDescent="0.25">
      <c r="A94" s="12" t="s">
        <v>201</v>
      </c>
      <c r="B94" s="12" t="s">
        <v>231</v>
      </c>
      <c r="C94" s="12" t="s">
        <v>203</v>
      </c>
      <c r="D94" s="12" t="s">
        <v>204</v>
      </c>
      <c r="E94" s="11" t="s">
        <v>17</v>
      </c>
      <c r="F94" s="11" t="s">
        <v>205</v>
      </c>
      <c r="G94" s="11" t="s">
        <v>206</v>
      </c>
      <c r="H94" s="11" t="s">
        <v>207</v>
      </c>
      <c r="I94" s="11" t="s">
        <v>205</v>
      </c>
      <c r="J94" s="11" t="s">
        <v>208</v>
      </c>
      <c r="K94" s="11" t="s">
        <v>205</v>
      </c>
      <c r="L94" s="11" t="s">
        <v>209</v>
      </c>
      <c r="M94" s="11" t="s">
        <v>205</v>
      </c>
      <c r="N94" s="11" t="s">
        <v>206</v>
      </c>
      <c r="O94" s="11" t="s">
        <v>207</v>
      </c>
      <c r="P94" s="11" t="s">
        <v>205</v>
      </c>
      <c r="Q94" s="11" t="s">
        <v>208</v>
      </c>
      <c r="R94" s="11" t="s">
        <v>205</v>
      </c>
      <c r="S94" s="11" t="s">
        <v>209</v>
      </c>
      <c r="T94" s="11" t="s">
        <v>205</v>
      </c>
      <c r="U94" s="11" t="s">
        <v>210</v>
      </c>
      <c r="V94" s="11" t="s">
        <v>205</v>
      </c>
      <c r="W94" s="11" t="s">
        <v>211</v>
      </c>
      <c r="X94" s="11" t="s">
        <v>212</v>
      </c>
      <c r="Y94" s="11" t="s">
        <v>205</v>
      </c>
    </row>
    <row r="95" spans="1:28" s="10" customFormat="1" x14ac:dyDescent="0.25">
      <c r="A95" s="12" t="s">
        <v>232</v>
      </c>
      <c r="B95" s="12" t="s">
        <v>229</v>
      </c>
      <c r="C95" s="12" t="s">
        <v>216</v>
      </c>
      <c r="D95" s="11" t="s">
        <v>225</v>
      </c>
      <c r="E95" s="11">
        <v>3061</v>
      </c>
      <c r="F95" s="11" t="s">
        <v>233</v>
      </c>
      <c r="G95" s="11">
        <v>2.6199999999999999E-3</v>
      </c>
      <c r="H95" s="11">
        <v>2.3599999999999999E-2</v>
      </c>
      <c r="I95" s="11" t="s">
        <v>217</v>
      </c>
      <c r="J95" s="11">
        <v>18.629000000000001</v>
      </c>
      <c r="K95" s="11" t="s">
        <v>218</v>
      </c>
      <c r="L95" s="11">
        <v>0.125</v>
      </c>
      <c r="M95" s="11" t="s">
        <v>219</v>
      </c>
      <c r="N95" s="11">
        <f>G95</f>
        <v>2.6199999999999999E-3</v>
      </c>
      <c r="O95" s="11">
        <f>H95</f>
        <v>2.3599999999999999E-2</v>
      </c>
      <c r="P95" s="11" t="s">
        <v>217</v>
      </c>
      <c r="Q95" s="11">
        <v>0.3145</v>
      </c>
      <c r="R95" s="14" t="s">
        <v>220</v>
      </c>
      <c r="S95" s="11">
        <v>0</v>
      </c>
      <c r="T95" s="11" t="s">
        <v>221</v>
      </c>
      <c r="U95" s="11">
        <v>1</v>
      </c>
      <c r="V95" s="11" t="s">
        <v>258</v>
      </c>
      <c r="W95" s="11" t="s">
        <v>235</v>
      </c>
      <c r="X95" s="11">
        <v>0</v>
      </c>
      <c r="Y95" s="11" t="s">
        <v>259</v>
      </c>
    </row>
    <row r="96" spans="1:28" s="10" customFormat="1" x14ac:dyDescent="0.25">
      <c r="A96" s="12" t="s">
        <v>232</v>
      </c>
      <c r="B96" s="12" t="s">
        <v>229</v>
      </c>
      <c r="C96" s="12" t="s">
        <v>216</v>
      </c>
      <c r="D96" s="11" t="s">
        <v>225</v>
      </c>
      <c r="E96" s="11">
        <v>3062</v>
      </c>
      <c r="F96" s="11" t="s">
        <v>233</v>
      </c>
      <c r="G96" s="11">
        <f>H95</f>
        <v>2.3599999999999999E-2</v>
      </c>
      <c r="H96" s="11">
        <v>0.10199999999999999</v>
      </c>
      <c r="I96" s="11" t="s">
        <v>217</v>
      </c>
      <c r="J96" s="11">
        <v>9.6370000000000005</v>
      </c>
      <c r="K96" s="11" t="s">
        <v>218</v>
      </c>
      <c r="L96" s="11">
        <v>0.36</v>
      </c>
      <c r="M96" s="11" t="s">
        <v>219</v>
      </c>
      <c r="N96" s="11">
        <f>G96</f>
        <v>2.3599999999999999E-2</v>
      </c>
      <c r="O96" s="11">
        <f>H96</f>
        <v>0.10199999999999999</v>
      </c>
      <c r="P96" s="11" t="s">
        <v>217</v>
      </c>
      <c r="Q96" s="11">
        <v>0.3145</v>
      </c>
      <c r="R96" s="14" t="s">
        <v>220</v>
      </c>
      <c r="S96" s="11">
        <v>0</v>
      </c>
      <c r="T96" s="11" t="s">
        <v>221</v>
      </c>
    </row>
    <row r="97" spans="1:29" s="10" customFormat="1" x14ac:dyDescent="0.25"/>
    <row r="98" spans="1:29" s="10" customFormat="1" x14ac:dyDescent="0.25">
      <c r="A98" s="11" t="s">
        <v>196</v>
      </c>
    </row>
    <row r="99" spans="1:29" s="10" customFormat="1" x14ac:dyDescent="0.25">
      <c r="G99" s="73" t="s">
        <v>197</v>
      </c>
      <c r="H99" s="73"/>
      <c r="I99" s="73"/>
      <c r="J99" s="73" t="s">
        <v>198</v>
      </c>
      <c r="K99" s="73"/>
      <c r="L99" s="73"/>
      <c r="M99" s="73"/>
      <c r="N99" s="73" t="s">
        <v>199</v>
      </c>
      <c r="O99" s="73"/>
      <c r="P99" s="73"/>
      <c r="Q99" s="73" t="s">
        <v>200</v>
      </c>
      <c r="R99" s="73"/>
      <c r="S99" s="73"/>
      <c r="T99" s="73"/>
      <c r="AC99" s="9"/>
    </row>
    <row r="100" spans="1:29" s="10" customFormat="1" x14ac:dyDescent="0.25">
      <c r="A100" s="12" t="s">
        <v>201</v>
      </c>
      <c r="B100" s="12" t="s">
        <v>231</v>
      </c>
      <c r="C100" s="12" t="s">
        <v>203</v>
      </c>
      <c r="D100" s="12" t="s">
        <v>204</v>
      </c>
      <c r="E100" s="11" t="s">
        <v>17</v>
      </c>
      <c r="F100" s="11" t="s">
        <v>205</v>
      </c>
      <c r="G100" s="11" t="s">
        <v>206</v>
      </c>
      <c r="H100" s="11" t="s">
        <v>207</v>
      </c>
      <c r="I100" s="11" t="s">
        <v>205</v>
      </c>
      <c r="J100" s="11" t="s">
        <v>208</v>
      </c>
      <c r="K100" s="11" t="s">
        <v>205</v>
      </c>
      <c r="L100" s="11" t="s">
        <v>209</v>
      </c>
      <c r="M100" s="11" t="s">
        <v>205</v>
      </c>
      <c r="N100" s="11" t="s">
        <v>206</v>
      </c>
      <c r="O100" s="11" t="s">
        <v>207</v>
      </c>
      <c r="P100" s="11" t="s">
        <v>205</v>
      </c>
      <c r="Q100" s="11" t="s">
        <v>208</v>
      </c>
      <c r="R100" s="11" t="s">
        <v>205</v>
      </c>
      <c r="S100" s="11" t="s">
        <v>209</v>
      </c>
      <c r="T100" s="11" t="s">
        <v>205</v>
      </c>
      <c r="U100" s="11" t="s">
        <v>210</v>
      </c>
      <c r="V100" s="13" t="s">
        <v>205</v>
      </c>
      <c r="W100" s="11" t="s">
        <v>205</v>
      </c>
      <c r="X100" s="11" t="s">
        <v>210</v>
      </c>
      <c r="Y100" s="11" t="s">
        <v>205</v>
      </c>
      <c r="Z100" s="11" t="s">
        <v>211</v>
      </c>
      <c r="AA100" s="11" t="s">
        <v>212</v>
      </c>
      <c r="AB100" s="11" t="s">
        <v>205</v>
      </c>
      <c r="AC100" s="9"/>
    </row>
    <row r="101" spans="1:29" s="10" customFormat="1" x14ac:dyDescent="0.25">
      <c r="A101" s="12" t="s">
        <v>237</v>
      </c>
      <c r="B101" s="12" t="s">
        <v>229</v>
      </c>
      <c r="C101" s="12" t="s">
        <v>216</v>
      </c>
      <c r="D101" s="11" t="s">
        <v>216</v>
      </c>
      <c r="E101" s="11" t="s">
        <v>216</v>
      </c>
      <c r="F101" s="11" t="s">
        <v>216</v>
      </c>
      <c r="G101" s="11">
        <v>0</v>
      </c>
      <c r="H101" s="11">
        <v>0.24</v>
      </c>
      <c r="I101" s="11" t="s">
        <v>217</v>
      </c>
      <c r="J101" s="11">
        <v>33.6558090652006</v>
      </c>
      <c r="K101" s="11" t="s">
        <v>218</v>
      </c>
      <c r="L101" s="11">
        <v>6.7402592874144004E-2</v>
      </c>
      <c r="M101" s="11" t="s">
        <v>219</v>
      </c>
      <c r="N101" s="11">
        <f>G101</f>
        <v>0</v>
      </c>
      <c r="O101" s="11">
        <f>H101</f>
        <v>0.24</v>
      </c>
      <c r="P101" s="11" t="s">
        <v>217</v>
      </c>
      <c r="Q101" s="11">
        <v>9.4600000000000004E-2</v>
      </c>
      <c r="R101" s="14" t="s">
        <v>220</v>
      </c>
      <c r="S101" s="11">
        <v>0</v>
      </c>
      <c r="T101" s="11" t="s">
        <v>221</v>
      </c>
      <c r="U101" s="11">
        <v>34059.879999999997</v>
      </c>
      <c r="V101" s="11" t="s">
        <v>238</v>
      </c>
      <c r="W101" s="11" t="s">
        <v>239</v>
      </c>
      <c r="X101" s="11">
        <f>U101*0.000278</f>
        <v>9.4686466399999993</v>
      </c>
      <c r="Y101" s="11" t="s">
        <v>240</v>
      </c>
      <c r="Z101" s="11" t="s">
        <v>225</v>
      </c>
      <c r="AA101" s="11">
        <v>2.75</v>
      </c>
      <c r="AB101" s="11" t="s">
        <v>236</v>
      </c>
      <c r="AC101" s="9"/>
    </row>
    <row r="102" spans="1:29" s="10" customFormat="1" x14ac:dyDescent="0.25">
      <c r="AC102" s="9"/>
    </row>
    <row r="103" spans="1:29" s="10" customFormat="1" x14ac:dyDescent="0.25">
      <c r="A103" s="15" t="s">
        <v>270</v>
      </c>
      <c r="AC103" s="9"/>
    </row>
    <row r="104" spans="1:29" x14ac:dyDescent="0.25">
      <c r="D104" s="10"/>
      <c r="E104" s="10"/>
      <c r="F104" s="10"/>
      <c r="G104" s="10"/>
      <c r="H104" s="10"/>
      <c r="I104" s="10"/>
    </row>
    <row r="105" spans="1:29" x14ac:dyDescent="0.25">
      <c r="A105" s="11" t="s">
        <v>227</v>
      </c>
      <c r="B105" s="10"/>
      <c r="C105" s="10"/>
      <c r="D105" s="10"/>
      <c r="E105" s="10"/>
    </row>
    <row r="106" spans="1:29" x14ac:dyDescent="0.25">
      <c r="G106" s="73" t="s">
        <v>197</v>
      </c>
      <c r="H106" s="73"/>
      <c r="I106" s="73"/>
      <c r="J106" s="73" t="s">
        <v>198</v>
      </c>
      <c r="K106" s="73"/>
      <c r="L106" s="73"/>
      <c r="M106" s="73"/>
      <c r="N106" s="73" t="s">
        <v>199</v>
      </c>
      <c r="O106" s="73"/>
      <c r="P106" s="73"/>
      <c r="Q106" s="73" t="s">
        <v>200</v>
      </c>
      <c r="R106" s="73"/>
      <c r="S106" s="73"/>
      <c r="T106" s="73"/>
      <c r="U106" s="10"/>
      <c r="V106" s="10"/>
      <c r="W106" s="10"/>
      <c r="X106" s="10"/>
      <c r="Y106" s="10"/>
    </row>
    <row r="107" spans="1:29" x14ac:dyDescent="0.25">
      <c r="A107" s="12" t="s">
        <v>201</v>
      </c>
      <c r="B107" s="12" t="s">
        <v>202</v>
      </c>
      <c r="C107" s="12" t="s">
        <v>203</v>
      </c>
      <c r="D107" s="12" t="s">
        <v>204</v>
      </c>
      <c r="E107" s="11" t="s">
        <v>17</v>
      </c>
      <c r="F107" s="11" t="s">
        <v>205</v>
      </c>
      <c r="G107" s="11" t="s">
        <v>206</v>
      </c>
      <c r="H107" s="11" t="s">
        <v>207</v>
      </c>
      <c r="I107" s="11" t="s">
        <v>205</v>
      </c>
      <c r="J107" s="11" t="s">
        <v>208</v>
      </c>
      <c r="K107" s="11" t="s">
        <v>205</v>
      </c>
      <c r="L107" s="11" t="s">
        <v>209</v>
      </c>
      <c r="M107" s="11" t="s">
        <v>205</v>
      </c>
      <c r="N107" s="11" t="s">
        <v>206</v>
      </c>
      <c r="O107" s="11" t="s">
        <v>207</v>
      </c>
      <c r="P107" s="11" t="s">
        <v>205</v>
      </c>
      <c r="Q107" s="11" t="s">
        <v>208</v>
      </c>
      <c r="R107" s="11" t="s">
        <v>205</v>
      </c>
      <c r="S107" s="11" t="s">
        <v>209</v>
      </c>
      <c r="T107" s="11" t="s">
        <v>205</v>
      </c>
      <c r="U107" s="12" t="s">
        <v>210</v>
      </c>
      <c r="V107" s="11" t="s">
        <v>205</v>
      </c>
      <c r="W107" s="16" t="s">
        <v>211</v>
      </c>
      <c r="X107" s="11" t="s">
        <v>212</v>
      </c>
      <c r="Y107" s="11" t="s">
        <v>205</v>
      </c>
    </row>
    <row r="108" spans="1:29" x14ac:dyDescent="0.25">
      <c r="A108" s="12" t="s">
        <v>270</v>
      </c>
      <c r="B108" s="12" t="s">
        <v>213</v>
      </c>
      <c r="C108" s="12" t="s">
        <v>271</v>
      </c>
      <c r="D108" s="12" t="s">
        <v>215</v>
      </c>
      <c r="E108" s="12" t="s">
        <v>216</v>
      </c>
      <c r="F108" s="11" t="s">
        <v>216</v>
      </c>
      <c r="G108" s="11">
        <v>1</v>
      </c>
      <c r="H108" s="11">
        <v>4.5</v>
      </c>
      <c r="I108" s="11" t="s">
        <v>217</v>
      </c>
      <c r="J108" s="11">
        <v>9.8829999999999991</v>
      </c>
      <c r="K108" s="11" t="s">
        <v>218</v>
      </c>
      <c r="L108" s="11">
        <v>15.481999999999999</v>
      </c>
      <c r="M108" s="11" t="s">
        <v>219</v>
      </c>
      <c r="N108" s="11">
        <v>1</v>
      </c>
      <c r="O108" s="11">
        <v>4.5</v>
      </c>
      <c r="P108" s="11" t="s">
        <v>217</v>
      </c>
      <c r="Q108" s="11">
        <v>0.11</v>
      </c>
      <c r="R108" s="14" t="s">
        <v>220</v>
      </c>
      <c r="S108" s="11">
        <v>0</v>
      </c>
      <c r="T108" s="11" t="s">
        <v>221</v>
      </c>
      <c r="U108" s="12">
        <v>9.8239999999999994E-2</v>
      </c>
      <c r="V108" s="11" t="s">
        <v>272</v>
      </c>
      <c r="W108" s="16" t="s">
        <v>273</v>
      </c>
      <c r="X108" s="11">
        <v>0.11899999999999999</v>
      </c>
      <c r="Y108" s="11" t="s">
        <v>226</v>
      </c>
    </row>
    <row r="109" spans="1:29" x14ac:dyDescent="0.25"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1">
        <v>0.32876</v>
      </c>
      <c r="V109" s="12" t="s">
        <v>274</v>
      </c>
      <c r="W109" s="11" t="s">
        <v>275</v>
      </c>
      <c r="X109" s="10"/>
      <c r="Y109" s="10"/>
    </row>
    <row r="110" spans="1:29" x14ac:dyDescent="0.25"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1">
        <v>0.1464</v>
      </c>
      <c r="V110" s="12" t="s">
        <v>276</v>
      </c>
      <c r="W110" s="11" t="s">
        <v>277</v>
      </c>
      <c r="X110" s="10"/>
      <c r="Y110" s="10"/>
    </row>
    <row r="112" spans="1:29" x14ac:dyDescent="0.25">
      <c r="A112" s="11" t="s">
        <v>196</v>
      </c>
      <c r="J112" s="17"/>
      <c r="K112" s="17"/>
      <c r="L112" s="17"/>
      <c r="M112" s="17"/>
      <c r="Q112" s="75" t="s">
        <v>278</v>
      </c>
      <c r="R112" s="75"/>
      <c r="S112" s="75"/>
      <c r="T112" s="75"/>
    </row>
    <row r="113" spans="1:29" x14ac:dyDescent="0.25">
      <c r="D113" s="10"/>
      <c r="E113" s="10"/>
      <c r="F113" s="10"/>
      <c r="G113" s="73" t="s">
        <v>197</v>
      </c>
      <c r="H113" s="73"/>
      <c r="I113" s="73"/>
      <c r="J113" s="73" t="s">
        <v>198</v>
      </c>
      <c r="K113" s="73"/>
      <c r="L113" s="73"/>
      <c r="M113" s="73"/>
      <c r="N113" s="73" t="s">
        <v>199</v>
      </c>
      <c r="O113" s="73"/>
      <c r="P113" s="73"/>
      <c r="Q113" s="73" t="s">
        <v>200</v>
      </c>
      <c r="R113" s="73"/>
      <c r="S113" s="73"/>
      <c r="T113" s="73"/>
      <c r="U113" s="10"/>
      <c r="V113" s="10"/>
      <c r="W113" s="10"/>
      <c r="X113" s="10"/>
      <c r="Y113" s="10"/>
      <c r="Z113" s="10"/>
      <c r="AA113" s="10"/>
      <c r="AB113" s="10"/>
    </row>
    <row r="114" spans="1:29" x14ac:dyDescent="0.25">
      <c r="A114" s="12" t="s">
        <v>201</v>
      </c>
      <c r="B114" s="12" t="s">
        <v>231</v>
      </c>
      <c r="C114" s="12" t="s">
        <v>203</v>
      </c>
      <c r="D114" s="12" t="s">
        <v>204</v>
      </c>
      <c r="E114" s="11" t="s">
        <v>17</v>
      </c>
      <c r="F114" s="11" t="s">
        <v>205</v>
      </c>
      <c r="G114" s="11" t="s">
        <v>206</v>
      </c>
      <c r="H114" s="11" t="s">
        <v>207</v>
      </c>
      <c r="I114" s="11" t="s">
        <v>205</v>
      </c>
      <c r="J114" s="11" t="s">
        <v>208</v>
      </c>
      <c r="K114" s="11" t="s">
        <v>205</v>
      </c>
      <c r="L114" s="11" t="s">
        <v>209</v>
      </c>
      <c r="M114" s="11" t="s">
        <v>205</v>
      </c>
      <c r="N114" s="11" t="s">
        <v>206</v>
      </c>
      <c r="O114" s="11" t="s">
        <v>207</v>
      </c>
      <c r="P114" s="11" t="s">
        <v>205</v>
      </c>
      <c r="Q114" s="11" t="s">
        <v>208</v>
      </c>
      <c r="R114" s="11" t="s">
        <v>205</v>
      </c>
      <c r="S114" s="11" t="s">
        <v>209</v>
      </c>
      <c r="T114" s="11" t="s">
        <v>205</v>
      </c>
      <c r="U114" s="11" t="s">
        <v>210</v>
      </c>
      <c r="V114" s="13" t="s">
        <v>205</v>
      </c>
      <c r="W114" s="11" t="s">
        <v>205</v>
      </c>
      <c r="X114" s="11" t="s">
        <v>210</v>
      </c>
      <c r="Y114" s="11" t="s">
        <v>205</v>
      </c>
      <c r="Z114" s="11" t="s">
        <v>211</v>
      </c>
      <c r="AA114" s="11" t="s">
        <v>212</v>
      </c>
      <c r="AB114" s="11" t="s">
        <v>205</v>
      </c>
    </row>
    <row r="115" spans="1:29" x14ac:dyDescent="0.25">
      <c r="A115" s="12" t="s">
        <v>279</v>
      </c>
      <c r="B115" s="12" t="s">
        <v>280</v>
      </c>
      <c r="C115" s="12" t="s">
        <v>216</v>
      </c>
      <c r="D115" s="11" t="s">
        <v>281</v>
      </c>
      <c r="E115" s="11">
        <v>1</v>
      </c>
      <c r="F115" s="11" t="s">
        <v>282</v>
      </c>
      <c r="G115" s="11">
        <v>1</v>
      </c>
      <c r="H115" s="11">
        <v>4.5</v>
      </c>
      <c r="I115" s="11" t="s">
        <v>217</v>
      </c>
      <c r="J115" s="11">
        <v>1.6220000000000001</v>
      </c>
      <c r="K115" s="11" t="s">
        <v>218</v>
      </c>
      <c r="L115" s="11">
        <v>2.5419999999999998</v>
      </c>
      <c r="M115" s="11" t="s">
        <v>219</v>
      </c>
      <c r="N115" s="11">
        <f>G115</f>
        <v>1</v>
      </c>
      <c r="O115" s="11">
        <f>H115</f>
        <v>4.5</v>
      </c>
      <c r="P115" s="11" t="s">
        <v>217</v>
      </c>
      <c r="Q115" s="11">
        <v>1.47E-2</v>
      </c>
      <c r="R115" s="14" t="s">
        <v>220</v>
      </c>
      <c r="S115" s="11">
        <v>0</v>
      </c>
      <c r="T115" s="11" t="s">
        <v>221</v>
      </c>
      <c r="U115" s="11">
        <v>3193.92</v>
      </c>
      <c r="V115" s="11" t="s">
        <v>283</v>
      </c>
      <c r="W115" s="11" t="s">
        <v>284</v>
      </c>
      <c r="X115" s="11">
        <f>U115*0.000278</f>
        <v>0.88790975999999999</v>
      </c>
      <c r="Y115" s="11" t="s">
        <v>285</v>
      </c>
      <c r="Z115" s="11" t="s">
        <v>225</v>
      </c>
      <c r="AA115" s="11">
        <v>0</v>
      </c>
      <c r="AB115" s="11" t="s">
        <v>286</v>
      </c>
    </row>
    <row r="116" spans="1:29" x14ac:dyDescent="0.25"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</row>
    <row r="117" spans="1:29" s="10" customFormat="1" x14ac:dyDescent="0.25">
      <c r="A117" s="15" t="s">
        <v>270</v>
      </c>
      <c r="C117" s="9"/>
      <c r="AC117" s="9"/>
    </row>
    <row r="118" spans="1:29" x14ac:dyDescent="0.25">
      <c r="D118" s="10"/>
      <c r="E118" s="10"/>
    </row>
    <row r="119" spans="1:29" x14ac:dyDescent="0.25">
      <c r="A119" s="11" t="s">
        <v>227</v>
      </c>
      <c r="B119" s="10"/>
      <c r="C119" s="10"/>
      <c r="D119" s="10"/>
      <c r="E119" s="10"/>
    </row>
    <row r="120" spans="1:29" x14ac:dyDescent="0.25">
      <c r="G120" s="73" t="s">
        <v>197</v>
      </c>
      <c r="H120" s="73"/>
      <c r="I120" s="73"/>
      <c r="J120" s="73" t="s">
        <v>198</v>
      </c>
      <c r="K120" s="73"/>
      <c r="L120" s="73"/>
      <c r="M120" s="73"/>
      <c r="N120" s="73" t="s">
        <v>199</v>
      </c>
      <c r="O120" s="73"/>
      <c r="P120" s="73"/>
      <c r="Q120" s="73" t="s">
        <v>200</v>
      </c>
      <c r="R120" s="73"/>
      <c r="S120" s="73"/>
      <c r="T120" s="73"/>
      <c r="U120" s="10"/>
      <c r="V120" s="10"/>
      <c r="W120" s="10"/>
      <c r="X120" s="10"/>
      <c r="Y120" s="10"/>
    </row>
    <row r="121" spans="1:29" x14ac:dyDescent="0.25">
      <c r="A121" s="12" t="s">
        <v>201</v>
      </c>
      <c r="B121" s="12" t="s">
        <v>202</v>
      </c>
      <c r="C121" s="12" t="s">
        <v>203</v>
      </c>
      <c r="D121" s="12" t="s">
        <v>204</v>
      </c>
      <c r="E121" s="11" t="s">
        <v>17</v>
      </c>
      <c r="F121" s="11" t="s">
        <v>205</v>
      </c>
      <c r="G121" s="11" t="s">
        <v>206</v>
      </c>
      <c r="H121" s="11" t="s">
        <v>207</v>
      </c>
      <c r="I121" s="11" t="s">
        <v>205</v>
      </c>
      <c r="J121" s="11" t="s">
        <v>208</v>
      </c>
      <c r="K121" s="11" t="s">
        <v>205</v>
      </c>
      <c r="L121" s="11" t="s">
        <v>209</v>
      </c>
      <c r="M121" s="11" t="s">
        <v>205</v>
      </c>
      <c r="N121" s="11" t="s">
        <v>206</v>
      </c>
      <c r="O121" s="11" t="s">
        <v>207</v>
      </c>
      <c r="P121" s="11" t="s">
        <v>205</v>
      </c>
      <c r="Q121" s="11" t="s">
        <v>208</v>
      </c>
      <c r="R121" s="11" t="s">
        <v>205</v>
      </c>
      <c r="S121" s="11" t="s">
        <v>209</v>
      </c>
      <c r="T121" s="11" t="s">
        <v>205</v>
      </c>
      <c r="U121" s="12" t="s">
        <v>210</v>
      </c>
      <c r="V121" s="11" t="s">
        <v>205</v>
      </c>
      <c r="W121" s="16" t="s">
        <v>211</v>
      </c>
      <c r="X121" s="11" t="s">
        <v>212</v>
      </c>
      <c r="Y121" s="11" t="s">
        <v>205</v>
      </c>
    </row>
    <row r="122" spans="1:29" x14ac:dyDescent="0.25">
      <c r="A122" s="12" t="s">
        <v>270</v>
      </c>
      <c r="B122" s="12" t="s">
        <v>213</v>
      </c>
      <c r="C122" s="12" t="s">
        <v>271</v>
      </c>
      <c r="D122" s="12" t="s">
        <v>215</v>
      </c>
      <c r="E122" s="12" t="s">
        <v>216</v>
      </c>
      <c r="F122" s="11" t="s">
        <v>216</v>
      </c>
      <c r="G122" s="11">
        <v>1</v>
      </c>
      <c r="H122" s="11">
        <v>4.5</v>
      </c>
      <c r="I122" s="11" t="s">
        <v>217</v>
      </c>
      <c r="J122" s="11">
        <v>9.8829999999999991</v>
      </c>
      <c r="K122" s="11" t="s">
        <v>218</v>
      </c>
      <c r="L122" s="11">
        <v>15.481999999999999</v>
      </c>
      <c r="M122" s="11" t="s">
        <v>219</v>
      </c>
      <c r="N122" s="11">
        <v>1</v>
      </c>
      <c r="O122" s="11">
        <v>4.5</v>
      </c>
      <c r="P122" s="11" t="s">
        <v>217</v>
      </c>
      <c r="Q122" s="11">
        <v>0.11</v>
      </c>
      <c r="R122" s="14" t="s">
        <v>220</v>
      </c>
      <c r="S122" s="11">
        <v>0</v>
      </c>
      <c r="T122" s="11" t="s">
        <v>221</v>
      </c>
      <c r="U122" s="12">
        <v>9.8239999999999994E-2</v>
      </c>
      <c r="V122" s="11" t="s">
        <v>272</v>
      </c>
      <c r="W122" s="16" t="s">
        <v>273</v>
      </c>
      <c r="X122" s="11">
        <v>0.11899999999999999</v>
      </c>
      <c r="Y122" s="11" t="s">
        <v>226</v>
      </c>
    </row>
    <row r="123" spans="1:29" x14ac:dyDescent="0.25"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1">
        <v>0.32876</v>
      </c>
      <c r="V123" s="12" t="s">
        <v>274</v>
      </c>
      <c r="W123" s="11" t="s">
        <v>275</v>
      </c>
      <c r="X123" s="10"/>
      <c r="Y123" s="10"/>
    </row>
    <row r="124" spans="1:29" x14ac:dyDescent="0.25"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1">
        <v>0.1464</v>
      </c>
      <c r="V124" s="12" t="s">
        <v>276</v>
      </c>
      <c r="W124" s="11" t="s">
        <v>277</v>
      </c>
      <c r="X124" s="10"/>
      <c r="Y124" s="10"/>
    </row>
    <row r="126" spans="1:29" x14ac:dyDescent="0.25">
      <c r="A126" s="11" t="s">
        <v>287</v>
      </c>
    </row>
    <row r="127" spans="1:29" s="10" customFormat="1" x14ac:dyDescent="0.25">
      <c r="G127" s="73" t="s">
        <v>197</v>
      </c>
      <c r="H127" s="73"/>
      <c r="I127" s="73"/>
      <c r="J127" s="73" t="s">
        <v>198</v>
      </c>
      <c r="K127" s="73"/>
      <c r="L127" s="73"/>
      <c r="M127" s="73"/>
      <c r="N127" s="73" t="s">
        <v>199</v>
      </c>
      <c r="O127" s="73"/>
      <c r="P127" s="73"/>
      <c r="Q127" s="73" t="s">
        <v>200</v>
      </c>
      <c r="R127" s="73"/>
      <c r="S127" s="73"/>
      <c r="T127" s="73"/>
    </row>
    <row r="128" spans="1:29" s="10" customFormat="1" x14ac:dyDescent="0.25">
      <c r="A128" s="12" t="s">
        <v>201</v>
      </c>
      <c r="B128" s="12" t="s">
        <v>231</v>
      </c>
      <c r="C128" s="12" t="s">
        <v>203</v>
      </c>
      <c r="D128" s="12" t="s">
        <v>204</v>
      </c>
      <c r="E128" s="11" t="s">
        <v>17</v>
      </c>
      <c r="F128" s="11" t="s">
        <v>205</v>
      </c>
      <c r="G128" s="11" t="s">
        <v>206</v>
      </c>
      <c r="H128" s="11" t="s">
        <v>207</v>
      </c>
      <c r="I128" s="11" t="s">
        <v>205</v>
      </c>
      <c r="J128" s="11" t="s">
        <v>208</v>
      </c>
      <c r="K128" s="11" t="s">
        <v>205</v>
      </c>
      <c r="L128" s="11" t="s">
        <v>209</v>
      </c>
      <c r="M128" s="11" t="s">
        <v>205</v>
      </c>
      <c r="N128" s="11" t="s">
        <v>206</v>
      </c>
      <c r="O128" s="11" t="s">
        <v>207</v>
      </c>
      <c r="P128" s="11" t="s">
        <v>205</v>
      </c>
      <c r="Q128" s="11" t="s">
        <v>208</v>
      </c>
      <c r="R128" s="11" t="s">
        <v>205</v>
      </c>
      <c r="S128" s="11" t="s">
        <v>209</v>
      </c>
      <c r="T128" s="11" t="s">
        <v>205</v>
      </c>
      <c r="U128" s="11" t="s">
        <v>210</v>
      </c>
      <c r="V128" s="11" t="s">
        <v>205</v>
      </c>
      <c r="W128" s="11" t="s">
        <v>211</v>
      </c>
      <c r="X128" s="11" t="s">
        <v>212</v>
      </c>
      <c r="Y128" s="11" t="s">
        <v>205</v>
      </c>
    </row>
    <row r="129" spans="1:28" s="10" customFormat="1" x14ac:dyDescent="0.25">
      <c r="A129" s="12" t="s">
        <v>288</v>
      </c>
      <c r="B129" s="12" t="s">
        <v>289</v>
      </c>
      <c r="C129" s="12" t="s">
        <v>216</v>
      </c>
      <c r="D129" s="11" t="s">
        <v>216</v>
      </c>
      <c r="E129" s="11" t="s">
        <v>216</v>
      </c>
      <c r="F129" s="11" t="s">
        <v>216</v>
      </c>
      <c r="G129" s="11">
        <v>0.1</v>
      </c>
      <c r="H129" s="11">
        <v>1.3</v>
      </c>
      <c r="I129" s="11" t="s">
        <v>217</v>
      </c>
      <c r="J129" s="11">
        <v>6.4710000000000001</v>
      </c>
      <c r="K129" s="11" t="s">
        <v>218</v>
      </c>
      <c r="L129" s="11">
        <v>1.901</v>
      </c>
      <c r="M129" s="11" t="s">
        <v>219</v>
      </c>
      <c r="N129" s="11">
        <f t="shared" ref="N129:O131" si="3">G129</f>
        <v>0.1</v>
      </c>
      <c r="O129" s="11">
        <f t="shared" si="3"/>
        <v>1.3</v>
      </c>
      <c r="P129" s="11" t="s">
        <v>217</v>
      </c>
      <c r="Q129" s="11">
        <v>6.5500000000000003E-2</v>
      </c>
      <c r="R129" s="14" t="s">
        <v>220</v>
      </c>
      <c r="S129" s="11">
        <v>0</v>
      </c>
      <c r="T129" s="11" t="s">
        <v>221</v>
      </c>
      <c r="U129" s="11">
        <v>0.21</v>
      </c>
      <c r="V129" s="11" t="s">
        <v>290</v>
      </c>
      <c r="W129" s="11" t="s">
        <v>291</v>
      </c>
      <c r="X129" s="11">
        <v>0.80400000000000005</v>
      </c>
      <c r="Y129" s="11" t="s">
        <v>292</v>
      </c>
    </row>
    <row r="130" spans="1:28" s="10" customFormat="1" x14ac:dyDescent="0.25">
      <c r="A130" s="12" t="s">
        <v>288</v>
      </c>
      <c r="B130" s="12" t="s">
        <v>289</v>
      </c>
      <c r="C130" s="12" t="s">
        <v>216</v>
      </c>
      <c r="D130" s="11" t="s">
        <v>216</v>
      </c>
      <c r="E130" s="11" t="s">
        <v>216</v>
      </c>
      <c r="F130" s="11" t="s">
        <v>216</v>
      </c>
      <c r="G130" s="11">
        <f>H129</f>
        <v>1.3</v>
      </c>
      <c r="H130" s="11">
        <v>3.3</v>
      </c>
      <c r="I130" s="11" t="s">
        <v>217</v>
      </c>
      <c r="J130" s="11">
        <v>3.7210000000000001</v>
      </c>
      <c r="K130" s="11" t="s">
        <v>218</v>
      </c>
      <c r="L130" s="11">
        <v>5.3339999999999996</v>
      </c>
      <c r="M130" s="11" t="s">
        <v>219</v>
      </c>
      <c r="N130" s="11">
        <f t="shared" si="3"/>
        <v>1.3</v>
      </c>
      <c r="O130" s="11">
        <f t="shared" si="3"/>
        <v>3.3</v>
      </c>
      <c r="P130" s="11" t="s">
        <v>217</v>
      </c>
      <c r="Q130" s="11">
        <v>6.5500000000000003E-2</v>
      </c>
      <c r="R130" s="14" t="s">
        <v>220</v>
      </c>
      <c r="S130" s="11">
        <v>0</v>
      </c>
      <c r="T130" s="11" t="s">
        <v>221</v>
      </c>
      <c r="U130" s="11">
        <v>0.21</v>
      </c>
      <c r="V130" s="11" t="s">
        <v>293</v>
      </c>
      <c r="W130" s="11" t="s">
        <v>294</v>
      </c>
    </row>
    <row r="131" spans="1:28" s="10" customFormat="1" x14ac:dyDescent="0.25">
      <c r="A131" s="12" t="s">
        <v>288</v>
      </c>
      <c r="B131" s="12" t="s">
        <v>289</v>
      </c>
      <c r="C131" s="12" t="s">
        <v>216</v>
      </c>
      <c r="D131" s="11" t="s">
        <v>216</v>
      </c>
      <c r="E131" s="11" t="s">
        <v>216</v>
      </c>
      <c r="F131" s="11" t="s">
        <v>216</v>
      </c>
      <c r="G131" s="11">
        <f>H130</f>
        <v>3.3</v>
      </c>
      <c r="H131" s="11">
        <v>14.9</v>
      </c>
      <c r="I131" s="11" t="s">
        <v>217</v>
      </c>
      <c r="J131" s="11">
        <v>2.1739999999999999</v>
      </c>
      <c r="K131" s="11" t="s">
        <v>218</v>
      </c>
      <c r="L131" s="11">
        <v>11.679</v>
      </c>
      <c r="M131" s="11" t="s">
        <v>219</v>
      </c>
      <c r="N131" s="11">
        <f t="shared" si="3"/>
        <v>3.3</v>
      </c>
      <c r="O131" s="11">
        <f t="shared" si="3"/>
        <v>14.9</v>
      </c>
      <c r="P131" s="11" t="s">
        <v>217</v>
      </c>
      <c r="Q131" s="11">
        <v>6.5500000000000003E-2</v>
      </c>
      <c r="R131" s="14" t="s">
        <v>220</v>
      </c>
      <c r="S131" s="11">
        <v>0</v>
      </c>
      <c r="T131" s="11" t="s">
        <v>221</v>
      </c>
    </row>
    <row r="132" spans="1:28" s="10" customFormat="1" x14ac:dyDescent="0.25"/>
    <row r="133" spans="1:28" x14ac:dyDescent="0.25">
      <c r="A133" s="11" t="s">
        <v>295</v>
      </c>
    </row>
    <row r="134" spans="1:28" s="10" customFormat="1" x14ac:dyDescent="0.25">
      <c r="G134" s="73" t="s">
        <v>197</v>
      </c>
      <c r="H134" s="73"/>
      <c r="I134" s="73"/>
      <c r="J134" s="73" t="s">
        <v>198</v>
      </c>
      <c r="K134" s="73"/>
      <c r="L134" s="73"/>
      <c r="M134" s="73"/>
      <c r="N134" s="73" t="s">
        <v>199</v>
      </c>
      <c r="O134" s="73"/>
      <c r="P134" s="73"/>
      <c r="Q134" s="73" t="s">
        <v>200</v>
      </c>
      <c r="R134" s="73"/>
      <c r="S134" s="73"/>
      <c r="T134" s="73"/>
    </row>
    <row r="135" spans="1:28" s="10" customFormat="1" x14ac:dyDescent="0.25">
      <c r="A135" s="12" t="s">
        <v>201</v>
      </c>
      <c r="B135" s="12" t="s">
        <v>231</v>
      </c>
      <c r="C135" s="12" t="s">
        <v>203</v>
      </c>
      <c r="D135" s="12" t="s">
        <v>204</v>
      </c>
      <c r="E135" s="11" t="s">
        <v>17</v>
      </c>
      <c r="F135" s="11" t="s">
        <v>205</v>
      </c>
      <c r="G135" s="11" t="s">
        <v>206</v>
      </c>
      <c r="H135" s="11" t="s">
        <v>207</v>
      </c>
      <c r="I135" s="11" t="s">
        <v>205</v>
      </c>
      <c r="J135" s="11" t="s">
        <v>208</v>
      </c>
      <c r="K135" s="11" t="s">
        <v>205</v>
      </c>
      <c r="L135" s="11" t="s">
        <v>209</v>
      </c>
      <c r="M135" s="11" t="s">
        <v>205</v>
      </c>
      <c r="N135" s="11" t="s">
        <v>206</v>
      </c>
      <c r="O135" s="11" t="s">
        <v>207</v>
      </c>
      <c r="P135" s="11" t="s">
        <v>205</v>
      </c>
      <c r="Q135" s="11" t="s">
        <v>208</v>
      </c>
      <c r="R135" s="11" t="s">
        <v>205</v>
      </c>
      <c r="S135" s="11" t="s">
        <v>209</v>
      </c>
      <c r="T135" s="11" t="s">
        <v>205</v>
      </c>
      <c r="U135" s="11" t="s">
        <v>210</v>
      </c>
      <c r="V135" s="11" t="s">
        <v>205</v>
      </c>
      <c r="W135" s="11" t="s">
        <v>211</v>
      </c>
      <c r="X135" s="11" t="s">
        <v>212</v>
      </c>
      <c r="Y135" s="11" t="s">
        <v>205</v>
      </c>
    </row>
    <row r="136" spans="1:28" s="10" customFormat="1" x14ac:dyDescent="0.25">
      <c r="A136" s="12" t="s">
        <v>296</v>
      </c>
      <c r="B136" s="12" t="s">
        <v>289</v>
      </c>
      <c r="C136" s="12" t="s">
        <v>216</v>
      </c>
      <c r="D136" s="11" t="s">
        <v>297</v>
      </c>
      <c r="E136" s="11">
        <v>5.2600000000000001E-2</v>
      </c>
      <c r="F136" s="11" t="s">
        <v>298</v>
      </c>
      <c r="G136" s="11">
        <v>0.1</v>
      </c>
      <c r="H136" s="11">
        <v>1.3</v>
      </c>
      <c r="I136" s="11" t="s">
        <v>217</v>
      </c>
      <c r="J136" s="11">
        <v>1.964</v>
      </c>
      <c r="K136" s="11" t="s">
        <v>218</v>
      </c>
      <c r="L136" s="11">
        <v>0.57799999999999996</v>
      </c>
      <c r="M136" s="11" t="s">
        <v>219</v>
      </c>
      <c r="N136" s="11">
        <f t="shared" ref="N136:O138" si="4">G136</f>
        <v>0.1</v>
      </c>
      <c r="O136" s="11">
        <f t="shared" si="4"/>
        <v>1.3</v>
      </c>
      <c r="P136" s="11" t="s">
        <v>217</v>
      </c>
      <c r="Q136" s="11">
        <v>3.2099999999999997E-2</v>
      </c>
      <c r="R136" s="14" t="s">
        <v>220</v>
      </c>
      <c r="S136" s="11">
        <v>0</v>
      </c>
      <c r="T136" s="11" t="s">
        <v>221</v>
      </c>
      <c r="U136" s="11">
        <v>0.21</v>
      </c>
      <c r="V136" s="11" t="s">
        <v>290</v>
      </c>
      <c r="W136" s="11" t="s">
        <v>291</v>
      </c>
      <c r="X136" s="11">
        <v>0.80400000000000005</v>
      </c>
      <c r="Y136" s="11" t="s">
        <v>299</v>
      </c>
    </row>
    <row r="137" spans="1:28" s="10" customFormat="1" x14ac:dyDescent="0.25">
      <c r="A137" s="12" t="s">
        <v>296</v>
      </c>
      <c r="B137" s="12" t="s">
        <v>289</v>
      </c>
      <c r="C137" s="12" t="s">
        <v>216</v>
      </c>
      <c r="D137" s="11" t="s">
        <v>297</v>
      </c>
      <c r="E137" s="11">
        <v>5.2600000000000001E-2</v>
      </c>
      <c r="F137" s="11" t="s">
        <v>298</v>
      </c>
      <c r="G137" s="11">
        <f>H136</f>
        <v>1.3</v>
      </c>
      <c r="H137" s="11">
        <v>3.3</v>
      </c>
      <c r="I137" s="11" t="s">
        <v>217</v>
      </c>
      <c r="J137" s="11">
        <v>1.1299999999999999</v>
      </c>
      <c r="K137" s="11" t="s">
        <v>218</v>
      </c>
      <c r="L137" s="11">
        <v>1.617</v>
      </c>
      <c r="M137" s="11" t="s">
        <v>219</v>
      </c>
      <c r="N137" s="11">
        <f t="shared" si="4"/>
        <v>1.3</v>
      </c>
      <c r="O137" s="11">
        <f t="shared" si="4"/>
        <v>3.3</v>
      </c>
      <c r="P137" s="11" t="s">
        <v>217</v>
      </c>
      <c r="Q137" s="11">
        <v>3.2099999999999997E-2</v>
      </c>
      <c r="R137" s="14" t="s">
        <v>220</v>
      </c>
      <c r="S137" s="11">
        <v>0</v>
      </c>
      <c r="T137" s="11" t="s">
        <v>221</v>
      </c>
      <c r="U137" s="11">
        <v>0.21</v>
      </c>
      <c r="V137" s="11" t="s">
        <v>293</v>
      </c>
      <c r="W137" s="11" t="s">
        <v>294</v>
      </c>
    </row>
    <row r="138" spans="1:28" s="10" customFormat="1" x14ac:dyDescent="0.25">
      <c r="A138" s="12" t="s">
        <v>296</v>
      </c>
      <c r="B138" s="12" t="s">
        <v>289</v>
      </c>
      <c r="C138" s="12" t="s">
        <v>216</v>
      </c>
      <c r="D138" s="11" t="s">
        <v>297</v>
      </c>
      <c r="E138" s="11">
        <v>5.2600000000000001E-2</v>
      </c>
      <c r="F138" s="11" t="s">
        <v>298</v>
      </c>
      <c r="G138" s="11">
        <f>H137</f>
        <v>3.3</v>
      </c>
      <c r="H138" s="11">
        <v>14.9</v>
      </c>
      <c r="I138" s="11" t="s">
        <v>217</v>
      </c>
      <c r="J138" s="11">
        <v>0.66</v>
      </c>
      <c r="K138" s="11" t="s">
        <v>218</v>
      </c>
      <c r="L138" s="11">
        <v>3.544</v>
      </c>
      <c r="M138" s="11" t="s">
        <v>219</v>
      </c>
      <c r="N138" s="11">
        <f t="shared" si="4"/>
        <v>3.3</v>
      </c>
      <c r="O138" s="11">
        <f t="shared" si="4"/>
        <v>14.9</v>
      </c>
      <c r="P138" s="11" t="s">
        <v>217</v>
      </c>
      <c r="Q138" s="11">
        <v>3.2099999999999997E-2</v>
      </c>
      <c r="R138" s="14" t="s">
        <v>220</v>
      </c>
      <c r="S138" s="11">
        <v>0</v>
      </c>
      <c r="T138" s="11" t="s">
        <v>221</v>
      </c>
    </row>
    <row r="139" spans="1:28" s="10" customFormat="1" x14ac:dyDescent="0.25"/>
    <row r="140" spans="1:28" x14ac:dyDescent="0.25">
      <c r="A140" s="18" t="s">
        <v>300</v>
      </c>
    </row>
    <row r="142" spans="1:28" s="10" customFormat="1" x14ac:dyDescent="0.25">
      <c r="A142" s="11" t="s">
        <v>196</v>
      </c>
    </row>
    <row r="143" spans="1:28" s="10" customFormat="1" x14ac:dyDescent="0.25">
      <c r="G143" s="73" t="s">
        <v>197</v>
      </c>
      <c r="H143" s="73"/>
      <c r="I143" s="73"/>
      <c r="J143" s="73" t="s">
        <v>198</v>
      </c>
      <c r="K143" s="73"/>
      <c r="L143" s="73"/>
      <c r="M143" s="73"/>
      <c r="N143" s="73" t="s">
        <v>199</v>
      </c>
      <c r="O143" s="73"/>
      <c r="P143" s="73"/>
      <c r="Q143" s="73" t="s">
        <v>200</v>
      </c>
      <c r="R143" s="73"/>
      <c r="S143" s="73"/>
      <c r="T143" s="73"/>
    </row>
    <row r="144" spans="1:28" s="10" customFormat="1" x14ac:dyDescent="0.25">
      <c r="A144" s="12" t="s">
        <v>201</v>
      </c>
      <c r="B144" s="12" t="s">
        <v>202</v>
      </c>
      <c r="C144" s="12" t="s">
        <v>203</v>
      </c>
      <c r="D144" s="12" t="s">
        <v>204</v>
      </c>
      <c r="E144" s="11" t="s">
        <v>17</v>
      </c>
      <c r="F144" s="11" t="s">
        <v>205</v>
      </c>
      <c r="G144" s="11" t="s">
        <v>206</v>
      </c>
      <c r="H144" s="11" t="s">
        <v>207</v>
      </c>
      <c r="I144" s="11" t="s">
        <v>205</v>
      </c>
      <c r="J144" s="11" t="s">
        <v>208</v>
      </c>
      <c r="K144" s="11" t="s">
        <v>205</v>
      </c>
      <c r="L144" s="11" t="s">
        <v>209</v>
      </c>
      <c r="M144" s="11" t="s">
        <v>205</v>
      </c>
      <c r="N144" s="11" t="s">
        <v>206</v>
      </c>
      <c r="O144" s="11" t="s">
        <v>207</v>
      </c>
      <c r="P144" s="11" t="s">
        <v>205</v>
      </c>
      <c r="Q144" s="11" t="s">
        <v>208</v>
      </c>
      <c r="R144" s="11" t="s">
        <v>205</v>
      </c>
      <c r="S144" s="11" t="s">
        <v>209</v>
      </c>
      <c r="T144" s="11" t="s">
        <v>205</v>
      </c>
      <c r="U144" s="11" t="s">
        <v>210</v>
      </c>
      <c r="V144" s="13" t="s">
        <v>205</v>
      </c>
      <c r="W144" s="11" t="s">
        <v>205</v>
      </c>
      <c r="X144" s="11" t="s">
        <v>210</v>
      </c>
      <c r="Y144" s="11" t="s">
        <v>205</v>
      </c>
      <c r="Z144" s="11" t="s">
        <v>211</v>
      </c>
      <c r="AA144" s="11" t="s">
        <v>212</v>
      </c>
      <c r="AB144" s="11" t="s">
        <v>205</v>
      </c>
    </row>
    <row r="145" spans="1:28" s="10" customFormat="1" x14ac:dyDescent="0.25">
      <c r="A145" s="12" t="s">
        <v>301</v>
      </c>
      <c r="B145" s="12" t="s">
        <v>213</v>
      </c>
      <c r="C145" s="12" t="s">
        <v>302</v>
      </c>
      <c r="D145" s="12" t="s">
        <v>303</v>
      </c>
      <c r="E145" s="12" t="s">
        <v>216</v>
      </c>
      <c r="F145" s="12" t="s">
        <v>216</v>
      </c>
      <c r="G145" s="11">
        <v>1.27</v>
      </c>
      <c r="H145" s="11">
        <v>7.29</v>
      </c>
      <c r="I145" s="11" t="s">
        <v>217</v>
      </c>
      <c r="J145" s="11">
        <v>17.09</v>
      </c>
      <c r="K145" s="11" t="s">
        <v>218</v>
      </c>
      <c r="L145" s="11">
        <v>3.51</v>
      </c>
      <c r="M145" s="11" t="s">
        <v>219</v>
      </c>
      <c r="N145" s="11">
        <f>G145</f>
        <v>1.27</v>
      </c>
      <c r="O145" s="11">
        <f>H145</f>
        <v>7.29</v>
      </c>
      <c r="P145" s="11" t="s">
        <v>217</v>
      </c>
      <c r="Q145" s="11">
        <v>3.3700000000000001E-2</v>
      </c>
      <c r="R145" s="14" t="s">
        <v>220</v>
      </c>
      <c r="S145" s="11">
        <v>2.3699999999999999E-2</v>
      </c>
      <c r="T145" s="11" t="s">
        <v>221</v>
      </c>
      <c r="U145" s="11">
        <v>2027</v>
      </c>
      <c r="V145" s="11" t="s">
        <v>304</v>
      </c>
      <c r="W145" s="11" t="s">
        <v>223</v>
      </c>
      <c r="X145" s="11">
        <f>U145*0.000278</f>
        <v>0.56350599999999995</v>
      </c>
      <c r="Y145" s="11" t="s">
        <v>224</v>
      </c>
      <c r="Z145" s="11" t="s">
        <v>225</v>
      </c>
      <c r="AA145" s="11">
        <v>0.82799999999999996</v>
      </c>
      <c r="AB145" s="11" t="s">
        <v>226</v>
      </c>
    </row>
    <row r="146" spans="1:28" s="10" customFormat="1" x14ac:dyDescent="0.25">
      <c r="A146" s="12" t="s">
        <v>301</v>
      </c>
      <c r="B146" s="12" t="s">
        <v>213</v>
      </c>
      <c r="C146" s="12" t="s">
        <v>302</v>
      </c>
      <c r="D146" s="12" t="s">
        <v>303</v>
      </c>
      <c r="E146" s="12" t="s">
        <v>216</v>
      </c>
      <c r="F146" s="12" t="s">
        <v>216</v>
      </c>
      <c r="G146" s="11">
        <f>H145</f>
        <v>7.29</v>
      </c>
      <c r="H146" s="11">
        <v>13.32</v>
      </c>
      <c r="I146" s="11" t="s">
        <v>217</v>
      </c>
      <c r="J146" s="11">
        <v>8.6</v>
      </c>
      <c r="K146" s="11" t="s">
        <v>218</v>
      </c>
      <c r="L146" s="11">
        <v>66.09</v>
      </c>
      <c r="M146" s="11" t="s">
        <v>219</v>
      </c>
      <c r="N146" s="11">
        <f>G146</f>
        <v>7.29</v>
      </c>
      <c r="O146" s="11">
        <f>H146</f>
        <v>13.32</v>
      </c>
      <c r="P146" s="11" t="s">
        <v>217</v>
      </c>
      <c r="Q146" s="11">
        <v>1.77E-2</v>
      </c>
      <c r="R146" s="14" t="s">
        <v>220</v>
      </c>
      <c r="S146" s="11">
        <v>0.13700000000000001</v>
      </c>
      <c r="T146" s="11" t="s">
        <v>221</v>
      </c>
    </row>
    <row r="147" spans="1:28" s="10" customFormat="1" x14ac:dyDescent="0.25"/>
    <row r="148" spans="1:28" x14ac:dyDescent="0.25">
      <c r="A148" s="19" t="s">
        <v>300</v>
      </c>
      <c r="C148" s="10"/>
    </row>
    <row r="149" spans="1:28" x14ac:dyDescent="0.25">
      <c r="C149" s="10"/>
    </row>
    <row r="150" spans="1:28" s="10" customFormat="1" x14ac:dyDescent="0.25">
      <c r="A150" s="11" t="s">
        <v>196</v>
      </c>
    </row>
    <row r="151" spans="1:28" s="10" customFormat="1" x14ac:dyDescent="0.25">
      <c r="G151" s="73" t="s">
        <v>197</v>
      </c>
      <c r="H151" s="73"/>
      <c r="I151" s="73"/>
      <c r="J151" s="73" t="s">
        <v>198</v>
      </c>
      <c r="K151" s="73"/>
      <c r="L151" s="73"/>
      <c r="M151" s="73"/>
      <c r="N151" s="73" t="s">
        <v>199</v>
      </c>
      <c r="O151" s="73"/>
      <c r="P151" s="73"/>
      <c r="Q151" s="73" t="s">
        <v>200</v>
      </c>
      <c r="R151" s="73"/>
      <c r="S151" s="73"/>
      <c r="T151" s="73"/>
    </row>
    <row r="152" spans="1:28" s="10" customFormat="1" x14ac:dyDescent="0.25">
      <c r="A152" s="12" t="s">
        <v>201</v>
      </c>
      <c r="B152" s="12" t="s">
        <v>202</v>
      </c>
      <c r="C152" s="12" t="s">
        <v>203</v>
      </c>
      <c r="D152" s="12" t="s">
        <v>204</v>
      </c>
      <c r="E152" s="11" t="s">
        <v>17</v>
      </c>
      <c r="F152" s="11" t="s">
        <v>205</v>
      </c>
      <c r="G152" s="11" t="s">
        <v>206</v>
      </c>
      <c r="H152" s="11" t="s">
        <v>207</v>
      </c>
      <c r="I152" s="11" t="s">
        <v>205</v>
      </c>
      <c r="J152" s="11" t="s">
        <v>208</v>
      </c>
      <c r="K152" s="11" t="s">
        <v>205</v>
      </c>
      <c r="L152" s="11" t="s">
        <v>209</v>
      </c>
      <c r="M152" s="11" t="s">
        <v>205</v>
      </c>
      <c r="N152" s="11" t="s">
        <v>206</v>
      </c>
      <c r="O152" s="11" t="s">
        <v>207</v>
      </c>
      <c r="P152" s="11" t="s">
        <v>205</v>
      </c>
      <c r="Q152" s="11" t="s">
        <v>208</v>
      </c>
      <c r="R152" s="11" t="s">
        <v>205</v>
      </c>
      <c r="S152" s="11" t="s">
        <v>209</v>
      </c>
      <c r="T152" s="11" t="s">
        <v>205</v>
      </c>
      <c r="U152" s="11" t="s">
        <v>210</v>
      </c>
      <c r="V152" s="13" t="s">
        <v>205</v>
      </c>
      <c r="W152" s="11" t="s">
        <v>205</v>
      </c>
      <c r="X152" s="11" t="s">
        <v>210</v>
      </c>
      <c r="Y152" s="11" t="s">
        <v>205</v>
      </c>
      <c r="Z152" s="11" t="s">
        <v>211</v>
      </c>
      <c r="AA152" s="11" t="s">
        <v>212</v>
      </c>
      <c r="AB152" s="11" t="s">
        <v>205</v>
      </c>
    </row>
    <row r="153" spans="1:28" s="10" customFormat="1" x14ac:dyDescent="0.25">
      <c r="A153" s="12" t="s">
        <v>301</v>
      </c>
      <c r="B153" s="12" t="s">
        <v>305</v>
      </c>
      <c r="C153" s="12" t="s">
        <v>216</v>
      </c>
      <c r="D153" s="12" t="s">
        <v>303</v>
      </c>
      <c r="E153" s="12" t="s">
        <v>216</v>
      </c>
      <c r="F153" s="12" t="s">
        <v>216</v>
      </c>
      <c r="G153" s="11">
        <v>0</v>
      </c>
      <c r="H153" s="11">
        <v>12</v>
      </c>
      <c r="I153" s="11" t="s">
        <v>217</v>
      </c>
      <c r="J153" s="11">
        <v>9.6180000000000003</v>
      </c>
      <c r="K153" s="11" t="s">
        <v>218</v>
      </c>
      <c r="L153" s="11">
        <v>22.11</v>
      </c>
      <c r="M153" s="11" t="s">
        <v>219</v>
      </c>
      <c r="N153" s="11">
        <f>G153</f>
        <v>0</v>
      </c>
      <c r="O153" s="11">
        <f>H153</f>
        <v>12</v>
      </c>
      <c r="P153" s="11" t="s">
        <v>217</v>
      </c>
      <c r="Q153" s="11">
        <v>5.8599999999999999E-2</v>
      </c>
      <c r="R153" s="14" t="s">
        <v>220</v>
      </c>
      <c r="S153" s="11">
        <v>4.0400000000000002E-3</v>
      </c>
      <c r="T153" s="11" t="s">
        <v>221</v>
      </c>
      <c r="U153" s="11">
        <v>3979.37</v>
      </c>
      <c r="V153" s="11" t="s">
        <v>306</v>
      </c>
      <c r="W153" s="11" t="s">
        <v>307</v>
      </c>
      <c r="X153" s="11">
        <f>U153*0.000278</f>
        <v>1.1062648599999998</v>
      </c>
      <c r="Y153" s="11" t="s">
        <v>308</v>
      </c>
      <c r="Z153" s="11" t="s">
        <v>225</v>
      </c>
      <c r="AA153" s="11">
        <v>1.2615000000000001</v>
      </c>
      <c r="AB153" s="11" t="s">
        <v>309</v>
      </c>
    </row>
    <row r="154" spans="1:28" s="10" customFormat="1" x14ac:dyDescent="0.25"/>
    <row r="155" spans="1:28" x14ac:dyDescent="0.25">
      <c r="A155" s="20" t="s">
        <v>310</v>
      </c>
      <c r="C155" s="10"/>
    </row>
    <row r="156" spans="1:28" x14ac:dyDescent="0.25">
      <c r="C156" s="10"/>
    </row>
    <row r="157" spans="1:28" x14ac:dyDescent="0.25">
      <c r="A157" s="11" t="s">
        <v>311</v>
      </c>
      <c r="B157" s="10"/>
      <c r="C157" s="10"/>
      <c r="D157" s="10"/>
      <c r="E157" s="10"/>
    </row>
    <row r="158" spans="1:28" x14ac:dyDescent="0.25">
      <c r="G158" s="73" t="s">
        <v>197</v>
      </c>
      <c r="H158" s="73"/>
      <c r="I158" s="73"/>
      <c r="J158" s="73" t="s">
        <v>198</v>
      </c>
      <c r="K158" s="73"/>
      <c r="L158" s="73"/>
      <c r="M158" s="73"/>
      <c r="N158" s="73" t="s">
        <v>199</v>
      </c>
      <c r="O158" s="73"/>
      <c r="P158" s="73"/>
      <c r="Q158" s="73" t="s">
        <v>200</v>
      </c>
      <c r="R158" s="73"/>
      <c r="S158" s="73"/>
      <c r="T158" s="73"/>
      <c r="U158" s="10"/>
      <c r="V158" s="10"/>
      <c r="W158" s="10"/>
      <c r="X158" s="10"/>
      <c r="Y158" s="10"/>
    </row>
    <row r="159" spans="1:28" x14ac:dyDescent="0.25">
      <c r="A159" s="12" t="s">
        <v>201</v>
      </c>
      <c r="B159" s="12" t="s">
        <v>202</v>
      </c>
      <c r="C159" s="12" t="s">
        <v>203</v>
      </c>
      <c r="D159" s="12" t="s">
        <v>204</v>
      </c>
      <c r="E159" s="11" t="s">
        <v>17</v>
      </c>
      <c r="F159" s="11" t="s">
        <v>205</v>
      </c>
      <c r="G159" s="11" t="s">
        <v>206</v>
      </c>
      <c r="H159" s="11" t="s">
        <v>207</v>
      </c>
      <c r="I159" s="11" t="s">
        <v>205</v>
      </c>
      <c r="J159" s="11" t="s">
        <v>208</v>
      </c>
      <c r="K159" s="11" t="s">
        <v>205</v>
      </c>
      <c r="L159" s="11" t="s">
        <v>209</v>
      </c>
      <c r="M159" s="11" t="s">
        <v>205</v>
      </c>
      <c r="N159" s="11" t="s">
        <v>206</v>
      </c>
      <c r="O159" s="11" t="s">
        <v>207</v>
      </c>
      <c r="P159" s="11" t="s">
        <v>205</v>
      </c>
      <c r="Q159" s="11" t="s">
        <v>208</v>
      </c>
      <c r="R159" s="11" t="s">
        <v>205</v>
      </c>
      <c r="S159" s="11" t="s">
        <v>209</v>
      </c>
      <c r="T159" s="11" t="s">
        <v>205</v>
      </c>
      <c r="U159" s="12" t="s">
        <v>210</v>
      </c>
      <c r="V159" s="11" t="s">
        <v>205</v>
      </c>
      <c r="W159" s="16" t="s">
        <v>211</v>
      </c>
      <c r="X159" s="11" t="s">
        <v>212</v>
      </c>
      <c r="Y159" s="11" t="s">
        <v>205</v>
      </c>
    </row>
    <row r="160" spans="1:28" x14ac:dyDescent="0.25">
      <c r="A160" s="12" t="s">
        <v>312</v>
      </c>
      <c r="B160" s="12" t="s">
        <v>213</v>
      </c>
      <c r="C160" s="12" t="s">
        <v>271</v>
      </c>
      <c r="D160" s="12" t="s">
        <v>215</v>
      </c>
      <c r="E160" s="12" t="s">
        <v>216</v>
      </c>
      <c r="F160" s="11" t="s">
        <v>216</v>
      </c>
      <c r="G160" s="11">
        <v>4</v>
      </c>
      <c r="H160" s="11">
        <v>60</v>
      </c>
      <c r="I160" s="11" t="s">
        <v>217</v>
      </c>
      <c r="J160" s="11">
        <v>16.524999999999999</v>
      </c>
      <c r="K160" s="11" t="s">
        <v>218</v>
      </c>
      <c r="L160" s="11">
        <v>0</v>
      </c>
      <c r="M160" s="11" t="s">
        <v>219</v>
      </c>
      <c r="N160" s="11">
        <f>G160</f>
        <v>4</v>
      </c>
      <c r="O160" s="11">
        <f>H160</f>
        <v>60</v>
      </c>
      <c r="P160" s="11" t="s">
        <v>217</v>
      </c>
      <c r="Q160" s="11">
        <v>0.06</v>
      </c>
      <c r="R160" s="14" t="s">
        <v>220</v>
      </c>
      <c r="S160" s="11">
        <v>0</v>
      </c>
      <c r="T160" s="11" t="s">
        <v>221</v>
      </c>
      <c r="U160" s="12">
        <v>1.19</v>
      </c>
      <c r="V160" s="11" t="s">
        <v>313</v>
      </c>
      <c r="W160" s="16" t="s">
        <v>314</v>
      </c>
      <c r="X160" s="11">
        <v>0.53500000000000003</v>
      </c>
      <c r="Y160" s="11" t="s">
        <v>226</v>
      </c>
    </row>
    <row r="161" spans="1:25" x14ac:dyDescent="0.25"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</row>
    <row r="162" spans="1:25" s="10" customFormat="1" x14ac:dyDescent="0.25">
      <c r="A162" s="11" t="s">
        <v>315</v>
      </c>
      <c r="B162" s="9"/>
      <c r="C162" s="9"/>
      <c r="D162" s="9"/>
    </row>
    <row r="163" spans="1:25" s="10" customFormat="1" x14ac:dyDescent="0.25">
      <c r="G163" s="73" t="s">
        <v>197</v>
      </c>
      <c r="H163" s="73"/>
      <c r="I163" s="73"/>
      <c r="J163" s="73" t="s">
        <v>198</v>
      </c>
      <c r="K163" s="73"/>
      <c r="L163" s="73"/>
      <c r="M163" s="73"/>
      <c r="N163" s="73" t="s">
        <v>199</v>
      </c>
      <c r="O163" s="73"/>
      <c r="P163" s="73"/>
      <c r="Q163" s="73" t="s">
        <v>200</v>
      </c>
      <c r="R163" s="73"/>
      <c r="S163" s="73"/>
      <c r="T163" s="73"/>
    </row>
    <row r="164" spans="1:25" s="10" customFormat="1" x14ac:dyDescent="0.25">
      <c r="A164" s="12" t="s">
        <v>201</v>
      </c>
      <c r="B164" s="12" t="s">
        <v>231</v>
      </c>
      <c r="C164" s="12" t="s">
        <v>203</v>
      </c>
      <c r="D164" s="12" t="s">
        <v>204</v>
      </c>
      <c r="E164" s="11" t="s">
        <v>17</v>
      </c>
      <c r="F164" s="11" t="s">
        <v>205</v>
      </c>
      <c r="G164" s="11" t="s">
        <v>206</v>
      </c>
      <c r="H164" s="11" t="s">
        <v>207</v>
      </c>
      <c r="I164" s="11" t="s">
        <v>205</v>
      </c>
      <c r="J164" s="11" t="s">
        <v>208</v>
      </c>
      <c r="K164" s="11" t="s">
        <v>205</v>
      </c>
      <c r="L164" s="11" t="s">
        <v>209</v>
      </c>
      <c r="M164" s="11" t="s">
        <v>205</v>
      </c>
      <c r="N164" s="11" t="s">
        <v>206</v>
      </c>
      <c r="O164" s="11" t="s">
        <v>207</v>
      </c>
      <c r="P164" s="11" t="s">
        <v>205</v>
      </c>
      <c r="Q164" s="11" t="s">
        <v>208</v>
      </c>
      <c r="R164" s="11" t="s">
        <v>205</v>
      </c>
      <c r="S164" s="11" t="s">
        <v>209</v>
      </c>
      <c r="T164" s="11" t="s">
        <v>205</v>
      </c>
      <c r="U164" s="11" t="s">
        <v>210</v>
      </c>
      <c r="V164" s="11" t="s">
        <v>205</v>
      </c>
      <c r="W164" s="11" t="s">
        <v>211</v>
      </c>
      <c r="X164" s="11" t="s">
        <v>212</v>
      </c>
      <c r="Y164" s="11" t="s">
        <v>205</v>
      </c>
    </row>
    <row r="165" spans="1:25" s="10" customFormat="1" x14ac:dyDescent="0.25">
      <c r="A165" s="12" t="s">
        <v>316</v>
      </c>
      <c r="B165" s="12" t="s">
        <v>317</v>
      </c>
      <c r="C165" s="12" t="s">
        <v>216</v>
      </c>
      <c r="D165" s="11" t="s">
        <v>318</v>
      </c>
      <c r="E165" s="11">
        <v>0.46839916799999998</v>
      </c>
      <c r="F165" s="11" t="s">
        <v>319</v>
      </c>
      <c r="G165" s="11">
        <v>2.8860000000000001</v>
      </c>
      <c r="H165" s="11">
        <v>72.150000000000006</v>
      </c>
      <c r="I165" s="11" t="s">
        <v>217</v>
      </c>
      <c r="J165" s="11">
        <v>6.4000000000000003E-3</v>
      </c>
      <c r="K165" s="11" t="s">
        <v>218</v>
      </c>
      <c r="L165" s="11">
        <v>1.0286</v>
      </c>
      <c r="M165" s="11" t="s">
        <v>219</v>
      </c>
      <c r="N165" s="11">
        <f>G165</f>
        <v>2.8860000000000001</v>
      </c>
      <c r="O165" s="11">
        <f>H165</f>
        <v>72.150000000000006</v>
      </c>
      <c r="P165" s="11" t="s">
        <v>217</v>
      </c>
      <c r="Q165" s="11">
        <v>0</v>
      </c>
      <c r="R165" s="14" t="s">
        <v>220</v>
      </c>
      <c r="S165" s="11">
        <v>0</v>
      </c>
      <c r="T165" s="11" t="s">
        <v>221</v>
      </c>
      <c r="U165" s="11">
        <v>0.101905752</v>
      </c>
      <c r="V165" s="11" t="s">
        <v>320</v>
      </c>
      <c r="W165" s="11" t="s">
        <v>321</v>
      </c>
      <c r="X165" s="11">
        <v>0.30169785199999999</v>
      </c>
      <c r="Y165" s="11" t="s">
        <v>322</v>
      </c>
    </row>
    <row r="166" spans="1:25" s="10" customFormat="1" x14ac:dyDescent="0.25"/>
    <row r="167" spans="1:25" x14ac:dyDescent="0.25">
      <c r="A167" s="11" t="s">
        <v>323</v>
      </c>
    </row>
    <row r="169" spans="1:25" s="10" customFormat="1" x14ac:dyDescent="0.25">
      <c r="A169" s="12" t="s">
        <v>201</v>
      </c>
      <c r="B169" s="12" t="s">
        <v>231</v>
      </c>
      <c r="C169" s="12" t="s">
        <v>203</v>
      </c>
      <c r="D169" s="12" t="s">
        <v>204</v>
      </c>
      <c r="E169" s="11" t="s">
        <v>17</v>
      </c>
      <c r="F169" s="11" t="s">
        <v>205</v>
      </c>
      <c r="G169" s="11" t="s">
        <v>206</v>
      </c>
      <c r="H169" s="11" t="s">
        <v>207</v>
      </c>
      <c r="I169" s="11" t="s">
        <v>205</v>
      </c>
      <c r="J169" s="11" t="s">
        <v>208</v>
      </c>
      <c r="K169" s="11" t="s">
        <v>205</v>
      </c>
      <c r="L169" s="11" t="s">
        <v>209</v>
      </c>
      <c r="M169" s="11" t="s">
        <v>205</v>
      </c>
      <c r="N169" s="11" t="s">
        <v>206</v>
      </c>
      <c r="O169" s="11" t="s">
        <v>207</v>
      </c>
      <c r="P169" s="11" t="s">
        <v>205</v>
      </c>
      <c r="Q169" s="11" t="s">
        <v>208</v>
      </c>
      <c r="R169" s="11" t="s">
        <v>205</v>
      </c>
      <c r="S169" s="11" t="s">
        <v>209</v>
      </c>
      <c r="T169" s="11" t="s">
        <v>205</v>
      </c>
      <c r="U169" s="11" t="s">
        <v>210</v>
      </c>
      <c r="V169" s="11" t="s">
        <v>205</v>
      </c>
      <c r="W169" s="11" t="s">
        <v>211</v>
      </c>
      <c r="X169" s="11" t="s">
        <v>212</v>
      </c>
      <c r="Y169" s="11" t="s">
        <v>205</v>
      </c>
    </row>
    <row r="170" spans="1:25" s="10" customFormat="1" x14ac:dyDescent="0.25">
      <c r="A170" s="12" t="s">
        <v>324</v>
      </c>
      <c r="B170" s="12" t="s">
        <v>321</v>
      </c>
      <c r="C170" s="12" t="s">
        <v>216</v>
      </c>
      <c r="D170" s="11" t="s">
        <v>325</v>
      </c>
      <c r="E170" s="11">
        <v>7.3210526319999998</v>
      </c>
      <c r="F170" s="11" t="s">
        <v>326</v>
      </c>
      <c r="G170" s="11">
        <v>0.28999999999999998</v>
      </c>
      <c r="H170" s="11">
        <v>7.35</v>
      </c>
      <c r="I170" s="11" t="s">
        <v>217</v>
      </c>
      <c r="J170" s="11">
        <v>23.478999999999999</v>
      </c>
      <c r="K170" s="11" t="s">
        <v>218</v>
      </c>
      <c r="L170" s="11">
        <v>10.255000000000001</v>
      </c>
      <c r="M170" s="11" t="s">
        <v>219</v>
      </c>
      <c r="N170" s="11">
        <f>G170</f>
        <v>0.28999999999999998</v>
      </c>
      <c r="O170" s="11">
        <f>H170</f>
        <v>7.35</v>
      </c>
      <c r="P170" s="11" t="s">
        <v>217</v>
      </c>
      <c r="Q170" s="11">
        <v>0.1202</v>
      </c>
      <c r="R170" s="14" t="s">
        <v>220</v>
      </c>
      <c r="S170" s="11">
        <v>5.9400000000000001E-2</v>
      </c>
      <c r="T170" s="11" t="s">
        <v>221</v>
      </c>
      <c r="U170" s="11">
        <v>5.3263157889999997</v>
      </c>
      <c r="V170" s="11" t="s">
        <v>327</v>
      </c>
      <c r="W170" s="11" t="s">
        <v>328</v>
      </c>
      <c r="X170" s="11">
        <v>0.30169785199999999</v>
      </c>
      <c r="Y170" s="11" t="s">
        <v>329</v>
      </c>
    </row>
    <row r="171" spans="1:25" s="10" customFormat="1" x14ac:dyDescent="0.25"/>
    <row r="172" spans="1:25" s="10" customFormat="1" x14ac:dyDescent="0.25">
      <c r="A172" s="11" t="s">
        <v>230</v>
      </c>
      <c r="B172" s="9"/>
      <c r="C172" s="9"/>
      <c r="D172" s="9"/>
    </row>
    <row r="173" spans="1:25" s="10" customFormat="1" x14ac:dyDescent="0.25">
      <c r="G173" s="73" t="s">
        <v>197</v>
      </c>
      <c r="H173" s="73"/>
      <c r="I173" s="73"/>
      <c r="J173" s="73" t="s">
        <v>198</v>
      </c>
      <c r="K173" s="73"/>
      <c r="L173" s="73"/>
      <c r="M173" s="73"/>
      <c r="N173" s="73" t="s">
        <v>199</v>
      </c>
      <c r="O173" s="73"/>
      <c r="P173" s="73"/>
      <c r="Q173" s="73" t="s">
        <v>200</v>
      </c>
      <c r="R173" s="73"/>
      <c r="S173" s="73"/>
      <c r="T173" s="73"/>
    </row>
    <row r="174" spans="1:25" s="10" customFormat="1" x14ac:dyDescent="0.25">
      <c r="A174" s="12" t="s">
        <v>201</v>
      </c>
      <c r="B174" s="12" t="s">
        <v>231</v>
      </c>
      <c r="C174" s="12" t="s">
        <v>203</v>
      </c>
      <c r="D174" s="12" t="s">
        <v>204</v>
      </c>
      <c r="E174" s="11" t="s">
        <v>17</v>
      </c>
      <c r="F174" s="11" t="s">
        <v>205</v>
      </c>
      <c r="G174" s="11" t="s">
        <v>206</v>
      </c>
      <c r="H174" s="11" t="s">
        <v>207</v>
      </c>
      <c r="I174" s="11" t="s">
        <v>205</v>
      </c>
      <c r="J174" s="11" t="s">
        <v>208</v>
      </c>
      <c r="K174" s="11" t="s">
        <v>205</v>
      </c>
      <c r="L174" s="11" t="s">
        <v>209</v>
      </c>
      <c r="M174" s="11" t="s">
        <v>205</v>
      </c>
      <c r="N174" s="11" t="s">
        <v>206</v>
      </c>
      <c r="O174" s="11" t="s">
        <v>207</v>
      </c>
      <c r="P174" s="11" t="s">
        <v>205</v>
      </c>
      <c r="Q174" s="11" t="s">
        <v>208</v>
      </c>
      <c r="R174" s="11" t="s">
        <v>205</v>
      </c>
      <c r="S174" s="11" t="s">
        <v>209</v>
      </c>
      <c r="T174" s="11" t="s">
        <v>205</v>
      </c>
      <c r="U174" s="11" t="s">
        <v>210</v>
      </c>
      <c r="V174" s="11" t="s">
        <v>205</v>
      </c>
      <c r="W174" s="11" t="s">
        <v>211</v>
      </c>
      <c r="X174" s="11" t="s">
        <v>212</v>
      </c>
      <c r="Y174" s="11" t="s">
        <v>205</v>
      </c>
    </row>
    <row r="175" spans="1:25" s="10" customFormat="1" x14ac:dyDescent="0.25">
      <c r="A175" s="12" t="s">
        <v>330</v>
      </c>
      <c r="B175" s="12" t="s">
        <v>328</v>
      </c>
      <c r="C175" s="12" t="s">
        <v>216</v>
      </c>
      <c r="D175" s="11" t="s">
        <v>331</v>
      </c>
      <c r="E175" s="11">
        <v>9.2119999999999997</v>
      </c>
      <c r="F175" s="11" t="s">
        <v>332</v>
      </c>
      <c r="G175" s="11">
        <v>1.72E-2</v>
      </c>
      <c r="H175" s="11">
        <v>0.68799999999999994</v>
      </c>
      <c r="I175" s="11" t="s">
        <v>217</v>
      </c>
      <c r="J175" s="11">
        <v>54.92</v>
      </c>
      <c r="K175" s="11" t="s">
        <v>218</v>
      </c>
      <c r="L175" s="11">
        <v>3.5</v>
      </c>
      <c r="M175" s="11" t="s">
        <v>219</v>
      </c>
      <c r="N175" s="11">
        <v>1.72E-2</v>
      </c>
      <c r="O175" s="11">
        <v>6.88E-2</v>
      </c>
      <c r="P175" s="11" t="s">
        <v>217</v>
      </c>
      <c r="Q175" s="11">
        <v>7.7614000000000001</v>
      </c>
      <c r="R175" s="14" t="s">
        <v>220</v>
      </c>
      <c r="S175" s="11">
        <v>2.5219999999999999E-2</v>
      </c>
      <c r="T175" s="11" t="s">
        <v>221</v>
      </c>
      <c r="U175" s="11">
        <v>9.0280000000000005</v>
      </c>
      <c r="V175" s="11" t="s">
        <v>333</v>
      </c>
      <c r="W175" s="11" t="s">
        <v>334</v>
      </c>
      <c r="X175" s="11">
        <v>0</v>
      </c>
      <c r="Y175" s="11" t="s">
        <v>335</v>
      </c>
    </row>
    <row r="176" spans="1:25" s="10" customFormat="1" x14ac:dyDescent="0.25">
      <c r="A176" s="12" t="s">
        <v>330</v>
      </c>
      <c r="B176" s="12" t="s">
        <v>328</v>
      </c>
      <c r="C176" s="12" t="s">
        <v>216</v>
      </c>
      <c r="D176" s="11" t="s">
        <v>331</v>
      </c>
      <c r="E176" s="11">
        <v>9.2119999999999997</v>
      </c>
      <c r="F176" s="11" t="s">
        <v>332</v>
      </c>
      <c r="G176" s="11">
        <v>0</v>
      </c>
      <c r="H176" s="11">
        <v>0</v>
      </c>
      <c r="I176" s="11" t="s">
        <v>217</v>
      </c>
      <c r="J176" s="11">
        <v>54.92</v>
      </c>
      <c r="K176" s="11" t="s">
        <v>218</v>
      </c>
      <c r="L176" s="11">
        <v>3.5</v>
      </c>
      <c r="M176" s="11" t="s">
        <v>219</v>
      </c>
      <c r="N176" s="11">
        <f>O175</f>
        <v>6.88E-2</v>
      </c>
      <c r="O176" s="11">
        <v>0.24099999999999999</v>
      </c>
      <c r="P176" s="11" t="s">
        <v>217</v>
      </c>
      <c r="Q176" s="11">
        <v>7.6790000000000003</v>
      </c>
      <c r="R176" s="14" t="s">
        <v>220</v>
      </c>
      <c r="S176" s="11">
        <v>3.4139999999999997E-2</v>
      </c>
      <c r="T176" s="11" t="s">
        <v>221</v>
      </c>
    </row>
    <row r="177" spans="1:25" s="10" customFormat="1" x14ac:dyDescent="0.25">
      <c r="A177" s="12" t="s">
        <v>330</v>
      </c>
      <c r="B177" s="12" t="s">
        <v>328</v>
      </c>
      <c r="C177" s="12" t="s">
        <v>216</v>
      </c>
      <c r="D177" s="11" t="s">
        <v>331</v>
      </c>
      <c r="E177" s="11">
        <v>9.2119999999999997</v>
      </c>
      <c r="F177" s="11" t="s">
        <v>332</v>
      </c>
      <c r="G177" s="11">
        <v>0</v>
      </c>
      <c r="H177" s="11">
        <v>0</v>
      </c>
      <c r="I177" s="11" t="s">
        <v>217</v>
      </c>
      <c r="J177" s="11">
        <v>54.92</v>
      </c>
      <c r="K177" s="11" t="s">
        <v>218</v>
      </c>
      <c r="L177" s="11">
        <v>3.5</v>
      </c>
      <c r="M177" s="11" t="s">
        <v>219</v>
      </c>
      <c r="N177" s="11">
        <f>O176</f>
        <v>0.24099999999999999</v>
      </c>
      <c r="O177" s="11">
        <v>0.68799999999999994</v>
      </c>
      <c r="P177" s="11" t="s">
        <v>217</v>
      </c>
      <c r="Q177" s="11">
        <v>7.7080000000000002</v>
      </c>
      <c r="R177" s="14" t="s">
        <v>220</v>
      </c>
      <c r="S177" s="11">
        <v>2.487E-2</v>
      </c>
      <c r="T177" s="11" t="s">
        <v>221</v>
      </c>
    </row>
    <row r="178" spans="1:25" s="10" customFormat="1" x14ac:dyDescent="0.25"/>
    <row r="179" spans="1:25" x14ac:dyDescent="0.25">
      <c r="A179" s="21" t="s">
        <v>310</v>
      </c>
    </row>
    <row r="181" spans="1:25" x14ac:dyDescent="0.25">
      <c r="A181" s="11" t="s">
        <v>227</v>
      </c>
      <c r="B181" s="10"/>
      <c r="C181" s="10"/>
      <c r="D181" s="10"/>
      <c r="E181" s="10"/>
    </row>
    <row r="182" spans="1:25" x14ac:dyDescent="0.25">
      <c r="G182" s="73" t="s">
        <v>197</v>
      </c>
      <c r="H182" s="73"/>
      <c r="I182" s="73"/>
      <c r="J182" s="73" t="s">
        <v>198</v>
      </c>
      <c r="K182" s="73"/>
      <c r="L182" s="73"/>
      <c r="M182" s="73"/>
      <c r="N182" s="73" t="s">
        <v>199</v>
      </c>
      <c r="O182" s="73"/>
      <c r="P182" s="73"/>
      <c r="Q182" s="73" t="s">
        <v>200</v>
      </c>
      <c r="R182" s="73"/>
      <c r="S182" s="73"/>
      <c r="T182" s="73"/>
      <c r="U182" s="10"/>
      <c r="V182" s="10"/>
      <c r="W182" s="10"/>
      <c r="X182" s="10"/>
      <c r="Y182" s="10"/>
    </row>
    <row r="183" spans="1:25" x14ac:dyDescent="0.25">
      <c r="A183" s="12" t="s">
        <v>201</v>
      </c>
      <c r="B183" s="12" t="s">
        <v>202</v>
      </c>
      <c r="C183" s="12" t="s">
        <v>203</v>
      </c>
      <c r="D183" s="12" t="s">
        <v>204</v>
      </c>
      <c r="E183" s="11" t="s">
        <v>17</v>
      </c>
      <c r="F183" s="11" t="s">
        <v>205</v>
      </c>
      <c r="G183" s="11" t="s">
        <v>206</v>
      </c>
      <c r="H183" s="11" t="s">
        <v>207</v>
      </c>
      <c r="I183" s="11" t="s">
        <v>205</v>
      </c>
      <c r="J183" s="11" t="s">
        <v>208</v>
      </c>
      <c r="K183" s="11" t="s">
        <v>205</v>
      </c>
      <c r="L183" s="11" t="s">
        <v>209</v>
      </c>
      <c r="M183" s="11" t="s">
        <v>205</v>
      </c>
      <c r="N183" s="11" t="s">
        <v>206</v>
      </c>
      <c r="O183" s="11" t="s">
        <v>207</v>
      </c>
      <c r="P183" s="11" t="s">
        <v>205</v>
      </c>
      <c r="Q183" s="11" t="s">
        <v>208</v>
      </c>
      <c r="R183" s="11" t="s">
        <v>205</v>
      </c>
      <c r="S183" s="11" t="s">
        <v>209</v>
      </c>
      <c r="T183" s="11" t="s">
        <v>205</v>
      </c>
      <c r="U183" s="12" t="s">
        <v>210</v>
      </c>
      <c r="V183" s="11" t="s">
        <v>205</v>
      </c>
      <c r="W183" s="16" t="s">
        <v>211</v>
      </c>
      <c r="X183" s="11" t="s">
        <v>212</v>
      </c>
      <c r="Y183" s="11" t="s">
        <v>205</v>
      </c>
    </row>
    <row r="184" spans="1:25" x14ac:dyDescent="0.25">
      <c r="A184" s="12" t="s">
        <v>312</v>
      </c>
      <c r="B184" s="12" t="s">
        <v>213</v>
      </c>
      <c r="C184" s="12" t="s">
        <v>271</v>
      </c>
      <c r="D184" s="12" t="s">
        <v>215</v>
      </c>
      <c r="E184" s="12" t="s">
        <v>216</v>
      </c>
      <c r="F184" s="11" t="s">
        <v>216</v>
      </c>
      <c r="G184" s="11">
        <v>4</v>
      </c>
      <c r="H184" s="11">
        <v>60</v>
      </c>
      <c r="I184" s="11" t="s">
        <v>217</v>
      </c>
      <c r="J184" s="11">
        <v>16.524999999999999</v>
      </c>
      <c r="K184" s="11" t="s">
        <v>218</v>
      </c>
      <c r="L184" s="11">
        <v>0</v>
      </c>
      <c r="M184" s="11" t="s">
        <v>219</v>
      </c>
      <c r="N184" s="11">
        <f>G184</f>
        <v>4</v>
      </c>
      <c r="O184" s="11">
        <f>H184</f>
        <v>60</v>
      </c>
      <c r="P184" s="11" t="s">
        <v>217</v>
      </c>
      <c r="Q184" s="11">
        <v>0.06</v>
      </c>
      <c r="R184" s="14" t="s">
        <v>220</v>
      </c>
      <c r="S184" s="11">
        <v>0</v>
      </c>
      <c r="T184" s="11" t="s">
        <v>221</v>
      </c>
      <c r="U184" s="12">
        <v>1.19</v>
      </c>
      <c r="V184" s="11" t="s">
        <v>313</v>
      </c>
      <c r="W184" s="16" t="s">
        <v>314</v>
      </c>
      <c r="X184" s="11">
        <v>0.53500000000000003</v>
      </c>
      <c r="Y184" s="11" t="s">
        <v>226</v>
      </c>
    </row>
    <row r="185" spans="1:25" x14ac:dyDescent="0.25"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</row>
    <row r="186" spans="1:25" s="10" customFormat="1" x14ac:dyDescent="0.25">
      <c r="A186" s="11" t="s">
        <v>230</v>
      </c>
    </row>
    <row r="187" spans="1:25" s="10" customFormat="1" x14ac:dyDescent="0.25">
      <c r="G187" s="73" t="s">
        <v>197</v>
      </c>
      <c r="H187" s="73"/>
      <c r="I187" s="73"/>
      <c r="J187" s="73" t="s">
        <v>198</v>
      </c>
      <c r="K187" s="73"/>
      <c r="L187" s="73"/>
      <c r="M187" s="73"/>
      <c r="N187" s="73" t="s">
        <v>199</v>
      </c>
      <c r="O187" s="73"/>
      <c r="P187" s="73"/>
      <c r="Q187" s="73" t="s">
        <v>200</v>
      </c>
      <c r="R187" s="73"/>
      <c r="S187" s="73"/>
      <c r="T187" s="73"/>
    </row>
    <row r="188" spans="1:25" s="10" customFormat="1" x14ac:dyDescent="0.25">
      <c r="A188" s="12" t="s">
        <v>201</v>
      </c>
      <c r="B188" s="12" t="s">
        <v>231</v>
      </c>
      <c r="C188" s="12" t="s">
        <v>203</v>
      </c>
      <c r="D188" s="12" t="s">
        <v>204</v>
      </c>
      <c r="E188" s="11" t="s">
        <v>17</v>
      </c>
      <c r="F188" s="11" t="s">
        <v>205</v>
      </c>
      <c r="G188" s="11" t="s">
        <v>206</v>
      </c>
      <c r="H188" s="11" t="s">
        <v>207</v>
      </c>
      <c r="I188" s="11" t="s">
        <v>205</v>
      </c>
      <c r="J188" s="11" t="s">
        <v>208</v>
      </c>
      <c r="K188" s="11" t="s">
        <v>205</v>
      </c>
      <c r="L188" s="11" t="s">
        <v>209</v>
      </c>
      <c r="M188" s="11" t="s">
        <v>205</v>
      </c>
      <c r="N188" s="11" t="s">
        <v>206</v>
      </c>
      <c r="O188" s="11" t="s">
        <v>207</v>
      </c>
      <c r="P188" s="11" t="s">
        <v>205</v>
      </c>
      <c r="Q188" s="11" t="s">
        <v>208</v>
      </c>
      <c r="R188" s="11" t="s">
        <v>205</v>
      </c>
      <c r="S188" s="11" t="s">
        <v>209</v>
      </c>
      <c r="T188" s="11" t="s">
        <v>205</v>
      </c>
      <c r="U188" s="11" t="s">
        <v>210</v>
      </c>
      <c r="V188" s="11" t="s">
        <v>205</v>
      </c>
      <c r="W188" s="11" t="s">
        <v>211</v>
      </c>
      <c r="X188" s="11" t="s">
        <v>212</v>
      </c>
      <c r="Y188" s="11" t="s">
        <v>205</v>
      </c>
    </row>
    <row r="189" spans="1:25" s="10" customFormat="1" x14ac:dyDescent="0.25">
      <c r="A189" s="12" t="s">
        <v>336</v>
      </c>
      <c r="B189" s="12" t="s">
        <v>317</v>
      </c>
      <c r="C189" s="12" t="s">
        <v>216</v>
      </c>
      <c r="D189" s="12" t="s">
        <v>318</v>
      </c>
      <c r="E189" s="12">
        <v>7.0923181000000002E-2</v>
      </c>
      <c r="F189" s="12" t="s">
        <v>319</v>
      </c>
      <c r="G189" s="11">
        <v>5.5650000000000004</v>
      </c>
      <c r="H189" s="11">
        <v>55.65</v>
      </c>
      <c r="I189" s="11" t="s">
        <v>217</v>
      </c>
      <c r="J189" s="11">
        <v>7.1809999999999999E-3</v>
      </c>
      <c r="K189" s="11" t="s">
        <v>218</v>
      </c>
      <c r="L189" s="11">
        <v>8.0922999999999995E-2</v>
      </c>
      <c r="M189" s="11" t="s">
        <v>219</v>
      </c>
      <c r="N189" s="11">
        <f>G189</f>
        <v>5.5650000000000004</v>
      </c>
      <c r="O189" s="11">
        <f>H189</f>
        <v>55.65</v>
      </c>
      <c r="P189" s="11" t="s">
        <v>217</v>
      </c>
      <c r="Q189" s="11">
        <v>1.2334000000000001</v>
      </c>
      <c r="R189" s="14" t="s">
        <v>220</v>
      </c>
      <c r="S189" s="11">
        <v>11.727</v>
      </c>
      <c r="T189" s="11" t="s">
        <v>221</v>
      </c>
      <c r="U189" s="11">
        <v>9.4339622999999997E-2</v>
      </c>
      <c r="V189" s="11" t="s">
        <v>337</v>
      </c>
      <c r="W189" s="11" t="s">
        <v>338</v>
      </c>
      <c r="X189" s="11">
        <v>0</v>
      </c>
      <c r="Y189" s="11" t="s">
        <v>339</v>
      </c>
    </row>
    <row r="190" spans="1:25" s="10" customFormat="1" x14ac:dyDescent="0.25">
      <c r="U190" s="11">
        <v>0.28391734099999999</v>
      </c>
      <c r="V190" s="11" t="s">
        <v>340</v>
      </c>
      <c r="W190" s="11" t="s">
        <v>341</v>
      </c>
    </row>
    <row r="191" spans="1:25" x14ac:dyDescent="0.25">
      <c r="A191" s="21" t="s">
        <v>310</v>
      </c>
    </row>
    <row r="193" spans="1:28" s="10" customFormat="1" x14ac:dyDescent="0.25">
      <c r="A193" s="11" t="s">
        <v>227</v>
      </c>
    </row>
    <row r="194" spans="1:28" s="10" customFormat="1" x14ac:dyDescent="0.25">
      <c r="G194" s="73" t="s">
        <v>197</v>
      </c>
      <c r="H194" s="73"/>
      <c r="I194" s="73"/>
      <c r="J194" s="73" t="s">
        <v>198</v>
      </c>
      <c r="K194" s="73"/>
      <c r="L194" s="73"/>
      <c r="M194" s="73"/>
      <c r="N194" s="73" t="s">
        <v>199</v>
      </c>
      <c r="O194" s="73"/>
      <c r="P194" s="73"/>
      <c r="Q194" s="73" t="s">
        <v>200</v>
      </c>
      <c r="R194" s="73"/>
      <c r="S194" s="73"/>
      <c r="T194" s="73"/>
    </row>
    <row r="195" spans="1:28" s="10" customFormat="1" x14ac:dyDescent="0.25">
      <c r="A195" s="12" t="s">
        <v>201</v>
      </c>
      <c r="B195" s="12" t="s">
        <v>202</v>
      </c>
      <c r="C195" s="12" t="s">
        <v>203</v>
      </c>
      <c r="D195" s="12" t="s">
        <v>204</v>
      </c>
      <c r="E195" s="11" t="s">
        <v>17</v>
      </c>
      <c r="F195" s="11" t="s">
        <v>205</v>
      </c>
      <c r="G195" s="11" t="s">
        <v>206</v>
      </c>
      <c r="H195" s="11" t="s">
        <v>207</v>
      </c>
      <c r="I195" s="11" t="s">
        <v>205</v>
      </c>
      <c r="J195" s="11" t="s">
        <v>208</v>
      </c>
      <c r="K195" s="11" t="s">
        <v>205</v>
      </c>
      <c r="L195" s="11" t="s">
        <v>209</v>
      </c>
      <c r="M195" s="11" t="s">
        <v>205</v>
      </c>
      <c r="N195" s="11" t="s">
        <v>206</v>
      </c>
      <c r="O195" s="11" t="s">
        <v>207</v>
      </c>
      <c r="P195" s="11" t="s">
        <v>205</v>
      </c>
      <c r="Q195" s="11" t="s">
        <v>208</v>
      </c>
      <c r="R195" s="11" t="s">
        <v>205</v>
      </c>
      <c r="S195" s="11" t="s">
        <v>209</v>
      </c>
      <c r="T195" s="11" t="s">
        <v>205</v>
      </c>
      <c r="U195" s="11" t="s">
        <v>210</v>
      </c>
      <c r="V195" s="13" t="s">
        <v>205</v>
      </c>
      <c r="W195" s="11" t="s">
        <v>211</v>
      </c>
      <c r="X195" s="11" t="s">
        <v>212</v>
      </c>
      <c r="Y195" s="11" t="s">
        <v>205</v>
      </c>
    </row>
    <row r="196" spans="1:28" s="10" customFormat="1" x14ac:dyDescent="0.25">
      <c r="A196" s="12" t="s">
        <v>312</v>
      </c>
      <c r="B196" s="12" t="s">
        <v>305</v>
      </c>
      <c r="C196" s="12" t="s">
        <v>342</v>
      </c>
      <c r="D196" s="12" t="s">
        <v>216</v>
      </c>
      <c r="E196" s="12" t="s">
        <v>216</v>
      </c>
      <c r="F196" s="12" t="s">
        <v>216</v>
      </c>
      <c r="G196" s="11">
        <v>4</v>
      </c>
      <c r="H196" s="11">
        <v>60</v>
      </c>
      <c r="I196" s="11" t="s">
        <v>217</v>
      </c>
      <c r="J196" s="11">
        <v>2.2968000000000002</v>
      </c>
      <c r="K196" s="11" t="s">
        <v>218</v>
      </c>
      <c r="L196" s="11">
        <v>182.42</v>
      </c>
      <c r="M196" s="11" t="s">
        <v>219</v>
      </c>
      <c r="N196" s="11">
        <f>G196</f>
        <v>4</v>
      </c>
      <c r="O196" s="11">
        <f>H196</f>
        <v>60</v>
      </c>
      <c r="P196" s="11" t="s">
        <v>217</v>
      </c>
      <c r="Q196" s="11">
        <v>6.2199999999999998E-2</v>
      </c>
      <c r="R196" s="14" t="s">
        <v>220</v>
      </c>
      <c r="S196" s="11">
        <v>0</v>
      </c>
      <c r="T196" s="11" t="s">
        <v>221</v>
      </c>
      <c r="U196" s="11">
        <v>0.72150000000000003</v>
      </c>
      <c r="V196" s="11" t="s">
        <v>343</v>
      </c>
      <c r="W196" s="11" t="s">
        <v>317</v>
      </c>
      <c r="X196" s="11">
        <v>0.17829999999999999</v>
      </c>
      <c r="Y196" s="11" t="s">
        <v>344</v>
      </c>
    </row>
    <row r="197" spans="1:28" s="10" customFormat="1" x14ac:dyDescent="0.25"/>
    <row r="198" spans="1:28" s="10" customFormat="1" x14ac:dyDescent="0.25">
      <c r="A198" s="11" t="s">
        <v>196</v>
      </c>
    </row>
    <row r="199" spans="1:28" s="10" customFormat="1" x14ac:dyDescent="0.25">
      <c r="G199" s="73" t="s">
        <v>197</v>
      </c>
      <c r="H199" s="73"/>
      <c r="I199" s="73"/>
      <c r="J199" s="73" t="s">
        <v>198</v>
      </c>
      <c r="K199" s="73"/>
      <c r="L199" s="73"/>
      <c r="M199" s="73"/>
      <c r="N199" s="73" t="s">
        <v>199</v>
      </c>
      <c r="O199" s="73"/>
      <c r="P199" s="73"/>
      <c r="Q199" s="73" t="s">
        <v>200</v>
      </c>
      <c r="R199" s="73"/>
      <c r="S199" s="73"/>
      <c r="T199" s="73"/>
    </row>
    <row r="200" spans="1:28" s="10" customFormat="1" x14ac:dyDescent="0.25">
      <c r="A200" s="12" t="s">
        <v>201</v>
      </c>
      <c r="B200" s="12" t="s">
        <v>231</v>
      </c>
      <c r="C200" s="12" t="s">
        <v>203</v>
      </c>
      <c r="D200" s="12" t="s">
        <v>204</v>
      </c>
      <c r="E200" s="11" t="s">
        <v>17</v>
      </c>
      <c r="F200" s="11" t="s">
        <v>205</v>
      </c>
      <c r="G200" s="11" t="s">
        <v>206</v>
      </c>
      <c r="H200" s="11" t="s">
        <v>207</v>
      </c>
      <c r="I200" s="11" t="s">
        <v>205</v>
      </c>
      <c r="J200" s="11" t="s">
        <v>208</v>
      </c>
      <c r="K200" s="11" t="s">
        <v>205</v>
      </c>
      <c r="L200" s="11" t="s">
        <v>209</v>
      </c>
      <c r="M200" s="11" t="s">
        <v>205</v>
      </c>
      <c r="N200" s="11" t="s">
        <v>206</v>
      </c>
      <c r="O200" s="11" t="s">
        <v>207</v>
      </c>
      <c r="P200" s="11" t="s">
        <v>205</v>
      </c>
      <c r="Q200" s="11" t="s">
        <v>208</v>
      </c>
      <c r="R200" s="11" t="s">
        <v>205</v>
      </c>
      <c r="S200" s="11" t="s">
        <v>209</v>
      </c>
      <c r="T200" s="11" t="s">
        <v>205</v>
      </c>
      <c r="U200" s="11" t="s">
        <v>210</v>
      </c>
      <c r="V200" s="13" t="s">
        <v>205</v>
      </c>
      <c r="W200" s="11" t="s">
        <v>205</v>
      </c>
      <c r="X200" s="11" t="s">
        <v>210</v>
      </c>
      <c r="Y200" s="11" t="s">
        <v>205</v>
      </c>
      <c r="Z200" s="11" t="s">
        <v>211</v>
      </c>
      <c r="AA200" s="11" t="s">
        <v>212</v>
      </c>
      <c r="AB200" s="11" t="s">
        <v>205</v>
      </c>
    </row>
    <row r="201" spans="1:28" s="10" customFormat="1" x14ac:dyDescent="0.25">
      <c r="A201" s="12" t="s">
        <v>345</v>
      </c>
      <c r="B201" s="12" t="s">
        <v>317</v>
      </c>
      <c r="C201" s="12" t="s">
        <v>216</v>
      </c>
      <c r="D201" s="12" t="s">
        <v>216</v>
      </c>
      <c r="E201" s="12" t="s">
        <v>216</v>
      </c>
      <c r="F201" s="12" t="s">
        <v>216</v>
      </c>
      <c r="G201" s="11">
        <v>2.4782000000000002</v>
      </c>
      <c r="H201" s="11">
        <v>61.954999999999998</v>
      </c>
      <c r="I201" s="11" t="s">
        <v>217</v>
      </c>
      <c r="J201" s="11">
        <v>1.7418</v>
      </c>
      <c r="K201" s="11" t="s">
        <v>218</v>
      </c>
      <c r="L201" s="11">
        <v>7.9303999999999997</v>
      </c>
      <c r="M201" s="11" t="s">
        <v>219</v>
      </c>
      <c r="N201" s="11">
        <f>G201</f>
        <v>2.4782000000000002</v>
      </c>
      <c r="O201" s="11">
        <f>H201</f>
        <v>61.954999999999998</v>
      </c>
      <c r="P201" s="11" t="s">
        <v>217</v>
      </c>
      <c r="Q201" s="11">
        <v>0</v>
      </c>
      <c r="R201" s="14" t="s">
        <v>220</v>
      </c>
      <c r="S201" s="11">
        <v>0</v>
      </c>
      <c r="T201" s="11" t="s">
        <v>221</v>
      </c>
      <c r="U201" s="11">
        <v>6281.8577999999998</v>
      </c>
      <c r="V201" s="11" t="s">
        <v>346</v>
      </c>
      <c r="W201" s="11" t="s">
        <v>347</v>
      </c>
      <c r="X201" s="11">
        <f>U201*0.000278</f>
        <v>1.7463564683999999</v>
      </c>
      <c r="Y201" s="11" t="s">
        <v>348</v>
      </c>
      <c r="Z201" s="11" t="s">
        <v>225</v>
      </c>
      <c r="AA201" s="11">
        <v>0</v>
      </c>
      <c r="AB201" s="11" t="s">
        <v>339</v>
      </c>
    </row>
    <row r="202" spans="1:28" s="10" customFormat="1" x14ac:dyDescent="0.25"/>
    <row r="203" spans="1:28" x14ac:dyDescent="0.25">
      <c r="A203" s="20" t="s">
        <v>310</v>
      </c>
      <c r="C203" s="10"/>
    </row>
    <row r="204" spans="1:28" x14ac:dyDescent="0.25">
      <c r="C204" s="10"/>
    </row>
    <row r="205" spans="1:28" s="10" customFormat="1" x14ac:dyDescent="0.25">
      <c r="A205" s="11" t="s">
        <v>311</v>
      </c>
    </row>
    <row r="206" spans="1:28" s="10" customFormat="1" x14ac:dyDescent="0.25">
      <c r="G206" s="73" t="s">
        <v>197</v>
      </c>
      <c r="H206" s="73"/>
      <c r="I206" s="73"/>
      <c r="J206" s="73" t="s">
        <v>198</v>
      </c>
      <c r="K206" s="73"/>
      <c r="L206" s="73"/>
      <c r="M206" s="73"/>
      <c r="N206" s="73" t="s">
        <v>199</v>
      </c>
      <c r="O206" s="73"/>
      <c r="P206" s="73"/>
      <c r="Q206" s="73" t="s">
        <v>200</v>
      </c>
      <c r="R206" s="73"/>
      <c r="S206" s="73"/>
      <c r="T206" s="73"/>
    </row>
    <row r="207" spans="1:28" s="10" customFormat="1" x14ac:dyDescent="0.25">
      <c r="A207" s="12" t="s">
        <v>201</v>
      </c>
      <c r="B207" s="12" t="s">
        <v>202</v>
      </c>
      <c r="C207" s="12" t="s">
        <v>203</v>
      </c>
      <c r="D207" s="12" t="s">
        <v>204</v>
      </c>
      <c r="E207" s="11" t="s">
        <v>17</v>
      </c>
      <c r="F207" s="11" t="s">
        <v>205</v>
      </c>
      <c r="G207" s="11" t="s">
        <v>206</v>
      </c>
      <c r="H207" s="11" t="s">
        <v>207</v>
      </c>
      <c r="I207" s="11" t="s">
        <v>205</v>
      </c>
      <c r="J207" s="11" t="s">
        <v>208</v>
      </c>
      <c r="K207" s="11" t="s">
        <v>205</v>
      </c>
      <c r="L207" s="11" t="s">
        <v>209</v>
      </c>
      <c r="M207" s="11" t="s">
        <v>205</v>
      </c>
      <c r="N207" s="11" t="s">
        <v>206</v>
      </c>
      <c r="O207" s="11" t="s">
        <v>207</v>
      </c>
      <c r="P207" s="11" t="s">
        <v>205</v>
      </c>
      <c r="Q207" s="11" t="s">
        <v>208</v>
      </c>
      <c r="R207" s="11" t="s">
        <v>205</v>
      </c>
      <c r="S207" s="11" t="s">
        <v>209</v>
      </c>
      <c r="T207" s="11" t="s">
        <v>205</v>
      </c>
      <c r="U207" s="11" t="s">
        <v>210</v>
      </c>
      <c r="V207" s="13" t="s">
        <v>205</v>
      </c>
      <c r="W207" s="11" t="s">
        <v>211</v>
      </c>
      <c r="X207" s="11" t="s">
        <v>212</v>
      </c>
      <c r="Y207" s="11" t="s">
        <v>205</v>
      </c>
    </row>
    <row r="208" spans="1:28" s="10" customFormat="1" x14ac:dyDescent="0.25">
      <c r="A208" s="12" t="s">
        <v>312</v>
      </c>
      <c r="B208" s="12" t="s">
        <v>305</v>
      </c>
      <c r="C208" s="12" t="s">
        <v>342</v>
      </c>
      <c r="D208" s="12" t="s">
        <v>216</v>
      </c>
      <c r="E208" s="12" t="s">
        <v>216</v>
      </c>
      <c r="F208" s="12" t="s">
        <v>216</v>
      </c>
      <c r="G208" s="11">
        <v>4</v>
      </c>
      <c r="H208" s="11">
        <v>60</v>
      </c>
      <c r="I208" s="11" t="s">
        <v>217</v>
      </c>
      <c r="J208" s="11">
        <v>2.2968000000000002</v>
      </c>
      <c r="K208" s="11" t="s">
        <v>218</v>
      </c>
      <c r="L208" s="11">
        <v>182.42</v>
      </c>
      <c r="M208" s="11" t="s">
        <v>219</v>
      </c>
      <c r="N208" s="11">
        <f>G208</f>
        <v>4</v>
      </c>
      <c r="O208" s="11">
        <f>H208</f>
        <v>60</v>
      </c>
      <c r="P208" s="11" t="s">
        <v>217</v>
      </c>
      <c r="Q208" s="11">
        <v>6.2199999999999998E-2</v>
      </c>
      <c r="R208" s="14" t="s">
        <v>220</v>
      </c>
      <c r="S208" s="11">
        <v>0</v>
      </c>
      <c r="T208" s="11" t="s">
        <v>221</v>
      </c>
      <c r="U208" s="11">
        <v>0.72150000000000003</v>
      </c>
      <c r="V208" s="11" t="s">
        <v>343</v>
      </c>
      <c r="W208" s="11" t="s">
        <v>317</v>
      </c>
      <c r="X208" s="11">
        <v>0.17829999999999999</v>
      </c>
      <c r="Y208" s="11" t="s">
        <v>344</v>
      </c>
    </row>
    <row r="209" spans="1:25" s="10" customFormat="1" x14ac:dyDescent="0.25"/>
    <row r="210" spans="1:25" s="10" customFormat="1" x14ac:dyDescent="0.25">
      <c r="A210" s="11" t="s">
        <v>315</v>
      </c>
      <c r="B210" s="9"/>
      <c r="C210" s="9"/>
      <c r="D210" s="9"/>
    </row>
    <row r="211" spans="1:25" s="10" customFormat="1" x14ac:dyDescent="0.25">
      <c r="G211" s="73" t="s">
        <v>197</v>
      </c>
      <c r="H211" s="73"/>
      <c r="I211" s="73"/>
      <c r="J211" s="73" t="s">
        <v>198</v>
      </c>
      <c r="K211" s="73"/>
      <c r="L211" s="73"/>
      <c r="M211" s="73"/>
      <c r="N211" s="73" t="s">
        <v>199</v>
      </c>
      <c r="O211" s="73"/>
      <c r="P211" s="73"/>
      <c r="Q211" s="73" t="s">
        <v>200</v>
      </c>
      <c r="R211" s="73"/>
      <c r="S211" s="73"/>
      <c r="T211" s="73"/>
    </row>
    <row r="212" spans="1:25" s="10" customFormat="1" x14ac:dyDescent="0.25">
      <c r="A212" s="12" t="s">
        <v>201</v>
      </c>
      <c r="B212" s="12" t="s">
        <v>231</v>
      </c>
      <c r="C212" s="12" t="s">
        <v>203</v>
      </c>
      <c r="D212" s="12" t="s">
        <v>204</v>
      </c>
      <c r="E212" s="11" t="s">
        <v>17</v>
      </c>
      <c r="F212" s="11" t="s">
        <v>205</v>
      </c>
      <c r="G212" s="11" t="s">
        <v>206</v>
      </c>
      <c r="H212" s="11" t="s">
        <v>207</v>
      </c>
      <c r="I212" s="11" t="s">
        <v>205</v>
      </c>
      <c r="J212" s="11" t="s">
        <v>208</v>
      </c>
      <c r="K212" s="11" t="s">
        <v>205</v>
      </c>
      <c r="L212" s="11" t="s">
        <v>209</v>
      </c>
      <c r="M212" s="11" t="s">
        <v>205</v>
      </c>
      <c r="N212" s="11" t="s">
        <v>206</v>
      </c>
      <c r="O212" s="11" t="s">
        <v>207</v>
      </c>
      <c r="P212" s="11" t="s">
        <v>205</v>
      </c>
      <c r="Q212" s="11" t="s">
        <v>208</v>
      </c>
      <c r="R212" s="11" t="s">
        <v>205</v>
      </c>
      <c r="S212" s="11" t="s">
        <v>209</v>
      </c>
      <c r="T212" s="11" t="s">
        <v>205</v>
      </c>
      <c r="U212" s="11" t="s">
        <v>210</v>
      </c>
      <c r="V212" s="11" t="s">
        <v>205</v>
      </c>
      <c r="W212" s="11" t="s">
        <v>211</v>
      </c>
      <c r="X212" s="11" t="s">
        <v>212</v>
      </c>
      <c r="Y212" s="11" t="s">
        <v>205</v>
      </c>
    </row>
    <row r="213" spans="1:25" s="10" customFormat="1" x14ac:dyDescent="0.25">
      <c r="A213" s="12" t="s">
        <v>316</v>
      </c>
      <c r="B213" s="12" t="s">
        <v>317</v>
      </c>
      <c r="C213" s="12" t="s">
        <v>216</v>
      </c>
      <c r="D213" s="11" t="s">
        <v>318</v>
      </c>
      <c r="E213" s="11">
        <v>0.46839916799999998</v>
      </c>
      <c r="F213" s="11" t="s">
        <v>319</v>
      </c>
      <c r="G213" s="11">
        <v>2.8860000000000001</v>
      </c>
      <c r="H213" s="11">
        <v>72.150000000000006</v>
      </c>
      <c r="I213" s="11" t="s">
        <v>217</v>
      </c>
      <c r="J213" s="11">
        <v>6.4000000000000003E-3</v>
      </c>
      <c r="K213" s="11" t="s">
        <v>218</v>
      </c>
      <c r="L213" s="11">
        <v>1.0286</v>
      </c>
      <c r="M213" s="11" t="s">
        <v>219</v>
      </c>
      <c r="N213" s="11">
        <f>G213</f>
        <v>2.8860000000000001</v>
      </c>
      <c r="O213" s="11">
        <f>H213</f>
        <v>72.150000000000006</v>
      </c>
      <c r="P213" s="11" t="s">
        <v>217</v>
      </c>
      <c r="Q213" s="11">
        <v>0</v>
      </c>
      <c r="R213" s="14" t="s">
        <v>220</v>
      </c>
      <c r="S213" s="11">
        <v>0</v>
      </c>
      <c r="T213" s="11" t="s">
        <v>221</v>
      </c>
      <c r="U213" s="11">
        <v>0.101905752</v>
      </c>
      <c r="V213" s="11" t="s">
        <v>320</v>
      </c>
      <c r="W213" s="11" t="s">
        <v>321</v>
      </c>
      <c r="X213" s="11">
        <v>0.30169785199999999</v>
      </c>
      <c r="Y213" s="11" t="s">
        <v>322</v>
      </c>
    </row>
    <row r="214" spans="1:25" s="10" customFormat="1" x14ac:dyDescent="0.25"/>
    <row r="215" spans="1:25" x14ac:dyDescent="0.25">
      <c r="A215" s="11" t="s">
        <v>323</v>
      </c>
    </row>
    <row r="217" spans="1:25" s="10" customFormat="1" x14ac:dyDescent="0.25">
      <c r="A217" s="12" t="s">
        <v>201</v>
      </c>
      <c r="B217" s="12" t="s">
        <v>231</v>
      </c>
      <c r="C217" s="12" t="s">
        <v>203</v>
      </c>
      <c r="D217" s="12" t="s">
        <v>204</v>
      </c>
      <c r="E217" s="11" t="s">
        <v>17</v>
      </c>
      <c r="F217" s="11" t="s">
        <v>205</v>
      </c>
      <c r="G217" s="11" t="s">
        <v>206</v>
      </c>
      <c r="H217" s="11" t="s">
        <v>207</v>
      </c>
      <c r="I217" s="11" t="s">
        <v>205</v>
      </c>
      <c r="J217" s="11" t="s">
        <v>208</v>
      </c>
      <c r="K217" s="11" t="s">
        <v>205</v>
      </c>
      <c r="L217" s="11" t="s">
        <v>209</v>
      </c>
      <c r="M217" s="11" t="s">
        <v>205</v>
      </c>
      <c r="N217" s="11" t="s">
        <v>206</v>
      </c>
      <c r="O217" s="11" t="s">
        <v>207</v>
      </c>
      <c r="P217" s="11" t="s">
        <v>205</v>
      </c>
      <c r="Q217" s="11" t="s">
        <v>208</v>
      </c>
      <c r="R217" s="11" t="s">
        <v>205</v>
      </c>
      <c r="S217" s="11" t="s">
        <v>209</v>
      </c>
      <c r="T217" s="11" t="s">
        <v>205</v>
      </c>
      <c r="U217" s="11" t="s">
        <v>210</v>
      </c>
      <c r="V217" s="11" t="s">
        <v>205</v>
      </c>
      <c r="W217" s="11" t="s">
        <v>211</v>
      </c>
      <c r="X217" s="11" t="s">
        <v>212</v>
      </c>
      <c r="Y217" s="11" t="s">
        <v>205</v>
      </c>
    </row>
    <row r="218" spans="1:25" s="10" customFormat="1" x14ac:dyDescent="0.25">
      <c r="A218" s="12" t="s">
        <v>324</v>
      </c>
      <c r="B218" s="12" t="s">
        <v>321</v>
      </c>
      <c r="C218" s="12" t="s">
        <v>216</v>
      </c>
      <c r="D218" s="11" t="s">
        <v>325</v>
      </c>
      <c r="E218" s="11">
        <v>7.3210526319999998</v>
      </c>
      <c r="F218" s="11" t="s">
        <v>326</v>
      </c>
      <c r="G218" s="11">
        <v>0.28999999999999998</v>
      </c>
      <c r="H218" s="11">
        <v>7.35</v>
      </c>
      <c r="I218" s="11" t="s">
        <v>217</v>
      </c>
      <c r="J218" s="11">
        <v>23.478999999999999</v>
      </c>
      <c r="K218" s="11" t="s">
        <v>218</v>
      </c>
      <c r="L218" s="11">
        <v>10.255000000000001</v>
      </c>
      <c r="M218" s="11" t="s">
        <v>219</v>
      </c>
      <c r="N218" s="11">
        <f>G218</f>
        <v>0.28999999999999998</v>
      </c>
      <c r="O218" s="11">
        <f>H218</f>
        <v>7.35</v>
      </c>
      <c r="P218" s="11" t="s">
        <v>217</v>
      </c>
      <c r="Q218" s="11">
        <v>0.1202</v>
      </c>
      <c r="R218" s="14" t="s">
        <v>220</v>
      </c>
      <c r="S218" s="11">
        <v>5.9400000000000001E-2</v>
      </c>
      <c r="T218" s="11" t="s">
        <v>221</v>
      </c>
      <c r="U218" s="11">
        <v>5.3263157889999997</v>
      </c>
      <c r="V218" s="11" t="s">
        <v>327</v>
      </c>
      <c r="W218" s="11" t="s">
        <v>328</v>
      </c>
      <c r="X218" s="11">
        <v>0.30169785199999999</v>
      </c>
      <c r="Y218" s="11" t="s">
        <v>349</v>
      </c>
    </row>
    <row r="219" spans="1:25" s="10" customFormat="1" x14ac:dyDescent="0.25"/>
    <row r="220" spans="1:25" s="10" customFormat="1" x14ac:dyDescent="0.25">
      <c r="A220" s="11" t="s">
        <v>230</v>
      </c>
      <c r="B220" s="9"/>
      <c r="C220" s="9"/>
      <c r="D220" s="9"/>
    </row>
    <row r="221" spans="1:25" s="10" customFormat="1" x14ac:dyDescent="0.25">
      <c r="G221" s="73" t="s">
        <v>197</v>
      </c>
      <c r="H221" s="73"/>
      <c r="I221" s="73"/>
      <c r="J221" s="73" t="s">
        <v>198</v>
      </c>
      <c r="K221" s="73"/>
      <c r="L221" s="73"/>
      <c r="M221" s="73"/>
      <c r="N221" s="73" t="s">
        <v>199</v>
      </c>
      <c r="O221" s="73"/>
      <c r="P221" s="73"/>
      <c r="Q221" s="73" t="s">
        <v>200</v>
      </c>
      <c r="R221" s="73"/>
      <c r="S221" s="73"/>
      <c r="T221" s="73"/>
    </row>
    <row r="222" spans="1:25" s="10" customFormat="1" x14ac:dyDescent="0.25">
      <c r="A222" s="12" t="s">
        <v>201</v>
      </c>
      <c r="B222" s="12" t="s">
        <v>231</v>
      </c>
      <c r="C222" s="12" t="s">
        <v>203</v>
      </c>
      <c r="D222" s="12" t="s">
        <v>204</v>
      </c>
      <c r="E222" s="11" t="s">
        <v>17</v>
      </c>
      <c r="F222" s="11" t="s">
        <v>205</v>
      </c>
      <c r="G222" s="11" t="s">
        <v>206</v>
      </c>
      <c r="H222" s="11" t="s">
        <v>207</v>
      </c>
      <c r="I222" s="11" t="s">
        <v>205</v>
      </c>
      <c r="J222" s="11" t="s">
        <v>208</v>
      </c>
      <c r="K222" s="11" t="s">
        <v>205</v>
      </c>
      <c r="L222" s="11" t="s">
        <v>209</v>
      </c>
      <c r="M222" s="11" t="s">
        <v>205</v>
      </c>
      <c r="N222" s="11" t="s">
        <v>206</v>
      </c>
      <c r="O222" s="11" t="s">
        <v>207</v>
      </c>
      <c r="P222" s="11" t="s">
        <v>205</v>
      </c>
      <c r="Q222" s="11" t="s">
        <v>208</v>
      </c>
      <c r="R222" s="11" t="s">
        <v>205</v>
      </c>
      <c r="S222" s="11" t="s">
        <v>209</v>
      </c>
      <c r="T222" s="11" t="s">
        <v>205</v>
      </c>
      <c r="U222" s="11" t="s">
        <v>210</v>
      </c>
      <c r="V222" s="11" t="s">
        <v>205</v>
      </c>
      <c r="W222" s="11" t="s">
        <v>211</v>
      </c>
      <c r="X222" s="11" t="s">
        <v>212</v>
      </c>
      <c r="Y222" s="11" t="s">
        <v>205</v>
      </c>
    </row>
    <row r="223" spans="1:25" s="10" customFormat="1" x14ac:dyDescent="0.25">
      <c r="A223" s="12" t="s">
        <v>330</v>
      </c>
      <c r="B223" s="12" t="s">
        <v>328</v>
      </c>
      <c r="C223" s="12" t="s">
        <v>216</v>
      </c>
      <c r="D223" s="11" t="s">
        <v>331</v>
      </c>
      <c r="E223" s="11">
        <v>9.2119999999999997</v>
      </c>
      <c r="F223" s="11" t="s">
        <v>332</v>
      </c>
      <c r="G223" s="11">
        <v>1.72E-2</v>
      </c>
      <c r="H223" s="11">
        <v>0.68799999999999994</v>
      </c>
      <c r="I223" s="11" t="s">
        <v>217</v>
      </c>
      <c r="J223" s="11">
        <v>54.92</v>
      </c>
      <c r="K223" s="11" t="s">
        <v>218</v>
      </c>
      <c r="L223" s="11">
        <v>3.5</v>
      </c>
      <c r="M223" s="11" t="s">
        <v>219</v>
      </c>
      <c r="N223" s="11">
        <v>1.72E-2</v>
      </c>
      <c r="O223" s="11">
        <v>6.88E-2</v>
      </c>
      <c r="P223" s="11" t="s">
        <v>217</v>
      </c>
      <c r="Q223" s="11">
        <v>7.7614000000000001</v>
      </c>
      <c r="R223" s="14" t="s">
        <v>220</v>
      </c>
      <c r="S223" s="11">
        <v>2.5219999999999999E-2</v>
      </c>
      <c r="T223" s="11" t="s">
        <v>221</v>
      </c>
      <c r="U223" s="11">
        <v>9.0280000000000005</v>
      </c>
      <c r="V223" s="11" t="s">
        <v>333</v>
      </c>
      <c r="W223" s="11" t="s">
        <v>334</v>
      </c>
      <c r="X223" s="11">
        <v>0</v>
      </c>
      <c r="Y223" s="11" t="s">
        <v>335</v>
      </c>
    </row>
    <row r="224" spans="1:25" s="10" customFormat="1" x14ac:dyDescent="0.25">
      <c r="A224" s="12" t="s">
        <v>330</v>
      </c>
      <c r="B224" s="12" t="s">
        <v>328</v>
      </c>
      <c r="C224" s="12" t="s">
        <v>216</v>
      </c>
      <c r="D224" s="11" t="s">
        <v>331</v>
      </c>
      <c r="E224" s="11">
        <v>9.2119999999999997</v>
      </c>
      <c r="F224" s="11" t="s">
        <v>332</v>
      </c>
      <c r="G224" s="11">
        <v>0</v>
      </c>
      <c r="H224" s="11">
        <v>0</v>
      </c>
      <c r="I224" s="11" t="s">
        <v>217</v>
      </c>
      <c r="J224" s="11">
        <v>54.92</v>
      </c>
      <c r="K224" s="11" t="s">
        <v>218</v>
      </c>
      <c r="L224" s="11">
        <v>3.5</v>
      </c>
      <c r="M224" s="11" t="s">
        <v>219</v>
      </c>
      <c r="N224" s="11">
        <f>O223</f>
        <v>6.88E-2</v>
      </c>
      <c r="O224" s="11">
        <v>0.24099999999999999</v>
      </c>
      <c r="P224" s="11" t="s">
        <v>217</v>
      </c>
      <c r="Q224" s="11">
        <v>7.6790000000000003</v>
      </c>
      <c r="R224" s="14" t="s">
        <v>220</v>
      </c>
      <c r="S224" s="11">
        <v>3.4139999999999997E-2</v>
      </c>
      <c r="T224" s="11" t="s">
        <v>221</v>
      </c>
    </row>
    <row r="225" spans="1:25" s="10" customFormat="1" x14ac:dyDescent="0.25">
      <c r="A225" s="12" t="s">
        <v>330</v>
      </c>
      <c r="B225" s="12" t="s">
        <v>328</v>
      </c>
      <c r="C225" s="12" t="s">
        <v>216</v>
      </c>
      <c r="D225" s="11" t="s">
        <v>331</v>
      </c>
      <c r="E225" s="11">
        <v>9.2119999999999997</v>
      </c>
      <c r="F225" s="11" t="s">
        <v>332</v>
      </c>
      <c r="G225" s="11">
        <v>0</v>
      </c>
      <c r="H225" s="11">
        <v>0</v>
      </c>
      <c r="I225" s="11" t="s">
        <v>217</v>
      </c>
      <c r="J225" s="11">
        <v>54.92</v>
      </c>
      <c r="K225" s="11" t="s">
        <v>218</v>
      </c>
      <c r="L225" s="11">
        <v>3.5</v>
      </c>
      <c r="M225" s="11" t="s">
        <v>219</v>
      </c>
      <c r="N225" s="11">
        <f>O224</f>
        <v>0.24099999999999999</v>
      </c>
      <c r="O225" s="11">
        <v>0.68799999999999994</v>
      </c>
      <c r="P225" s="11" t="s">
        <v>217</v>
      </c>
      <c r="Q225" s="11">
        <v>7.7080000000000002</v>
      </c>
      <c r="R225" s="14" t="s">
        <v>220</v>
      </c>
      <c r="S225" s="11">
        <v>2.487E-2</v>
      </c>
      <c r="T225" s="11" t="s">
        <v>221</v>
      </c>
    </row>
    <row r="226" spans="1:25" s="10" customFormat="1" x14ac:dyDescent="0.25"/>
    <row r="227" spans="1:25" x14ac:dyDescent="0.25">
      <c r="A227" s="20" t="s">
        <v>310</v>
      </c>
    </row>
    <row r="229" spans="1:25" s="10" customFormat="1" x14ac:dyDescent="0.25">
      <c r="A229" s="11" t="s">
        <v>311</v>
      </c>
    </row>
    <row r="230" spans="1:25" s="10" customFormat="1" x14ac:dyDescent="0.25">
      <c r="G230" s="73" t="s">
        <v>197</v>
      </c>
      <c r="H230" s="73"/>
      <c r="I230" s="73"/>
      <c r="J230" s="73" t="s">
        <v>198</v>
      </c>
      <c r="K230" s="73"/>
      <c r="L230" s="73"/>
      <c r="M230" s="73"/>
      <c r="N230" s="73" t="s">
        <v>199</v>
      </c>
      <c r="O230" s="73"/>
      <c r="P230" s="73"/>
      <c r="Q230" s="73" t="s">
        <v>200</v>
      </c>
      <c r="R230" s="73"/>
      <c r="S230" s="73"/>
      <c r="T230" s="73"/>
    </row>
    <row r="231" spans="1:25" s="10" customFormat="1" x14ac:dyDescent="0.25">
      <c r="A231" s="12" t="s">
        <v>201</v>
      </c>
      <c r="B231" s="12" t="s">
        <v>202</v>
      </c>
      <c r="C231" s="12" t="s">
        <v>203</v>
      </c>
      <c r="D231" s="12" t="s">
        <v>204</v>
      </c>
      <c r="E231" s="11" t="s">
        <v>17</v>
      </c>
      <c r="F231" s="11" t="s">
        <v>205</v>
      </c>
      <c r="G231" s="11" t="s">
        <v>206</v>
      </c>
      <c r="H231" s="11" t="s">
        <v>207</v>
      </c>
      <c r="I231" s="11" t="s">
        <v>205</v>
      </c>
      <c r="J231" s="11" t="s">
        <v>208</v>
      </c>
      <c r="K231" s="11" t="s">
        <v>205</v>
      </c>
      <c r="L231" s="11" t="s">
        <v>209</v>
      </c>
      <c r="M231" s="11" t="s">
        <v>205</v>
      </c>
      <c r="N231" s="11" t="s">
        <v>206</v>
      </c>
      <c r="O231" s="11" t="s">
        <v>207</v>
      </c>
      <c r="P231" s="11" t="s">
        <v>205</v>
      </c>
      <c r="Q231" s="11" t="s">
        <v>208</v>
      </c>
      <c r="R231" s="11" t="s">
        <v>205</v>
      </c>
      <c r="S231" s="11" t="s">
        <v>209</v>
      </c>
      <c r="T231" s="11" t="s">
        <v>205</v>
      </c>
      <c r="U231" s="11" t="s">
        <v>210</v>
      </c>
      <c r="V231" s="13" t="s">
        <v>205</v>
      </c>
      <c r="W231" s="11" t="s">
        <v>211</v>
      </c>
      <c r="X231" s="11" t="s">
        <v>212</v>
      </c>
      <c r="Y231" s="11" t="s">
        <v>205</v>
      </c>
    </row>
    <row r="232" spans="1:25" s="10" customFormat="1" x14ac:dyDescent="0.25">
      <c r="A232" s="12" t="s">
        <v>312</v>
      </c>
      <c r="B232" s="12" t="s">
        <v>305</v>
      </c>
      <c r="C232" s="12" t="s">
        <v>342</v>
      </c>
      <c r="D232" s="12" t="s">
        <v>216</v>
      </c>
      <c r="E232" s="12" t="s">
        <v>216</v>
      </c>
      <c r="F232" s="12" t="s">
        <v>216</v>
      </c>
      <c r="G232" s="11">
        <v>4</v>
      </c>
      <c r="H232" s="11">
        <v>60</v>
      </c>
      <c r="I232" s="11" t="s">
        <v>217</v>
      </c>
      <c r="J232" s="11">
        <v>2.2968000000000002</v>
      </c>
      <c r="K232" s="11" t="s">
        <v>218</v>
      </c>
      <c r="L232" s="11">
        <v>182.42</v>
      </c>
      <c r="M232" s="11" t="s">
        <v>219</v>
      </c>
      <c r="N232" s="11">
        <f>G232</f>
        <v>4</v>
      </c>
      <c r="O232" s="11">
        <f>H232</f>
        <v>60</v>
      </c>
      <c r="P232" s="11" t="s">
        <v>217</v>
      </c>
      <c r="Q232" s="11">
        <v>6.2199999999999998E-2</v>
      </c>
      <c r="R232" s="14" t="s">
        <v>220</v>
      </c>
      <c r="S232" s="11">
        <v>0</v>
      </c>
      <c r="T232" s="11" t="s">
        <v>221</v>
      </c>
      <c r="U232" s="11">
        <v>0.72150000000000003</v>
      </c>
      <c r="V232" s="11" t="s">
        <v>350</v>
      </c>
      <c r="W232" s="11" t="s">
        <v>317</v>
      </c>
      <c r="X232" s="11">
        <v>0.17829999999999999</v>
      </c>
      <c r="Y232" s="11" t="s">
        <v>351</v>
      </c>
    </row>
    <row r="233" spans="1:25" s="10" customFormat="1" x14ac:dyDescent="0.25"/>
    <row r="234" spans="1:25" s="10" customFormat="1" x14ac:dyDescent="0.25">
      <c r="A234" s="11" t="s">
        <v>315</v>
      </c>
      <c r="B234" s="9"/>
      <c r="C234" s="9"/>
      <c r="D234" s="9"/>
    </row>
    <row r="235" spans="1:25" s="10" customFormat="1" x14ac:dyDescent="0.25">
      <c r="G235" s="73" t="s">
        <v>197</v>
      </c>
      <c r="H235" s="73"/>
      <c r="I235" s="73"/>
      <c r="J235" s="73" t="s">
        <v>198</v>
      </c>
      <c r="K235" s="73"/>
      <c r="L235" s="73"/>
      <c r="M235" s="73"/>
      <c r="N235" s="73" t="s">
        <v>199</v>
      </c>
      <c r="O235" s="73"/>
      <c r="P235" s="73"/>
      <c r="Q235" s="73" t="s">
        <v>200</v>
      </c>
      <c r="R235" s="73"/>
      <c r="S235" s="73"/>
      <c r="T235" s="73"/>
    </row>
    <row r="236" spans="1:25" s="10" customFormat="1" x14ac:dyDescent="0.25">
      <c r="A236" s="12" t="s">
        <v>201</v>
      </c>
      <c r="B236" s="12" t="s">
        <v>231</v>
      </c>
      <c r="C236" s="12" t="s">
        <v>203</v>
      </c>
      <c r="D236" s="12" t="s">
        <v>204</v>
      </c>
      <c r="E236" s="11" t="s">
        <v>17</v>
      </c>
      <c r="F236" s="11" t="s">
        <v>205</v>
      </c>
      <c r="G236" s="11" t="s">
        <v>206</v>
      </c>
      <c r="H236" s="11" t="s">
        <v>207</v>
      </c>
      <c r="I236" s="11" t="s">
        <v>205</v>
      </c>
      <c r="J236" s="11" t="s">
        <v>208</v>
      </c>
      <c r="K236" s="11" t="s">
        <v>205</v>
      </c>
      <c r="L236" s="11" t="s">
        <v>209</v>
      </c>
      <c r="M236" s="11" t="s">
        <v>205</v>
      </c>
      <c r="N236" s="11" t="s">
        <v>206</v>
      </c>
      <c r="O236" s="11" t="s">
        <v>207</v>
      </c>
      <c r="P236" s="11" t="s">
        <v>205</v>
      </c>
      <c r="Q236" s="11" t="s">
        <v>208</v>
      </c>
      <c r="R236" s="11" t="s">
        <v>205</v>
      </c>
      <c r="S236" s="11" t="s">
        <v>209</v>
      </c>
      <c r="T236" s="11" t="s">
        <v>205</v>
      </c>
      <c r="U236" s="11" t="s">
        <v>210</v>
      </c>
      <c r="V236" s="11" t="s">
        <v>205</v>
      </c>
      <c r="W236" s="11" t="s">
        <v>211</v>
      </c>
      <c r="X236" s="11" t="s">
        <v>212</v>
      </c>
      <c r="Y236" s="11" t="s">
        <v>205</v>
      </c>
    </row>
    <row r="237" spans="1:25" s="10" customFormat="1" x14ac:dyDescent="0.25">
      <c r="A237" s="12" t="s">
        <v>316</v>
      </c>
      <c r="B237" s="12" t="s">
        <v>317</v>
      </c>
      <c r="C237" s="12" t="s">
        <v>216</v>
      </c>
      <c r="D237" s="11" t="s">
        <v>318</v>
      </c>
      <c r="E237" s="11">
        <v>0.46839916799999998</v>
      </c>
      <c r="F237" s="11" t="s">
        <v>319</v>
      </c>
      <c r="G237" s="11">
        <v>2.8860000000000001</v>
      </c>
      <c r="H237" s="11">
        <v>72.150000000000006</v>
      </c>
      <c r="I237" s="11" t="s">
        <v>217</v>
      </c>
      <c r="J237" s="11">
        <v>6.4000000000000003E-3</v>
      </c>
      <c r="K237" s="11" t="s">
        <v>218</v>
      </c>
      <c r="L237" s="11">
        <v>1.0286</v>
      </c>
      <c r="M237" s="11" t="s">
        <v>219</v>
      </c>
      <c r="N237" s="11">
        <f>G237</f>
        <v>2.8860000000000001</v>
      </c>
      <c r="O237" s="11">
        <f>H237</f>
        <v>72.150000000000006</v>
      </c>
      <c r="P237" s="11" t="s">
        <v>217</v>
      </c>
      <c r="Q237" s="11">
        <v>0</v>
      </c>
      <c r="R237" s="14" t="s">
        <v>220</v>
      </c>
      <c r="S237" s="11">
        <v>0</v>
      </c>
      <c r="T237" s="11" t="s">
        <v>221</v>
      </c>
      <c r="U237" s="11">
        <v>0.101905752</v>
      </c>
      <c r="V237" s="11" t="s">
        <v>320</v>
      </c>
      <c r="W237" s="11" t="s">
        <v>321</v>
      </c>
      <c r="X237" s="11">
        <v>0.30169785199999999</v>
      </c>
      <c r="Y237" s="11" t="s">
        <v>322</v>
      </c>
    </row>
    <row r="238" spans="1:25" s="10" customFormat="1" x14ac:dyDescent="0.25"/>
    <row r="239" spans="1:25" x14ac:dyDescent="0.25">
      <c r="A239" s="11" t="s">
        <v>323</v>
      </c>
    </row>
    <row r="241" spans="1:28" s="10" customFormat="1" x14ac:dyDescent="0.25">
      <c r="A241" s="12" t="s">
        <v>201</v>
      </c>
      <c r="B241" s="12" t="s">
        <v>231</v>
      </c>
      <c r="C241" s="12" t="s">
        <v>203</v>
      </c>
      <c r="D241" s="12" t="s">
        <v>204</v>
      </c>
      <c r="E241" s="11" t="s">
        <v>17</v>
      </c>
      <c r="F241" s="11" t="s">
        <v>205</v>
      </c>
      <c r="G241" s="11" t="s">
        <v>206</v>
      </c>
      <c r="H241" s="11" t="s">
        <v>207</v>
      </c>
      <c r="I241" s="11" t="s">
        <v>205</v>
      </c>
      <c r="J241" s="11" t="s">
        <v>208</v>
      </c>
      <c r="K241" s="11" t="s">
        <v>205</v>
      </c>
      <c r="L241" s="11" t="s">
        <v>209</v>
      </c>
      <c r="M241" s="11" t="s">
        <v>205</v>
      </c>
      <c r="N241" s="11" t="s">
        <v>206</v>
      </c>
      <c r="O241" s="11" t="s">
        <v>207</v>
      </c>
      <c r="P241" s="11" t="s">
        <v>205</v>
      </c>
      <c r="Q241" s="11" t="s">
        <v>208</v>
      </c>
      <c r="R241" s="11" t="s">
        <v>205</v>
      </c>
      <c r="S241" s="11" t="s">
        <v>209</v>
      </c>
      <c r="T241" s="11" t="s">
        <v>205</v>
      </c>
      <c r="U241" s="11" t="s">
        <v>210</v>
      </c>
      <c r="V241" s="11" t="s">
        <v>205</v>
      </c>
      <c r="W241" s="11" t="s">
        <v>211</v>
      </c>
      <c r="X241" s="11" t="s">
        <v>212</v>
      </c>
      <c r="Y241" s="11" t="s">
        <v>205</v>
      </c>
    </row>
    <row r="242" spans="1:28" s="10" customFormat="1" x14ac:dyDescent="0.25">
      <c r="A242" s="12" t="s">
        <v>352</v>
      </c>
      <c r="B242" s="12" t="s">
        <v>321</v>
      </c>
      <c r="C242" s="12" t="s">
        <v>216</v>
      </c>
      <c r="D242" s="11" t="s">
        <v>325</v>
      </c>
      <c r="E242" s="11">
        <v>5.4862385319999998</v>
      </c>
      <c r="F242" s="11" t="s">
        <v>326</v>
      </c>
      <c r="G242" s="11">
        <v>0.23</v>
      </c>
      <c r="H242" s="11">
        <v>2.2999999999999998</v>
      </c>
      <c r="I242" s="11" t="s">
        <v>217</v>
      </c>
      <c r="J242" s="11">
        <v>4.8823999999999996</v>
      </c>
      <c r="K242" s="11" t="s">
        <v>218</v>
      </c>
      <c r="L242" s="11">
        <v>11.372999999999999</v>
      </c>
      <c r="M242" s="11" t="s">
        <v>219</v>
      </c>
      <c r="N242" s="11">
        <f>G242</f>
        <v>0.23</v>
      </c>
      <c r="O242" s="11">
        <f>H242</f>
        <v>2.2999999999999998</v>
      </c>
      <c r="P242" s="11" t="s">
        <v>217</v>
      </c>
      <c r="Q242" s="11">
        <v>1.0699999999999999E-2</v>
      </c>
      <c r="R242" s="14" t="s">
        <v>220</v>
      </c>
      <c r="S242" s="11">
        <v>1.24E-2</v>
      </c>
      <c r="T242" s="11" t="s">
        <v>221</v>
      </c>
      <c r="U242" s="11">
        <v>1.8879999999999999</v>
      </c>
      <c r="V242" s="11" t="s">
        <v>353</v>
      </c>
      <c r="W242" s="11" t="s">
        <v>354</v>
      </c>
      <c r="X242" s="11">
        <v>0.30169785199999999</v>
      </c>
      <c r="Y242" s="11" t="s">
        <v>349</v>
      </c>
    </row>
    <row r="243" spans="1:28" s="10" customFormat="1" x14ac:dyDescent="0.25"/>
    <row r="244" spans="1:28" s="10" customFormat="1" x14ac:dyDescent="0.25">
      <c r="A244" s="11" t="s">
        <v>230</v>
      </c>
      <c r="B244" s="9"/>
      <c r="C244" s="9"/>
      <c r="D244" s="9"/>
    </row>
    <row r="245" spans="1:28" s="10" customFormat="1" x14ac:dyDescent="0.25">
      <c r="G245" s="73" t="s">
        <v>197</v>
      </c>
      <c r="H245" s="73"/>
      <c r="I245" s="73"/>
      <c r="J245" s="73" t="s">
        <v>198</v>
      </c>
      <c r="K245" s="73"/>
      <c r="L245" s="73"/>
      <c r="M245" s="73"/>
      <c r="N245" s="73" t="s">
        <v>199</v>
      </c>
      <c r="O245" s="73"/>
      <c r="P245" s="73"/>
      <c r="Q245" s="73" t="s">
        <v>200</v>
      </c>
      <c r="R245" s="73"/>
      <c r="S245" s="73"/>
      <c r="T245" s="73"/>
    </row>
    <row r="246" spans="1:28" s="10" customFormat="1" x14ac:dyDescent="0.25">
      <c r="A246" s="12" t="s">
        <v>201</v>
      </c>
      <c r="B246" s="12" t="s">
        <v>231</v>
      </c>
      <c r="C246" s="12" t="s">
        <v>203</v>
      </c>
      <c r="D246" s="12" t="s">
        <v>204</v>
      </c>
      <c r="E246" s="11" t="s">
        <v>17</v>
      </c>
      <c r="F246" s="11" t="s">
        <v>205</v>
      </c>
      <c r="G246" s="11" t="s">
        <v>206</v>
      </c>
      <c r="H246" s="11" t="s">
        <v>207</v>
      </c>
      <c r="I246" s="11" t="s">
        <v>205</v>
      </c>
      <c r="J246" s="11" t="s">
        <v>208</v>
      </c>
      <c r="K246" s="11" t="s">
        <v>205</v>
      </c>
      <c r="L246" s="11" t="s">
        <v>209</v>
      </c>
      <c r="M246" s="11" t="s">
        <v>205</v>
      </c>
      <c r="N246" s="11" t="s">
        <v>206</v>
      </c>
      <c r="O246" s="11" t="s">
        <v>207</v>
      </c>
      <c r="P246" s="11" t="s">
        <v>205</v>
      </c>
      <c r="Q246" s="11" t="s">
        <v>208</v>
      </c>
      <c r="R246" s="11" t="s">
        <v>205</v>
      </c>
      <c r="S246" s="11" t="s">
        <v>209</v>
      </c>
      <c r="T246" s="11" t="s">
        <v>205</v>
      </c>
      <c r="U246" s="11" t="s">
        <v>210</v>
      </c>
      <c r="V246" s="11" t="s">
        <v>205</v>
      </c>
      <c r="W246" s="11" t="s">
        <v>211</v>
      </c>
      <c r="X246" s="11" t="s">
        <v>212</v>
      </c>
      <c r="Y246" s="11" t="s">
        <v>205</v>
      </c>
    </row>
    <row r="247" spans="1:28" s="10" customFormat="1" x14ac:dyDescent="0.25">
      <c r="A247" s="12" t="s">
        <v>232</v>
      </c>
      <c r="B247" s="12" t="s">
        <v>229</v>
      </c>
      <c r="C247" s="12" t="s">
        <v>216</v>
      </c>
      <c r="D247" s="11" t="s">
        <v>225</v>
      </c>
      <c r="E247" s="11">
        <v>3061</v>
      </c>
      <c r="F247" s="11" t="s">
        <v>233</v>
      </c>
      <c r="G247" s="11">
        <v>2.6199999999999999E-3</v>
      </c>
      <c r="H247" s="11">
        <v>2.3599999999999999E-2</v>
      </c>
      <c r="I247" s="11" t="s">
        <v>217</v>
      </c>
      <c r="J247" s="11">
        <v>18.629000000000001</v>
      </c>
      <c r="K247" s="11" t="s">
        <v>218</v>
      </c>
      <c r="L247" s="11">
        <v>0.125</v>
      </c>
      <c r="M247" s="11" t="s">
        <v>219</v>
      </c>
      <c r="N247" s="11">
        <f>G247</f>
        <v>2.6199999999999999E-3</v>
      </c>
      <c r="O247" s="11">
        <f>H247</f>
        <v>2.3599999999999999E-2</v>
      </c>
      <c r="P247" s="11" t="s">
        <v>217</v>
      </c>
      <c r="Q247" s="11">
        <v>0.3145</v>
      </c>
      <c r="R247" s="14" t="s">
        <v>220</v>
      </c>
      <c r="S247" s="11">
        <v>0</v>
      </c>
      <c r="T247" s="11" t="s">
        <v>221</v>
      </c>
      <c r="U247" s="11">
        <v>1</v>
      </c>
      <c r="V247" s="11" t="s">
        <v>258</v>
      </c>
      <c r="W247" s="11" t="s">
        <v>235</v>
      </c>
      <c r="X247" s="11">
        <v>0</v>
      </c>
      <c r="Y247" s="11" t="s">
        <v>236</v>
      </c>
    </row>
    <row r="248" spans="1:28" s="10" customFormat="1" x14ac:dyDescent="0.25">
      <c r="A248" s="12" t="s">
        <v>232</v>
      </c>
      <c r="B248" s="12" t="s">
        <v>229</v>
      </c>
      <c r="C248" s="12" t="s">
        <v>216</v>
      </c>
      <c r="D248" s="11" t="s">
        <v>225</v>
      </c>
      <c r="E248" s="11">
        <v>3062</v>
      </c>
      <c r="F248" s="11" t="s">
        <v>233</v>
      </c>
      <c r="G248" s="11">
        <f>H247</f>
        <v>2.3599999999999999E-2</v>
      </c>
      <c r="H248" s="11">
        <v>0.10199999999999999</v>
      </c>
      <c r="I248" s="11" t="s">
        <v>217</v>
      </c>
      <c r="J248" s="11">
        <v>9.6370000000000005</v>
      </c>
      <c r="K248" s="11" t="s">
        <v>218</v>
      </c>
      <c r="L248" s="11">
        <v>0.36</v>
      </c>
      <c r="M248" s="11" t="s">
        <v>219</v>
      </c>
      <c r="N248" s="11">
        <f>G248</f>
        <v>2.3599999999999999E-2</v>
      </c>
      <c r="O248" s="11">
        <f>H248</f>
        <v>0.10199999999999999</v>
      </c>
      <c r="P248" s="11" t="s">
        <v>217</v>
      </c>
      <c r="Q248" s="11">
        <v>0.3145</v>
      </c>
      <c r="R248" s="14" t="s">
        <v>220</v>
      </c>
      <c r="S248" s="11">
        <v>0</v>
      </c>
      <c r="T248" s="11" t="s">
        <v>221</v>
      </c>
    </row>
    <row r="249" spans="1:28" s="10" customFormat="1" x14ac:dyDescent="0.25"/>
    <row r="250" spans="1:28" s="10" customFormat="1" x14ac:dyDescent="0.25">
      <c r="A250" s="11" t="s">
        <v>196</v>
      </c>
      <c r="B250" s="9"/>
    </row>
    <row r="251" spans="1:28" s="10" customFormat="1" x14ac:dyDescent="0.25">
      <c r="G251" s="73" t="s">
        <v>197</v>
      </c>
      <c r="H251" s="73"/>
      <c r="I251" s="73"/>
      <c r="J251" s="73" t="s">
        <v>198</v>
      </c>
      <c r="K251" s="73"/>
      <c r="L251" s="73"/>
      <c r="M251" s="73"/>
      <c r="N251" s="73" t="s">
        <v>199</v>
      </c>
      <c r="O251" s="73"/>
      <c r="P251" s="73"/>
      <c r="Q251" s="73" t="s">
        <v>200</v>
      </c>
      <c r="R251" s="73"/>
      <c r="S251" s="73"/>
      <c r="T251" s="73"/>
    </row>
    <row r="252" spans="1:28" s="10" customFormat="1" x14ac:dyDescent="0.25">
      <c r="A252" s="12" t="s">
        <v>201</v>
      </c>
      <c r="B252" s="12" t="s">
        <v>231</v>
      </c>
      <c r="C252" s="12" t="s">
        <v>203</v>
      </c>
      <c r="D252" s="12" t="s">
        <v>204</v>
      </c>
      <c r="E252" s="11" t="s">
        <v>17</v>
      </c>
      <c r="F252" s="11" t="s">
        <v>205</v>
      </c>
      <c r="G252" s="11" t="s">
        <v>206</v>
      </c>
      <c r="H252" s="11" t="s">
        <v>207</v>
      </c>
      <c r="I252" s="11" t="s">
        <v>205</v>
      </c>
      <c r="J252" s="11" t="s">
        <v>208</v>
      </c>
      <c r="K252" s="11" t="s">
        <v>205</v>
      </c>
      <c r="L252" s="11" t="s">
        <v>209</v>
      </c>
      <c r="M252" s="11" t="s">
        <v>205</v>
      </c>
      <c r="N252" s="11" t="s">
        <v>206</v>
      </c>
      <c r="O252" s="11" t="s">
        <v>207</v>
      </c>
      <c r="P252" s="11" t="s">
        <v>205</v>
      </c>
      <c r="Q252" s="11" t="s">
        <v>208</v>
      </c>
      <c r="R252" s="11" t="s">
        <v>205</v>
      </c>
      <c r="S252" s="11" t="s">
        <v>209</v>
      </c>
      <c r="T252" s="11" t="s">
        <v>205</v>
      </c>
      <c r="U252" s="11" t="s">
        <v>210</v>
      </c>
      <c r="V252" s="13" t="s">
        <v>205</v>
      </c>
      <c r="W252" s="11" t="s">
        <v>205</v>
      </c>
      <c r="X252" s="11" t="s">
        <v>210</v>
      </c>
      <c r="Y252" s="11" t="s">
        <v>205</v>
      </c>
      <c r="Z252" s="11" t="s">
        <v>211</v>
      </c>
      <c r="AA252" s="11" t="s">
        <v>212</v>
      </c>
      <c r="AB252" s="11" t="s">
        <v>205</v>
      </c>
    </row>
    <row r="253" spans="1:28" s="10" customFormat="1" x14ac:dyDescent="0.25">
      <c r="A253" s="12" t="s">
        <v>237</v>
      </c>
      <c r="B253" s="12" t="s">
        <v>229</v>
      </c>
      <c r="C253" s="12" t="s">
        <v>216</v>
      </c>
      <c r="D253" s="12" t="s">
        <v>216</v>
      </c>
      <c r="E253" s="12" t="s">
        <v>216</v>
      </c>
      <c r="F253" s="12" t="s">
        <v>216</v>
      </c>
      <c r="G253" s="11">
        <v>0.08</v>
      </c>
      <c r="H253" s="11">
        <v>4</v>
      </c>
      <c r="I253" s="11" t="s">
        <v>217</v>
      </c>
      <c r="J253" s="11">
        <v>33.6558090652006</v>
      </c>
      <c r="K253" s="11" t="s">
        <v>218</v>
      </c>
      <c r="L253" s="11">
        <v>6.7402592874144004E-2</v>
      </c>
      <c r="M253" s="11" t="s">
        <v>219</v>
      </c>
      <c r="N253" s="11">
        <f>G253</f>
        <v>0.08</v>
      </c>
      <c r="O253" s="11">
        <f>H253</f>
        <v>4</v>
      </c>
      <c r="P253" s="11" t="s">
        <v>217</v>
      </c>
      <c r="Q253" s="11">
        <v>9.4600000000000004E-2</v>
      </c>
      <c r="R253" s="14" t="s">
        <v>220</v>
      </c>
      <c r="S253" s="11">
        <v>0</v>
      </c>
      <c r="T253" s="11" t="s">
        <v>221</v>
      </c>
      <c r="U253" s="11">
        <v>34059.879999999997</v>
      </c>
      <c r="V253" s="11" t="s">
        <v>355</v>
      </c>
      <c r="W253" s="11" t="s">
        <v>239</v>
      </c>
      <c r="X253" s="11">
        <f>U253*0.000278</f>
        <v>9.4686466399999993</v>
      </c>
      <c r="Y253" s="11" t="s">
        <v>356</v>
      </c>
      <c r="Z253" s="11" t="s">
        <v>225</v>
      </c>
      <c r="AA253" s="11">
        <v>2.75</v>
      </c>
      <c r="AB253" s="11" t="s">
        <v>357</v>
      </c>
    </row>
    <row r="254" spans="1:28" s="10" customFormat="1" x14ac:dyDescent="0.25"/>
    <row r="255" spans="1:28" x14ac:dyDescent="0.25">
      <c r="A255" s="21" t="s">
        <v>310</v>
      </c>
    </row>
    <row r="257" spans="1:25" s="10" customFormat="1" x14ac:dyDescent="0.25">
      <c r="A257" s="11" t="s">
        <v>311</v>
      </c>
    </row>
    <row r="258" spans="1:25" s="10" customFormat="1" x14ac:dyDescent="0.25">
      <c r="G258" s="73" t="s">
        <v>197</v>
      </c>
      <c r="H258" s="73"/>
      <c r="I258" s="73"/>
      <c r="J258" s="73" t="s">
        <v>198</v>
      </c>
      <c r="K258" s="73"/>
      <c r="L258" s="73"/>
      <c r="M258" s="73"/>
      <c r="N258" s="73" t="s">
        <v>199</v>
      </c>
      <c r="O258" s="73"/>
      <c r="P258" s="73"/>
      <c r="Q258" s="73" t="s">
        <v>200</v>
      </c>
      <c r="R258" s="73"/>
      <c r="S258" s="73"/>
      <c r="T258" s="73"/>
    </row>
    <row r="259" spans="1:25" s="10" customFormat="1" x14ac:dyDescent="0.25">
      <c r="A259" s="12" t="s">
        <v>201</v>
      </c>
      <c r="B259" s="12" t="s">
        <v>202</v>
      </c>
      <c r="C259" s="12" t="s">
        <v>203</v>
      </c>
      <c r="D259" s="12" t="s">
        <v>204</v>
      </c>
      <c r="E259" s="11" t="s">
        <v>17</v>
      </c>
      <c r="F259" s="11" t="s">
        <v>205</v>
      </c>
      <c r="G259" s="11" t="s">
        <v>206</v>
      </c>
      <c r="H259" s="11" t="s">
        <v>207</v>
      </c>
      <c r="I259" s="11" t="s">
        <v>205</v>
      </c>
      <c r="J259" s="11" t="s">
        <v>208</v>
      </c>
      <c r="K259" s="11" t="s">
        <v>205</v>
      </c>
      <c r="L259" s="11" t="s">
        <v>209</v>
      </c>
      <c r="M259" s="11" t="s">
        <v>205</v>
      </c>
      <c r="N259" s="11" t="s">
        <v>206</v>
      </c>
      <c r="O259" s="11" t="s">
        <v>207</v>
      </c>
      <c r="P259" s="11" t="s">
        <v>205</v>
      </c>
      <c r="Q259" s="11" t="s">
        <v>208</v>
      </c>
      <c r="R259" s="11" t="s">
        <v>205</v>
      </c>
      <c r="S259" s="11" t="s">
        <v>209</v>
      </c>
      <c r="T259" s="11" t="s">
        <v>205</v>
      </c>
      <c r="U259" s="11" t="s">
        <v>210</v>
      </c>
      <c r="V259" s="13" t="s">
        <v>205</v>
      </c>
      <c r="W259" s="11" t="s">
        <v>211</v>
      </c>
      <c r="X259" s="11" t="s">
        <v>212</v>
      </c>
      <c r="Y259" s="11" t="s">
        <v>205</v>
      </c>
    </row>
    <row r="260" spans="1:25" s="10" customFormat="1" x14ac:dyDescent="0.25">
      <c r="A260" s="12" t="s">
        <v>312</v>
      </c>
      <c r="B260" s="12" t="s">
        <v>305</v>
      </c>
      <c r="C260" s="12" t="s">
        <v>342</v>
      </c>
      <c r="D260" s="12" t="s">
        <v>216</v>
      </c>
      <c r="E260" s="12" t="s">
        <v>216</v>
      </c>
      <c r="F260" s="12" t="s">
        <v>216</v>
      </c>
      <c r="G260" s="11">
        <v>4</v>
      </c>
      <c r="H260" s="11">
        <v>60</v>
      </c>
      <c r="I260" s="11" t="s">
        <v>217</v>
      </c>
      <c r="J260" s="11">
        <v>2.2968000000000002</v>
      </c>
      <c r="K260" s="11" t="s">
        <v>218</v>
      </c>
      <c r="L260" s="11">
        <v>182.42</v>
      </c>
      <c r="M260" s="11" t="s">
        <v>219</v>
      </c>
      <c r="N260" s="11">
        <f>G260</f>
        <v>4</v>
      </c>
      <c r="O260" s="11">
        <f>H260</f>
        <v>60</v>
      </c>
      <c r="P260" s="11" t="s">
        <v>217</v>
      </c>
      <c r="Q260" s="11">
        <v>6.2199999999999998E-2</v>
      </c>
      <c r="R260" s="14" t="s">
        <v>220</v>
      </c>
      <c r="S260" s="11">
        <v>0</v>
      </c>
      <c r="T260" s="11" t="s">
        <v>221</v>
      </c>
      <c r="U260" s="11">
        <v>0.72150000000000003</v>
      </c>
      <c r="V260" s="11" t="s">
        <v>358</v>
      </c>
      <c r="W260" s="11" t="s">
        <v>317</v>
      </c>
      <c r="X260" s="11">
        <v>0.17829999999999999</v>
      </c>
      <c r="Y260" s="11" t="s">
        <v>344</v>
      </c>
    </row>
    <row r="262" spans="1:25" s="10" customFormat="1" x14ac:dyDescent="0.25">
      <c r="A262" s="11" t="s">
        <v>315</v>
      </c>
      <c r="B262" s="9"/>
      <c r="C262" s="9"/>
      <c r="D262" s="9"/>
      <c r="X262" s="74" t="s">
        <v>359</v>
      </c>
      <c r="Y262" s="74"/>
    </row>
    <row r="263" spans="1:25" s="10" customFormat="1" x14ac:dyDescent="0.25">
      <c r="G263" s="73" t="s">
        <v>197</v>
      </c>
      <c r="H263" s="73"/>
      <c r="I263" s="73"/>
      <c r="J263" s="73" t="s">
        <v>198</v>
      </c>
      <c r="K263" s="73"/>
      <c r="L263" s="73"/>
      <c r="M263" s="73"/>
      <c r="N263" s="73" t="s">
        <v>199</v>
      </c>
      <c r="O263" s="73"/>
      <c r="P263" s="73"/>
      <c r="Q263" s="73" t="s">
        <v>200</v>
      </c>
      <c r="R263" s="73"/>
      <c r="S263" s="73"/>
      <c r="T263" s="73"/>
    </row>
    <row r="264" spans="1:25" s="10" customFormat="1" x14ac:dyDescent="0.25">
      <c r="A264" s="12" t="s">
        <v>201</v>
      </c>
      <c r="B264" s="12" t="s">
        <v>231</v>
      </c>
      <c r="C264" s="12" t="s">
        <v>203</v>
      </c>
      <c r="D264" s="12" t="s">
        <v>204</v>
      </c>
      <c r="E264" s="11" t="s">
        <v>17</v>
      </c>
      <c r="F264" s="11" t="s">
        <v>205</v>
      </c>
      <c r="G264" s="11" t="s">
        <v>206</v>
      </c>
      <c r="H264" s="11" t="s">
        <v>207</v>
      </c>
      <c r="I264" s="11" t="s">
        <v>205</v>
      </c>
      <c r="J264" s="11" t="s">
        <v>208</v>
      </c>
      <c r="K264" s="11" t="s">
        <v>205</v>
      </c>
      <c r="L264" s="11" t="s">
        <v>209</v>
      </c>
      <c r="M264" s="11" t="s">
        <v>205</v>
      </c>
      <c r="N264" s="11" t="s">
        <v>206</v>
      </c>
      <c r="O264" s="11" t="s">
        <v>207</v>
      </c>
      <c r="P264" s="11" t="s">
        <v>205</v>
      </c>
      <c r="Q264" s="11" t="s">
        <v>208</v>
      </c>
      <c r="R264" s="11" t="s">
        <v>205</v>
      </c>
      <c r="S264" s="11" t="s">
        <v>209</v>
      </c>
      <c r="T264" s="11" t="s">
        <v>205</v>
      </c>
      <c r="U264" s="11" t="s">
        <v>210</v>
      </c>
      <c r="V264" s="11" t="s">
        <v>205</v>
      </c>
      <c r="W264" s="11" t="s">
        <v>211</v>
      </c>
      <c r="X264" s="11" t="s">
        <v>212</v>
      </c>
      <c r="Y264" s="11" t="s">
        <v>205</v>
      </c>
    </row>
    <row r="265" spans="1:25" s="10" customFormat="1" x14ac:dyDescent="0.25">
      <c r="A265" s="12" t="s">
        <v>316</v>
      </c>
      <c r="B265" s="12" t="s">
        <v>317</v>
      </c>
      <c r="C265" s="12" t="s">
        <v>216</v>
      </c>
      <c r="D265" s="11" t="s">
        <v>318</v>
      </c>
      <c r="E265" s="11">
        <v>7.3210526319999998</v>
      </c>
      <c r="F265" s="11" t="s">
        <v>319</v>
      </c>
      <c r="G265" s="11">
        <v>2.8860000000000001</v>
      </c>
      <c r="H265" s="11">
        <v>72.150000000000006</v>
      </c>
      <c r="I265" s="11" t="s">
        <v>217</v>
      </c>
      <c r="J265" s="11">
        <v>0.4516</v>
      </c>
      <c r="K265" s="11" t="s">
        <v>218</v>
      </c>
      <c r="L265" s="11">
        <v>38.771000000000001</v>
      </c>
      <c r="M265" s="11" t="s">
        <v>219</v>
      </c>
      <c r="N265" s="11">
        <f>G265</f>
        <v>2.8860000000000001</v>
      </c>
      <c r="O265" s="11">
        <f>H265</f>
        <v>72.150000000000006</v>
      </c>
      <c r="P265" s="11" t="s">
        <v>217</v>
      </c>
      <c r="Q265" s="11">
        <v>6.7000000000000002E-3</v>
      </c>
      <c r="R265" s="14" t="s">
        <v>220</v>
      </c>
      <c r="S265" s="11">
        <v>0.35339999999999999</v>
      </c>
      <c r="T265" s="11" t="s">
        <v>221</v>
      </c>
      <c r="U265" s="11">
        <v>0.77576904599999996</v>
      </c>
      <c r="V265" s="11" t="s">
        <v>360</v>
      </c>
      <c r="W265" s="11" t="s">
        <v>328</v>
      </c>
      <c r="X265" s="11">
        <v>0.30169785199999999</v>
      </c>
      <c r="Y265" s="11" t="s">
        <v>322</v>
      </c>
    </row>
    <row r="266" spans="1:25" s="10" customFormat="1" x14ac:dyDescent="0.25"/>
    <row r="267" spans="1:25" s="10" customFormat="1" x14ac:dyDescent="0.25">
      <c r="A267" s="11" t="s">
        <v>230</v>
      </c>
      <c r="B267" s="9"/>
      <c r="C267" s="9"/>
      <c r="D267" s="9"/>
    </row>
    <row r="268" spans="1:25" s="10" customFormat="1" x14ac:dyDescent="0.25">
      <c r="G268" s="73" t="s">
        <v>197</v>
      </c>
      <c r="H268" s="73"/>
      <c r="I268" s="73"/>
      <c r="J268" s="73" t="s">
        <v>198</v>
      </c>
      <c r="K268" s="73"/>
      <c r="L268" s="73"/>
      <c r="M268" s="73"/>
      <c r="N268" s="73" t="s">
        <v>199</v>
      </c>
      <c r="O268" s="73"/>
      <c r="P268" s="73"/>
      <c r="Q268" s="73" t="s">
        <v>200</v>
      </c>
      <c r="R268" s="73"/>
      <c r="S268" s="73"/>
      <c r="T268" s="73"/>
    </row>
    <row r="269" spans="1:25" s="10" customFormat="1" x14ac:dyDescent="0.25">
      <c r="A269" s="12" t="s">
        <v>201</v>
      </c>
      <c r="B269" s="12" t="s">
        <v>231</v>
      </c>
      <c r="C269" s="12" t="s">
        <v>203</v>
      </c>
      <c r="D269" s="12" t="s">
        <v>204</v>
      </c>
      <c r="E269" s="11" t="s">
        <v>17</v>
      </c>
      <c r="F269" s="11" t="s">
        <v>205</v>
      </c>
      <c r="G269" s="11" t="s">
        <v>206</v>
      </c>
      <c r="H269" s="11" t="s">
        <v>207</v>
      </c>
      <c r="I269" s="11" t="s">
        <v>205</v>
      </c>
      <c r="J269" s="11" t="s">
        <v>208</v>
      </c>
      <c r="K269" s="11" t="s">
        <v>205</v>
      </c>
      <c r="L269" s="11" t="s">
        <v>209</v>
      </c>
      <c r="M269" s="11" t="s">
        <v>205</v>
      </c>
      <c r="N269" s="11" t="s">
        <v>206</v>
      </c>
      <c r="O269" s="11" t="s">
        <v>207</v>
      </c>
      <c r="P269" s="11" t="s">
        <v>205</v>
      </c>
      <c r="Q269" s="11" t="s">
        <v>208</v>
      </c>
      <c r="R269" s="11" t="s">
        <v>205</v>
      </c>
      <c r="S269" s="11" t="s">
        <v>209</v>
      </c>
      <c r="T269" s="11" t="s">
        <v>205</v>
      </c>
      <c r="U269" s="11" t="s">
        <v>210</v>
      </c>
      <c r="V269" s="11" t="s">
        <v>205</v>
      </c>
      <c r="W269" s="11" t="s">
        <v>211</v>
      </c>
      <c r="X269" s="11" t="s">
        <v>212</v>
      </c>
      <c r="Y269" s="11" t="s">
        <v>205</v>
      </c>
    </row>
    <row r="270" spans="1:25" s="10" customFormat="1" x14ac:dyDescent="0.25">
      <c r="A270" s="12" t="s">
        <v>330</v>
      </c>
      <c r="B270" s="12" t="s">
        <v>328</v>
      </c>
      <c r="C270" s="12" t="s">
        <v>216</v>
      </c>
      <c r="D270" s="11" t="s">
        <v>331</v>
      </c>
      <c r="E270" s="11">
        <v>9.2119999999999997</v>
      </c>
      <c r="F270" s="11" t="s">
        <v>332</v>
      </c>
      <c r="G270" s="11">
        <v>1.72E-2</v>
      </c>
      <c r="H270" s="11">
        <v>6.88E-2</v>
      </c>
      <c r="I270" s="11" t="s">
        <v>217</v>
      </c>
      <c r="J270" s="11">
        <v>54.92</v>
      </c>
      <c r="K270" s="11" t="s">
        <v>218</v>
      </c>
      <c r="L270" s="11">
        <v>3.5</v>
      </c>
      <c r="M270" s="11" t="s">
        <v>219</v>
      </c>
      <c r="N270" s="11">
        <v>1.72E-2</v>
      </c>
      <c r="O270" s="11">
        <v>6.88E-2</v>
      </c>
      <c r="P270" s="11" t="s">
        <v>217</v>
      </c>
      <c r="Q270" s="11">
        <v>7.7614000000000001</v>
      </c>
      <c r="R270" s="14" t="s">
        <v>220</v>
      </c>
      <c r="S270" s="11">
        <v>2.5219999999999999E-2</v>
      </c>
      <c r="T270" s="11" t="s">
        <v>221</v>
      </c>
      <c r="U270" s="11">
        <v>9.0280000000000005</v>
      </c>
      <c r="V270" s="11" t="s">
        <v>333</v>
      </c>
      <c r="W270" s="11" t="s">
        <v>334</v>
      </c>
      <c r="X270" s="11">
        <v>0</v>
      </c>
      <c r="Y270" s="11" t="s">
        <v>335</v>
      </c>
    </row>
    <row r="271" spans="1:25" s="10" customFormat="1" x14ac:dyDescent="0.25">
      <c r="A271" s="12" t="s">
        <v>330</v>
      </c>
      <c r="B271" s="12" t="s">
        <v>328</v>
      </c>
      <c r="C271" s="12" t="s">
        <v>216</v>
      </c>
      <c r="D271" s="11" t="s">
        <v>331</v>
      </c>
      <c r="E271" s="11">
        <v>9.2119999999999997</v>
      </c>
      <c r="F271" s="11" t="s">
        <v>332</v>
      </c>
      <c r="G271" s="11">
        <f>H270</f>
        <v>6.88E-2</v>
      </c>
      <c r="H271" s="11">
        <v>0.24099999999999999</v>
      </c>
      <c r="I271" s="11" t="s">
        <v>217</v>
      </c>
      <c r="J271" s="11">
        <v>54.92</v>
      </c>
      <c r="K271" s="11" t="s">
        <v>218</v>
      </c>
      <c r="L271" s="11">
        <v>3.5</v>
      </c>
      <c r="M271" s="11" t="s">
        <v>219</v>
      </c>
      <c r="N271" s="11">
        <f>O270</f>
        <v>6.88E-2</v>
      </c>
      <c r="O271" s="11">
        <v>0.24099999999999999</v>
      </c>
      <c r="P271" s="11" t="s">
        <v>217</v>
      </c>
      <c r="Q271" s="11">
        <v>7.6790000000000003</v>
      </c>
      <c r="R271" s="14" t="s">
        <v>220</v>
      </c>
      <c r="S271" s="11">
        <v>3.4139999999999997E-2</v>
      </c>
      <c r="T271" s="11" t="s">
        <v>221</v>
      </c>
    </row>
    <row r="272" spans="1:25" s="10" customFormat="1" x14ac:dyDescent="0.25">
      <c r="A272" s="12" t="s">
        <v>330</v>
      </c>
      <c r="B272" s="12" t="s">
        <v>328</v>
      </c>
      <c r="C272" s="12" t="s">
        <v>216</v>
      </c>
      <c r="D272" s="11" t="s">
        <v>331</v>
      </c>
      <c r="E272" s="11">
        <v>9.2119999999999997</v>
      </c>
      <c r="F272" s="11" t="s">
        <v>332</v>
      </c>
      <c r="G272" s="11">
        <f>H271</f>
        <v>0.24099999999999999</v>
      </c>
      <c r="H272" s="11">
        <v>0.68799999999999994</v>
      </c>
      <c r="I272" s="11" t="s">
        <v>217</v>
      </c>
      <c r="J272" s="11">
        <v>54.92</v>
      </c>
      <c r="K272" s="11" t="s">
        <v>218</v>
      </c>
      <c r="L272" s="11">
        <v>3.5</v>
      </c>
      <c r="M272" s="11" t="s">
        <v>219</v>
      </c>
      <c r="N272" s="11">
        <f>O271</f>
        <v>0.24099999999999999</v>
      </c>
      <c r="O272" s="11">
        <v>0.68799999999999994</v>
      </c>
      <c r="P272" s="11" t="s">
        <v>217</v>
      </c>
      <c r="Q272" s="11">
        <v>7.7080000000000002</v>
      </c>
      <c r="R272" s="14" t="s">
        <v>220</v>
      </c>
      <c r="S272" s="11">
        <v>2.487E-2</v>
      </c>
      <c r="T272" s="11" t="s">
        <v>221</v>
      </c>
    </row>
    <row r="273" spans="1:25" s="10" customFormat="1" x14ac:dyDescent="0.25"/>
    <row r="274" spans="1:25" x14ac:dyDescent="0.25">
      <c r="A274" s="21" t="s">
        <v>310</v>
      </c>
    </row>
    <row r="276" spans="1:25" s="10" customFormat="1" x14ac:dyDescent="0.25">
      <c r="A276" s="11" t="s">
        <v>227</v>
      </c>
    </row>
    <row r="277" spans="1:25" s="10" customFormat="1" x14ac:dyDescent="0.25">
      <c r="G277" s="73" t="s">
        <v>197</v>
      </c>
      <c r="H277" s="73"/>
      <c r="I277" s="73"/>
      <c r="J277" s="73" t="s">
        <v>198</v>
      </c>
      <c r="K277" s="73"/>
      <c r="L277" s="73"/>
      <c r="M277" s="73"/>
      <c r="N277" s="73" t="s">
        <v>199</v>
      </c>
      <c r="O277" s="73"/>
      <c r="P277" s="73"/>
      <c r="Q277" s="73" t="s">
        <v>200</v>
      </c>
      <c r="R277" s="73"/>
      <c r="S277" s="73"/>
      <c r="T277" s="73"/>
    </row>
    <row r="278" spans="1:25" s="10" customFormat="1" x14ac:dyDescent="0.25">
      <c r="A278" s="12" t="s">
        <v>201</v>
      </c>
      <c r="B278" s="12" t="s">
        <v>202</v>
      </c>
      <c r="C278" s="12" t="s">
        <v>203</v>
      </c>
      <c r="D278" s="12" t="s">
        <v>204</v>
      </c>
      <c r="E278" s="11" t="s">
        <v>17</v>
      </c>
      <c r="F278" s="11" t="s">
        <v>205</v>
      </c>
      <c r="G278" s="11" t="s">
        <v>206</v>
      </c>
      <c r="H278" s="11" t="s">
        <v>207</v>
      </c>
      <c r="I278" s="11" t="s">
        <v>205</v>
      </c>
      <c r="J278" s="11" t="s">
        <v>208</v>
      </c>
      <c r="K278" s="11" t="s">
        <v>205</v>
      </c>
      <c r="L278" s="11" t="s">
        <v>209</v>
      </c>
      <c r="M278" s="11" t="s">
        <v>205</v>
      </c>
      <c r="N278" s="11" t="s">
        <v>206</v>
      </c>
      <c r="O278" s="11" t="s">
        <v>207</v>
      </c>
      <c r="P278" s="11" t="s">
        <v>205</v>
      </c>
      <c r="Q278" s="11" t="s">
        <v>208</v>
      </c>
      <c r="R278" s="11" t="s">
        <v>205</v>
      </c>
      <c r="S278" s="11" t="s">
        <v>209</v>
      </c>
      <c r="T278" s="11" t="s">
        <v>205</v>
      </c>
      <c r="U278" s="11" t="s">
        <v>210</v>
      </c>
      <c r="V278" s="13" t="s">
        <v>205</v>
      </c>
      <c r="W278" s="11" t="s">
        <v>211</v>
      </c>
      <c r="X278" s="11" t="s">
        <v>212</v>
      </c>
      <c r="Y278" s="11" t="s">
        <v>205</v>
      </c>
    </row>
    <row r="279" spans="1:25" s="10" customFormat="1" x14ac:dyDescent="0.25">
      <c r="A279" s="12" t="s">
        <v>312</v>
      </c>
      <c r="B279" s="12" t="s">
        <v>305</v>
      </c>
      <c r="C279" s="12" t="s">
        <v>342</v>
      </c>
      <c r="D279" s="12" t="s">
        <v>216</v>
      </c>
      <c r="E279" s="12" t="s">
        <v>216</v>
      </c>
      <c r="F279" s="12" t="s">
        <v>216</v>
      </c>
      <c r="G279" s="11">
        <v>4</v>
      </c>
      <c r="H279" s="11">
        <v>60</v>
      </c>
      <c r="I279" s="11" t="s">
        <v>217</v>
      </c>
      <c r="J279" s="11">
        <v>2.2968000000000002</v>
      </c>
      <c r="K279" s="11" t="s">
        <v>218</v>
      </c>
      <c r="L279" s="11">
        <v>182.42</v>
      </c>
      <c r="M279" s="11" t="s">
        <v>219</v>
      </c>
      <c r="N279" s="11">
        <f>G279</f>
        <v>4</v>
      </c>
      <c r="O279" s="11">
        <f>H279</f>
        <v>60</v>
      </c>
      <c r="P279" s="11" t="s">
        <v>217</v>
      </c>
      <c r="Q279" s="11">
        <v>6.2199999999999998E-2</v>
      </c>
      <c r="R279" s="14" t="s">
        <v>220</v>
      </c>
      <c r="S279" s="11">
        <v>0</v>
      </c>
      <c r="T279" s="11" t="s">
        <v>221</v>
      </c>
      <c r="U279" s="11">
        <v>0.72150000000000003</v>
      </c>
      <c r="V279" s="11" t="s">
        <v>361</v>
      </c>
      <c r="W279" s="11" t="s">
        <v>317</v>
      </c>
      <c r="X279" s="11">
        <v>0.17829999999999999</v>
      </c>
      <c r="Y279" s="11" t="s">
        <v>344</v>
      </c>
    </row>
    <row r="280" spans="1:25" s="10" customFormat="1" x14ac:dyDescent="0.25"/>
    <row r="281" spans="1:25" s="10" customFormat="1" x14ac:dyDescent="0.25">
      <c r="A281" s="11" t="s">
        <v>230</v>
      </c>
      <c r="B281" s="9"/>
      <c r="C281" s="9"/>
      <c r="D281" s="9"/>
    </row>
    <row r="282" spans="1:25" s="10" customFormat="1" x14ac:dyDescent="0.25">
      <c r="G282" s="73" t="s">
        <v>197</v>
      </c>
      <c r="H282" s="73"/>
      <c r="I282" s="73"/>
      <c r="J282" s="73" t="s">
        <v>198</v>
      </c>
      <c r="K282" s="73"/>
      <c r="L282" s="73"/>
      <c r="M282" s="73"/>
      <c r="N282" s="73" t="s">
        <v>199</v>
      </c>
      <c r="O282" s="73"/>
      <c r="P282" s="73"/>
      <c r="Q282" s="73" t="s">
        <v>200</v>
      </c>
      <c r="R282" s="73"/>
      <c r="S282" s="73"/>
      <c r="T282" s="73"/>
    </row>
    <row r="283" spans="1:25" s="10" customFormat="1" x14ac:dyDescent="0.25">
      <c r="A283" s="12" t="s">
        <v>201</v>
      </c>
      <c r="B283" s="12" t="s">
        <v>231</v>
      </c>
      <c r="C283" s="12" t="s">
        <v>203</v>
      </c>
      <c r="D283" s="12" t="s">
        <v>204</v>
      </c>
      <c r="E283" s="11" t="s">
        <v>17</v>
      </c>
      <c r="F283" s="11" t="s">
        <v>205</v>
      </c>
      <c r="G283" s="11" t="s">
        <v>206</v>
      </c>
      <c r="H283" s="11" t="s">
        <v>207</v>
      </c>
      <c r="I283" s="11" t="s">
        <v>205</v>
      </c>
      <c r="J283" s="11" t="s">
        <v>208</v>
      </c>
      <c r="K283" s="11" t="s">
        <v>205</v>
      </c>
      <c r="L283" s="11" t="s">
        <v>209</v>
      </c>
      <c r="M283" s="11" t="s">
        <v>205</v>
      </c>
      <c r="N283" s="11" t="s">
        <v>206</v>
      </c>
      <c r="O283" s="11" t="s">
        <v>207</v>
      </c>
      <c r="P283" s="11" t="s">
        <v>205</v>
      </c>
      <c r="Q283" s="11" t="s">
        <v>208</v>
      </c>
      <c r="R283" s="11" t="s">
        <v>205</v>
      </c>
      <c r="S283" s="11" t="s">
        <v>209</v>
      </c>
      <c r="T283" s="11" t="s">
        <v>205</v>
      </c>
      <c r="U283" s="11" t="s">
        <v>210</v>
      </c>
      <c r="V283" s="11" t="s">
        <v>205</v>
      </c>
      <c r="W283" s="11" t="s">
        <v>211</v>
      </c>
      <c r="X283" s="11" t="s">
        <v>212</v>
      </c>
      <c r="Y283" s="11" t="s">
        <v>205</v>
      </c>
    </row>
    <row r="284" spans="1:25" s="10" customFormat="1" x14ac:dyDescent="0.25">
      <c r="A284" s="12" t="s">
        <v>362</v>
      </c>
      <c r="B284" s="12" t="s">
        <v>317</v>
      </c>
      <c r="C284" s="12" t="s">
        <v>216</v>
      </c>
      <c r="D284" s="11" t="s">
        <v>318</v>
      </c>
      <c r="E284" s="11">
        <v>0.10942716500000001</v>
      </c>
      <c r="F284" s="11" t="s">
        <v>319</v>
      </c>
      <c r="G284" s="11">
        <v>4.4249999999999998</v>
      </c>
      <c r="H284" s="11">
        <v>17.7</v>
      </c>
      <c r="I284" s="11" t="s">
        <v>217</v>
      </c>
      <c r="J284" s="11">
        <v>1.5103</v>
      </c>
      <c r="K284" s="11" t="s">
        <v>218</v>
      </c>
      <c r="L284" s="11">
        <v>12.752000000000001</v>
      </c>
      <c r="M284" s="11" t="s">
        <v>219</v>
      </c>
      <c r="N284" s="11">
        <f>G284</f>
        <v>4.4249999999999998</v>
      </c>
      <c r="O284" s="11">
        <f>H284</f>
        <v>17.7</v>
      </c>
      <c r="P284" s="11" t="s">
        <v>217</v>
      </c>
      <c r="Q284" s="11">
        <v>1.6729999999999998E-2</v>
      </c>
      <c r="R284" s="14" t="s">
        <v>220</v>
      </c>
      <c r="S284" s="11">
        <v>4.4900000000000002E-2</v>
      </c>
      <c r="T284" s="11" t="s">
        <v>221</v>
      </c>
      <c r="U284" s="11">
        <v>0.24013183399999999</v>
      </c>
      <c r="V284" s="11" t="s">
        <v>363</v>
      </c>
      <c r="W284" s="11" t="s">
        <v>364</v>
      </c>
      <c r="X284" s="11">
        <v>0</v>
      </c>
      <c r="Y284" s="11" t="s">
        <v>322</v>
      </c>
    </row>
    <row r="285" spans="1:25" s="10" customFormat="1" x14ac:dyDescent="0.25">
      <c r="G285" s="11">
        <f>H284</f>
        <v>17.7</v>
      </c>
      <c r="H285" s="11">
        <v>70.8</v>
      </c>
      <c r="I285" s="11" t="s">
        <v>217</v>
      </c>
      <c r="J285" s="11">
        <v>1.5103</v>
      </c>
      <c r="K285" s="11" t="s">
        <v>218</v>
      </c>
      <c r="L285" s="11">
        <v>12.752000000000001</v>
      </c>
      <c r="M285" s="11" t="s">
        <v>219</v>
      </c>
      <c r="N285" s="11">
        <f>G285</f>
        <v>17.7</v>
      </c>
      <c r="O285" s="11">
        <f>H285</f>
        <v>70.8</v>
      </c>
      <c r="P285" s="11" t="s">
        <v>217</v>
      </c>
      <c r="Q285" s="11">
        <v>2.8150000000000001E-2</v>
      </c>
      <c r="R285" s="14" t="s">
        <v>220</v>
      </c>
      <c r="S285" s="11">
        <v>-0.2545</v>
      </c>
      <c r="T285" s="11" t="s">
        <v>221</v>
      </c>
      <c r="U285" s="11">
        <v>3.2725863000000001E-2</v>
      </c>
      <c r="V285" s="11" t="s">
        <v>365</v>
      </c>
      <c r="W285" s="11" t="s">
        <v>366</v>
      </c>
      <c r="X285" s="11">
        <v>0</v>
      </c>
      <c r="Y285" s="11" t="s">
        <v>322</v>
      </c>
    </row>
    <row r="286" spans="1:25" s="10" customFormat="1" x14ac:dyDescent="0.25">
      <c r="G286" s="9"/>
      <c r="H286" s="9"/>
      <c r="I286" s="9"/>
    </row>
    <row r="287" spans="1:25" x14ac:dyDescent="0.25">
      <c r="A287" s="21" t="s">
        <v>310</v>
      </c>
    </row>
    <row r="288" spans="1:25" s="10" customFormat="1" x14ac:dyDescent="0.25"/>
    <row r="289" spans="1:170" s="10" customFormat="1" x14ac:dyDescent="0.25">
      <c r="A289" s="11" t="s">
        <v>227</v>
      </c>
    </row>
    <row r="290" spans="1:170" s="10" customFormat="1" x14ac:dyDescent="0.25">
      <c r="G290" s="73" t="s">
        <v>197</v>
      </c>
      <c r="H290" s="73"/>
      <c r="I290" s="73"/>
      <c r="J290" s="73" t="s">
        <v>198</v>
      </c>
      <c r="K290" s="73"/>
      <c r="L290" s="73"/>
      <c r="M290" s="73"/>
      <c r="N290" s="73" t="s">
        <v>199</v>
      </c>
      <c r="O290" s="73"/>
      <c r="P290" s="73"/>
      <c r="Q290" s="73" t="s">
        <v>200</v>
      </c>
      <c r="R290" s="73"/>
      <c r="S290" s="73"/>
      <c r="T290" s="73"/>
    </row>
    <row r="291" spans="1:170" s="10" customFormat="1" x14ac:dyDescent="0.25">
      <c r="A291" s="12" t="s">
        <v>201</v>
      </c>
      <c r="B291" s="12" t="s">
        <v>202</v>
      </c>
      <c r="C291" s="12" t="s">
        <v>203</v>
      </c>
      <c r="D291" s="12" t="s">
        <v>204</v>
      </c>
      <c r="E291" s="11" t="s">
        <v>17</v>
      </c>
      <c r="F291" s="11" t="s">
        <v>205</v>
      </c>
      <c r="G291" s="11" t="s">
        <v>206</v>
      </c>
      <c r="H291" s="11" t="s">
        <v>207</v>
      </c>
      <c r="I291" s="11" t="s">
        <v>205</v>
      </c>
      <c r="J291" s="11" t="s">
        <v>208</v>
      </c>
      <c r="K291" s="11" t="s">
        <v>205</v>
      </c>
      <c r="L291" s="11" t="s">
        <v>209</v>
      </c>
      <c r="M291" s="11" t="s">
        <v>205</v>
      </c>
      <c r="N291" s="11" t="s">
        <v>206</v>
      </c>
      <c r="O291" s="11" t="s">
        <v>207</v>
      </c>
      <c r="P291" s="11" t="s">
        <v>205</v>
      </c>
      <c r="Q291" s="11" t="s">
        <v>208</v>
      </c>
      <c r="R291" s="11" t="s">
        <v>205</v>
      </c>
      <c r="S291" s="11" t="s">
        <v>209</v>
      </c>
      <c r="T291" s="11" t="s">
        <v>205</v>
      </c>
      <c r="U291" s="11" t="s">
        <v>210</v>
      </c>
      <c r="V291" s="13" t="s">
        <v>205</v>
      </c>
      <c r="W291" s="11" t="s">
        <v>211</v>
      </c>
      <c r="X291" s="11" t="s">
        <v>212</v>
      </c>
      <c r="Y291" s="11" t="s">
        <v>205</v>
      </c>
    </row>
    <row r="292" spans="1:170" s="10" customFormat="1" x14ac:dyDescent="0.25">
      <c r="A292" s="12" t="s">
        <v>312</v>
      </c>
      <c r="B292" s="12" t="s">
        <v>305</v>
      </c>
      <c r="C292" s="12" t="s">
        <v>342</v>
      </c>
      <c r="D292" s="12" t="s">
        <v>216</v>
      </c>
      <c r="E292" s="12" t="s">
        <v>216</v>
      </c>
      <c r="F292" s="12" t="s">
        <v>216</v>
      </c>
      <c r="G292" s="11">
        <v>4</v>
      </c>
      <c r="H292" s="11">
        <v>60</v>
      </c>
      <c r="I292" s="11" t="s">
        <v>217</v>
      </c>
      <c r="J292" s="11">
        <v>2.2968000000000002</v>
      </c>
      <c r="K292" s="11" t="s">
        <v>218</v>
      </c>
      <c r="L292" s="11">
        <v>182.42</v>
      </c>
      <c r="M292" s="11" t="s">
        <v>219</v>
      </c>
      <c r="N292" s="11">
        <f>G292</f>
        <v>4</v>
      </c>
      <c r="O292" s="11">
        <f>H292</f>
        <v>60</v>
      </c>
      <c r="P292" s="11" t="s">
        <v>217</v>
      </c>
      <c r="Q292" s="11">
        <v>6.2199999999999998E-2</v>
      </c>
      <c r="R292" s="14" t="s">
        <v>220</v>
      </c>
      <c r="S292" s="11">
        <v>0</v>
      </c>
      <c r="T292" s="11" t="s">
        <v>221</v>
      </c>
      <c r="U292" s="11">
        <v>0.72150000000000003</v>
      </c>
      <c r="V292" s="11" t="s">
        <v>367</v>
      </c>
      <c r="W292" s="11" t="s">
        <v>317</v>
      </c>
      <c r="X292" s="11">
        <v>0.17829999999999999</v>
      </c>
      <c r="Y292" s="11" t="s">
        <v>368</v>
      </c>
    </row>
    <row r="293" spans="1:170" s="10" customFormat="1" x14ac:dyDescent="0.25"/>
    <row r="294" spans="1:170" s="10" customFormat="1" x14ac:dyDescent="0.25">
      <c r="A294" s="11" t="s">
        <v>230</v>
      </c>
      <c r="B294" s="9"/>
      <c r="C294" s="9"/>
      <c r="D294" s="9"/>
    </row>
    <row r="295" spans="1:170" s="10" customFormat="1" x14ac:dyDescent="0.25">
      <c r="G295" s="73" t="s">
        <v>197</v>
      </c>
      <c r="H295" s="73"/>
      <c r="I295" s="73"/>
      <c r="J295" s="73" t="s">
        <v>198</v>
      </c>
      <c r="K295" s="73"/>
      <c r="L295" s="73"/>
      <c r="M295" s="73"/>
      <c r="N295" s="73" t="s">
        <v>199</v>
      </c>
      <c r="O295" s="73"/>
      <c r="P295" s="73"/>
      <c r="Q295" s="73" t="s">
        <v>200</v>
      </c>
      <c r="R295" s="73"/>
      <c r="S295" s="73"/>
      <c r="T295" s="73"/>
    </row>
    <row r="296" spans="1:170" s="10" customFormat="1" x14ac:dyDescent="0.25">
      <c r="A296" s="12" t="s">
        <v>201</v>
      </c>
      <c r="B296" s="12" t="s">
        <v>231</v>
      </c>
      <c r="C296" s="12" t="s">
        <v>203</v>
      </c>
      <c r="D296" s="12" t="s">
        <v>204</v>
      </c>
      <c r="E296" s="11" t="s">
        <v>17</v>
      </c>
      <c r="F296" s="11" t="s">
        <v>205</v>
      </c>
      <c r="G296" s="11" t="s">
        <v>206</v>
      </c>
      <c r="H296" s="11" t="s">
        <v>207</v>
      </c>
      <c r="I296" s="11" t="s">
        <v>205</v>
      </c>
      <c r="J296" s="11" t="s">
        <v>208</v>
      </c>
      <c r="K296" s="11" t="s">
        <v>205</v>
      </c>
      <c r="L296" s="11" t="s">
        <v>209</v>
      </c>
      <c r="M296" s="11" t="s">
        <v>205</v>
      </c>
      <c r="N296" s="11" t="s">
        <v>206</v>
      </c>
      <c r="O296" s="11" t="s">
        <v>207</v>
      </c>
      <c r="P296" s="11" t="s">
        <v>205</v>
      </c>
      <c r="Q296" s="11" t="s">
        <v>208</v>
      </c>
      <c r="R296" s="11" t="s">
        <v>205</v>
      </c>
      <c r="S296" s="11" t="s">
        <v>209</v>
      </c>
      <c r="T296" s="11" t="s">
        <v>205</v>
      </c>
      <c r="U296" s="11" t="s">
        <v>210</v>
      </c>
      <c r="V296" s="11" t="s">
        <v>205</v>
      </c>
      <c r="W296" s="11" t="s">
        <v>211</v>
      </c>
      <c r="X296" s="11" t="s">
        <v>212</v>
      </c>
      <c r="Y296" s="11" t="s">
        <v>205</v>
      </c>
    </row>
    <row r="297" spans="1:170" s="10" customFormat="1" x14ac:dyDescent="0.25">
      <c r="A297" s="11" t="s">
        <v>336</v>
      </c>
      <c r="B297" s="11" t="s">
        <v>317</v>
      </c>
      <c r="C297" s="11" t="s">
        <v>216</v>
      </c>
      <c r="D297" s="11" t="s">
        <v>318</v>
      </c>
      <c r="E297" s="11">
        <v>7.0923181000000002E-2</v>
      </c>
      <c r="F297" s="11" t="s">
        <v>319</v>
      </c>
      <c r="G297" s="11">
        <v>5.5650000000000004</v>
      </c>
      <c r="H297" s="11">
        <v>55.65</v>
      </c>
      <c r="I297" s="11" t="s">
        <v>217</v>
      </c>
      <c r="J297" s="11">
        <v>7.1809999999999999E-3</v>
      </c>
      <c r="K297" s="11" t="s">
        <v>218</v>
      </c>
      <c r="L297" s="11">
        <v>8.0922999999999995E-2</v>
      </c>
      <c r="M297" s="11" t="s">
        <v>219</v>
      </c>
      <c r="N297" s="11">
        <f>G297</f>
        <v>5.5650000000000004</v>
      </c>
      <c r="O297" s="11">
        <f>H297</f>
        <v>55.65</v>
      </c>
      <c r="P297" s="11" t="s">
        <v>217</v>
      </c>
      <c r="Q297" s="11">
        <v>1.2334000000000001</v>
      </c>
      <c r="R297" s="14" t="s">
        <v>220</v>
      </c>
      <c r="S297" s="11">
        <v>11.727</v>
      </c>
      <c r="T297" s="11" t="s">
        <v>221</v>
      </c>
      <c r="U297" s="13">
        <v>9.4339622999999997E-2</v>
      </c>
      <c r="V297" s="13" t="s">
        <v>337</v>
      </c>
      <c r="W297" s="13" t="s">
        <v>338</v>
      </c>
      <c r="X297" s="11">
        <v>0</v>
      </c>
      <c r="Y297" s="11" t="s">
        <v>339</v>
      </c>
    </row>
    <row r="298" spans="1:170" s="11" customFormat="1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1">
        <v>0.28391734099999999</v>
      </c>
      <c r="V298" s="11" t="s">
        <v>340</v>
      </c>
      <c r="W298" s="11" t="s">
        <v>341</v>
      </c>
      <c r="X298" s="9"/>
      <c r="Y298" s="9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</row>
    <row r="299" spans="1:170" x14ac:dyDescent="0.25">
      <c r="A299" s="22" t="s">
        <v>369</v>
      </c>
    </row>
    <row r="301" spans="1:170" s="10" customFormat="1" x14ac:dyDescent="0.25">
      <c r="A301" s="11" t="s">
        <v>370</v>
      </c>
    </row>
    <row r="302" spans="1:170" s="10" customFormat="1" x14ac:dyDescent="0.25">
      <c r="G302" s="73" t="s">
        <v>197</v>
      </c>
      <c r="H302" s="73"/>
      <c r="I302" s="73"/>
      <c r="J302" s="73" t="s">
        <v>198</v>
      </c>
      <c r="K302" s="73"/>
      <c r="L302" s="73"/>
      <c r="M302" s="73"/>
      <c r="N302" s="73" t="s">
        <v>199</v>
      </c>
      <c r="O302" s="73"/>
      <c r="P302" s="73"/>
      <c r="Q302" s="73" t="s">
        <v>200</v>
      </c>
      <c r="R302" s="73"/>
      <c r="S302" s="73"/>
      <c r="T302" s="73"/>
    </row>
    <row r="303" spans="1:170" s="10" customFormat="1" x14ac:dyDescent="0.25">
      <c r="A303" s="12" t="s">
        <v>201</v>
      </c>
      <c r="B303" s="12" t="s">
        <v>202</v>
      </c>
      <c r="C303" s="12" t="s">
        <v>203</v>
      </c>
      <c r="D303" s="12" t="s">
        <v>204</v>
      </c>
      <c r="E303" s="11" t="s">
        <v>17</v>
      </c>
      <c r="F303" s="11" t="s">
        <v>205</v>
      </c>
      <c r="G303" s="11" t="s">
        <v>206</v>
      </c>
      <c r="H303" s="11" t="s">
        <v>207</v>
      </c>
      <c r="I303" s="11" t="s">
        <v>205</v>
      </c>
      <c r="J303" s="11" t="s">
        <v>208</v>
      </c>
      <c r="K303" s="11" t="s">
        <v>205</v>
      </c>
      <c r="L303" s="11" t="s">
        <v>209</v>
      </c>
      <c r="M303" s="11" t="s">
        <v>205</v>
      </c>
      <c r="N303" s="11" t="s">
        <v>206</v>
      </c>
      <c r="O303" s="11" t="s">
        <v>207</v>
      </c>
      <c r="P303" s="11" t="s">
        <v>205</v>
      </c>
      <c r="Q303" s="11" t="s">
        <v>208</v>
      </c>
      <c r="R303" s="11" t="s">
        <v>205</v>
      </c>
      <c r="S303" s="11" t="s">
        <v>209</v>
      </c>
      <c r="T303" s="11" t="s">
        <v>205</v>
      </c>
      <c r="U303" s="11" t="s">
        <v>210</v>
      </c>
      <c r="V303" s="13" t="s">
        <v>205</v>
      </c>
      <c r="W303" s="11" t="s">
        <v>211</v>
      </c>
      <c r="X303" s="11" t="s">
        <v>212</v>
      </c>
      <c r="Y303" s="11" t="s">
        <v>205</v>
      </c>
    </row>
    <row r="304" spans="1:170" s="10" customFormat="1" x14ac:dyDescent="0.25">
      <c r="A304" s="12" t="s">
        <v>371</v>
      </c>
      <c r="B304" s="12" t="s">
        <v>305</v>
      </c>
      <c r="C304" s="11" t="s">
        <v>372</v>
      </c>
      <c r="D304" s="12" t="s">
        <v>373</v>
      </c>
      <c r="E304" s="12" t="s">
        <v>374</v>
      </c>
      <c r="F304" s="12" t="s">
        <v>375</v>
      </c>
      <c r="G304" s="11">
        <v>4.5</v>
      </c>
      <c r="H304" s="11">
        <v>36</v>
      </c>
      <c r="I304" s="11" t="s">
        <v>217</v>
      </c>
      <c r="J304" s="11">
        <v>4.79</v>
      </c>
      <c r="K304" s="11" t="s">
        <v>218</v>
      </c>
      <c r="L304" s="11">
        <v>144.72</v>
      </c>
      <c r="M304" s="11" t="s">
        <v>219</v>
      </c>
      <c r="N304" s="11">
        <f>G304</f>
        <v>4.5</v>
      </c>
      <c r="O304" s="11">
        <f>H304</f>
        <v>36</v>
      </c>
      <c r="P304" s="11" t="s">
        <v>217</v>
      </c>
      <c r="Q304" s="11">
        <v>6.5799999999999997E-2</v>
      </c>
      <c r="R304" s="14" t="s">
        <v>220</v>
      </c>
      <c r="S304" s="11">
        <v>0.1951</v>
      </c>
      <c r="T304" s="11" t="s">
        <v>221</v>
      </c>
      <c r="U304" s="11">
        <v>0.27550000000000002</v>
      </c>
      <c r="V304" s="11" t="s">
        <v>376</v>
      </c>
      <c r="W304" s="11" t="s">
        <v>377</v>
      </c>
      <c r="X304" s="11">
        <v>0</v>
      </c>
      <c r="Y304" s="11" t="s">
        <v>344</v>
      </c>
    </row>
    <row r="305" s="10" customFormat="1" x14ac:dyDescent="0.25"/>
  </sheetData>
  <mergeCells count="178">
    <mergeCell ref="G22:I22"/>
    <mergeCell ref="J22:M22"/>
    <mergeCell ref="N22:P22"/>
    <mergeCell ref="Q22:T22"/>
    <mergeCell ref="G28:I28"/>
    <mergeCell ref="J28:M28"/>
    <mergeCell ref="N28:P28"/>
    <mergeCell ref="Q28:T28"/>
    <mergeCell ref="G6:I6"/>
    <mergeCell ref="J6:M6"/>
    <mergeCell ref="N6:P6"/>
    <mergeCell ref="Q6:T6"/>
    <mergeCell ref="G15:I15"/>
    <mergeCell ref="J15:M15"/>
    <mergeCell ref="N15:P15"/>
    <mergeCell ref="Q15:T15"/>
    <mergeCell ref="G45:I45"/>
    <mergeCell ref="J45:M45"/>
    <mergeCell ref="N45:P45"/>
    <mergeCell ref="Q45:T45"/>
    <mergeCell ref="G52:I52"/>
    <mergeCell ref="J52:M52"/>
    <mergeCell ref="N52:P52"/>
    <mergeCell ref="Q52:T52"/>
    <mergeCell ref="G35:I35"/>
    <mergeCell ref="J35:M35"/>
    <mergeCell ref="N35:P35"/>
    <mergeCell ref="Q35:T35"/>
    <mergeCell ref="G40:I40"/>
    <mergeCell ref="J40:M40"/>
    <mergeCell ref="N40:P40"/>
    <mergeCell ref="Q40:T40"/>
    <mergeCell ref="G72:I72"/>
    <mergeCell ref="J72:M72"/>
    <mergeCell ref="N72:P72"/>
    <mergeCell ref="Q72:T72"/>
    <mergeCell ref="G79:I79"/>
    <mergeCell ref="J79:M79"/>
    <mergeCell ref="N79:P79"/>
    <mergeCell ref="Q79:T79"/>
    <mergeCell ref="G59:I59"/>
    <mergeCell ref="J59:M59"/>
    <mergeCell ref="N59:P59"/>
    <mergeCell ref="Q59:T59"/>
    <mergeCell ref="G65:I65"/>
    <mergeCell ref="J65:M65"/>
    <mergeCell ref="N65:P65"/>
    <mergeCell ref="Q65:T65"/>
    <mergeCell ref="G99:I99"/>
    <mergeCell ref="J99:M99"/>
    <mergeCell ref="N99:P99"/>
    <mergeCell ref="Q99:T99"/>
    <mergeCell ref="G106:I106"/>
    <mergeCell ref="J106:M106"/>
    <mergeCell ref="N106:P106"/>
    <mergeCell ref="Q106:T106"/>
    <mergeCell ref="G86:I86"/>
    <mergeCell ref="J86:M86"/>
    <mergeCell ref="N86:P86"/>
    <mergeCell ref="Q86:T86"/>
    <mergeCell ref="G93:I93"/>
    <mergeCell ref="J93:M93"/>
    <mergeCell ref="N93:P93"/>
    <mergeCell ref="Q93:T93"/>
    <mergeCell ref="Q112:T112"/>
    <mergeCell ref="G113:I113"/>
    <mergeCell ref="J113:M113"/>
    <mergeCell ref="N113:P113"/>
    <mergeCell ref="Q113:T113"/>
    <mergeCell ref="G120:I120"/>
    <mergeCell ref="J120:M120"/>
    <mergeCell ref="N120:P120"/>
    <mergeCell ref="Q120:T120"/>
    <mergeCell ref="G143:I143"/>
    <mergeCell ref="J143:M143"/>
    <mergeCell ref="N143:P143"/>
    <mergeCell ref="Q143:T143"/>
    <mergeCell ref="G151:I151"/>
    <mergeCell ref="J151:M151"/>
    <mergeCell ref="N151:P151"/>
    <mergeCell ref="Q151:T151"/>
    <mergeCell ref="G127:I127"/>
    <mergeCell ref="J127:M127"/>
    <mergeCell ref="N127:P127"/>
    <mergeCell ref="Q127:T127"/>
    <mergeCell ref="G134:I134"/>
    <mergeCell ref="J134:M134"/>
    <mergeCell ref="N134:P134"/>
    <mergeCell ref="Q134:T134"/>
    <mergeCell ref="G173:I173"/>
    <mergeCell ref="J173:M173"/>
    <mergeCell ref="N173:P173"/>
    <mergeCell ref="Q173:T173"/>
    <mergeCell ref="G182:I182"/>
    <mergeCell ref="J182:M182"/>
    <mergeCell ref="N182:P182"/>
    <mergeCell ref="Q182:T182"/>
    <mergeCell ref="G158:I158"/>
    <mergeCell ref="J158:M158"/>
    <mergeCell ref="N158:P158"/>
    <mergeCell ref="Q158:T158"/>
    <mergeCell ref="G163:I163"/>
    <mergeCell ref="J163:M163"/>
    <mergeCell ref="N163:P163"/>
    <mergeCell ref="Q163:T163"/>
    <mergeCell ref="G199:I199"/>
    <mergeCell ref="J199:M199"/>
    <mergeCell ref="N199:P199"/>
    <mergeCell ref="Q199:T199"/>
    <mergeCell ref="G206:I206"/>
    <mergeCell ref="J206:M206"/>
    <mergeCell ref="N206:P206"/>
    <mergeCell ref="Q206:T206"/>
    <mergeCell ref="G187:I187"/>
    <mergeCell ref="J187:M187"/>
    <mergeCell ref="N187:P187"/>
    <mergeCell ref="Q187:T187"/>
    <mergeCell ref="G194:I194"/>
    <mergeCell ref="J194:M194"/>
    <mergeCell ref="N194:P194"/>
    <mergeCell ref="Q194:T194"/>
    <mergeCell ref="G230:I230"/>
    <mergeCell ref="J230:M230"/>
    <mergeCell ref="N230:P230"/>
    <mergeCell ref="Q230:T230"/>
    <mergeCell ref="G235:I235"/>
    <mergeCell ref="J235:M235"/>
    <mergeCell ref="N235:P235"/>
    <mergeCell ref="Q235:T235"/>
    <mergeCell ref="G211:I211"/>
    <mergeCell ref="J211:M211"/>
    <mergeCell ref="N211:P211"/>
    <mergeCell ref="Q211:T211"/>
    <mergeCell ref="G221:I221"/>
    <mergeCell ref="J221:M221"/>
    <mergeCell ref="N221:P221"/>
    <mergeCell ref="Q221:T221"/>
    <mergeCell ref="X262:Y262"/>
    <mergeCell ref="G263:I263"/>
    <mergeCell ref="J263:M263"/>
    <mergeCell ref="N263:P263"/>
    <mergeCell ref="Q263:T263"/>
    <mergeCell ref="G245:I245"/>
    <mergeCell ref="J245:M245"/>
    <mergeCell ref="N245:P245"/>
    <mergeCell ref="Q245:T245"/>
    <mergeCell ref="G251:I251"/>
    <mergeCell ref="J251:M251"/>
    <mergeCell ref="N251:P251"/>
    <mergeCell ref="Q251:T251"/>
    <mergeCell ref="G268:I268"/>
    <mergeCell ref="J268:M268"/>
    <mergeCell ref="N268:P268"/>
    <mergeCell ref="Q268:T268"/>
    <mergeCell ref="G277:I277"/>
    <mergeCell ref="J277:M277"/>
    <mergeCell ref="N277:P277"/>
    <mergeCell ref="Q277:T277"/>
    <mergeCell ref="G258:I258"/>
    <mergeCell ref="J258:M258"/>
    <mergeCell ref="N258:P258"/>
    <mergeCell ref="Q258:T258"/>
    <mergeCell ref="G295:I295"/>
    <mergeCell ref="J295:M295"/>
    <mergeCell ref="N295:P295"/>
    <mergeCell ref="Q295:T295"/>
    <mergeCell ref="G302:I302"/>
    <mergeCell ref="J302:M302"/>
    <mergeCell ref="N302:P302"/>
    <mergeCell ref="Q302:T302"/>
    <mergeCell ref="G282:I282"/>
    <mergeCell ref="J282:M282"/>
    <mergeCell ref="N282:P282"/>
    <mergeCell ref="Q282:T282"/>
    <mergeCell ref="G290:I290"/>
    <mergeCell ref="J290:M290"/>
    <mergeCell ref="N290:P290"/>
    <mergeCell ref="Q290:T290"/>
  </mergeCells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BB26"/>
  <sheetViews>
    <sheetView workbookViewId="0">
      <selection sqref="A1:C1"/>
    </sheetView>
  </sheetViews>
  <sheetFormatPr defaultColWidth="9.140625" defaultRowHeight="12.75" x14ac:dyDescent="0.2"/>
  <cols>
    <col min="1" max="1" width="11.7109375" style="26" customWidth="1"/>
    <col min="2" max="2" width="10.140625" style="26" bestFit="1" customWidth="1"/>
    <col min="3" max="3" width="12" style="26" bestFit="1" customWidth="1"/>
    <col min="4" max="5" width="14.28515625" style="26" bestFit="1" customWidth="1"/>
    <col min="6" max="54" width="12" style="26" bestFit="1" customWidth="1"/>
    <col min="55" max="16384" width="9.140625" style="26"/>
  </cols>
  <sheetData>
    <row r="1" spans="1:54" x14ac:dyDescent="0.2">
      <c r="A1" s="79" t="s">
        <v>380</v>
      </c>
      <c r="B1" s="79"/>
      <c r="C1" s="79"/>
      <c r="D1" s="6"/>
      <c r="E1" s="6"/>
      <c r="F1" s="6"/>
      <c r="G1" s="6"/>
    </row>
    <row r="2" spans="1:54" s="6" customFormat="1" x14ac:dyDescent="0.25">
      <c r="C2" s="27" t="s">
        <v>19</v>
      </c>
      <c r="D2" s="27" t="s">
        <v>20</v>
      </c>
      <c r="E2" s="27" t="s">
        <v>21</v>
      </c>
      <c r="F2" s="27" t="s">
        <v>22</v>
      </c>
      <c r="G2" s="27" t="s">
        <v>23</v>
      </c>
      <c r="H2" s="27" t="s">
        <v>24</v>
      </c>
      <c r="I2" s="27" t="s">
        <v>25</v>
      </c>
      <c r="J2" s="27" t="s">
        <v>26</v>
      </c>
      <c r="K2" s="27" t="s">
        <v>27</v>
      </c>
      <c r="L2" s="27" t="s">
        <v>28</v>
      </c>
      <c r="M2" s="27" t="s">
        <v>29</v>
      </c>
      <c r="N2" s="27" t="s">
        <v>30</v>
      </c>
      <c r="O2" s="27" t="s">
        <v>31</v>
      </c>
      <c r="P2" s="27" t="s">
        <v>32</v>
      </c>
      <c r="Q2" s="27" t="s">
        <v>33</v>
      </c>
      <c r="R2" s="27" t="s">
        <v>34</v>
      </c>
      <c r="S2" s="27" t="s">
        <v>35</v>
      </c>
      <c r="T2" s="27" t="s">
        <v>36</v>
      </c>
      <c r="U2" s="27" t="s">
        <v>37</v>
      </c>
      <c r="V2" s="27" t="s">
        <v>38</v>
      </c>
      <c r="W2" s="27" t="s">
        <v>39</v>
      </c>
      <c r="X2" s="27" t="s">
        <v>40</v>
      </c>
      <c r="Y2" s="27" t="s">
        <v>41</v>
      </c>
      <c r="Z2" s="27" t="s">
        <v>42</v>
      </c>
      <c r="AA2" s="27" t="s">
        <v>43</v>
      </c>
      <c r="AB2" s="27" t="s">
        <v>44</v>
      </c>
      <c r="AC2" s="27" t="s">
        <v>45</v>
      </c>
      <c r="AD2" s="27" t="s">
        <v>46</v>
      </c>
      <c r="AE2" s="27" t="s">
        <v>47</v>
      </c>
      <c r="AF2" s="27" t="s">
        <v>48</v>
      </c>
      <c r="AG2" s="27" t="s">
        <v>49</v>
      </c>
      <c r="AH2" s="27" t="s">
        <v>50</v>
      </c>
      <c r="AI2" s="27" t="s">
        <v>51</v>
      </c>
      <c r="AJ2" s="27" t="s">
        <v>52</v>
      </c>
      <c r="AK2" s="27" t="s">
        <v>53</v>
      </c>
      <c r="AL2" s="27" t="s">
        <v>54</v>
      </c>
      <c r="AM2" s="27" t="s">
        <v>55</v>
      </c>
      <c r="AN2" s="27" t="s">
        <v>56</v>
      </c>
      <c r="AO2" s="27" t="s">
        <v>57</v>
      </c>
      <c r="AP2" s="27" t="s">
        <v>58</v>
      </c>
      <c r="AQ2" s="27" t="s">
        <v>59</v>
      </c>
      <c r="AR2" s="27" t="s">
        <v>60</v>
      </c>
      <c r="AS2" s="27" t="s">
        <v>61</v>
      </c>
      <c r="AT2" s="27" t="s">
        <v>62</v>
      </c>
      <c r="AU2" s="27" t="s">
        <v>63</v>
      </c>
      <c r="AV2" s="27" t="s">
        <v>64</v>
      </c>
      <c r="AW2" s="27" t="s">
        <v>65</v>
      </c>
      <c r="AX2" s="27" t="s">
        <v>66</v>
      </c>
      <c r="AY2" s="27" t="s">
        <v>67</v>
      </c>
      <c r="AZ2" s="27" t="s">
        <v>68</v>
      </c>
      <c r="BA2" s="27" t="s">
        <v>69</v>
      </c>
      <c r="BB2" s="27" t="s">
        <v>70</v>
      </c>
    </row>
    <row r="3" spans="1:54" s="6" customFormat="1" x14ac:dyDescent="0.25">
      <c r="C3" s="27" t="s">
        <v>71</v>
      </c>
      <c r="D3" s="27" t="s">
        <v>72</v>
      </c>
      <c r="E3" s="27" t="s">
        <v>73</v>
      </c>
      <c r="F3" s="28" t="s">
        <v>74</v>
      </c>
      <c r="G3" s="29" t="s">
        <v>75</v>
      </c>
      <c r="H3" s="28" t="s">
        <v>76</v>
      </c>
      <c r="I3" s="28" t="s">
        <v>77</v>
      </c>
      <c r="J3" s="28" t="s">
        <v>78</v>
      </c>
      <c r="K3" s="28" t="s">
        <v>79</v>
      </c>
      <c r="L3" s="28" t="s">
        <v>80</v>
      </c>
      <c r="M3" s="28" t="s">
        <v>81</v>
      </c>
      <c r="N3" s="28" t="s">
        <v>82</v>
      </c>
      <c r="O3" s="28" t="s">
        <v>83</v>
      </c>
      <c r="P3" s="28" t="s">
        <v>84</v>
      </c>
      <c r="Q3" s="28" t="s">
        <v>85</v>
      </c>
      <c r="R3" s="28" t="s">
        <v>86</v>
      </c>
      <c r="S3" s="28" t="s">
        <v>87</v>
      </c>
      <c r="T3" s="28" t="s">
        <v>88</v>
      </c>
      <c r="U3" s="28" t="s">
        <v>89</v>
      </c>
      <c r="V3" s="28" t="s">
        <v>90</v>
      </c>
      <c r="W3" s="28" t="s">
        <v>91</v>
      </c>
      <c r="X3" s="28" t="s">
        <v>92</v>
      </c>
      <c r="Y3" s="28" t="s">
        <v>93</v>
      </c>
      <c r="Z3" s="28" t="s">
        <v>94</v>
      </c>
      <c r="AA3" s="28" t="s">
        <v>95</v>
      </c>
      <c r="AB3" s="28" t="s">
        <v>96</v>
      </c>
      <c r="AC3" s="28" t="s">
        <v>97</v>
      </c>
      <c r="AD3" s="28" t="s">
        <v>98</v>
      </c>
      <c r="AE3" s="28" t="s">
        <v>99</v>
      </c>
      <c r="AF3" s="28" t="s">
        <v>100</v>
      </c>
      <c r="AG3" s="28" t="s">
        <v>101</v>
      </c>
      <c r="AH3" s="28" t="s">
        <v>102</v>
      </c>
      <c r="AI3" s="28" t="s">
        <v>103</v>
      </c>
      <c r="AJ3" s="28" t="s">
        <v>104</v>
      </c>
      <c r="AK3" s="28" t="s">
        <v>105</v>
      </c>
      <c r="AL3" s="28" t="s">
        <v>106</v>
      </c>
      <c r="AM3" s="28" t="s">
        <v>107</v>
      </c>
      <c r="AN3" s="28" t="s">
        <v>108</v>
      </c>
      <c r="AO3" s="28" t="s">
        <v>109</v>
      </c>
      <c r="AP3" s="28" t="s">
        <v>110</v>
      </c>
      <c r="AQ3" s="28" t="s">
        <v>111</v>
      </c>
      <c r="AR3" s="28" t="s">
        <v>112</v>
      </c>
      <c r="AS3" s="28" t="s">
        <v>113</v>
      </c>
      <c r="AT3" s="28" t="s">
        <v>114</v>
      </c>
      <c r="AU3" s="28" t="s">
        <v>115</v>
      </c>
      <c r="AV3" s="28" t="s">
        <v>116</v>
      </c>
      <c r="AW3" s="28" t="s">
        <v>117</v>
      </c>
      <c r="AX3" s="28" t="s">
        <v>118</v>
      </c>
      <c r="AY3" s="28" t="s">
        <v>119</v>
      </c>
      <c r="AZ3" s="28" t="s">
        <v>120</v>
      </c>
      <c r="BA3" s="28" t="s">
        <v>121</v>
      </c>
      <c r="BB3" s="28" t="s">
        <v>122</v>
      </c>
    </row>
    <row r="4" spans="1:54" s="6" customFormat="1" ht="13.5" x14ac:dyDescent="0.25">
      <c r="C4" s="76" t="s">
        <v>123</v>
      </c>
      <c r="D4" s="77"/>
      <c r="E4" s="77"/>
      <c r="F4" s="78"/>
      <c r="G4" s="76" t="s">
        <v>124</v>
      </c>
      <c r="H4" s="77"/>
      <c r="I4" s="77"/>
      <c r="J4" s="78"/>
      <c r="K4" s="76" t="s">
        <v>125</v>
      </c>
      <c r="L4" s="77"/>
      <c r="M4" s="77"/>
      <c r="N4" s="78"/>
      <c r="O4" s="76" t="s">
        <v>126</v>
      </c>
      <c r="P4" s="77"/>
      <c r="Q4" s="77"/>
      <c r="R4" s="77"/>
      <c r="S4" s="78"/>
      <c r="T4" s="76" t="s">
        <v>127</v>
      </c>
      <c r="U4" s="77"/>
      <c r="V4" s="77"/>
      <c r="W4" s="78"/>
      <c r="X4" s="76" t="s">
        <v>128</v>
      </c>
      <c r="Y4" s="77"/>
      <c r="Z4" s="77"/>
      <c r="AA4" s="78"/>
      <c r="AB4" s="76" t="s">
        <v>129</v>
      </c>
      <c r="AC4" s="77"/>
      <c r="AD4" s="77"/>
      <c r="AE4" s="77"/>
      <c r="AF4" s="78"/>
      <c r="AG4" s="76" t="s">
        <v>130</v>
      </c>
      <c r="AH4" s="77"/>
      <c r="AI4" s="77"/>
      <c r="AJ4" s="78"/>
      <c r="AK4" s="76" t="s">
        <v>131</v>
      </c>
      <c r="AL4" s="77"/>
      <c r="AM4" s="77"/>
      <c r="AN4" s="77"/>
      <c r="AO4" s="78"/>
      <c r="AP4" s="76" t="s">
        <v>132</v>
      </c>
      <c r="AQ4" s="77"/>
      <c r="AR4" s="77"/>
      <c r="AS4" s="78"/>
      <c r="AT4" s="76" t="s">
        <v>133</v>
      </c>
      <c r="AU4" s="77"/>
      <c r="AV4" s="77"/>
      <c r="AW4" s="78"/>
      <c r="AX4" s="76" t="s">
        <v>134</v>
      </c>
      <c r="AY4" s="77"/>
      <c r="AZ4" s="77"/>
      <c r="BA4" s="77"/>
      <c r="BB4" s="78"/>
    </row>
    <row r="5" spans="1:54" s="30" customFormat="1" x14ac:dyDescent="0.2">
      <c r="B5" s="31" t="s">
        <v>135</v>
      </c>
      <c r="C5" s="32" t="s">
        <v>136</v>
      </c>
      <c r="D5" s="32" t="s">
        <v>137</v>
      </c>
      <c r="E5" s="32" t="s">
        <v>138</v>
      </c>
      <c r="F5" s="32" t="s">
        <v>139</v>
      </c>
      <c r="G5" s="32" t="s">
        <v>140</v>
      </c>
      <c r="H5" s="32" t="s">
        <v>141</v>
      </c>
      <c r="I5" s="32" t="s">
        <v>142</v>
      </c>
      <c r="J5" s="32" t="s">
        <v>143</v>
      </c>
      <c r="K5" s="32" t="s">
        <v>144</v>
      </c>
      <c r="L5" s="32" t="s">
        <v>145</v>
      </c>
      <c r="M5" s="32" t="s">
        <v>146</v>
      </c>
      <c r="N5" s="32" t="s">
        <v>147</v>
      </c>
      <c r="O5" s="32" t="s">
        <v>148</v>
      </c>
      <c r="P5" s="32" t="s">
        <v>149</v>
      </c>
      <c r="Q5" s="32" t="s">
        <v>150</v>
      </c>
      <c r="R5" s="32" t="s">
        <v>151</v>
      </c>
      <c r="S5" s="32" t="s">
        <v>152</v>
      </c>
      <c r="T5" s="32" t="s">
        <v>153</v>
      </c>
      <c r="U5" s="32" t="s">
        <v>154</v>
      </c>
      <c r="V5" s="32" t="s">
        <v>155</v>
      </c>
      <c r="W5" s="32" t="s">
        <v>156</v>
      </c>
      <c r="X5" s="32" t="s">
        <v>157</v>
      </c>
      <c r="Y5" s="32" t="s">
        <v>158</v>
      </c>
      <c r="Z5" s="32" t="s">
        <v>159</v>
      </c>
      <c r="AA5" s="32" t="s">
        <v>160</v>
      </c>
      <c r="AB5" s="32" t="s">
        <v>161</v>
      </c>
      <c r="AC5" s="32" t="s">
        <v>162</v>
      </c>
      <c r="AD5" s="32" t="s">
        <v>163</v>
      </c>
      <c r="AE5" s="32" t="s">
        <v>164</v>
      </c>
      <c r="AF5" s="32" t="s">
        <v>165</v>
      </c>
      <c r="AG5" s="32" t="s">
        <v>166</v>
      </c>
      <c r="AH5" s="32" t="s">
        <v>167</v>
      </c>
      <c r="AI5" s="32" t="s">
        <v>168</v>
      </c>
      <c r="AJ5" s="32" t="s">
        <v>169</v>
      </c>
      <c r="AK5" s="32" t="s">
        <v>170</v>
      </c>
      <c r="AL5" s="32" t="s">
        <v>171</v>
      </c>
      <c r="AM5" s="32" t="s">
        <v>172</v>
      </c>
      <c r="AN5" s="32" t="s">
        <v>173</v>
      </c>
      <c r="AO5" s="32" t="s">
        <v>174</v>
      </c>
      <c r="AP5" s="32" t="s">
        <v>175</v>
      </c>
      <c r="AQ5" s="32" t="s">
        <v>176</v>
      </c>
      <c r="AR5" s="32" t="s">
        <v>177</v>
      </c>
      <c r="AS5" s="32" t="s">
        <v>178</v>
      </c>
      <c r="AT5" s="32" t="s">
        <v>179</v>
      </c>
      <c r="AU5" s="32" t="s">
        <v>180</v>
      </c>
      <c r="AV5" s="32" t="s">
        <v>181</v>
      </c>
      <c r="AW5" s="32" t="s">
        <v>182</v>
      </c>
      <c r="AX5" s="32" t="s">
        <v>183</v>
      </c>
      <c r="AY5" s="32" t="s">
        <v>184</v>
      </c>
      <c r="AZ5" s="32" t="s">
        <v>185</v>
      </c>
      <c r="BA5" s="32" t="s">
        <v>186</v>
      </c>
      <c r="BB5" s="32" t="s">
        <v>187</v>
      </c>
    </row>
    <row r="6" spans="1:54" s="30" customFormat="1" x14ac:dyDescent="0.2">
      <c r="B6" s="7" t="s">
        <v>5</v>
      </c>
      <c r="C6" s="33">
        <v>61320343.228420168</v>
      </c>
      <c r="D6" s="33">
        <v>61320343.228420168</v>
      </c>
      <c r="E6" s="33">
        <v>61320343.228420168</v>
      </c>
      <c r="F6" s="33">
        <v>61320343.228420168</v>
      </c>
      <c r="G6" s="33">
        <v>54796828.003303617</v>
      </c>
      <c r="H6" s="33">
        <v>54796828.003303617</v>
      </c>
      <c r="I6" s="33">
        <v>54796828.003303617</v>
      </c>
      <c r="J6" s="33">
        <v>54796828.003303617</v>
      </c>
      <c r="K6" s="33">
        <v>44639587.301081769</v>
      </c>
      <c r="L6" s="33">
        <v>44639587.301081769</v>
      </c>
      <c r="M6" s="33">
        <v>44639587.301081769</v>
      </c>
      <c r="N6" s="33">
        <v>44639587.301081769</v>
      </c>
      <c r="O6" s="33">
        <v>40510663.455355838</v>
      </c>
      <c r="P6" s="33">
        <v>40510663.455355838</v>
      </c>
      <c r="Q6" s="33">
        <v>40510663.455355838</v>
      </c>
      <c r="R6" s="33">
        <v>40510663.455355838</v>
      </c>
      <c r="S6" s="33">
        <v>40510663.455355838</v>
      </c>
      <c r="T6" s="33">
        <v>40292226.770646356</v>
      </c>
      <c r="U6" s="33">
        <v>40292226.770646356</v>
      </c>
      <c r="V6" s="33">
        <v>40292226.770646356</v>
      </c>
      <c r="W6" s="33">
        <v>40292226.770646356</v>
      </c>
      <c r="X6" s="33">
        <v>41680170.84951847</v>
      </c>
      <c r="Y6" s="33">
        <v>41680170.84951847</v>
      </c>
      <c r="Z6" s="33">
        <v>41680170.84951847</v>
      </c>
      <c r="AA6" s="33">
        <v>41680170.84951847</v>
      </c>
      <c r="AB6" s="33">
        <v>45917551.605763435</v>
      </c>
      <c r="AC6" s="33">
        <v>45917551.605763435</v>
      </c>
      <c r="AD6" s="33">
        <v>45917551.605763435</v>
      </c>
      <c r="AE6" s="33">
        <v>45917551.605763435</v>
      </c>
      <c r="AF6" s="33">
        <v>45917551.605763435</v>
      </c>
      <c r="AG6" s="33">
        <v>46368679.32094346</v>
      </c>
      <c r="AH6" s="33">
        <v>46368679.32094346</v>
      </c>
      <c r="AI6" s="33">
        <v>46368679.32094346</v>
      </c>
      <c r="AJ6" s="33">
        <v>46368679.32094346</v>
      </c>
      <c r="AK6" s="33">
        <v>40831255.886087619</v>
      </c>
      <c r="AL6" s="33">
        <v>40831255.886087619</v>
      </c>
      <c r="AM6" s="33">
        <v>40831255.886087619</v>
      </c>
      <c r="AN6" s="33">
        <v>40831255.886087619</v>
      </c>
      <c r="AO6" s="33">
        <v>40831255.886087619</v>
      </c>
      <c r="AP6" s="33">
        <v>41490451.446324423</v>
      </c>
      <c r="AQ6" s="33">
        <v>41490451.446324423</v>
      </c>
      <c r="AR6" s="33">
        <v>41490451.446324423</v>
      </c>
      <c r="AS6" s="33">
        <v>41490451.446324423</v>
      </c>
      <c r="AT6" s="33">
        <v>42177985.542909585</v>
      </c>
      <c r="AU6" s="33">
        <v>42177985.542909585</v>
      </c>
      <c r="AV6" s="33">
        <v>42177985.542909585</v>
      </c>
      <c r="AW6" s="33">
        <v>42177985.542909585</v>
      </c>
      <c r="AX6" s="33">
        <v>56611753.339932278</v>
      </c>
      <c r="AY6" s="33">
        <v>56611753.339932278</v>
      </c>
      <c r="AZ6" s="33">
        <v>56611753.339932278</v>
      </c>
      <c r="BA6" s="33">
        <v>56611753.339932278</v>
      </c>
      <c r="BB6" s="33">
        <v>56611753.339932278</v>
      </c>
    </row>
    <row r="7" spans="1:54" s="30" customFormat="1" x14ac:dyDescent="0.2">
      <c r="B7" s="7" t="s">
        <v>13</v>
      </c>
      <c r="C7" s="33">
        <v>49857330.633183606</v>
      </c>
      <c r="D7" s="33">
        <v>49857330.633183606</v>
      </c>
      <c r="E7" s="33">
        <v>49857330.633183606</v>
      </c>
      <c r="F7" s="33">
        <v>49857330.633183606</v>
      </c>
      <c r="G7" s="33">
        <v>44553298.751664363</v>
      </c>
      <c r="H7" s="33">
        <v>44553298.751664363</v>
      </c>
      <c r="I7" s="33">
        <v>44553298.751664363</v>
      </c>
      <c r="J7" s="33">
        <v>44553298.751664363</v>
      </c>
      <c r="K7" s="33">
        <v>36294817.449217945</v>
      </c>
      <c r="L7" s="33">
        <v>36294817.449217945</v>
      </c>
      <c r="M7" s="33">
        <v>36294817.449217945</v>
      </c>
      <c r="N7" s="33">
        <v>36294817.449217945</v>
      </c>
      <c r="O7" s="33">
        <v>32937740.327702668</v>
      </c>
      <c r="P7" s="33">
        <v>32937740.327702668</v>
      </c>
      <c r="Q7" s="33">
        <v>32937740.327702668</v>
      </c>
      <c r="R7" s="33">
        <v>32937740.327702668</v>
      </c>
      <c r="S7" s="33">
        <v>32937740.327702668</v>
      </c>
      <c r="T7" s="33">
        <v>32760137.440331198</v>
      </c>
      <c r="U7" s="33">
        <v>32760137.440331198</v>
      </c>
      <c r="V7" s="33">
        <v>32760137.440331198</v>
      </c>
      <c r="W7" s="33">
        <v>32760137.440331198</v>
      </c>
      <c r="X7" s="33">
        <v>33888624.059900947</v>
      </c>
      <c r="Y7" s="33">
        <v>33888624.059900947</v>
      </c>
      <c r="Z7" s="33">
        <v>33888624.059900947</v>
      </c>
      <c r="AA7" s="33">
        <v>33888624.059900947</v>
      </c>
      <c r="AB7" s="33">
        <v>37333883.532696582</v>
      </c>
      <c r="AC7" s="33">
        <v>37333883.532696582</v>
      </c>
      <c r="AD7" s="33">
        <v>37333883.532696582</v>
      </c>
      <c r="AE7" s="33">
        <v>37333883.532696582</v>
      </c>
      <c r="AF7" s="33">
        <v>37333883.532696582</v>
      </c>
      <c r="AG7" s="33">
        <v>37700678.995170429</v>
      </c>
      <c r="AH7" s="33">
        <v>37700678.995170429</v>
      </c>
      <c r="AI7" s="33">
        <v>37700678.995170429</v>
      </c>
      <c r="AJ7" s="33">
        <v>37700678.995170429</v>
      </c>
      <c r="AK7" s="33">
        <v>33198402.319726259</v>
      </c>
      <c r="AL7" s="33">
        <v>33198402.319726259</v>
      </c>
      <c r="AM7" s="33">
        <v>33198402.319726259</v>
      </c>
      <c r="AN7" s="33">
        <v>33198402.319726259</v>
      </c>
      <c r="AO7" s="33">
        <v>33198402.319726259</v>
      </c>
      <c r="AP7" s="33">
        <v>33734370.144893631</v>
      </c>
      <c r="AQ7" s="33">
        <v>33734370.144893631</v>
      </c>
      <c r="AR7" s="33">
        <v>33734370.144893631</v>
      </c>
      <c r="AS7" s="33">
        <v>33734370.144893631</v>
      </c>
      <c r="AT7" s="33">
        <v>34293378.998567924</v>
      </c>
      <c r="AU7" s="33">
        <v>34293378.998567924</v>
      </c>
      <c r="AV7" s="33">
        <v>34293378.998567924</v>
      </c>
      <c r="AW7" s="33">
        <v>34293378.998567924</v>
      </c>
      <c r="AX7" s="33">
        <v>46028948.231409922</v>
      </c>
      <c r="AY7" s="33">
        <v>46028948.231409922</v>
      </c>
      <c r="AZ7" s="33">
        <v>46028948.231409922</v>
      </c>
      <c r="BA7" s="33">
        <v>46028948.231409922</v>
      </c>
      <c r="BB7" s="33">
        <v>46028948.231409922</v>
      </c>
    </row>
    <row r="8" spans="1:54" s="30" customFormat="1" x14ac:dyDescent="0.2">
      <c r="B8" s="7" t="s">
        <v>6</v>
      </c>
      <c r="C8" s="33">
        <v>26057691.332498897</v>
      </c>
      <c r="D8" s="33">
        <v>26057691.332498897</v>
      </c>
      <c r="E8" s="33">
        <v>26057691.332498897</v>
      </c>
      <c r="F8" s="33">
        <v>26057691.332498897</v>
      </c>
      <c r="G8" s="33">
        <v>23285564.870229524</v>
      </c>
      <c r="H8" s="33">
        <v>23285564.870229524</v>
      </c>
      <c r="I8" s="33">
        <v>23285564.870229524</v>
      </c>
      <c r="J8" s="33">
        <v>23285564.870229524</v>
      </c>
      <c r="K8" s="33">
        <v>18969309.789554723</v>
      </c>
      <c r="L8" s="33">
        <v>18969309.789554723</v>
      </c>
      <c r="M8" s="33">
        <v>18969309.789554723</v>
      </c>
      <c r="N8" s="33">
        <v>18969309.789554723</v>
      </c>
      <c r="O8" s="33">
        <v>17214749.761954356</v>
      </c>
      <c r="P8" s="33">
        <v>17214749.761954356</v>
      </c>
      <c r="Q8" s="33">
        <v>17214749.761954356</v>
      </c>
      <c r="R8" s="33">
        <v>17214749.761954356</v>
      </c>
      <c r="S8" s="33">
        <v>17214749.761954356</v>
      </c>
      <c r="T8" s="33">
        <v>17121926.476790223</v>
      </c>
      <c r="U8" s="33">
        <v>17121926.476790223</v>
      </c>
      <c r="V8" s="33">
        <v>17121926.476790223</v>
      </c>
      <c r="W8" s="33">
        <v>17121926.476790223</v>
      </c>
      <c r="X8" s="33">
        <v>17711724.519167408</v>
      </c>
      <c r="Y8" s="33">
        <v>17711724.519167408</v>
      </c>
      <c r="Z8" s="33">
        <v>17711724.519167408</v>
      </c>
      <c r="AA8" s="33">
        <v>17711724.519167408</v>
      </c>
      <c r="AB8" s="33">
        <v>19512372.623715643</v>
      </c>
      <c r="AC8" s="33">
        <v>19512372.623715643</v>
      </c>
      <c r="AD8" s="33">
        <v>19512372.623715643</v>
      </c>
      <c r="AE8" s="33">
        <v>19512372.623715643</v>
      </c>
      <c r="AF8" s="33">
        <v>19512372.623715643</v>
      </c>
      <c r="AG8" s="33">
        <v>19704076.487960298</v>
      </c>
      <c r="AH8" s="33">
        <v>19704076.487960298</v>
      </c>
      <c r="AI8" s="33">
        <v>19704076.487960298</v>
      </c>
      <c r="AJ8" s="33">
        <v>19704076.487960298</v>
      </c>
      <c r="AK8" s="33">
        <v>17350983.484137315</v>
      </c>
      <c r="AL8" s="33">
        <v>17350983.484137315</v>
      </c>
      <c r="AM8" s="33">
        <v>17350983.484137315</v>
      </c>
      <c r="AN8" s="33">
        <v>17350983.484137315</v>
      </c>
      <c r="AO8" s="33">
        <v>17350983.484137315</v>
      </c>
      <c r="AP8" s="33">
        <v>17631104.4608321</v>
      </c>
      <c r="AQ8" s="33">
        <v>17631104.4608321</v>
      </c>
      <c r="AR8" s="33">
        <v>17631104.4608321</v>
      </c>
      <c r="AS8" s="33">
        <v>17631104.4608321</v>
      </c>
      <c r="AT8" s="33">
        <v>17923267.718996663</v>
      </c>
      <c r="AU8" s="33">
        <v>17923267.718996663</v>
      </c>
      <c r="AV8" s="33">
        <v>17923267.718996663</v>
      </c>
      <c r="AW8" s="33">
        <v>17923267.718996663</v>
      </c>
      <c r="AX8" s="33">
        <v>24056805.892759915</v>
      </c>
      <c r="AY8" s="33">
        <v>24056805.892759915</v>
      </c>
      <c r="AZ8" s="33">
        <v>24056805.892759915</v>
      </c>
      <c r="BA8" s="33">
        <v>24056805.892759915</v>
      </c>
      <c r="BB8" s="33">
        <v>24056805.892759915</v>
      </c>
    </row>
    <row r="9" spans="1:54" s="30" customFormat="1" x14ac:dyDescent="0.2">
      <c r="B9" s="7" t="s">
        <v>7</v>
      </c>
      <c r="C9" s="33">
        <v>35289814.708975904</v>
      </c>
      <c r="D9" s="33">
        <v>35289814.708975904</v>
      </c>
      <c r="E9" s="33">
        <v>35289814.708975904</v>
      </c>
      <c r="F9" s="33">
        <v>35289814.708975904</v>
      </c>
      <c r="G9" s="33">
        <v>31535536.25218394</v>
      </c>
      <c r="H9" s="33">
        <v>31535536.25218394</v>
      </c>
      <c r="I9" s="33">
        <v>31535536.25218394</v>
      </c>
      <c r="J9" s="33">
        <v>31535536.25218394</v>
      </c>
      <c r="K9" s="33">
        <v>25690051.320688199</v>
      </c>
      <c r="L9" s="33">
        <v>25690051.320688199</v>
      </c>
      <c r="M9" s="33">
        <v>25690051.320688199</v>
      </c>
      <c r="N9" s="33">
        <v>25690051.320688199</v>
      </c>
      <c r="O9" s="33">
        <v>23313858.530632049</v>
      </c>
      <c r="P9" s="33">
        <v>23313858.530632049</v>
      </c>
      <c r="Q9" s="33">
        <v>23313858.530632049</v>
      </c>
      <c r="R9" s="33">
        <v>23313858.530632049</v>
      </c>
      <c r="S9" s="33">
        <v>23313858.530632049</v>
      </c>
      <c r="T9" s="33">
        <v>23188148.371112458</v>
      </c>
      <c r="U9" s="33">
        <v>23188148.371112458</v>
      </c>
      <c r="V9" s="33">
        <v>23188148.371112458</v>
      </c>
      <c r="W9" s="33">
        <v>23188148.371112458</v>
      </c>
      <c r="X9" s="33">
        <v>23986909.219325006</v>
      </c>
      <c r="Y9" s="33">
        <v>23986909.219325006</v>
      </c>
      <c r="Z9" s="33">
        <v>23986909.219325006</v>
      </c>
      <c r="AA9" s="33">
        <v>23986909.219325006</v>
      </c>
      <c r="AB9" s="33">
        <v>26425518.885651194</v>
      </c>
      <c r="AC9" s="33">
        <v>26425518.885651194</v>
      </c>
      <c r="AD9" s="33">
        <v>26425518.885651194</v>
      </c>
      <c r="AE9" s="33">
        <v>26425518.885651194</v>
      </c>
      <c r="AF9" s="33">
        <v>26425518.885651194</v>
      </c>
      <c r="AG9" s="33">
        <v>26685142.570722286</v>
      </c>
      <c r="AH9" s="33">
        <v>26685142.570722286</v>
      </c>
      <c r="AI9" s="33">
        <v>26685142.570722286</v>
      </c>
      <c r="AJ9" s="33">
        <v>26685142.570722286</v>
      </c>
      <c r="AK9" s="33">
        <v>23498359.250653803</v>
      </c>
      <c r="AL9" s="33">
        <v>23498359.250653803</v>
      </c>
      <c r="AM9" s="33">
        <v>23498359.250653803</v>
      </c>
      <c r="AN9" s="33">
        <v>23498359.250653803</v>
      </c>
      <c r="AO9" s="33">
        <v>23498359.250653803</v>
      </c>
      <c r="AP9" s="33">
        <v>23877725.835264746</v>
      </c>
      <c r="AQ9" s="33">
        <v>23877725.835264746</v>
      </c>
      <c r="AR9" s="33">
        <v>23877725.835264746</v>
      </c>
      <c r="AS9" s="33">
        <v>23877725.835264746</v>
      </c>
      <c r="AT9" s="33">
        <v>24273401.227755837</v>
      </c>
      <c r="AU9" s="33">
        <v>24273401.227755837</v>
      </c>
      <c r="AV9" s="33">
        <v>24273401.227755837</v>
      </c>
      <c r="AW9" s="33">
        <v>24273401.227755837</v>
      </c>
      <c r="AX9" s="33">
        <v>32580024.516081441</v>
      </c>
      <c r="AY9" s="33">
        <v>32580024.516081441</v>
      </c>
      <c r="AZ9" s="33">
        <v>32580024.516081441</v>
      </c>
      <c r="BA9" s="33">
        <v>32580024.516081441</v>
      </c>
      <c r="BB9" s="33">
        <v>32580024.516081441</v>
      </c>
    </row>
    <row r="10" spans="1:54" s="30" customFormat="1" x14ac:dyDescent="0.2">
      <c r="B10" s="7" t="s">
        <v>8</v>
      </c>
      <c r="C10" s="33">
        <v>22030416.075126398</v>
      </c>
      <c r="D10" s="33">
        <v>22030416.075126398</v>
      </c>
      <c r="E10" s="33">
        <v>22030416.075126398</v>
      </c>
      <c r="F10" s="33">
        <v>22030416.075126398</v>
      </c>
      <c r="G10" s="33">
        <v>19686728.040857017</v>
      </c>
      <c r="H10" s="33">
        <v>19686728.040857017</v>
      </c>
      <c r="I10" s="33">
        <v>19686728.040857017</v>
      </c>
      <c r="J10" s="33">
        <v>19686728.040857017</v>
      </c>
      <c r="K10" s="33">
        <v>16037559.966053316</v>
      </c>
      <c r="L10" s="33">
        <v>16037559.966053316</v>
      </c>
      <c r="M10" s="33">
        <v>16037559.966053316</v>
      </c>
      <c r="N10" s="33">
        <v>16037559.966053316</v>
      </c>
      <c r="O10" s="33">
        <v>14554171.167575505</v>
      </c>
      <c r="P10" s="33">
        <v>14554171.167575505</v>
      </c>
      <c r="Q10" s="33">
        <v>14554171.167575505</v>
      </c>
      <c r="R10" s="33">
        <v>14554171.167575505</v>
      </c>
      <c r="S10" s="33">
        <v>14554171.167575505</v>
      </c>
      <c r="T10" s="33">
        <v>14475693.931525223</v>
      </c>
      <c r="U10" s="33">
        <v>14475693.931525223</v>
      </c>
      <c r="V10" s="33">
        <v>14475693.931525223</v>
      </c>
      <c r="W10" s="33">
        <v>14475693.931525223</v>
      </c>
      <c r="X10" s="33">
        <v>14974337.349626465</v>
      </c>
      <c r="Y10" s="33">
        <v>14974337.349626465</v>
      </c>
      <c r="Z10" s="33">
        <v>14974337.349626465</v>
      </c>
      <c r="AA10" s="33">
        <v>14974337.349626465</v>
      </c>
      <c r="AB10" s="33">
        <v>16496691.208297379</v>
      </c>
      <c r="AC10" s="33">
        <v>16496691.208297379</v>
      </c>
      <c r="AD10" s="33">
        <v>16496691.208297379</v>
      </c>
      <c r="AE10" s="33">
        <v>16496691.208297379</v>
      </c>
      <c r="AF10" s="33">
        <v>16496691.208297379</v>
      </c>
      <c r="AG10" s="33">
        <v>16658766.805810193</v>
      </c>
      <c r="AH10" s="33">
        <v>16658766.805810193</v>
      </c>
      <c r="AI10" s="33">
        <v>16658766.805810193</v>
      </c>
      <c r="AJ10" s="33">
        <v>16658766.805810193</v>
      </c>
      <c r="AK10" s="33">
        <v>14669349.65920997</v>
      </c>
      <c r="AL10" s="33">
        <v>14669349.65920997</v>
      </c>
      <c r="AM10" s="33">
        <v>14669349.65920997</v>
      </c>
      <c r="AN10" s="33">
        <v>14669349.65920997</v>
      </c>
      <c r="AO10" s="33">
        <v>14669349.65920997</v>
      </c>
      <c r="AP10" s="33">
        <v>14906177.304038975</v>
      </c>
      <c r="AQ10" s="33">
        <v>14906177.304038975</v>
      </c>
      <c r="AR10" s="33">
        <v>14906177.304038975</v>
      </c>
      <c r="AS10" s="33">
        <v>14906177.304038975</v>
      </c>
      <c r="AT10" s="33">
        <v>15153186.068441767</v>
      </c>
      <c r="AU10" s="33">
        <v>15153186.068441767</v>
      </c>
      <c r="AV10" s="33">
        <v>15153186.068441767</v>
      </c>
      <c r="AW10" s="33">
        <v>15153186.068441767</v>
      </c>
      <c r="AX10" s="33">
        <v>20338772.01527312</v>
      </c>
      <c r="AY10" s="33">
        <v>20338772.01527312</v>
      </c>
      <c r="AZ10" s="33">
        <v>20338772.01527312</v>
      </c>
      <c r="BA10" s="33">
        <v>20338772.01527312</v>
      </c>
      <c r="BB10" s="33">
        <v>20338772.01527312</v>
      </c>
    </row>
    <row r="11" spans="1:54" s="30" customFormat="1" x14ac:dyDescent="0.2">
      <c r="B11" s="7" t="s">
        <v>9</v>
      </c>
      <c r="C11" s="33">
        <v>17770538.54701335</v>
      </c>
      <c r="D11" s="33">
        <v>17770538.54701335</v>
      </c>
      <c r="E11" s="33">
        <v>17770538.54701335</v>
      </c>
      <c r="F11" s="33">
        <v>17770538.54701335</v>
      </c>
      <c r="G11" s="33">
        <v>15880034.145592555</v>
      </c>
      <c r="H11" s="33">
        <v>15880034.145592555</v>
      </c>
      <c r="I11" s="33">
        <v>15880034.145592555</v>
      </c>
      <c r="J11" s="33">
        <v>15880034.145592555</v>
      </c>
      <c r="K11" s="33">
        <v>12936481.844233777</v>
      </c>
      <c r="L11" s="33">
        <v>12936481.844233777</v>
      </c>
      <c r="M11" s="33">
        <v>12936481.844233777</v>
      </c>
      <c r="N11" s="33">
        <v>12936481.844233777</v>
      </c>
      <c r="O11" s="33">
        <v>11739926.239761088</v>
      </c>
      <c r="P11" s="33">
        <v>11739926.239761088</v>
      </c>
      <c r="Q11" s="33">
        <v>11739926.239761088</v>
      </c>
      <c r="R11" s="33">
        <v>11739926.239761088</v>
      </c>
      <c r="S11" s="33">
        <v>11739926.239761088</v>
      </c>
      <c r="T11" s="33">
        <v>11676623.633784924</v>
      </c>
      <c r="U11" s="33">
        <v>11676623.633784924</v>
      </c>
      <c r="V11" s="33">
        <v>11676623.633784924</v>
      </c>
      <c r="W11" s="33">
        <v>11676623.633784924</v>
      </c>
      <c r="X11" s="33">
        <v>12078847.634110883</v>
      </c>
      <c r="Y11" s="33">
        <v>12078847.634110883</v>
      </c>
      <c r="Z11" s="33">
        <v>12078847.634110883</v>
      </c>
      <c r="AA11" s="33">
        <v>12078847.634110883</v>
      </c>
      <c r="AB11" s="33">
        <v>13306833.879829157</v>
      </c>
      <c r="AC11" s="33">
        <v>13306833.879829157</v>
      </c>
      <c r="AD11" s="33">
        <v>13306833.879829157</v>
      </c>
      <c r="AE11" s="33">
        <v>13306833.879829157</v>
      </c>
      <c r="AF11" s="33">
        <v>13306833.879829157</v>
      </c>
      <c r="AG11" s="33">
        <v>13437569.978653163</v>
      </c>
      <c r="AH11" s="33">
        <v>13437569.978653163</v>
      </c>
      <c r="AI11" s="33">
        <v>13437569.978653163</v>
      </c>
      <c r="AJ11" s="33">
        <v>13437569.978653163</v>
      </c>
      <c r="AK11" s="33">
        <v>11832833.419471053</v>
      </c>
      <c r="AL11" s="33">
        <v>11832833.419471053</v>
      </c>
      <c r="AM11" s="33">
        <v>11832833.419471053</v>
      </c>
      <c r="AN11" s="33">
        <v>11832833.419471053</v>
      </c>
      <c r="AO11" s="33">
        <v>11832833.419471053</v>
      </c>
      <c r="AP11" s="33">
        <v>12023867.250928462</v>
      </c>
      <c r="AQ11" s="33">
        <v>12023867.250928462</v>
      </c>
      <c r="AR11" s="33">
        <v>12023867.250928462</v>
      </c>
      <c r="AS11" s="33">
        <v>12023867.250928462</v>
      </c>
      <c r="AT11" s="33">
        <v>12223113.545428814</v>
      </c>
      <c r="AU11" s="33">
        <v>12223113.545428814</v>
      </c>
      <c r="AV11" s="33">
        <v>12223113.545428814</v>
      </c>
      <c r="AW11" s="33">
        <v>12223113.545428814</v>
      </c>
      <c r="AX11" s="33">
        <v>16405996.63954616</v>
      </c>
      <c r="AY11" s="33">
        <v>16405996.63954616</v>
      </c>
      <c r="AZ11" s="33">
        <v>16405996.63954616</v>
      </c>
      <c r="BA11" s="33">
        <v>16405996.63954616</v>
      </c>
      <c r="BB11" s="33">
        <v>16405996.63954616</v>
      </c>
    </row>
    <row r="12" spans="1:54" s="30" customFormat="1" x14ac:dyDescent="0.2">
      <c r="B12" s="7" t="s">
        <v>10</v>
      </c>
      <c r="C12" s="33">
        <v>67551599.463316292</v>
      </c>
      <c r="D12" s="33">
        <v>67551599.463316292</v>
      </c>
      <c r="E12" s="33">
        <v>67551599.463316292</v>
      </c>
      <c r="F12" s="33">
        <v>67551599.463316292</v>
      </c>
      <c r="G12" s="33">
        <v>60365177.072652303</v>
      </c>
      <c r="H12" s="33">
        <v>60365177.072652303</v>
      </c>
      <c r="I12" s="33">
        <v>60365177.072652303</v>
      </c>
      <c r="J12" s="33">
        <v>60365177.072652303</v>
      </c>
      <c r="K12" s="33">
        <v>49175776.95770026</v>
      </c>
      <c r="L12" s="33">
        <v>49175776.95770026</v>
      </c>
      <c r="M12" s="33">
        <v>49175776.95770026</v>
      </c>
      <c r="N12" s="33">
        <v>49175776.95770026</v>
      </c>
      <c r="O12" s="33">
        <v>44627279.751772285</v>
      </c>
      <c r="P12" s="33">
        <v>44627279.751772285</v>
      </c>
      <c r="Q12" s="33">
        <v>44627279.751772285</v>
      </c>
      <c r="R12" s="33">
        <v>44627279.751772285</v>
      </c>
      <c r="S12" s="33">
        <v>44627279.751772285</v>
      </c>
      <c r="T12" s="33">
        <v>44386645.948099263</v>
      </c>
      <c r="U12" s="33">
        <v>44386645.948099263</v>
      </c>
      <c r="V12" s="33">
        <v>44386645.948099263</v>
      </c>
      <c r="W12" s="33">
        <v>44386645.948099263</v>
      </c>
      <c r="X12" s="33">
        <v>45915630.255055934</v>
      </c>
      <c r="Y12" s="33">
        <v>45915630.255055934</v>
      </c>
      <c r="Z12" s="33">
        <v>45915630.255055934</v>
      </c>
      <c r="AA12" s="33">
        <v>45915630.255055934</v>
      </c>
      <c r="AB12" s="33">
        <v>50583605.555734932</v>
      </c>
      <c r="AC12" s="33">
        <v>50583605.555734932</v>
      </c>
      <c r="AD12" s="33">
        <v>50583605.555734932</v>
      </c>
      <c r="AE12" s="33">
        <v>50583605.555734932</v>
      </c>
      <c r="AF12" s="33">
        <v>50583605.555734932</v>
      </c>
      <c r="AG12" s="33">
        <v>51080576.008250564</v>
      </c>
      <c r="AH12" s="33">
        <v>51080576.008250564</v>
      </c>
      <c r="AI12" s="33">
        <v>51080576.008250564</v>
      </c>
      <c r="AJ12" s="33">
        <v>51080576.008250564</v>
      </c>
      <c r="AK12" s="33">
        <v>44980450.173390649</v>
      </c>
      <c r="AL12" s="33">
        <v>44980450.173390649</v>
      </c>
      <c r="AM12" s="33">
        <v>44980450.173390649</v>
      </c>
      <c r="AN12" s="33">
        <v>44980450.173390649</v>
      </c>
      <c r="AO12" s="33">
        <v>44980450.173390649</v>
      </c>
      <c r="AP12" s="33">
        <v>45706631.928232409</v>
      </c>
      <c r="AQ12" s="33">
        <v>45706631.928232409</v>
      </c>
      <c r="AR12" s="33">
        <v>45706631.928232409</v>
      </c>
      <c r="AS12" s="33">
        <v>45706631.928232409</v>
      </c>
      <c r="AT12" s="33">
        <v>46464031.927395627</v>
      </c>
      <c r="AU12" s="33">
        <v>46464031.927395627</v>
      </c>
      <c r="AV12" s="33">
        <v>46464031.927395627</v>
      </c>
      <c r="AW12" s="33">
        <v>46464031.927395627</v>
      </c>
      <c r="AX12" s="33">
        <v>62364531.657786824</v>
      </c>
      <c r="AY12" s="33">
        <v>62364531.657786824</v>
      </c>
      <c r="AZ12" s="33">
        <v>62364531.657786824</v>
      </c>
      <c r="BA12" s="33">
        <v>62364531.657786824</v>
      </c>
      <c r="BB12" s="33">
        <v>62364531.657786824</v>
      </c>
    </row>
    <row r="13" spans="1:54" s="30" customFormat="1" x14ac:dyDescent="0.2">
      <c r="B13" s="7" t="s">
        <v>11</v>
      </c>
      <c r="C13" s="33">
        <v>17485138.081075709</v>
      </c>
      <c r="D13" s="33">
        <v>17485138.081075709</v>
      </c>
      <c r="E13" s="33">
        <v>17485138.081075709</v>
      </c>
      <c r="F13" s="33">
        <v>17485138.081075709</v>
      </c>
      <c r="G13" s="33">
        <v>15624995.77788819</v>
      </c>
      <c r="H13" s="33">
        <v>15624995.77788819</v>
      </c>
      <c r="I13" s="33">
        <v>15624995.77788819</v>
      </c>
      <c r="J13" s="33">
        <v>15624995.77788819</v>
      </c>
      <c r="K13" s="33">
        <v>12728717.856880752</v>
      </c>
      <c r="L13" s="33">
        <v>12728717.856880752</v>
      </c>
      <c r="M13" s="33">
        <v>12728717.856880752</v>
      </c>
      <c r="N13" s="33">
        <v>12728717.856880752</v>
      </c>
      <c r="O13" s="33">
        <v>11551379.313620545</v>
      </c>
      <c r="P13" s="33">
        <v>11551379.313620545</v>
      </c>
      <c r="Q13" s="33">
        <v>11551379.313620545</v>
      </c>
      <c r="R13" s="33">
        <v>11551379.313620545</v>
      </c>
      <c r="S13" s="33">
        <v>11551379.313620545</v>
      </c>
      <c r="T13" s="33">
        <v>11489093.36750491</v>
      </c>
      <c r="U13" s="33">
        <v>11489093.36750491</v>
      </c>
      <c r="V13" s="33">
        <v>11489093.36750491</v>
      </c>
      <c r="W13" s="33">
        <v>11489093.36750491</v>
      </c>
      <c r="X13" s="33">
        <v>11884857.523251558</v>
      </c>
      <c r="Y13" s="33">
        <v>11884857.523251558</v>
      </c>
      <c r="Z13" s="33">
        <v>11884857.523251558</v>
      </c>
      <c r="AA13" s="33">
        <v>11884857.523251558</v>
      </c>
      <c r="AB13" s="33">
        <v>13093121.921724414</v>
      </c>
      <c r="AC13" s="33">
        <v>13093121.921724414</v>
      </c>
      <c r="AD13" s="33">
        <v>13093121.921724414</v>
      </c>
      <c r="AE13" s="33">
        <v>13093121.921724414</v>
      </c>
      <c r="AF13" s="33">
        <v>13093121.921724414</v>
      </c>
      <c r="AG13" s="33">
        <v>13221758.357478527</v>
      </c>
      <c r="AH13" s="33">
        <v>13221758.357478527</v>
      </c>
      <c r="AI13" s="33">
        <v>13221758.357478527</v>
      </c>
      <c r="AJ13" s="33">
        <v>13221758.357478527</v>
      </c>
      <c r="AK13" s="33">
        <v>11642794.374658475</v>
      </c>
      <c r="AL13" s="33">
        <v>11642794.374658475</v>
      </c>
      <c r="AM13" s="33">
        <v>11642794.374658475</v>
      </c>
      <c r="AN13" s="33">
        <v>11642794.374658475</v>
      </c>
      <c r="AO13" s="33">
        <v>11642794.374658475</v>
      </c>
      <c r="AP13" s="33">
        <v>11830760.142401123</v>
      </c>
      <c r="AQ13" s="33">
        <v>11830760.142401123</v>
      </c>
      <c r="AR13" s="33">
        <v>11830760.142401123</v>
      </c>
      <c r="AS13" s="33">
        <v>11830760.142401123</v>
      </c>
      <c r="AT13" s="33">
        <v>12026806.478434471</v>
      </c>
      <c r="AU13" s="33">
        <v>12026806.478434471</v>
      </c>
      <c r="AV13" s="33">
        <v>12026806.478434471</v>
      </c>
      <c r="AW13" s="33">
        <v>12026806.478434471</v>
      </c>
      <c r="AX13" s="33">
        <v>16142511.147943836</v>
      </c>
      <c r="AY13" s="33">
        <v>16142511.147943836</v>
      </c>
      <c r="AZ13" s="33">
        <v>16142511.147943836</v>
      </c>
      <c r="BA13" s="33">
        <v>16142511.147943836</v>
      </c>
      <c r="BB13" s="33">
        <v>16142511.147943836</v>
      </c>
    </row>
    <row r="14" spans="1:54" s="30" customFormat="1" x14ac:dyDescent="0.2">
      <c r="B14" s="7" t="s">
        <v>12</v>
      </c>
      <c r="C14" s="33">
        <v>15890143.808231447</v>
      </c>
      <c r="D14" s="33">
        <v>15890143.808231447</v>
      </c>
      <c r="E14" s="33">
        <v>15890143.808231447</v>
      </c>
      <c r="F14" s="33">
        <v>15890143.808231447</v>
      </c>
      <c r="G14" s="33">
        <v>14199683.683503276</v>
      </c>
      <c r="H14" s="33">
        <v>14199683.683503276</v>
      </c>
      <c r="I14" s="33">
        <v>14199683.683503276</v>
      </c>
      <c r="J14" s="33">
        <v>14199683.683503276</v>
      </c>
      <c r="K14" s="33">
        <v>11567604.230655028</v>
      </c>
      <c r="L14" s="33">
        <v>11567604.230655028</v>
      </c>
      <c r="M14" s="33">
        <v>11567604.230655028</v>
      </c>
      <c r="N14" s="33">
        <v>11567604.230655028</v>
      </c>
      <c r="O14" s="33">
        <v>10497662.507768305</v>
      </c>
      <c r="P14" s="33">
        <v>10497662.507768305</v>
      </c>
      <c r="Q14" s="33">
        <v>10497662.507768305</v>
      </c>
      <c r="R14" s="33">
        <v>10497662.507768305</v>
      </c>
      <c r="S14" s="33">
        <v>10497662.507768305</v>
      </c>
      <c r="T14" s="33">
        <v>10441058.285575721</v>
      </c>
      <c r="U14" s="33">
        <v>10441058.285575721</v>
      </c>
      <c r="V14" s="33">
        <v>10441058.285575721</v>
      </c>
      <c r="W14" s="33">
        <v>10441058.285575721</v>
      </c>
      <c r="X14" s="33">
        <v>10800720.835553749</v>
      </c>
      <c r="Y14" s="33">
        <v>10800720.835553749</v>
      </c>
      <c r="Z14" s="33">
        <v>10800720.835553749</v>
      </c>
      <c r="AA14" s="33">
        <v>10800720.835553749</v>
      </c>
      <c r="AB14" s="33">
        <v>11898767.357181145</v>
      </c>
      <c r="AC14" s="33">
        <v>11898767.357181145</v>
      </c>
      <c r="AD14" s="33">
        <v>11898767.357181145</v>
      </c>
      <c r="AE14" s="33">
        <v>11898767.357181145</v>
      </c>
      <c r="AF14" s="33">
        <v>11898767.357181145</v>
      </c>
      <c r="AG14" s="33">
        <v>12015669.577434326</v>
      </c>
      <c r="AH14" s="33">
        <v>12015669.577434326</v>
      </c>
      <c r="AI14" s="33">
        <v>12015669.577434326</v>
      </c>
      <c r="AJ14" s="33">
        <v>12015669.577434326</v>
      </c>
      <c r="AK14" s="33">
        <v>10580738.68705814</v>
      </c>
      <c r="AL14" s="33">
        <v>10580738.68705814</v>
      </c>
      <c r="AM14" s="33">
        <v>10580738.68705814</v>
      </c>
      <c r="AN14" s="33">
        <v>10580738.68705814</v>
      </c>
      <c r="AO14" s="33">
        <v>10580738.68705814</v>
      </c>
      <c r="AP14" s="33">
        <v>10751558.217713602</v>
      </c>
      <c r="AQ14" s="33">
        <v>10751558.217713602</v>
      </c>
      <c r="AR14" s="33">
        <v>10751558.217713602</v>
      </c>
      <c r="AS14" s="33">
        <v>10751558.217713602</v>
      </c>
      <c r="AT14" s="33">
        <v>10929721.207230877</v>
      </c>
      <c r="AU14" s="33">
        <v>10929721.207230877</v>
      </c>
      <c r="AV14" s="33">
        <v>10929721.207230877</v>
      </c>
      <c r="AW14" s="33">
        <v>10929721.207230877</v>
      </c>
      <c r="AX14" s="33">
        <v>14669991.302180566</v>
      </c>
      <c r="AY14" s="33">
        <v>14669991.302180566</v>
      </c>
      <c r="AZ14" s="33">
        <v>14669991.302180566</v>
      </c>
      <c r="BA14" s="33">
        <v>14669991.302180566</v>
      </c>
      <c r="BB14" s="33">
        <v>14669991.302180566</v>
      </c>
    </row>
    <row r="15" spans="1:54" x14ac:dyDescent="0.2">
      <c r="B15" s="34"/>
    </row>
    <row r="16" spans="1:54" x14ac:dyDescent="0.2">
      <c r="B16" s="34"/>
    </row>
    <row r="17" spans="2:6" ht="15" x14ac:dyDescent="0.25">
      <c r="B17"/>
      <c r="C17"/>
      <c r="D17" s="37"/>
      <c r="E17" s="34"/>
      <c r="F17" s="34"/>
    </row>
    <row r="18" spans="2:6" ht="15" x14ac:dyDescent="0.25">
      <c r="B18"/>
      <c r="C18"/>
      <c r="D18" s="37"/>
      <c r="E18" s="34"/>
    </row>
    <row r="19" spans="2:6" ht="15" x14ac:dyDescent="0.25">
      <c r="B19"/>
      <c r="C19"/>
      <c r="D19" s="37"/>
      <c r="E19" s="34"/>
    </row>
    <row r="20" spans="2:6" ht="15" x14ac:dyDescent="0.25">
      <c r="B20"/>
      <c r="C20"/>
      <c r="D20" s="37"/>
      <c r="E20" s="34"/>
    </row>
    <row r="21" spans="2:6" ht="15" x14ac:dyDescent="0.25">
      <c r="B21"/>
      <c r="C21"/>
      <c r="D21" s="37"/>
      <c r="E21" s="34"/>
    </row>
    <row r="22" spans="2:6" ht="15" x14ac:dyDescent="0.25">
      <c r="B22"/>
      <c r="C22"/>
      <c r="D22" s="37"/>
      <c r="E22" s="34"/>
    </row>
    <row r="23" spans="2:6" ht="15" x14ac:dyDescent="0.25">
      <c r="B23"/>
      <c r="C23"/>
      <c r="D23" s="37"/>
      <c r="E23" s="34"/>
    </row>
    <row r="24" spans="2:6" ht="15" x14ac:dyDescent="0.25">
      <c r="B24"/>
      <c r="C24"/>
      <c r="D24" s="37"/>
      <c r="E24" s="34"/>
    </row>
    <row r="25" spans="2:6" ht="15" x14ac:dyDescent="0.25">
      <c r="B25"/>
      <c r="C25"/>
      <c r="D25" s="37"/>
      <c r="E25" s="34"/>
    </row>
    <row r="26" spans="2:6" ht="15" x14ac:dyDescent="0.25">
      <c r="B26"/>
      <c r="C26"/>
    </row>
  </sheetData>
  <mergeCells count="13">
    <mergeCell ref="AX4:BB4"/>
    <mergeCell ref="A1:C1"/>
    <mergeCell ref="X4:AA4"/>
    <mergeCell ref="AB4:AF4"/>
    <mergeCell ref="AG4:AJ4"/>
    <mergeCell ref="AK4:AO4"/>
    <mergeCell ref="AP4:AS4"/>
    <mergeCell ref="AT4:AW4"/>
    <mergeCell ref="C4:F4"/>
    <mergeCell ref="G4:J4"/>
    <mergeCell ref="K4:N4"/>
    <mergeCell ref="O4:S4"/>
    <mergeCell ref="T4:W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F11"/>
  <sheetViews>
    <sheetView workbookViewId="0">
      <selection sqref="A1:B1"/>
    </sheetView>
  </sheetViews>
  <sheetFormatPr defaultColWidth="9.140625" defaultRowHeight="12.75" x14ac:dyDescent="0.2"/>
  <cols>
    <col min="1" max="1" width="9.140625" style="23"/>
    <col min="2" max="2" width="10.140625" style="23" bestFit="1" customWidth="1"/>
    <col min="3" max="3" width="4.42578125" style="23" bestFit="1" customWidth="1"/>
    <col min="4" max="4" width="20.140625" style="23" bestFit="1" customWidth="1"/>
    <col min="5" max="5" width="18" style="23" bestFit="1" customWidth="1"/>
    <col min="6" max="6" width="17.42578125" style="23" bestFit="1" customWidth="1"/>
    <col min="7" max="16384" width="9.140625" style="23"/>
  </cols>
  <sheetData>
    <row r="1" spans="1:6" x14ac:dyDescent="0.2">
      <c r="A1" s="72" t="s">
        <v>379</v>
      </c>
      <c r="B1" s="72"/>
    </row>
    <row r="2" spans="1:6" x14ac:dyDescent="0.2">
      <c r="B2" s="25" t="s">
        <v>135</v>
      </c>
      <c r="C2" s="25" t="s">
        <v>189</v>
      </c>
      <c r="D2" s="25" t="s">
        <v>192</v>
      </c>
      <c r="E2" s="25" t="s">
        <v>193</v>
      </c>
      <c r="F2" s="25" t="s">
        <v>194</v>
      </c>
    </row>
    <row r="3" spans="1:6" x14ac:dyDescent="0.2">
      <c r="B3" s="1" t="s">
        <v>12</v>
      </c>
      <c r="C3" s="25">
        <v>2018</v>
      </c>
      <c r="D3" s="36">
        <v>412237</v>
      </c>
      <c r="E3" s="36">
        <v>1484053200</v>
      </c>
      <c r="F3" s="36">
        <v>27687559.7014925</v>
      </c>
    </row>
    <row r="4" spans="1:6" x14ac:dyDescent="0.2">
      <c r="B4" s="1" t="s">
        <v>5</v>
      </c>
      <c r="C4" s="25">
        <v>2018</v>
      </c>
      <c r="D4" s="36">
        <v>6722549</v>
      </c>
      <c r="E4" s="36">
        <v>24201176400</v>
      </c>
      <c r="F4" s="36">
        <v>451514485.07462698</v>
      </c>
    </row>
    <row r="5" spans="1:6" x14ac:dyDescent="0.2">
      <c r="B5" s="1" t="s">
        <v>13</v>
      </c>
      <c r="C5" s="25">
        <v>2018</v>
      </c>
      <c r="D5" s="36">
        <v>2465593</v>
      </c>
      <c r="E5" s="36">
        <v>8876134800</v>
      </c>
      <c r="F5" s="36">
        <v>165599529.85074601</v>
      </c>
    </row>
    <row r="6" spans="1:6" x14ac:dyDescent="0.2">
      <c r="B6" s="1" t="s">
        <v>6</v>
      </c>
      <c r="C6" s="25">
        <v>2018</v>
      </c>
      <c r="D6" s="36">
        <v>2202870</v>
      </c>
      <c r="E6" s="36">
        <v>7930332000</v>
      </c>
      <c r="F6" s="36">
        <v>147953955.22388101</v>
      </c>
    </row>
    <row r="7" spans="1:6" x14ac:dyDescent="0.2">
      <c r="B7" s="1" t="s">
        <v>7</v>
      </c>
      <c r="C7" s="25">
        <v>2018</v>
      </c>
      <c r="D7" s="36">
        <v>2166785</v>
      </c>
      <c r="E7" s="36">
        <v>7800426000</v>
      </c>
      <c r="F7" s="36">
        <v>145530335.820896</v>
      </c>
    </row>
    <row r="8" spans="1:6" x14ac:dyDescent="0.2">
      <c r="B8" s="1" t="s">
        <v>8</v>
      </c>
      <c r="C8" s="25">
        <v>2018</v>
      </c>
      <c r="D8" s="36">
        <v>1167946</v>
      </c>
      <c r="E8" s="36">
        <v>4204605600</v>
      </c>
      <c r="F8" s="36">
        <v>78444134.328358203</v>
      </c>
    </row>
    <row r="9" spans="1:6" x14ac:dyDescent="0.2">
      <c r="B9" s="1" t="s">
        <v>9</v>
      </c>
      <c r="C9" s="25">
        <v>2018</v>
      </c>
      <c r="D9" s="36">
        <v>1236240</v>
      </c>
      <c r="E9" s="36">
        <v>4450464000</v>
      </c>
      <c r="F9" s="36">
        <v>83031044.776119396</v>
      </c>
    </row>
    <row r="10" spans="1:6" x14ac:dyDescent="0.2">
      <c r="B10" s="1" t="s">
        <v>10</v>
      </c>
      <c r="C10" s="25">
        <v>2018</v>
      </c>
      <c r="D10" s="36">
        <v>4616126</v>
      </c>
      <c r="E10" s="36">
        <v>16618053600</v>
      </c>
      <c r="F10" s="36">
        <v>310038313.432836</v>
      </c>
    </row>
    <row r="11" spans="1:6" x14ac:dyDescent="0.2">
      <c r="B11" s="1" t="s">
        <v>11</v>
      </c>
      <c r="C11" s="25">
        <v>2018</v>
      </c>
      <c r="D11" s="36">
        <v>686586</v>
      </c>
      <c r="E11" s="36">
        <v>2471709600</v>
      </c>
      <c r="F11" s="36">
        <v>46113985.0746269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3</vt:i4>
      </vt:variant>
    </vt:vector>
  </HeadingPairs>
  <TitlesOfParts>
    <vt:vector size="17" baseType="lpstr">
      <vt:lpstr>Title page</vt:lpstr>
      <vt:lpstr>Pareto Results</vt:lpstr>
      <vt:lpstr>Location Coordinates</vt:lpstr>
      <vt:lpstr>Residue-to-Product-Ratio</vt:lpstr>
      <vt:lpstr>Waste Data</vt:lpstr>
      <vt:lpstr>Waste Composition</vt:lpstr>
      <vt:lpstr>Applied Processes</vt:lpstr>
      <vt:lpstr>Demand for Electricity</vt:lpstr>
      <vt:lpstr>Demand for Natural Gas</vt:lpstr>
      <vt:lpstr>Demand for Gasoline</vt:lpstr>
      <vt:lpstr>Demand for Ethanol</vt:lpstr>
      <vt:lpstr>Demand for Diesel</vt:lpstr>
      <vt:lpstr>Human Development Index</vt:lpstr>
      <vt:lpstr>Unemployment Rate</vt:lpstr>
      <vt:lpstr>'Title page'!_ftn1</vt:lpstr>
      <vt:lpstr>'Title page'!_ftnref1</vt:lpstr>
      <vt:lpstr>'Residue-to-Product-Ratio'!_Hlk53856442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Mohammadi Maryam</dc:creator>
  <cp:lastModifiedBy>Maryam Mohammadi </cp:lastModifiedBy>
  <dcterms:created xsi:type="dcterms:W3CDTF">2015-06-05T18:17:20Z</dcterms:created>
  <dcterms:modified xsi:type="dcterms:W3CDTF">2020-12-20T18:51:32Z</dcterms:modified>
</cp:coreProperties>
</file>