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45" yWindow="315" windowWidth="14610" windowHeight="745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C34" i="1"/>
  <c r="C33" i="1"/>
  <c r="C32" i="1"/>
  <c r="C31" i="1"/>
  <c r="F27" i="1"/>
  <c r="P28" i="1"/>
  <c r="F28" i="1"/>
  <c r="D27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28" i="1"/>
  <c r="E28" i="1"/>
  <c r="G28" i="1"/>
  <c r="H28" i="1"/>
  <c r="I28" i="1"/>
  <c r="J28" i="1"/>
  <c r="K28" i="1"/>
  <c r="L28" i="1"/>
  <c r="M28" i="1"/>
  <c r="N28" i="1"/>
  <c r="O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C30" i="1"/>
  <c r="C29" i="1"/>
  <c r="C28" i="1"/>
  <c r="C27" i="1"/>
  <c r="D73" i="1"/>
  <c r="F73" i="1"/>
  <c r="G73" i="1"/>
  <c r="H73" i="1"/>
  <c r="I73" i="1"/>
  <c r="L73" i="1"/>
  <c r="M73" i="1"/>
  <c r="N73" i="1"/>
  <c r="O73" i="1"/>
  <c r="C73" i="1"/>
  <c r="O72" i="1"/>
  <c r="N72" i="1"/>
  <c r="M72" i="1"/>
  <c r="L72" i="1"/>
  <c r="C72" i="1" l="1"/>
  <c r="D72" i="1"/>
  <c r="G72" i="1"/>
  <c r="H72" i="1"/>
  <c r="I72" i="1"/>
  <c r="F72" i="1"/>
</calcChain>
</file>

<file path=xl/sharedStrings.xml><?xml version="1.0" encoding="utf-8"?>
<sst xmlns="http://schemas.openxmlformats.org/spreadsheetml/2006/main" count="256" uniqueCount="49">
  <si>
    <t>Individual</t>
  </si>
  <si>
    <t>Group</t>
  </si>
  <si>
    <t>Urine NAG excretion % WKS (mmol/PNP/min/16h)</t>
  </si>
  <si>
    <t>Control</t>
  </si>
  <si>
    <t>HF/HS</t>
  </si>
  <si>
    <t>HF/HS+OT30</t>
  </si>
  <si>
    <t>HF/HS+OT40</t>
  </si>
  <si>
    <t>Glomerular Filtration Rate (ml/min)</t>
  </si>
  <si>
    <t>-</t>
  </si>
  <si>
    <t>Systolic Blood Pressure (mmHg)</t>
  </si>
  <si>
    <t>Final Body weight (gr)</t>
  </si>
  <si>
    <t>Day</t>
  </si>
  <si>
    <t>Mean of Osthole consumption /day</t>
  </si>
  <si>
    <t>Mean of Fluid consumption /day (ml)</t>
  </si>
  <si>
    <t>C</t>
  </si>
  <si>
    <t>Mean</t>
  </si>
  <si>
    <t>Desvest</t>
  </si>
  <si>
    <t>Mean of Food consumption /day (gr)</t>
  </si>
  <si>
    <t>Protein excretion (mg/ml)</t>
  </si>
  <si>
    <t>Intrareal Uric Acid (mg/mg protein)</t>
  </si>
  <si>
    <t>Intrareal Triglycerides (mg/mg protein)</t>
  </si>
  <si>
    <t>4-HNE Renal cortex (nM 4HNE/mg prot)</t>
  </si>
  <si>
    <t>Renal Oxidized Proteins (nM DNPH/ mg protein)</t>
  </si>
  <si>
    <t>Plasma Uric Acid (mg/dl)</t>
  </si>
  <si>
    <t>Plasma Triglycerides (mg/dl)</t>
  </si>
  <si>
    <t>Plasma Glucose(mg/dl)</t>
  </si>
  <si>
    <t>ATP consumption (RLU/microgram of protein)</t>
  </si>
  <si>
    <t>KHK expression (Arbitrary units)</t>
  </si>
  <si>
    <t>FAS expression (Arbitrary units)</t>
  </si>
  <si>
    <t>KIM-1 expression (Arbitrary units)</t>
  </si>
  <si>
    <t>uNGAL expression (Arbitrary units)</t>
  </si>
  <si>
    <t>XO expression (Arbitrary units)</t>
  </si>
  <si>
    <t>NOX4 expression (Arbitrary units)</t>
  </si>
  <si>
    <t>pAMPK expression (Arbitrary units)</t>
  </si>
  <si>
    <t>SIRT1 expression (Arbitrary units)</t>
  </si>
  <si>
    <t>Nrf2 expression (Arbitrary units)</t>
  </si>
  <si>
    <t>SREBP1c expression (Arbitrary units)</t>
  </si>
  <si>
    <t>SOD1 expression (Arbitrary units)</t>
  </si>
  <si>
    <t>CAT expression (Arbitrary units)</t>
  </si>
  <si>
    <t>GPx expression (Arbitrary units)</t>
  </si>
  <si>
    <t>SCD1 expression (Arbitrary units)</t>
  </si>
  <si>
    <t>Mean C</t>
  </si>
  <si>
    <t>Mean HF/HS</t>
  </si>
  <si>
    <t>Mean HF/HS+OT30</t>
  </si>
  <si>
    <t>Mean HF/HS+OT40</t>
  </si>
  <si>
    <t>Standar Deviation C</t>
  </si>
  <si>
    <t>Standar Deviation HF/HS</t>
  </si>
  <si>
    <t>Standar Deviation HF/HS+OT30</t>
  </si>
  <si>
    <t>Standar Deviation HF/HS+OT40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</si>
</sst>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1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71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topLeftCell="A13" zoomScale="60" zoomScaleNormal="60" workbookViewId="0">
      <selection activeCell="F24" sqref="F24"/>
    </sheetView>
  </sheetViews>
  <sheetFormatPr baseColWidth="10" defaultRowHeight="15" x14ac:dyDescent="0.25"/>
  <cols>
    <col min="1" max="1" width="14.7109375" bestFit="1" customWidth="1"/>
    <col min="2" max="2" width="38.28515625" bestFit="1" customWidth="1"/>
    <col min="3" max="3" width="20.5703125" bestFit="1" customWidth="1"/>
    <col min="4" max="4" width="32.85546875" bestFit="1" customWidth="1"/>
    <col min="5" max="5" width="21.5703125" bestFit="1" customWidth="1"/>
    <col min="6" max="6" width="24.85546875" customWidth="1"/>
    <col min="7" max="7" width="20.140625" customWidth="1"/>
    <col min="8" max="8" width="20.5703125" bestFit="1" customWidth="1"/>
    <col min="9" max="9" width="21.140625" bestFit="1" customWidth="1"/>
    <col min="10" max="10" width="20.5703125" bestFit="1" customWidth="1"/>
    <col min="11" max="13" width="21.140625" bestFit="1" customWidth="1"/>
    <col min="14" max="14" width="20.5703125" bestFit="1" customWidth="1"/>
    <col min="15" max="15" width="22.5703125" bestFit="1" customWidth="1"/>
    <col min="16" max="16" width="14.7109375" customWidth="1"/>
    <col min="17" max="17" width="16" customWidth="1"/>
    <col min="18" max="18" width="15" customWidth="1"/>
    <col min="19" max="19" width="16.85546875" customWidth="1"/>
    <col min="20" max="20" width="15.42578125" customWidth="1"/>
    <col min="21" max="21" width="16.140625" customWidth="1"/>
    <col min="22" max="22" width="16.7109375" customWidth="1"/>
    <col min="23" max="23" width="16.85546875" customWidth="1"/>
    <col min="24" max="24" width="18.28515625" customWidth="1"/>
    <col min="25" max="25" width="18.140625" customWidth="1"/>
    <col min="26" max="26" width="15.7109375" customWidth="1"/>
    <col min="27" max="27" width="16" customWidth="1"/>
    <col min="28" max="28" width="16.85546875" customWidth="1"/>
    <col min="29" max="29" width="21" customWidth="1"/>
  </cols>
  <sheetData>
    <row r="1" spans="1:30" s="2" customFormat="1" ht="75" x14ac:dyDescent="0.25">
      <c r="A1" s="35" t="s">
        <v>0</v>
      </c>
      <c r="B1" s="35" t="s">
        <v>1</v>
      </c>
      <c r="C1" s="12" t="s">
        <v>7</v>
      </c>
      <c r="D1" s="12" t="s">
        <v>9</v>
      </c>
      <c r="E1" s="12" t="s">
        <v>10</v>
      </c>
      <c r="F1" s="12" t="s">
        <v>2</v>
      </c>
      <c r="G1" s="12" t="s">
        <v>18</v>
      </c>
      <c r="H1" s="12" t="s">
        <v>19</v>
      </c>
      <c r="I1" s="12" t="s">
        <v>20</v>
      </c>
      <c r="J1" s="12" t="s">
        <v>21</v>
      </c>
      <c r="K1" s="12" t="s">
        <v>22</v>
      </c>
      <c r="L1" s="12" t="s">
        <v>23</v>
      </c>
      <c r="M1" s="12" t="s">
        <v>24</v>
      </c>
      <c r="N1" s="12" t="s">
        <v>25</v>
      </c>
      <c r="O1" s="12" t="s">
        <v>26</v>
      </c>
      <c r="P1" s="12" t="s">
        <v>27</v>
      </c>
      <c r="Q1" s="12" t="s">
        <v>28</v>
      </c>
      <c r="R1" s="12" t="s">
        <v>29</v>
      </c>
      <c r="S1" s="12" t="s">
        <v>30</v>
      </c>
      <c r="T1" s="12" t="s">
        <v>31</v>
      </c>
      <c r="U1" s="12" t="s">
        <v>32</v>
      </c>
      <c r="V1" s="12" t="s">
        <v>33</v>
      </c>
      <c r="W1" s="12" t="s">
        <v>34</v>
      </c>
      <c r="X1" s="12" t="s">
        <v>35</v>
      </c>
      <c r="Y1" s="12" t="s">
        <v>36</v>
      </c>
      <c r="Z1" s="12" t="s">
        <v>37</v>
      </c>
      <c r="AA1" s="12" t="s">
        <v>38</v>
      </c>
      <c r="AB1" s="12" t="s">
        <v>39</v>
      </c>
      <c r="AC1" s="12" t="s">
        <v>40</v>
      </c>
    </row>
    <row r="2" spans="1:30" x14ac:dyDescent="0.25">
      <c r="A2" s="3">
        <v>1</v>
      </c>
      <c r="B2" s="3" t="s">
        <v>3</v>
      </c>
      <c r="C2" s="15">
        <v>1.07</v>
      </c>
      <c r="D2" s="15">
        <v>124</v>
      </c>
      <c r="E2" s="15">
        <v>349</v>
      </c>
      <c r="F2" s="15">
        <v>29.2760125</v>
      </c>
      <c r="G2" s="15">
        <v>8.5544200000000004</v>
      </c>
      <c r="H2" s="15">
        <v>0.5927</v>
      </c>
      <c r="I2" s="15">
        <v>1.7999999999999999E-2</v>
      </c>
      <c r="J2" s="15">
        <v>2.5581400000000001E-2</v>
      </c>
      <c r="K2" s="15">
        <v>2.1999999999999999E-2</v>
      </c>
      <c r="L2" s="15">
        <v>0.98350000000000004</v>
      </c>
      <c r="M2" s="15">
        <v>78.349999999999994</v>
      </c>
      <c r="N2" s="15">
        <v>96.4</v>
      </c>
      <c r="O2" s="15">
        <v>464.1</v>
      </c>
      <c r="P2" s="15">
        <v>0.10299999999999999</v>
      </c>
      <c r="Q2" s="15">
        <v>2.7625116799999998</v>
      </c>
      <c r="R2" s="15">
        <v>0.37922678999999998</v>
      </c>
      <c r="S2" s="15">
        <v>0.11176595</v>
      </c>
      <c r="T2" s="15">
        <v>3.9867760000000002E-2</v>
      </c>
      <c r="U2" s="15">
        <v>0.12979888000000001</v>
      </c>
      <c r="V2" s="15">
        <v>9.1015873999999997E-2</v>
      </c>
      <c r="W2" s="15">
        <v>10.7895056</v>
      </c>
      <c r="X2" s="15">
        <v>2.11196012</v>
      </c>
      <c r="Y2" s="15">
        <v>0.56800006999999997</v>
      </c>
      <c r="Z2" s="15">
        <v>0.20811351</v>
      </c>
      <c r="AA2" s="15">
        <v>0.64119504999999999</v>
      </c>
      <c r="AB2" s="15">
        <v>1.57063084</v>
      </c>
      <c r="AC2" s="15">
        <v>0.41464654000000001</v>
      </c>
      <c r="AD2" s="21"/>
    </row>
    <row r="3" spans="1:30" x14ac:dyDescent="0.25">
      <c r="A3" s="9">
        <v>2</v>
      </c>
      <c r="B3" s="3" t="s">
        <v>3</v>
      </c>
      <c r="C3" s="15">
        <v>1.105</v>
      </c>
      <c r="D3" s="15">
        <v>126</v>
      </c>
      <c r="E3" s="15">
        <v>319</v>
      </c>
      <c r="F3" s="15">
        <v>34.418726499999998</v>
      </c>
      <c r="G3" s="15">
        <v>6.0731580000000003</v>
      </c>
      <c r="H3" s="15">
        <v>0.63109999999999999</v>
      </c>
      <c r="I3" s="15">
        <v>1.2999999999999999E-2</v>
      </c>
      <c r="J3" s="15">
        <v>2.7941199999999999E-2</v>
      </c>
      <c r="K3" s="15">
        <v>2.7E-2</v>
      </c>
      <c r="L3" s="15">
        <v>1.2195</v>
      </c>
      <c r="M3" s="15">
        <v>82.194999999999993</v>
      </c>
      <c r="N3" s="15">
        <v>92.8</v>
      </c>
      <c r="O3" s="15">
        <v>417.7</v>
      </c>
      <c r="P3" s="15">
        <v>0.1142</v>
      </c>
      <c r="Q3" s="15">
        <v>2.8275533500000001</v>
      </c>
      <c r="R3" s="15">
        <v>0.38815545000000001</v>
      </c>
      <c r="S3" s="15">
        <v>0.11439741</v>
      </c>
      <c r="T3" s="15">
        <v>4.0806420000000003E-2</v>
      </c>
      <c r="U3" s="15">
        <v>0.11987626999999999</v>
      </c>
      <c r="V3" s="15">
        <v>9.1103198499999996E-2</v>
      </c>
      <c r="W3" s="15">
        <v>10.811136299999999</v>
      </c>
      <c r="X3" s="15">
        <v>2.1950197600000001</v>
      </c>
      <c r="Y3" s="15">
        <v>0.56823166999999997</v>
      </c>
      <c r="Z3" s="15">
        <v>0.22820652</v>
      </c>
      <c r="AA3" s="15">
        <v>0.71125793000000004</v>
      </c>
      <c r="AB3" s="15">
        <v>1.63132553</v>
      </c>
      <c r="AC3" s="15">
        <v>0.43066993999999997</v>
      </c>
      <c r="AD3" s="21"/>
    </row>
    <row r="4" spans="1:30" x14ac:dyDescent="0.25">
      <c r="A4" s="3">
        <v>3</v>
      </c>
      <c r="B4" s="3" t="s">
        <v>3</v>
      </c>
      <c r="C4" s="15">
        <v>1.21</v>
      </c>
      <c r="D4" s="15">
        <v>124</v>
      </c>
      <c r="E4" s="15">
        <v>335</v>
      </c>
      <c r="F4" s="15">
        <v>29.7012395</v>
      </c>
      <c r="G4" s="15">
        <v>8.9344640000000002</v>
      </c>
      <c r="H4" s="15">
        <v>0.53769999999999996</v>
      </c>
      <c r="I4" s="15">
        <v>1.7000000000000001E-2</v>
      </c>
      <c r="J4" s="15">
        <v>3.057143E-2</v>
      </c>
      <c r="K4" s="15">
        <v>2.1999999999999999E-2</v>
      </c>
      <c r="L4" s="15">
        <v>1.111</v>
      </c>
      <c r="M4" s="15">
        <v>91.111000000000004</v>
      </c>
      <c r="N4" s="15">
        <v>95.66</v>
      </c>
      <c r="O4" s="15">
        <v>491.4</v>
      </c>
      <c r="P4" s="15">
        <v>0.1084</v>
      </c>
      <c r="Q4" s="15">
        <v>2.9623700899999998</v>
      </c>
      <c r="R4" s="15">
        <v>0.40666257</v>
      </c>
      <c r="S4" s="15">
        <v>0.11985183000000001</v>
      </c>
      <c r="T4" s="15">
        <v>4.2752060000000001E-2</v>
      </c>
      <c r="U4" s="15">
        <v>0.13576563999999999</v>
      </c>
      <c r="V4" s="15">
        <v>9.0941650999999998E-2</v>
      </c>
      <c r="W4" s="15">
        <v>10.689856600000001</v>
      </c>
      <c r="X4" s="15">
        <v>2.07786487</v>
      </c>
      <c r="Y4" s="15">
        <v>0.49607718000000001</v>
      </c>
      <c r="Z4" s="15">
        <v>0.19922869000000001</v>
      </c>
      <c r="AA4" s="15">
        <v>0.71154793999999999</v>
      </c>
      <c r="AB4" s="15">
        <v>1.6319907</v>
      </c>
      <c r="AC4" s="15">
        <v>0.43084554000000003</v>
      </c>
      <c r="AD4" s="21"/>
    </row>
    <row r="5" spans="1:30" ht="15.75" x14ac:dyDescent="0.25">
      <c r="A5" s="9">
        <v>4</v>
      </c>
      <c r="B5" s="3" t="s">
        <v>3</v>
      </c>
      <c r="C5" s="15">
        <v>1.1599999999999999</v>
      </c>
      <c r="D5" s="15">
        <v>118</v>
      </c>
      <c r="E5" s="15">
        <v>329</v>
      </c>
      <c r="F5" s="15">
        <v>27.689742500000001</v>
      </c>
      <c r="G5" s="15">
        <v>9.9332799999999999</v>
      </c>
      <c r="H5" s="15">
        <v>0.64329999999999998</v>
      </c>
      <c r="I5" s="15">
        <v>1.4E-2</v>
      </c>
      <c r="J5" s="15">
        <v>1.942029E-2</v>
      </c>
      <c r="K5" s="15">
        <v>2.3E-2</v>
      </c>
      <c r="L5" s="15">
        <v>1.0318000000000001</v>
      </c>
      <c r="M5" s="15">
        <v>91.031800000000004</v>
      </c>
      <c r="N5" s="15">
        <v>90.8</v>
      </c>
      <c r="O5" s="15">
        <v>436.4</v>
      </c>
      <c r="P5" s="34" t="s">
        <v>8</v>
      </c>
      <c r="Q5" s="34" t="s">
        <v>8</v>
      </c>
      <c r="R5" s="34" t="s">
        <v>8</v>
      </c>
      <c r="S5" s="34" t="s">
        <v>8</v>
      </c>
      <c r="T5" s="34" t="s">
        <v>8</v>
      </c>
      <c r="U5" s="34" t="s">
        <v>8</v>
      </c>
      <c r="V5" s="34" t="s">
        <v>8</v>
      </c>
      <c r="W5" s="34" t="s">
        <v>8</v>
      </c>
      <c r="X5" s="34" t="s">
        <v>8</v>
      </c>
      <c r="Y5" s="34" t="s">
        <v>8</v>
      </c>
      <c r="Z5" s="34" t="s">
        <v>8</v>
      </c>
      <c r="AA5" s="34" t="s">
        <v>8</v>
      </c>
      <c r="AB5" s="34" t="s">
        <v>8</v>
      </c>
      <c r="AC5" s="34" t="s">
        <v>8</v>
      </c>
      <c r="AD5" s="21"/>
    </row>
    <row r="6" spans="1:30" ht="15.75" x14ac:dyDescent="0.25">
      <c r="A6" s="9">
        <v>5</v>
      </c>
      <c r="B6" s="3" t="s">
        <v>3</v>
      </c>
      <c r="C6" s="34" t="s">
        <v>8</v>
      </c>
      <c r="D6" s="15">
        <v>112</v>
      </c>
      <c r="E6" s="15">
        <v>364</v>
      </c>
      <c r="F6" s="15">
        <v>15.6727475</v>
      </c>
      <c r="G6" s="15">
        <v>8.5494859999999999</v>
      </c>
      <c r="H6" s="15">
        <v>0.57950000000000002</v>
      </c>
      <c r="I6" s="15">
        <v>1.9E-2</v>
      </c>
      <c r="J6" s="15">
        <v>3.6571430000000002E-2</v>
      </c>
      <c r="K6" s="15">
        <v>2.7E-2</v>
      </c>
      <c r="L6" s="15">
        <v>0.91085713999999995</v>
      </c>
      <c r="M6" s="15">
        <v>90.910857140000005</v>
      </c>
      <c r="N6" s="15">
        <v>91.6</v>
      </c>
      <c r="O6" s="15">
        <v>424.8</v>
      </c>
      <c r="P6" s="34" t="s">
        <v>8</v>
      </c>
      <c r="Q6" s="34" t="s">
        <v>8</v>
      </c>
      <c r="R6" s="34" t="s">
        <v>8</v>
      </c>
      <c r="S6" s="34" t="s">
        <v>8</v>
      </c>
      <c r="T6" s="34" t="s">
        <v>8</v>
      </c>
      <c r="U6" s="34" t="s">
        <v>8</v>
      </c>
      <c r="V6" s="34" t="s">
        <v>8</v>
      </c>
      <c r="W6" s="34" t="s">
        <v>8</v>
      </c>
      <c r="X6" s="34" t="s">
        <v>8</v>
      </c>
      <c r="Y6" s="34" t="s">
        <v>8</v>
      </c>
      <c r="Z6" s="34" t="s">
        <v>8</v>
      </c>
      <c r="AA6" s="34" t="s">
        <v>8</v>
      </c>
      <c r="AB6" s="34" t="s">
        <v>8</v>
      </c>
      <c r="AC6" s="34" t="s">
        <v>8</v>
      </c>
      <c r="AD6" s="21"/>
    </row>
    <row r="7" spans="1:30" ht="15.75" x14ac:dyDescent="0.25">
      <c r="A7" s="9">
        <v>6</v>
      </c>
      <c r="B7" s="3" t="s">
        <v>3</v>
      </c>
      <c r="C7" s="34" t="s">
        <v>8</v>
      </c>
      <c r="D7" s="15">
        <v>123</v>
      </c>
      <c r="E7" s="15">
        <v>273</v>
      </c>
      <c r="F7" s="15">
        <v>28.644170500000001</v>
      </c>
      <c r="G7" s="15">
        <v>11.891124</v>
      </c>
      <c r="H7" s="15">
        <v>0.59940000000000004</v>
      </c>
      <c r="I7" s="15">
        <v>1.9400000000000001E-2</v>
      </c>
      <c r="J7" s="15">
        <v>2.807018E-2</v>
      </c>
      <c r="K7" s="15">
        <v>0</v>
      </c>
      <c r="L7" s="15">
        <v>1.2482500000000001</v>
      </c>
      <c r="M7" s="15">
        <v>91.248249999999999</v>
      </c>
      <c r="N7" s="15">
        <v>94.3</v>
      </c>
      <c r="O7" s="15">
        <v>472.9</v>
      </c>
      <c r="P7" s="34" t="s">
        <v>8</v>
      </c>
      <c r="Q7" s="34" t="s">
        <v>8</v>
      </c>
      <c r="R7" s="34" t="s">
        <v>8</v>
      </c>
      <c r="S7" s="34" t="s">
        <v>8</v>
      </c>
      <c r="T7" s="34" t="s">
        <v>8</v>
      </c>
      <c r="U7" s="34" t="s">
        <v>8</v>
      </c>
      <c r="V7" s="34" t="s">
        <v>8</v>
      </c>
      <c r="W7" s="34" t="s">
        <v>8</v>
      </c>
      <c r="X7" s="34" t="s">
        <v>8</v>
      </c>
      <c r="Y7" s="34" t="s">
        <v>8</v>
      </c>
      <c r="Z7" s="34" t="s">
        <v>8</v>
      </c>
      <c r="AA7" s="34" t="s">
        <v>8</v>
      </c>
      <c r="AB7" s="34" t="s">
        <v>8</v>
      </c>
      <c r="AC7" s="34" t="s">
        <v>8</v>
      </c>
      <c r="AD7" s="21"/>
    </row>
    <row r="8" spans="1:30" x14ac:dyDescent="0.25">
      <c r="A8" s="9">
        <v>7</v>
      </c>
      <c r="B8" s="9" t="s">
        <v>4</v>
      </c>
      <c r="C8" s="15">
        <v>0.84</v>
      </c>
      <c r="D8" s="15">
        <v>140</v>
      </c>
      <c r="E8" s="15">
        <v>362</v>
      </c>
      <c r="F8" s="15">
        <v>110.073142</v>
      </c>
      <c r="G8" s="15">
        <v>32.953170800000002</v>
      </c>
      <c r="H8" s="15">
        <v>1.226</v>
      </c>
      <c r="I8" s="15">
        <v>0.45</v>
      </c>
      <c r="J8" s="15">
        <v>0.18055556</v>
      </c>
      <c r="K8" s="15">
        <v>4.7E-2</v>
      </c>
      <c r="L8" s="15">
        <v>3.8149999999999999</v>
      </c>
      <c r="M8" s="15">
        <v>153.815</v>
      </c>
      <c r="N8" s="15">
        <v>136.19999999999999</v>
      </c>
      <c r="O8" s="15">
        <v>303.10000000000002</v>
      </c>
      <c r="P8" s="15">
        <v>0.22109999999999999</v>
      </c>
      <c r="Q8" s="15">
        <v>7.72162434</v>
      </c>
      <c r="R8" s="15">
        <v>0.85999435000000002</v>
      </c>
      <c r="S8" s="15">
        <v>0.63124021699999999</v>
      </c>
      <c r="T8" s="15">
        <v>0.11717195</v>
      </c>
      <c r="U8" s="15">
        <v>0.50009272999999999</v>
      </c>
      <c r="V8" s="15">
        <v>4.180826E-2</v>
      </c>
      <c r="W8" s="15">
        <v>7.6130223399999997</v>
      </c>
      <c r="X8" s="15">
        <v>0.79395614999999997</v>
      </c>
      <c r="Y8" s="15">
        <v>1.09659839</v>
      </c>
      <c r="Z8" s="15">
        <v>0.12785694</v>
      </c>
      <c r="AA8" s="15">
        <v>0.59865793</v>
      </c>
      <c r="AB8" s="15">
        <v>0.87730686999999996</v>
      </c>
      <c r="AC8" s="15">
        <v>0.23160901</v>
      </c>
      <c r="AD8" s="21"/>
    </row>
    <row r="9" spans="1:30" x14ac:dyDescent="0.25">
      <c r="A9" s="3">
        <v>8</v>
      </c>
      <c r="B9" s="9" t="s">
        <v>4</v>
      </c>
      <c r="C9" s="15">
        <v>0.75</v>
      </c>
      <c r="D9" s="15">
        <v>169</v>
      </c>
      <c r="E9" s="15">
        <v>345</v>
      </c>
      <c r="F9" s="15">
        <v>120.690487</v>
      </c>
      <c r="G9" s="15">
        <v>33.701625800000002</v>
      </c>
      <c r="H9" s="15">
        <v>1.2054</v>
      </c>
      <c r="I9" s="15">
        <v>0.4</v>
      </c>
      <c r="J9" s="15">
        <v>0.184</v>
      </c>
      <c r="K9" s="15">
        <v>6.0999999999999999E-2</v>
      </c>
      <c r="L9" s="15">
        <v>5.0069999999999997</v>
      </c>
      <c r="M9" s="15">
        <v>155.00700000000001</v>
      </c>
      <c r="N9" s="15">
        <v>140.5</v>
      </c>
      <c r="O9" s="15">
        <v>229.2</v>
      </c>
      <c r="P9" s="15">
        <v>0.193</v>
      </c>
      <c r="Q9" s="15">
        <v>8.1190636200000004</v>
      </c>
      <c r="R9" s="15">
        <v>0.81455325999999995</v>
      </c>
      <c r="S9" s="15">
        <v>0.63284817999999998</v>
      </c>
      <c r="T9" s="15">
        <v>0.11568920000000001</v>
      </c>
      <c r="U9" s="15">
        <v>0.50082415000000002</v>
      </c>
      <c r="V9" s="15">
        <v>4.1825300000000003E-2</v>
      </c>
      <c r="W9" s="15">
        <v>7.61531102</v>
      </c>
      <c r="X9" s="15">
        <v>0.79427988000000005</v>
      </c>
      <c r="Y9" s="15">
        <v>1.02878728</v>
      </c>
      <c r="Z9" s="15">
        <v>0.10104626</v>
      </c>
      <c r="AA9" s="15">
        <v>0.61506223000000004</v>
      </c>
      <c r="AB9" s="15">
        <v>0.82069318999999996</v>
      </c>
      <c r="AC9" s="15">
        <v>0.21666299999999999</v>
      </c>
      <c r="AD9" s="21"/>
    </row>
    <row r="10" spans="1:30" x14ac:dyDescent="0.25">
      <c r="A10" s="9">
        <v>9</v>
      </c>
      <c r="B10" s="9" t="s">
        <v>4</v>
      </c>
      <c r="C10" s="15">
        <v>0.83</v>
      </c>
      <c r="D10" s="15">
        <v>152</v>
      </c>
      <c r="E10" s="15">
        <v>397</v>
      </c>
      <c r="F10" s="15">
        <v>106.89393699999999</v>
      </c>
      <c r="G10" s="15">
        <v>29.5187952</v>
      </c>
      <c r="H10" s="15">
        <v>1.2261</v>
      </c>
      <c r="I10" s="15">
        <v>0.42</v>
      </c>
      <c r="J10" s="15">
        <v>0.12114754</v>
      </c>
      <c r="K10" s="15">
        <v>6.0999999999999999E-2</v>
      </c>
      <c r="L10" s="15">
        <v>5.3719999999999999</v>
      </c>
      <c r="M10" s="15">
        <v>155.37200000000001</v>
      </c>
      <c r="N10" s="15">
        <v>133.80000000000001</v>
      </c>
      <c r="O10" s="15">
        <v>210.2</v>
      </c>
      <c r="P10" s="15">
        <v>0.20180000000000001</v>
      </c>
      <c r="Q10" s="15">
        <v>8.0163214899999993</v>
      </c>
      <c r="R10" s="15">
        <v>0.81004492299999997</v>
      </c>
      <c r="S10" s="15">
        <v>0.63243250500000003</v>
      </c>
      <c r="T10" s="15">
        <v>0.10912905000000001</v>
      </c>
      <c r="U10" s="15">
        <v>0.49672318999999998</v>
      </c>
      <c r="V10" s="15">
        <v>3.65143E-2</v>
      </c>
      <c r="W10" s="15">
        <v>7.9022745800000003</v>
      </c>
      <c r="X10" s="15">
        <v>0.69342161999999996</v>
      </c>
      <c r="Y10" s="15">
        <v>1.06651458</v>
      </c>
      <c r="Z10" s="15">
        <v>0.12192533</v>
      </c>
      <c r="AA10" s="15">
        <v>0.58016318</v>
      </c>
      <c r="AB10" s="15">
        <v>0.83306495000000003</v>
      </c>
      <c r="AC10" s="15">
        <v>0.21992914999999999</v>
      </c>
      <c r="AD10" s="21"/>
    </row>
    <row r="11" spans="1:30" ht="15.75" x14ac:dyDescent="0.25">
      <c r="A11" s="9">
        <v>10</v>
      </c>
      <c r="B11" s="9" t="s">
        <v>4</v>
      </c>
      <c r="C11" s="15">
        <v>0.78</v>
      </c>
      <c r="D11" s="15">
        <v>156</v>
      </c>
      <c r="E11" s="15">
        <v>446</v>
      </c>
      <c r="F11" s="15">
        <v>133.817871</v>
      </c>
      <c r="G11" s="15">
        <v>30.894923200000001</v>
      </c>
      <c r="H11" s="15">
        <v>1.1183000000000001</v>
      </c>
      <c r="I11" s="15">
        <v>0.51</v>
      </c>
      <c r="J11" s="15">
        <v>0.17648649</v>
      </c>
      <c r="K11" s="15">
        <v>6.2E-2</v>
      </c>
      <c r="L11" s="15">
        <v>4.5140000000000002</v>
      </c>
      <c r="M11" s="15">
        <v>154.51400000000001</v>
      </c>
      <c r="N11" s="15">
        <v>138.6</v>
      </c>
      <c r="O11" s="15">
        <v>325</v>
      </c>
      <c r="P11" s="34" t="s">
        <v>8</v>
      </c>
      <c r="Q11" s="34" t="s">
        <v>8</v>
      </c>
      <c r="R11" s="34" t="s">
        <v>8</v>
      </c>
      <c r="S11" s="34" t="s">
        <v>8</v>
      </c>
      <c r="T11" s="34" t="s">
        <v>8</v>
      </c>
      <c r="U11" s="34" t="s">
        <v>8</v>
      </c>
      <c r="V11" s="34" t="s">
        <v>8</v>
      </c>
      <c r="W11" s="34" t="s">
        <v>8</v>
      </c>
      <c r="X11" s="34" t="s">
        <v>8</v>
      </c>
      <c r="Y11" s="34" t="s">
        <v>8</v>
      </c>
      <c r="Z11" s="34" t="s">
        <v>8</v>
      </c>
      <c r="AA11" s="34" t="s">
        <v>8</v>
      </c>
      <c r="AB11" s="34" t="s">
        <v>8</v>
      </c>
      <c r="AC11" s="34" t="s">
        <v>8</v>
      </c>
      <c r="AD11" s="21"/>
    </row>
    <row r="12" spans="1:30" ht="15.75" x14ac:dyDescent="0.25">
      <c r="A12" s="9">
        <v>11</v>
      </c>
      <c r="B12" s="9" t="s">
        <v>4</v>
      </c>
      <c r="C12" s="34" t="s">
        <v>8</v>
      </c>
      <c r="D12" s="15">
        <v>144</v>
      </c>
      <c r="E12" s="15">
        <v>398</v>
      </c>
      <c r="F12" s="15">
        <v>120.73514</v>
      </c>
      <c r="G12" s="15">
        <v>39.077523599999999</v>
      </c>
      <c r="H12" s="15">
        <v>1.1845000000000001</v>
      </c>
      <c r="I12" s="15">
        <v>0.48</v>
      </c>
      <c r="J12" s="15">
        <v>0.18153846000000001</v>
      </c>
      <c r="K12" s="15">
        <v>7.0000000000000007E-2</v>
      </c>
      <c r="L12" s="15">
        <v>4.8869999999999996</v>
      </c>
      <c r="M12" s="15">
        <v>154.887</v>
      </c>
      <c r="N12" s="15">
        <v>135.19999999999999</v>
      </c>
      <c r="O12" s="15">
        <v>312.8</v>
      </c>
      <c r="P12" s="34" t="s">
        <v>8</v>
      </c>
      <c r="Q12" s="34" t="s">
        <v>8</v>
      </c>
      <c r="R12" s="34" t="s">
        <v>8</v>
      </c>
      <c r="S12" s="34" t="s">
        <v>8</v>
      </c>
      <c r="T12" s="34" t="s">
        <v>8</v>
      </c>
      <c r="U12" s="34" t="s">
        <v>8</v>
      </c>
      <c r="V12" s="34" t="s">
        <v>8</v>
      </c>
      <c r="W12" s="34" t="s">
        <v>8</v>
      </c>
      <c r="X12" s="34" t="s">
        <v>8</v>
      </c>
      <c r="Y12" s="34" t="s">
        <v>8</v>
      </c>
      <c r="Z12" s="34" t="s">
        <v>8</v>
      </c>
      <c r="AA12" s="34" t="s">
        <v>8</v>
      </c>
      <c r="AB12" s="34" t="s">
        <v>8</v>
      </c>
      <c r="AC12" s="34" t="s">
        <v>8</v>
      </c>
      <c r="AD12" s="21"/>
    </row>
    <row r="13" spans="1:30" ht="15.75" x14ac:dyDescent="0.25">
      <c r="A13" s="9">
        <v>12</v>
      </c>
      <c r="B13" s="9" t="s">
        <v>4</v>
      </c>
      <c r="C13" s="34" t="s">
        <v>8</v>
      </c>
      <c r="D13" s="15">
        <v>145</v>
      </c>
      <c r="E13" s="15">
        <v>388</v>
      </c>
      <c r="F13" s="15">
        <v>119.5042875</v>
      </c>
      <c r="G13" s="15">
        <v>33.784173000000003</v>
      </c>
      <c r="H13" s="15">
        <v>1.2676000000000001</v>
      </c>
      <c r="I13" s="15">
        <v>0.46</v>
      </c>
      <c r="J13" s="15">
        <v>0.1335443</v>
      </c>
      <c r="K13" s="15">
        <v>6.6000000000000003E-2</v>
      </c>
      <c r="L13" s="15">
        <v>4.7249999999999996</v>
      </c>
      <c r="M13" s="15">
        <v>154.72499999999999</v>
      </c>
      <c r="N13" s="15">
        <v>137.6</v>
      </c>
      <c r="O13" s="15">
        <v>320.8</v>
      </c>
      <c r="P13" s="34" t="s">
        <v>8</v>
      </c>
      <c r="Q13" s="34" t="s">
        <v>8</v>
      </c>
      <c r="R13" s="34" t="s">
        <v>8</v>
      </c>
      <c r="S13" s="34" t="s">
        <v>8</v>
      </c>
      <c r="T13" s="34" t="s">
        <v>8</v>
      </c>
      <c r="U13" s="34" t="s">
        <v>8</v>
      </c>
      <c r="V13" s="34" t="s">
        <v>8</v>
      </c>
      <c r="W13" s="34" t="s">
        <v>8</v>
      </c>
      <c r="X13" s="34" t="s">
        <v>8</v>
      </c>
      <c r="Y13" s="34" t="s">
        <v>8</v>
      </c>
      <c r="Z13" s="34" t="s">
        <v>8</v>
      </c>
      <c r="AA13" s="34" t="s">
        <v>8</v>
      </c>
      <c r="AB13" s="34" t="s">
        <v>8</v>
      </c>
      <c r="AC13" s="34" t="s">
        <v>8</v>
      </c>
      <c r="AD13" s="21"/>
    </row>
    <row r="14" spans="1:30" x14ac:dyDescent="0.25">
      <c r="A14" s="9">
        <v>13</v>
      </c>
      <c r="B14" s="9" t="s">
        <v>5</v>
      </c>
      <c r="C14" s="15">
        <v>0.85</v>
      </c>
      <c r="D14" s="15">
        <v>147.30000000000001</v>
      </c>
      <c r="E14" s="15">
        <v>335</v>
      </c>
      <c r="F14" s="15">
        <v>76.281757499999998</v>
      </c>
      <c r="G14" s="15">
        <v>16.902339999999999</v>
      </c>
      <c r="H14" s="15">
        <v>0.99229999999999996</v>
      </c>
      <c r="I14" s="15">
        <v>0.28999999999999998</v>
      </c>
      <c r="J14" s="15">
        <v>8.0597009999999997E-2</v>
      </c>
      <c r="K14" s="15">
        <v>0.06</v>
      </c>
      <c r="L14" s="15">
        <v>4.17</v>
      </c>
      <c r="M14" s="15">
        <v>124.17</v>
      </c>
      <c r="N14" s="15">
        <v>138</v>
      </c>
      <c r="O14" s="15">
        <v>318.5</v>
      </c>
      <c r="P14" s="15">
        <v>0.1721</v>
      </c>
      <c r="Q14" s="15">
        <v>4.9173183900000002</v>
      </c>
      <c r="R14" s="15">
        <v>0.34816233000000002</v>
      </c>
      <c r="S14" s="15">
        <v>0.13261060999999999</v>
      </c>
      <c r="T14" s="15">
        <v>7.2101879999999993E-2</v>
      </c>
      <c r="U14" s="15">
        <v>0.29578153000000001</v>
      </c>
      <c r="V14" s="15">
        <v>7.9928449999999998E-2</v>
      </c>
      <c r="W14" s="15">
        <v>9.3606463200000007</v>
      </c>
      <c r="X14" s="15">
        <v>1.7582578200000001</v>
      </c>
      <c r="Y14" s="15">
        <v>0.58369651</v>
      </c>
      <c r="Z14" s="15">
        <v>0.19699652000000001</v>
      </c>
      <c r="AA14" s="15">
        <v>0.68423513999999996</v>
      </c>
      <c r="AB14" s="15">
        <v>0.96934664999999998</v>
      </c>
      <c r="AC14" s="15">
        <v>0.35590751999999998</v>
      </c>
      <c r="AD14" s="21"/>
    </row>
    <row r="15" spans="1:30" x14ac:dyDescent="0.25">
      <c r="A15" s="9">
        <v>14</v>
      </c>
      <c r="B15" s="9" t="s">
        <v>5</v>
      </c>
      <c r="C15" s="15">
        <v>0.78</v>
      </c>
      <c r="D15" s="15">
        <v>135</v>
      </c>
      <c r="E15" s="15">
        <v>406</v>
      </c>
      <c r="F15" s="15">
        <v>71.621423500000006</v>
      </c>
      <c r="G15" s="15">
        <v>19.4757</v>
      </c>
      <c r="H15" s="15">
        <v>0.93059999999999998</v>
      </c>
      <c r="I15" s="15">
        <v>0.26</v>
      </c>
      <c r="J15" s="15">
        <v>0.1</v>
      </c>
      <c r="K15" s="15">
        <v>5.8999999999999997E-2</v>
      </c>
      <c r="L15" s="15">
        <v>4.3010000000000002</v>
      </c>
      <c r="M15" s="15">
        <v>114.301</v>
      </c>
      <c r="N15" s="15">
        <v>132</v>
      </c>
      <c r="O15" s="15">
        <v>351</v>
      </c>
      <c r="P15" s="15">
        <v>0.16300000000000001</v>
      </c>
      <c r="Q15" s="15">
        <v>4.4651325999999996</v>
      </c>
      <c r="R15" s="15">
        <v>0.39840375</v>
      </c>
      <c r="S15" s="15">
        <v>0.19973456000000001</v>
      </c>
      <c r="T15" s="15">
        <v>7.1143622000000004E-2</v>
      </c>
      <c r="U15" s="15">
        <v>0.33316755999999997</v>
      </c>
      <c r="V15" s="15">
        <v>7.4614399999999997E-2</v>
      </c>
      <c r="W15" s="15">
        <v>10.662008200000001</v>
      </c>
      <c r="X15" s="15">
        <v>1.7169583900000001</v>
      </c>
      <c r="Y15" s="15">
        <v>0.59970511400000004</v>
      </c>
      <c r="Z15" s="15">
        <v>0.22958648000000001</v>
      </c>
      <c r="AA15" s="15">
        <v>0.70939063000000002</v>
      </c>
      <c r="AB15" s="15">
        <v>0.92704273000000004</v>
      </c>
      <c r="AC15" s="15">
        <v>0.34473927999999998</v>
      </c>
      <c r="AD15" s="21"/>
    </row>
    <row r="16" spans="1:30" x14ac:dyDescent="0.25">
      <c r="A16" s="3">
        <v>15</v>
      </c>
      <c r="B16" s="9" t="s">
        <v>5</v>
      </c>
      <c r="C16" s="15">
        <v>0.72</v>
      </c>
      <c r="D16" s="15">
        <v>128.30000000000001</v>
      </c>
      <c r="E16" s="15">
        <v>375</v>
      </c>
      <c r="F16" s="15">
        <v>78.806794499999995</v>
      </c>
      <c r="G16" s="15">
        <v>16.454979999999999</v>
      </c>
      <c r="H16" s="15">
        <v>1.0521</v>
      </c>
      <c r="I16" s="15">
        <v>0.27</v>
      </c>
      <c r="J16" s="15">
        <v>7.0533330000000005E-2</v>
      </c>
      <c r="K16" s="15">
        <v>4.1000000000000002E-2</v>
      </c>
      <c r="L16" s="15">
        <v>4.1500000000000004</v>
      </c>
      <c r="M16" s="15">
        <v>124.15</v>
      </c>
      <c r="N16" s="15">
        <v>135</v>
      </c>
      <c r="O16" s="15">
        <v>340.2</v>
      </c>
      <c r="P16" s="15">
        <v>0.1686</v>
      </c>
      <c r="Q16" s="15">
        <v>4.2691514899999996</v>
      </c>
      <c r="R16" s="15">
        <v>0.41150023000000002</v>
      </c>
      <c r="S16" s="15">
        <v>0.19180553</v>
      </c>
      <c r="T16" s="15">
        <v>7.3858541999999999E-2</v>
      </c>
      <c r="U16" s="15">
        <v>0.33809011</v>
      </c>
      <c r="V16" s="15">
        <v>7.3126189999999994E-2</v>
      </c>
      <c r="W16" s="15">
        <v>9.8529395500000003</v>
      </c>
      <c r="X16" s="15">
        <v>1.7886966799999999</v>
      </c>
      <c r="Y16" s="15">
        <v>0.60117825999999996</v>
      </c>
      <c r="Z16" s="15">
        <v>0.20042396000000001</v>
      </c>
      <c r="AA16" s="15">
        <v>0.72492192</v>
      </c>
      <c r="AB16" s="15">
        <v>0.94626648999999996</v>
      </c>
      <c r="AC16" s="15">
        <v>0.36498143500000002</v>
      </c>
      <c r="AD16" s="21"/>
    </row>
    <row r="17" spans="1:30" ht="15.75" x14ac:dyDescent="0.25">
      <c r="A17" s="3">
        <v>16</v>
      </c>
      <c r="B17" s="9" t="s">
        <v>5</v>
      </c>
      <c r="C17" s="15">
        <v>0.78200000000000003</v>
      </c>
      <c r="D17" s="15">
        <v>139.69999999999999</v>
      </c>
      <c r="E17" s="15">
        <v>407</v>
      </c>
      <c r="F17" s="15">
        <v>81.998662499999995</v>
      </c>
      <c r="G17" s="15">
        <v>20.17792</v>
      </c>
      <c r="H17" s="15">
        <v>1.0489999999999999</v>
      </c>
      <c r="I17" s="15">
        <v>0.24</v>
      </c>
      <c r="J17" s="15">
        <v>5.1710529999999998E-2</v>
      </c>
      <c r="K17" s="15">
        <v>6.8000000000000005E-2</v>
      </c>
      <c r="L17" s="15">
        <v>4.07</v>
      </c>
      <c r="M17" s="15">
        <v>131.07</v>
      </c>
      <c r="N17" s="15">
        <v>129</v>
      </c>
      <c r="O17" s="15">
        <v>350.4</v>
      </c>
      <c r="P17" s="34" t="s">
        <v>8</v>
      </c>
      <c r="Q17" s="34" t="s">
        <v>8</v>
      </c>
      <c r="R17" s="34" t="s">
        <v>8</v>
      </c>
      <c r="S17" s="34" t="s">
        <v>8</v>
      </c>
      <c r="T17" s="34" t="s">
        <v>8</v>
      </c>
      <c r="U17" s="34" t="s">
        <v>8</v>
      </c>
      <c r="V17" s="34" t="s">
        <v>8</v>
      </c>
      <c r="W17" s="34" t="s">
        <v>8</v>
      </c>
      <c r="X17" s="34" t="s">
        <v>8</v>
      </c>
      <c r="Y17" s="34" t="s">
        <v>8</v>
      </c>
      <c r="Z17" s="34" t="s">
        <v>8</v>
      </c>
      <c r="AA17" s="34" t="s">
        <v>8</v>
      </c>
      <c r="AB17" s="34" t="s">
        <v>8</v>
      </c>
      <c r="AC17" s="34" t="s">
        <v>8</v>
      </c>
      <c r="AD17" s="21"/>
    </row>
    <row r="18" spans="1:30" ht="15.75" x14ac:dyDescent="0.25">
      <c r="A18" s="9">
        <v>17</v>
      </c>
      <c r="B18" s="9" t="s">
        <v>5</v>
      </c>
      <c r="C18" s="28" t="s">
        <v>8</v>
      </c>
      <c r="D18" s="15">
        <v>132.69999999999999</v>
      </c>
      <c r="E18" s="15">
        <v>359</v>
      </c>
      <c r="F18" s="15">
        <v>73.551109499999995</v>
      </c>
      <c r="G18" s="15">
        <v>25.810459999999999</v>
      </c>
      <c r="H18" s="15">
        <v>0.93379999999999996</v>
      </c>
      <c r="I18" s="15">
        <v>0.29299999999999998</v>
      </c>
      <c r="J18" s="15">
        <v>6.3197368000000004E-2</v>
      </c>
      <c r="K18" s="15">
        <v>0.05</v>
      </c>
      <c r="L18" s="15">
        <v>4.2110000000000003</v>
      </c>
      <c r="M18" s="15">
        <v>134.21100000000001</v>
      </c>
      <c r="N18" s="15">
        <v>132</v>
      </c>
      <c r="O18" s="15">
        <v>367.4</v>
      </c>
      <c r="P18" s="34" t="s">
        <v>8</v>
      </c>
      <c r="Q18" s="34" t="s">
        <v>8</v>
      </c>
      <c r="R18" s="34" t="s">
        <v>8</v>
      </c>
      <c r="S18" s="34" t="s">
        <v>8</v>
      </c>
      <c r="T18" s="34" t="s">
        <v>8</v>
      </c>
      <c r="U18" s="34" t="s">
        <v>8</v>
      </c>
      <c r="V18" s="34" t="s">
        <v>8</v>
      </c>
      <c r="W18" s="34" t="s">
        <v>8</v>
      </c>
      <c r="X18" s="34" t="s">
        <v>8</v>
      </c>
      <c r="Y18" s="34" t="s">
        <v>8</v>
      </c>
      <c r="Z18" s="34" t="s">
        <v>8</v>
      </c>
      <c r="AA18" s="34" t="s">
        <v>8</v>
      </c>
      <c r="AB18" s="34" t="s">
        <v>8</v>
      </c>
      <c r="AC18" s="34" t="s">
        <v>8</v>
      </c>
      <c r="AD18" s="21"/>
    </row>
    <row r="19" spans="1:30" ht="15.75" x14ac:dyDescent="0.25">
      <c r="A19" s="3">
        <v>18</v>
      </c>
      <c r="B19" s="9" t="s">
        <v>5</v>
      </c>
      <c r="C19" s="28" t="s">
        <v>8</v>
      </c>
      <c r="D19" s="15">
        <v>119.7</v>
      </c>
      <c r="E19" s="15">
        <v>390</v>
      </c>
      <c r="F19" s="15">
        <v>74.416226499999993</v>
      </c>
      <c r="G19" s="15">
        <v>25.48338</v>
      </c>
      <c r="H19" s="15">
        <v>0.96120000000000005</v>
      </c>
      <c r="I19" s="15">
        <v>0.2661</v>
      </c>
      <c r="J19" s="15">
        <v>8.5599999999999996E-2</v>
      </c>
      <c r="K19" s="15">
        <v>0.05</v>
      </c>
      <c r="L19" s="15">
        <v>4.0510000000000002</v>
      </c>
      <c r="M19" s="15">
        <v>128.05099999999999</v>
      </c>
      <c r="N19" s="15">
        <v>134</v>
      </c>
      <c r="O19" s="15">
        <v>359.3</v>
      </c>
      <c r="P19" s="34" t="s">
        <v>8</v>
      </c>
      <c r="Q19" s="34" t="s">
        <v>8</v>
      </c>
      <c r="R19" s="34" t="s">
        <v>8</v>
      </c>
      <c r="S19" s="34" t="s">
        <v>8</v>
      </c>
      <c r="T19" s="34" t="s">
        <v>8</v>
      </c>
      <c r="U19" s="34" t="s">
        <v>8</v>
      </c>
      <c r="V19" s="34" t="s">
        <v>8</v>
      </c>
      <c r="W19" s="34" t="s">
        <v>8</v>
      </c>
      <c r="X19" s="34" t="s">
        <v>8</v>
      </c>
      <c r="Y19" s="34" t="s">
        <v>8</v>
      </c>
      <c r="Z19" s="34" t="s">
        <v>8</v>
      </c>
      <c r="AA19" s="34" t="s">
        <v>8</v>
      </c>
      <c r="AB19" s="34" t="s">
        <v>8</v>
      </c>
      <c r="AC19" s="34" t="s">
        <v>8</v>
      </c>
      <c r="AD19" s="21"/>
    </row>
    <row r="20" spans="1:30" x14ac:dyDescent="0.25">
      <c r="A20" s="9">
        <v>19</v>
      </c>
      <c r="B20" s="9" t="s">
        <v>6</v>
      </c>
      <c r="C20" s="15">
        <v>1.1599999999999999</v>
      </c>
      <c r="D20" s="15">
        <v>134</v>
      </c>
      <c r="E20" s="15">
        <v>273</v>
      </c>
      <c r="F20" s="15">
        <v>73.407145499999999</v>
      </c>
      <c r="G20" s="15">
        <v>19.398479999999999</v>
      </c>
      <c r="H20" s="15">
        <v>0.66410000000000002</v>
      </c>
      <c r="I20" s="15">
        <v>0.314</v>
      </c>
      <c r="J20" s="15">
        <v>5.4423079999999999E-2</v>
      </c>
      <c r="K20" s="15">
        <v>3.5999999999999997E-2</v>
      </c>
      <c r="L20" s="15">
        <v>3.839</v>
      </c>
      <c r="M20" s="15">
        <v>113.839</v>
      </c>
      <c r="N20" s="15">
        <v>127</v>
      </c>
      <c r="O20" s="15">
        <v>397</v>
      </c>
      <c r="P20" s="15">
        <v>0.1366</v>
      </c>
      <c r="Q20" s="15">
        <v>4.5617562600000001</v>
      </c>
      <c r="R20" s="15">
        <v>0.40047804999999997</v>
      </c>
      <c r="S20" s="15">
        <v>0.14802913000000001</v>
      </c>
      <c r="T20" s="15">
        <v>6.8660198000000006E-2</v>
      </c>
      <c r="U20" s="15">
        <v>0.21126502999999999</v>
      </c>
      <c r="V20" s="15">
        <v>7.1092090799999993E-2</v>
      </c>
      <c r="W20" s="15">
        <v>12.998517</v>
      </c>
      <c r="X20" s="15">
        <v>2.07392574</v>
      </c>
      <c r="Y20" s="15">
        <v>0.56136988899999996</v>
      </c>
      <c r="Z20" s="15">
        <v>0.28063401999999998</v>
      </c>
      <c r="AA20" s="15">
        <v>0.75029688999999999</v>
      </c>
      <c r="AB20" s="15">
        <v>1.7208644200000001</v>
      </c>
      <c r="AC20" s="15">
        <v>0.49430821000000003</v>
      </c>
      <c r="AD20" s="21"/>
    </row>
    <row r="21" spans="1:30" x14ac:dyDescent="0.25">
      <c r="A21" s="3">
        <v>20</v>
      </c>
      <c r="B21" s="9" t="s">
        <v>6</v>
      </c>
      <c r="C21" s="15">
        <v>1.1200000000000001</v>
      </c>
      <c r="D21" s="15">
        <v>127</v>
      </c>
      <c r="E21" s="15">
        <v>256</v>
      </c>
      <c r="F21" s="15">
        <v>77.112553500000004</v>
      </c>
      <c r="G21" s="15">
        <v>15.256259999999999</v>
      </c>
      <c r="H21" s="15">
        <v>0.69330000000000003</v>
      </c>
      <c r="I21" s="15">
        <v>0.29599999999999999</v>
      </c>
      <c r="J21" s="15">
        <v>5.2631600000000001E-2</v>
      </c>
      <c r="K21" s="15">
        <v>5.1999999999999998E-2</v>
      </c>
      <c r="L21" s="15">
        <v>3.73</v>
      </c>
      <c r="M21" s="15">
        <v>123.73</v>
      </c>
      <c r="N21" s="15">
        <v>125</v>
      </c>
      <c r="O21" s="15">
        <v>384.1</v>
      </c>
      <c r="P21" s="15">
        <v>0.1426</v>
      </c>
      <c r="Q21" s="15">
        <v>4.6736563100000001</v>
      </c>
      <c r="R21" s="15">
        <v>0.43804829000000001</v>
      </c>
      <c r="S21" s="15">
        <v>0.13059342099999999</v>
      </c>
      <c r="T21" s="15">
        <v>6.3557607000000002E-2</v>
      </c>
      <c r="U21" s="15">
        <v>0.20873045000000001</v>
      </c>
      <c r="V21" s="15">
        <v>7.3389029999999994E-2</v>
      </c>
      <c r="W21" s="15">
        <v>11.0174539</v>
      </c>
      <c r="X21" s="15">
        <v>1.9936879999999999</v>
      </c>
      <c r="Y21" s="15">
        <v>0.49934803300000002</v>
      </c>
      <c r="Z21" s="15">
        <v>0.2640711</v>
      </c>
      <c r="AA21" s="15">
        <v>0.72337368000000002</v>
      </c>
      <c r="AB21" s="15">
        <v>1.65911396</v>
      </c>
      <c r="AC21" s="15">
        <v>0.52800608000000004</v>
      </c>
      <c r="AD21" s="21"/>
    </row>
    <row r="22" spans="1:30" x14ac:dyDescent="0.25">
      <c r="A22" s="9">
        <v>21</v>
      </c>
      <c r="B22" s="9" t="s">
        <v>6</v>
      </c>
      <c r="C22" s="15">
        <v>1.17</v>
      </c>
      <c r="D22" s="15">
        <v>127.7</v>
      </c>
      <c r="E22" s="15">
        <v>378</v>
      </c>
      <c r="F22" s="15">
        <v>76.865948500000002</v>
      </c>
      <c r="G22" s="15">
        <v>18.716740000000001</v>
      </c>
      <c r="H22" s="15">
        <v>0.69359999999999999</v>
      </c>
      <c r="I22" s="15">
        <v>0.26889999999999997</v>
      </c>
      <c r="J22" s="15">
        <v>6.25E-2</v>
      </c>
      <c r="K22" s="15">
        <v>0.05</v>
      </c>
      <c r="L22" s="15">
        <v>2.8620000000000001</v>
      </c>
      <c r="M22" s="15">
        <v>112.86199999999999</v>
      </c>
      <c r="N22" s="15">
        <v>123</v>
      </c>
      <c r="O22" s="15">
        <v>402.6</v>
      </c>
      <c r="P22" s="15">
        <v>0.14119999999999999</v>
      </c>
      <c r="Q22" s="15">
        <v>4.5362198300000003</v>
      </c>
      <c r="R22" s="15">
        <v>0.36702907000000001</v>
      </c>
      <c r="S22" s="15">
        <v>0.16817103</v>
      </c>
      <c r="T22" s="15">
        <v>6.9274772999999998E-2</v>
      </c>
      <c r="U22" s="15">
        <v>0.19197436000000001</v>
      </c>
      <c r="V22" s="15">
        <v>7.4473349999999994E-2</v>
      </c>
      <c r="W22" s="15">
        <v>13.817652450000001</v>
      </c>
      <c r="X22" s="15">
        <v>2.4142797800000002</v>
      </c>
      <c r="Y22" s="15">
        <v>0.54246132000000002</v>
      </c>
      <c r="Z22" s="15">
        <v>0.25898989</v>
      </c>
      <c r="AA22" s="15">
        <v>0.70753049000000001</v>
      </c>
      <c r="AB22" s="15">
        <v>1.6827763499999999</v>
      </c>
      <c r="AC22" s="15">
        <v>0.50442529599999997</v>
      </c>
      <c r="AD22" s="21"/>
    </row>
    <row r="23" spans="1:30" ht="15.75" x14ac:dyDescent="0.25">
      <c r="A23" s="9">
        <v>22</v>
      </c>
      <c r="B23" s="9" t="s">
        <v>6</v>
      </c>
      <c r="C23" s="15">
        <v>1.08</v>
      </c>
      <c r="D23" s="15">
        <v>113</v>
      </c>
      <c r="E23" s="15">
        <v>393</v>
      </c>
      <c r="F23" s="15">
        <v>83.844037499999999</v>
      </c>
      <c r="G23" s="15">
        <v>12.383760000000001</v>
      </c>
      <c r="H23" s="15">
        <v>0.69950000000000001</v>
      </c>
      <c r="I23" s="15">
        <v>0.2636</v>
      </c>
      <c r="J23" s="15">
        <v>4.8793099999999999E-2</v>
      </c>
      <c r="K23" s="15">
        <v>4.2999999999999997E-2</v>
      </c>
      <c r="L23" s="15">
        <v>3.8540000000000001</v>
      </c>
      <c r="M23" s="15">
        <v>120.854</v>
      </c>
      <c r="N23" s="15">
        <v>130</v>
      </c>
      <c r="O23" s="15">
        <v>382.1</v>
      </c>
      <c r="P23" s="34" t="s">
        <v>8</v>
      </c>
      <c r="Q23" s="34" t="s">
        <v>8</v>
      </c>
      <c r="R23" s="34" t="s">
        <v>8</v>
      </c>
      <c r="S23" s="34" t="s">
        <v>8</v>
      </c>
      <c r="T23" s="34" t="s">
        <v>8</v>
      </c>
      <c r="U23" s="34" t="s">
        <v>8</v>
      </c>
      <c r="V23" s="34" t="s">
        <v>8</v>
      </c>
      <c r="W23" s="34" t="s">
        <v>8</v>
      </c>
      <c r="X23" s="34" t="s">
        <v>8</v>
      </c>
      <c r="Y23" s="34" t="s">
        <v>8</v>
      </c>
      <c r="Z23" s="34" t="s">
        <v>8</v>
      </c>
      <c r="AA23" s="34" t="s">
        <v>8</v>
      </c>
      <c r="AB23" s="34" t="s">
        <v>8</v>
      </c>
      <c r="AC23" s="34" t="s">
        <v>8</v>
      </c>
      <c r="AD23" s="21"/>
    </row>
    <row r="24" spans="1:30" ht="15.75" x14ac:dyDescent="0.25">
      <c r="A24" s="9">
        <v>23</v>
      </c>
      <c r="B24" s="9" t="s">
        <v>6</v>
      </c>
      <c r="C24" s="28" t="s">
        <v>8</v>
      </c>
      <c r="D24" s="15">
        <v>127.7</v>
      </c>
      <c r="E24" s="15">
        <v>369</v>
      </c>
      <c r="F24" s="15">
        <v>80.764973499999996</v>
      </c>
      <c r="G24" s="15">
        <v>18.455279999999998</v>
      </c>
      <c r="H24" s="15">
        <v>0.6946</v>
      </c>
      <c r="I24" s="15">
        <v>0.25419999999999998</v>
      </c>
      <c r="J24" s="15">
        <v>4.2059700999999998E-2</v>
      </c>
      <c r="K24" s="15">
        <v>4.9000000000000002E-2</v>
      </c>
      <c r="L24" s="15">
        <v>3.96</v>
      </c>
      <c r="M24" s="15">
        <v>118.96</v>
      </c>
      <c r="N24" s="15">
        <v>126</v>
      </c>
      <c r="O24" s="15">
        <v>444.2</v>
      </c>
      <c r="P24" s="34" t="s">
        <v>8</v>
      </c>
      <c r="Q24" s="34" t="s">
        <v>8</v>
      </c>
      <c r="R24" s="34" t="s">
        <v>8</v>
      </c>
      <c r="S24" s="34" t="s">
        <v>8</v>
      </c>
      <c r="T24" s="34" t="s">
        <v>8</v>
      </c>
      <c r="U24" s="34" t="s">
        <v>8</v>
      </c>
      <c r="V24" s="34" t="s">
        <v>8</v>
      </c>
      <c r="W24" s="34" t="s">
        <v>8</v>
      </c>
      <c r="X24" s="34" t="s">
        <v>8</v>
      </c>
      <c r="Y24" s="34" t="s">
        <v>8</v>
      </c>
      <c r="Z24" s="34" t="s">
        <v>8</v>
      </c>
      <c r="AA24" s="34" t="s">
        <v>8</v>
      </c>
      <c r="AB24" s="34" t="s">
        <v>8</v>
      </c>
      <c r="AC24" s="34" t="s">
        <v>8</v>
      </c>
      <c r="AD24" s="21"/>
    </row>
    <row r="25" spans="1:30" ht="15.75" x14ac:dyDescent="0.25">
      <c r="A25" s="3">
        <v>24</v>
      </c>
      <c r="B25" s="9" t="s">
        <v>6</v>
      </c>
      <c r="C25" s="28" t="s">
        <v>8</v>
      </c>
      <c r="D25" s="15">
        <v>128</v>
      </c>
      <c r="E25" s="15">
        <v>394</v>
      </c>
      <c r="F25" s="15">
        <v>81.915186500000004</v>
      </c>
      <c r="G25" s="15">
        <v>17.83596</v>
      </c>
      <c r="H25" s="15">
        <v>0.67789999999999995</v>
      </c>
      <c r="I25" s="15">
        <v>0.28120000000000001</v>
      </c>
      <c r="J25" s="15">
        <v>5.2904762000000001E-2</v>
      </c>
      <c r="K25" s="15">
        <v>4.2999999999999997E-2</v>
      </c>
      <c r="L25" s="15">
        <v>3.907</v>
      </c>
      <c r="M25" s="15">
        <v>115.907</v>
      </c>
      <c r="N25" s="15">
        <v>128</v>
      </c>
      <c r="O25" s="15">
        <v>435</v>
      </c>
      <c r="P25" s="34" t="s">
        <v>8</v>
      </c>
      <c r="Q25" s="34" t="s">
        <v>8</v>
      </c>
      <c r="R25" s="34" t="s">
        <v>8</v>
      </c>
      <c r="S25" s="34" t="s">
        <v>8</v>
      </c>
      <c r="T25" s="34" t="s">
        <v>8</v>
      </c>
      <c r="U25" s="34" t="s">
        <v>8</v>
      </c>
      <c r="V25" s="34" t="s">
        <v>8</v>
      </c>
      <c r="W25" s="34" t="s">
        <v>8</v>
      </c>
      <c r="X25" s="34" t="s">
        <v>8</v>
      </c>
      <c r="Y25" s="34" t="s">
        <v>8</v>
      </c>
      <c r="Z25" s="34" t="s">
        <v>8</v>
      </c>
      <c r="AA25" s="34" t="s">
        <v>8</v>
      </c>
      <c r="AB25" s="34" t="s">
        <v>8</v>
      </c>
      <c r="AC25" s="34" t="s">
        <v>8</v>
      </c>
      <c r="AD25" s="21"/>
    </row>
    <row r="26" spans="1:30" ht="15.75" x14ac:dyDescent="0.25">
      <c r="B26" s="3"/>
      <c r="C26" s="4"/>
      <c r="D26" s="4"/>
      <c r="E26" s="4"/>
      <c r="F26" s="5"/>
      <c r="G26" s="6"/>
      <c r="H26" s="6"/>
      <c r="I26" s="6"/>
      <c r="J26" s="6"/>
      <c r="K26" s="6"/>
      <c r="L26" s="4"/>
      <c r="M26" s="7"/>
      <c r="N26" s="7"/>
      <c r="O26" s="6"/>
      <c r="P26" s="5"/>
      <c r="Q26" s="6"/>
      <c r="R26" s="6"/>
      <c r="S26" s="8"/>
    </row>
    <row r="27" spans="1:30" ht="15.75" x14ac:dyDescent="0.25">
      <c r="A27" s="9"/>
      <c r="B27" s="36" t="s">
        <v>41</v>
      </c>
      <c r="C27" s="37">
        <f>AVERAGE(C2:C7)</f>
        <v>1.13625</v>
      </c>
      <c r="D27" s="37">
        <f t="shared" ref="D27:AC27" si="0">AVERAGE(D2:D7)</f>
        <v>121.16666666666667</v>
      </c>
      <c r="E27" s="37">
        <f t="shared" si="0"/>
        <v>328.16666666666669</v>
      </c>
      <c r="F27" s="37">
        <f>AVERAGE(F2:F7)</f>
        <v>27.567106499999998</v>
      </c>
      <c r="G27" s="37">
        <f t="shared" si="0"/>
        <v>8.9893219999999996</v>
      </c>
      <c r="H27" s="37">
        <f t="shared" si="0"/>
        <v>0.59728333333333328</v>
      </c>
      <c r="I27" s="37">
        <f t="shared" si="0"/>
        <v>1.6733333333333333E-2</v>
      </c>
      <c r="J27" s="37">
        <f t="shared" si="0"/>
        <v>2.8025988333333335E-2</v>
      </c>
      <c r="K27" s="37">
        <f t="shared" si="0"/>
        <v>2.0166666666666666E-2</v>
      </c>
      <c r="L27" s="37">
        <f t="shared" si="0"/>
        <v>1.08415119</v>
      </c>
      <c r="M27" s="37">
        <f t="shared" si="0"/>
        <v>87.474484523333345</v>
      </c>
      <c r="N27" s="37">
        <f t="shared" si="0"/>
        <v>93.59333333333332</v>
      </c>
      <c r="O27" s="37">
        <f t="shared" si="0"/>
        <v>451.2166666666667</v>
      </c>
      <c r="P27" s="37">
        <f t="shared" si="0"/>
        <v>0.10853333333333333</v>
      </c>
      <c r="Q27" s="37">
        <f t="shared" si="0"/>
        <v>2.8508117066666667</v>
      </c>
      <c r="R27" s="37">
        <f t="shared" si="0"/>
        <v>0.39134827</v>
      </c>
      <c r="S27" s="37">
        <f t="shared" si="0"/>
        <v>0.11533839666666668</v>
      </c>
      <c r="T27" s="37">
        <f t="shared" si="0"/>
        <v>4.1142080000000004E-2</v>
      </c>
      <c r="U27" s="37">
        <f t="shared" si="0"/>
        <v>0.12848026333333332</v>
      </c>
      <c r="V27" s="37">
        <f t="shared" si="0"/>
        <v>9.1020241166666668E-2</v>
      </c>
      <c r="W27" s="37">
        <f t="shared" si="0"/>
        <v>10.7634995</v>
      </c>
      <c r="X27" s="37">
        <f t="shared" si="0"/>
        <v>2.1282815833333335</v>
      </c>
      <c r="Y27" s="37">
        <f t="shared" si="0"/>
        <v>0.54410297333333324</v>
      </c>
      <c r="Z27" s="37">
        <f t="shared" si="0"/>
        <v>0.21184957333333332</v>
      </c>
      <c r="AA27" s="37">
        <f t="shared" si="0"/>
        <v>0.68800030666666656</v>
      </c>
      <c r="AB27" s="37">
        <f t="shared" si="0"/>
        <v>1.6113156899999999</v>
      </c>
      <c r="AC27" s="37">
        <f t="shared" si="0"/>
        <v>0.42538733999999995</v>
      </c>
    </row>
    <row r="28" spans="1:30" ht="15.75" x14ac:dyDescent="0.25">
      <c r="A28" s="9"/>
      <c r="B28" s="36" t="s">
        <v>42</v>
      </c>
      <c r="C28" s="37">
        <f>AVERAGE(C8:C13)</f>
        <v>0.8</v>
      </c>
      <c r="D28" s="37">
        <f t="shared" ref="D28:AC28" si="1">AVERAGE(D8:D13)</f>
        <v>151</v>
      </c>
      <c r="E28" s="37">
        <f t="shared" si="1"/>
        <v>389.33333333333331</v>
      </c>
      <c r="F28" s="37">
        <f>AVERAGE(F8:F13)</f>
        <v>118.61914408333332</v>
      </c>
      <c r="G28" s="37">
        <f t="shared" si="1"/>
        <v>33.321701933333337</v>
      </c>
      <c r="H28" s="37">
        <f t="shared" si="1"/>
        <v>1.20465</v>
      </c>
      <c r="I28" s="37">
        <f t="shared" si="1"/>
        <v>0.45333333333333331</v>
      </c>
      <c r="J28" s="37">
        <f t="shared" si="1"/>
        <v>0.162878725</v>
      </c>
      <c r="K28" s="37">
        <f t="shared" si="1"/>
        <v>6.1166666666666668E-2</v>
      </c>
      <c r="L28" s="37">
        <f t="shared" si="1"/>
        <v>4.72</v>
      </c>
      <c r="M28" s="37">
        <f t="shared" si="1"/>
        <v>154.72</v>
      </c>
      <c r="N28" s="37">
        <f t="shared" si="1"/>
        <v>136.98333333333332</v>
      </c>
      <c r="O28" s="37">
        <f t="shared" si="1"/>
        <v>283.51666666666665</v>
      </c>
      <c r="P28" s="37">
        <f>AVERAGE(P8:P13)</f>
        <v>0.20530000000000001</v>
      </c>
      <c r="Q28" s="37">
        <f t="shared" si="1"/>
        <v>7.9523364833333332</v>
      </c>
      <c r="R28" s="37">
        <f t="shared" si="1"/>
        <v>0.82819751099999994</v>
      </c>
      <c r="S28" s="37">
        <f t="shared" si="1"/>
        <v>0.63217363400000004</v>
      </c>
      <c r="T28" s="37">
        <f t="shared" si="1"/>
        <v>0.11399673333333334</v>
      </c>
      <c r="U28" s="37">
        <f t="shared" si="1"/>
        <v>0.49921335666666672</v>
      </c>
      <c r="V28" s="37">
        <f t="shared" si="1"/>
        <v>4.0049286666666663E-2</v>
      </c>
      <c r="W28" s="37">
        <f t="shared" si="1"/>
        <v>7.7102026466666667</v>
      </c>
      <c r="X28" s="37">
        <f t="shared" si="1"/>
        <v>0.76055254999999999</v>
      </c>
      <c r="Y28" s="37">
        <f t="shared" si="1"/>
        <v>1.0639667499999999</v>
      </c>
      <c r="Z28" s="37">
        <f t="shared" si="1"/>
        <v>0.11694284333333334</v>
      </c>
      <c r="AA28" s="37">
        <f t="shared" si="1"/>
        <v>0.59796111333333335</v>
      </c>
      <c r="AB28" s="37">
        <f t="shared" si="1"/>
        <v>0.84368833666666665</v>
      </c>
      <c r="AC28" s="37">
        <f t="shared" si="1"/>
        <v>0.22273372</v>
      </c>
    </row>
    <row r="29" spans="1:30" ht="15.75" x14ac:dyDescent="0.25">
      <c r="A29" s="3"/>
      <c r="B29" s="36" t="s">
        <v>43</v>
      </c>
      <c r="C29" s="37">
        <f>AVERAGE(C14:C19)</f>
        <v>0.78299999999999992</v>
      </c>
      <c r="D29" s="37">
        <f t="shared" ref="D29:AC29" si="2">AVERAGE(D14:D19)</f>
        <v>133.78333333333333</v>
      </c>
      <c r="E29" s="37">
        <f t="shared" si="2"/>
        <v>378.66666666666669</v>
      </c>
      <c r="F29" s="37">
        <f t="shared" si="2"/>
        <v>76.112662333333333</v>
      </c>
      <c r="G29" s="37">
        <f t="shared" si="2"/>
        <v>20.717463333333335</v>
      </c>
      <c r="H29" s="37">
        <f t="shared" si="2"/>
        <v>0.98649999999999982</v>
      </c>
      <c r="I29" s="37">
        <f t="shared" si="2"/>
        <v>0.26984999999999998</v>
      </c>
      <c r="J29" s="37">
        <f t="shared" si="2"/>
        <v>7.5273039666666666E-2</v>
      </c>
      <c r="K29" s="37">
        <f t="shared" si="2"/>
        <v>5.4666666666666669E-2</v>
      </c>
      <c r="L29" s="37">
        <f t="shared" si="2"/>
        <v>4.1588333333333338</v>
      </c>
      <c r="M29" s="37">
        <f t="shared" si="2"/>
        <v>125.99216666666666</v>
      </c>
      <c r="N29" s="37">
        <f t="shared" si="2"/>
        <v>133.33333333333334</v>
      </c>
      <c r="O29" s="37">
        <f t="shared" si="2"/>
        <v>347.8</v>
      </c>
      <c r="P29" s="37">
        <f t="shared" si="2"/>
        <v>0.16790000000000002</v>
      </c>
      <c r="Q29" s="37">
        <f t="shared" si="2"/>
        <v>4.5505341599999989</v>
      </c>
      <c r="R29" s="37">
        <f t="shared" si="2"/>
        <v>0.38602210333333337</v>
      </c>
      <c r="S29" s="37">
        <f t="shared" si="2"/>
        <v>0.17471689999999998</v>
      </c>
      <c r="T29" s="37">
        <f t="shared" si="2"/>
        <v>7.2368014666666661E-2</v>
      </c>
      <c r="U29" s="37">
        <f t="shared" si="2"/>
        <v>0.32234639999999998</v>
      </c>
      <c r="V29" s="37">
        <f t="shared" si="2"/>
        <v>7.5889680000000001E-2</v>
      </c>
      <c r="W29" s="37">
        <f t="shared" si="2"/>
        <v>9.9585313566666684</v>
      </c>
      <c r="X29" s="37">
        <f t="shared" si="2"/>
        <v>1.7546376300000002</v>
      </c>
      <c r="Y29" s="37">
        <f t="shared" si="2"/>
        <v>0.5948599613333333</v>
      </c>
      <c r="Z29" s="37">
        <f t="shared" si="2"/>
        <v>0.20900232000000005</v>
      </c>
      <c r="AA29" s="37">
        <f t="shared" si="2"/>
        <v>0.70618256333333329</v>
      </c>
      <c r="AB29" s="37">
        <f t="shared" si="2"/>
        <v>0.94755195666666658</v>
      </c>
      <c r="AC29" s="37">
        <f t="shared" si="2"/>
        <v>0.35520941166666664</v>
      </c>
    </row>
    <row r="30" spans="1:30" ht="15.75" x14ac:dyDescent="0.25">
      <c r="A30" s="3"/>
      <c r="B30" s="36" t="s">
        <v>44</v>
      </c>
      <c r="C30" s="37">
        <f>AVERAGE(C20:C25)</f>
        <v>1.1325000000000001</v>
      </c>
      <c r="D30" s="37">
        <f t="shared" ref="D30:AC30" si="3">AVERAGE(D20:D25)</f>
        <v>126.23333333333333</v>
      </c>
      <c r="E30" s="37">
        <f t="shared" si="3"/>
        <v>343.83333333333331</v>
      </c>
      <c r="F30" s="37">
        <f t="shared" si="3"/>
        <v>78.984974166666674</v>
      </c>
      <c r="G30" s="37">
        <f t="shared" si="3"/>
        <v>17.007746666666666</v>
      </c>
      <c r="H30" s="37">
        <f t="shared" si="3"/>
        <v>0.6871666666666667</v>
      </c>
      <c r="I30" s="37">
        <f t="shared" si="3"/>
        <v>0.27965000000000001</v>
      </c>
      <c r="J30" s="37">
        <f t="shared" si="3"/>
        <v>5.2218707166666663E-2</v>
      </c>
      <c r="K30" s="37">
        <f t="shared" si="3"/>
        <v>4.5499999999999992E-2</v>
      </c>
      <c r="L30" s="37">
        <f t="shared" si="3"/>
        <v>3.6920000000000002</v>
      </c>
      <c r="M30" s="37">
        <f t="shared" si="3"/>
        <v>117.69200000000001</v>
      </c>
      <c r="N30" s="37">
        <f t="shared" si="3"/>
        <v>126.5</v>
      </c>
      <c r="O30" s="37">
        <f t="shared" si="3"/>
        <v>407.5</v>
      </c>
      <c r="P30" s="37">
        <f t="shared" si="3"/>
        <v>0.14013333333333333</v>
      </c>
      <c r="Q30" s="37">
        <f t="shared" si="3"/>
        <v>4.5905441333333341</v>
      </c>
      <c r="R30" s="37">
        <f t="shared" si="3"/>
        <v>0.40185180333333337</v>
      </c>
      <c r="S30" s="37">
        <f t="shared" si="3"/>
        <v>0.14893119366666666</v>
      </c>
      <c r="T30" s="37">
        <f t="shared" si="3"/>
        <v>6.7164192666666678E-2</v>
      </c>
      <c r="U30" s="37">
        <f t="shared" si="3"/>
        <v>0.20398994666666667</v>
      </c>
      <c r="V30" s="37">
        <f t="shared" si="3"/>
        <v>7.2984823599999984E-2</v>
      </c>
      <c r="W30" s="37">
        <f t="shared" si="3"/>
        <v>12.611207783333333</v>
      </c>
      <c r="X30" s="37">
        <f t="shared" si="3"/>
        <v>2.1606311733333334</v>
      </c>
      <c r="Y30" s="37">
        <f t="shared" si="3"/>
        <v>0.53439308066666669</v>
      </c>
      <c r="Z30" s="37">
        <f t="shared" si="3"/>
        <v>0.26789833666666668</v>
      </c>
      <c r="AA30" s="37">
        <f t="shared" si="3"/>
        <v>0.7270670199999999</v>
      </c>
      <c r="AB30" s="37">
        <f t="shared" si="3"/>
        <v>1.68758491</v>
      </c>
      <c r="AC30" s="37">
        <f t="shared" si="3"/>
        <v>0.50891319533333335</v>
      </c>
    </row>
    <row r="31" spans="1:30" ht="15.75" x14ac:dyDescent="0.25">
      <c r="A31" s="1"/>
      <c r="B31" s="9" t="s">
        <v>45</v>
      </c>
      <c r="C31" s="31">
        <f>STDEV(C2:C7)</f>
        <v>6.1559591724875233E-2</v>
      </c>
      <c r="D31" s="31">
        <f t="shared" ref="D31:AC31" si="4">STDEV(D2:D7)</f>
        <v>5.2313159593611491</v>
      </c>
      <c r="E31" s="31">
        <f t="shared" si="4"/>
        <v>31.282050231189562</v>
      </c>
      <c r="F31" s="31">
        <f t="shared" si="4"/>
        <v>6.2780643907560956</v>
      </c>
      <c r="G31" s="31">
        <f t="shared" si="4"/>
        <v>1.9079375715430511</v>
      </c>
      <c r="H31" s="31">
        <f t="shared" si="4"/>
        <v>3.7823295290953525E-2</v>
      </c>
      <c r="I31" s="31">
        <f t="shared" si="4"/>
        <v>2.6583202716502514E-3</v>
      </c>
      <c r="J31" s="31">
        <f t="shared" si="4"/>
        <v>5.648841375812977E-3</v>
      </c>
      <c r="K31" s="31">
        <f t="shared" si="4"/>
        <v>1.014724921674178E-2</v>
      </c>
      <c r="L31" s="31">
        <f t="shared" si="4"/>
        <v>0.13331970245877522</v>
      </c>
      <c r="M31" s="31">
        <f t="shared" si="4"/>
        <v>5.7106545245653253</v>
      </c>
      <c r="N31" s="31">
        <f t="shared" si="4"/>
        <v>2.2384518459566376</v>
      </c>
      <c r="O31" s="31">
        <f t="shared" si="4"/>
        <v>29.297059010533232</v>
      </c>
      <c r="P31" s="31">
        <f t="shared" si="4"/>
        <v>5.60119034967866E-3</v>
      </c>
      <c r="Q31" s="31">
        <f t="shared" si="4"/>
        <v>0.101938998317903</v>
      </c>
      <c r="R31" s="31">
        <f t="shared" si="4"/>
        <v>1.3993787218490934E-2</v>
      </c>
      <c r="S31" s="31">
        <f t="shared" si="4"/>
        <v>4.1242521472060062E-3</v>
      </c>
      <c r="T31" s="31">
        <f t="shared" si="4"/>
        <v>1.4711551071182123E-3</v>
      </c>
      <c r="U31" s="31">
        <f t="shared" si="4"/>
        <v>8.0263367848871971E-3</v>
      </c>
      <c r="V31" s="31">
        <f t="shared" si="4"/>
        <v>8.0862245810904562E-5</v>
      </c>
      <c r="W31" s="31">
        <f t="shared" si="4"/>
        <v>6.4687165156079654E-2</v>
      </c>
      <c r="X31" s="31">
        <f t="shared" si="4"/>
        <v>6.0258689719691394E-2</v>
      </c>
      <c r="Y31" s="31">
        <f t="shared" si="4"/>
        <v>4.1591718269530911E-2</v>
      </c>
      <c r="Z31" s="31">
        <f t="shared" si="4"/>
        <v>1.4845783401364615E-2</v>
      </c>
      <c r="AA31" s="31">
        <f t="shared" si="4"/>
        <v>4.0534800667752578E-2</v>
      </c>
      <c r="AB31" s="31">
        <f t="shared" si="4"/>
        <v>3.5235683297249985E-2</v>
      </c>
      <c r="AC31" s="31">
        <f t="shared" si="4"/>
        <v>9.3022200210487339E-3</v>
      </c>
    </row>
    <row r="32" spans="1:30" ht="15.75" x14ac:dyDescent="0.25">
      <c r="B32" s="9" t="s">
        <v>46</v>
      </c>
      <c r="C32" s="31">
        <f>STDEV(C8:C13)</f>
        <v>4.2426406871192833E-2</v>
      </c>
      <c r="D32" s="31">
        <f t="shared" ref="D32:AC32" si="5">STDEV(D8:D13)</f>
        <v>10.545141061171254</v>
      </c>
      <c r="E32" s="31">
        <f t="shared" si="5"/>
        <v>34.811875368423728</v>
      </c>
      <c r="F32" s="31">
        <f t="shared" si="5"/>
        <v>9.4980767706798339</v>
      </c>
      <c r="G32" s="31">
        <f t="shared" si="5"/>
        <v>3.2855707123622553</v>
      </c>
      <c r="H32" s="31">
        <f t="shared" si="5"/>
        <v>5.048075871062159E-2</v>
      </c>
      <c r="I32" s="31">
        <f t="shared" si="5"/>
        <v>3.9832984656772409E-2</v>
      </c>
      <c r="J32" s="31">
        <f t="shared" si="5"/>
        <v>2.7906759121736568E-2</v>
      </c>
      <c r="K32" s="31">
        <f t="shared" si="5"/>
        <v>7.7824589087682758E-3</v>
      </c>
      <c r="L32" s="31">
        <f t="shared" si="5"/>
        <v>0.5285542545472518</v>
      </c>
      <c r="M32" s="31">
        <f t="shared" si="5"/>
        <v>0.5285542545472548</v>
      </c>
      <c r="N32" s="31">
        <f t="shared" si="5"/>
        <v>2.4202616938394614</v>
      </c>
      <c r="O32" s="31">
        <f t="shared" si="5"/>
        <v>50.353884325508425</v>
      </c>
      <c r="P32" s="31">
        <f t="shared" si="5"/>
        <v>1.4373239022572461E-2</v>
      </c>
      <c r="Q32" s="31">
        <f t="shared" si="5"/>
        <v>0.20630088737164864</v>
      </c>
      <c r="R32" s="31">
        <f t="shared" si="5"/>
        <v>2.762897941329601E-2</v>
      </c>
      <c r="S32" s="31">
        <f t="shared" si="5"/>
        <v>8.3465375954524048E-4</v>
      </c>
      <c r="T32" s="31">
        <f t="shared" si="5"/>
        <v>4.2802327817343423E-3</v>
      </c>
      <c r="U32" s="31">
        <f t="shared" si="5"/>
        <v>2.1873365824521397E-3</v>
      </c>
      <c r="V32" s="31">
        <f t="shared" si="5"/>
        <v>3.0614001111474044E-3</v>
      </c>
      <c r="W32" s="31">
        <f t="shared" si="5"/>
        <v>0.16634310985081111</v>
      </c>
      <c r="X32" s="31">
        <f t="shared" si="5"/>
        <v>5.8137316091103688E-2</v>
      </c>
      <c r="Y32" s="31">
        <f t="shared" si="5"/>
        <v>3.3977275319538237E-2</v>
      </c>
      <c r="Z32" s="31">
        <f t="shared" si="5"/>
        <v>1.4082685132929493E-2</v>
      </c>
      <c r="AA32" s="31">
        <f t="shared" si="5"/>
        <v>1.7459956695989657E-2</v>
      </c>
      <c r="AB32" s="31">
        <f t="shared" si="5"/>
        <v>2.9764399019428102E-2</v>
      </c>
      <c r="AC32" s="31">
        <f t="shared" si="5"/>
        <v>7.8577995261841643E-3</v>
      </c>
    </row>
    <row r="33" spans="2:46" ht="15.75" x14ac:dyDescent="0.25">
      <c r="B33" s="9" t="s">
        <v>47</v>
      </c>
      <c r="C33" s="31">
        <f>STDEV(C14:C19)</f>
        <v>5.3128774375724747E-2</v>
      </c>
      <c r="D33" s="31">
        <f t="shared" ref="D33:AC33" si="6">STDEV(D14:D19)</f>
        <v>9.4738411780368512</v>
      </c>
      <c r="E33" s="31">
        <f t="shared" si="6"/>
        <v>28.232369129541127</v>
      </c>
      <c r="F33" s="31">
        <f t="shared" si="6"/>
        <v>3.7826607826099008</v>
      </c>
      <c r="G33" s="31">
        <f t="shared" si="6"/>
        <v>4.0794507012668371</v>
      </c>
      <c r="H33" s="31">
        <f t="shared" si="6"/>
        <v>5.4379113637498727E-2</v>
      </c>
      <c r="I33" s="31">
        <f t="shared" si="6"/>
        <v>1.9718392429404576E-2</v>
      </c>
      <c r="J33" s="31">
        <f t="shared" si="6"/>
        <v>1.7145797694361625E-2</v>
      </c>
      <c r="K33" s="31">
        <f t="shared" si="6"/>
        <v>9.5428856572142996E-3</v>
      </c>
      <c r="L33" s="31">
        <f t="shared" si="6"/>
        <v>9.2363232222928748E-2</v>
      </c>
      <c r="M33" s="31">
        <f t="shared" si="6"/>
        <v>6.9421848842181282</v>
      </c>
      <c r="N33" s="31">
        <f t="shared" si="6"/>
        <v>3.0767948691238201</v>
      </c>
      <c r="O33" s="31">
        <f t="shared" si="6"/>
        <v>17.027389700127259</v>
      </c>
      <c r="P33" s="31">
        <f t="shared" si="6"/>
        <v>4.5902069670113984E-3</v>
      </c>
      <c r="Q33" s="31">
        <f t="shared" si="6"/>
        <v>0.33241563200566832</v>
      </c>
      <c r="R33" s="31">
        <f t="shared" si="6"/>
        <v>3.343503065253766E-2</v>
      </c>
      <c r="S33" s="31">
        <f t="shared" si="6"/>
        <v>3.6679996215352902E-2</v>
      </c>
      <c r="T33" s="31">
        <f t="shared" si="6"/>
        <v>1.3768872129558505E-3</v>
      </c>
      <c r="U33" s="31">
        <f t="shared" si="6"/>
        <v>2.3137137100628924E-2</v>
      </c>
      <c r="V33" s="31">
        <f t="shared" si="6"/>
        <v>3.575952961897012E-3</v>
      </c>
      <c r="W33" s="31">
        <f t="shared" si="6"/>
        <v>0.65707526806723726</v>
      </c>
      <c r="X33" s="31">
        <f t="shared" si="6"/>
        <v>3.6005900832475998E-2</v>
      </c>
      <c r="Y33" s="31">
        <f t="shared" si="6"/>
        <v>9.6958508671547376E-3</v>
      </c>
      <c r="Z33" s="31">
        <f t="shared" si="6"/>
        <v>1.7908589235827593E-2</v>
      </c>
      <c r="AA33" s="31">
        <f t="shared" si="6"/>
        <v>2.0532225536834387E-2</v>
      </c>
      <c r="AB33" s="31">
        <f t="shared" si="6"/>
        <v>2.118123533354304E-2</v>
      </c>
      <c r="AC33" s="31">
        <f t="shared" si="6"/>
        <v>1.0139118610353106E-2</v>
      </c>
    </row>
    <row r="34" spans="2:46" ht="15.75" x14ac:dyDescent="0.25">
      <c r="B34" s="9" t="s">
        <v>48</v>
      </c>
      <c r="C34" s="31">
        <f>STDEV(C20:C25)</f>
        <v>4.1129875597510142E-2</v>
      </c>
      <c r="D34" s="31">
        <f t="shared" ref="D34:AC34" si="7">STDEV(D20:D25)</f>
        <v>6.9778697800021074</v>
      </c>
      <c r="E34" s="31">
        <f t="shared" si="7"/>
        <v>62.396848211000808</v>
      </c>
      <c r="F34" s="31">
        <f t="shared" si="7"/>
        <v>3.8593636777601392</v>
      </c>
      <c r="G34" s="31">
        <f t="shared" si="7"/>
        <v>2.6783021636153359</v>
      </c>
      <c r="H34" s="31">
        <f t="shared" si="7"/>
        <v>1.344851912541551E-2</v>
      </c>
      <c r="I34" s="31">
        <f t="shared" si="7"/>
        <v>2.2228427744669668E-2</v>
      </c>
      <c r="J34" s="31">
        <f t="shared" si="7"/>
        <v>6.7252596142295786E-3</v>
      </c>
      <c r="K34" s="31">
        <f t="shared" si="7"/>
        <v>5.9581876439064943E-3</v>
      </c>
      <c r="L34" s="31">
        <f t="shared" si="7"/>
        <v>0.4138226673346927</v>
      </c>
      <c r="M34" s="31">
        <f t="shared" si="7"/>
        <v>4.229048261725092</v>
      </c>
      <c r="N34" s="31">
        <f t="shared" si="7"/>
        <v>2.4289915602982237</v>
      </c>
      <c r="O34" s="31">
        <f t="shared" si="7"/>
        <v>26.192059865539392</v>
      </c>
      <c r="P34" s="31">
        <f t="shared" si="7"/>
        <v>3.1390019645316154E-3</v>
      </c>
      <c r="Q34" s="31">
        <f t="shared" si="7"/>
        <v>7.3100976375077412E-2</v>
      </c>
      <c r="R34" s="31">
        <f t="shared" si="7"/>
        <v>3.5529534207722639E-2</v>
      </c>
      <c r="S34" s="31">
        <f t="shared" si="7"/>
        <v>1.8805038252640158E-2</v>
      </c>
      <c r="T34" s="31">
        <f t="shared" si="7"/>
        <v>3.1384742687985078E-3</v>
      </c>
      <c r="U34" s="31">
        <f t="shared" si="7"/>
        <v>1.0482688879873962E-2</v>
      </c>
      <c r="V34" s="31">
        <f t="shared" si="7"/>
        <v>1.7264893729029671E-3</v>
      </c>
      <c r="W34" s="31">
        <f t="shared" si="7"/>
        <v>1.439716743613735</v>
      </c>
      <c r="X34" s="31">
        <f t="shared" si="7"/>
        <v>0.22329965400338847</v>
      </c>
      <c r="Y34" s="31">
        <f t="shared" si="7"/>
        <v>3.1788362963137036E-2</v>
      </c>
      <c r="Z34" s="31">
        <f t="shared" si="7"/>
        <v>1.1318254999832487E-2</v>
      </c>
      <c r="AA34" s="31">
        <f t="shared" si="7"/>
        <v>2.1621096468650694E-2</v>
      </c>
      <c r="AB34" s="31">
        <f t="shared" si="7"/>
        <v>3.1154799221116837E-2</v>
      </c>
      <c r="AC34" s="31">
        <f t="shared" si="7"/>
        <v>1.7291400780556385E-2</v>
      </c>
    </row>
    <row r="38" spans="2:46" x14ac:dyDescent="0.25">
      <c r="B38" s="9"/>
      <c r="C38" s="16" t="s">
        <v>12</v>
      </c>
      <c r="D38" s="16"/>
      <c r="F38" s="16" t="s">
        <v>13</v>
      </c>
      <c r="G38" s="16"/>
      <c r="H38" s="16"/>
      <c r="I38" s="16"/>
      <c r="L38" s="16" t="s">
        <v>17</v>
      </c>
      <c r="M38" s="16"/>
      <c r="N38" s="16"/>
      <c r="O38" s="16"/>
    </row>
    <row r="39" spans="2:46" ht="15.75" x14ac:dyDescent="0.25">
      <c r="B39" s="3"/>
      <c r="C39" s="13" t="s">
        <v>1</v>
      </c>
      <c r="D39" s="13"/>
      <c r="F39" s="13" t="s">
        <v>1</v>
      </c>
      <c r="G39" s="13"/>
      <c r="H39" s="13"/>
      <c r="I39" s="13"/>
      <c r="L39" s="13" t="s">
        <v>1</v>
      </c>
      <c r="M39" s="13"/>
      <c r="N39" s="13"/>
      <c r="O39" s="13"/>
    </row>
    <row r="40" spans="2:46" ht="15.75" x14ac:dyDescent="0.25">
      <c r="B40" s="10" t="s">
        <v>11</v>
      </c>
      <c r="C40" s="27" t="s">
        <v>5</v>
      </c>
      <c r="D40" s="27" t="s">
        <v>6</v>
      </c>
      <c r="E40" s="10"/>
      <c r="F40" s="17" t="s">
        <v>14</v>
      </c>
      <c r="G40" s="17" t="s">
        <v>4</v>
      </c>
      <c r="H40" s="27" t="s">
        <v>5</v>
      </c>
      <c r="I40" s="27" t="s">
        <v>6</v>
      </c>
      <c r="J40" s="10"/>
      <c r="K40" s="10"/>
      <c r="L40" s="17" t="s">
        <v>14</v>
      </c>
      <c r="M40" s="17" t="s">
        <v>4</v>
      </c>
      <c r="N40" s="27" t="s">
        <v>5</v>
      </c>
      <c r="O40" s="27" t="s">
        <v>6</v>
      </c>
    </row>
    <row r="41" spans="2:46" ht="15.75" x14ac:dyDescent="0.25">
      <c r="B41" s="9">
        <v>1</v>
      </c>
      <c r="C41" s="29">
        <v>28.5</v>
      </c>
      <c r="D41" s="29">
        <v>26</v>
      </c>
      <c r="E41" s="30"/>
      <c r="F41" s="5">
        <v>29</v>
      </c>
      <c r="G41" s="5">
        <v>55.8333333</v>
      </c>
      <c r="H41" s="5">
        <v>57</v>
      </c>
      <c r="I41" s="5">
        <v>48</v>
      </c>
      <c r="J41" s="30"/>
      <c r="K41" s="30"/>
      <c r="L41" s="5">
        <v>22</v>
      </c>
      <c r="M41" s="5">
        <v>20</v>
      </c>
      <c r="N41" s="32">
        <v>23</v>
      </c>
      <c r="O41" s="32">
        <v>24</v>
      </c>
    </row>
    <row r="42" spans="2:46" ht="15.75" x14ac:dyDescent="0.25">
      <c r="B42" s="9">
        <v>2</v>
      </c>
      <c r="C42" s="29">
        <v>28.25</v>
      </c>
      <c r="D42" s="29">
        <v>26</v>
      </c>
      <c r="E42" s="30"/>
      <c r="F42" s="5">
        <v>33</v>
      </c>
      <c r="G42" s="5">
        <v>65.833333300000007</v>
      </c>
      <c r="H42" s="5">
        <v>40</v>
      </c>
      <c r="I42" s="5">
        <v>42</v>
      </c>
      <c r="J42" s="30"/>
      <c r="K42" s="30"/>
      <c r="L42" s="5">
        <v>23</v>
      </c>
      <c r="M42" s="5">
        <v>22</v>
      </c>
      <c r="N42" s="32">
        <v>22</v>
      </c>
      <c r="O42" s="32">
        <v>23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2:46" ht="15.75" x14ac:dyDescent="0.25">
      <c r="B43" s="9">
        <v>3</v>
      </c>
      <c r="C43" s="29">
        <v>27.25</v>
      </c>
      <c r="D43" s="29">
        <v>34</v>
      </c>
      <c r="E43" s="30"/>
      <c r="F43" s="5">
        <v>26</v>
      </c>
      <c r="G43" s="5">
        <v>62.3333333</v>
      </c>
      <c r="H43" s="5">
        <v>43</v>
      </c>
      <c r="I43" s="5">
        <v>47</v>
      </c>
      <c r="J43" s="30"/>
      <c r="K43" s="30"/>
      <c r="L43" s="5">
        <v>22</v>
      </c>
      <c r="M43" s="5">
        <v>20</v>
      </c>
      <c r="N43" s="32">
        <v>22</v>
      </c>
      <c r="O43" s="32">
        <v>24</v>
      </c>
    </row>
    <row r="44" spans="2:46" ht="15.75" x14ac:dyDescent="0.25">
      <c r="B44" s="9">
        <v>4</v>
      </c>
      <c r="C44" s="29">
        <v>26</v>
      </c>
      <c r="D44" s="29">
        <v>30</v>
      </c>
      <c r="E44" s="30"/>
      <c r="F44" s="5">
        <v>32</v>
      </c>
      <c r="G44" s="5">
        <v>68</v>
      </c>
      <c r="H44" s="5">
        <v>43</v>
      </c>
      <c r="I44" s="5">
        <v>45</v>
      </c>
      <c r="J44" s="30"/>
      <c r="K44" s="30"/>
      <c r="L44" s="5">
        <v>23</v>
      </c>
      <c r="M44" s="5">
        <v>21</v>
      </c>
      <c r="N44" s="32">
        <v>22</v>
      </c>
      <c r="O44" s="32">
        <v>23</v>
      </c>
    </row>
    <row r="45" spans="2:46" ht="15.75" x14ac:dyDescent="0.25">
      <c r="B45" s="9">
        <v>5</v>
      </c>
      <c r="C45" s="29">
        <v>28</v>
      </c>
      <c r="D45" s="29">
        <v>35</v>
      </c>
      <c r="E45" s="30"/>
      <c r="F45" s="5">
        <v>33</v>
      </c>
      <c r="G45" s="5">
        <v>65.833333300000007</v>
      </c>
      <c r="H45" s="5">
        <v>48</v>
      </c>
      <c r="I45" s="5">
        <v>47</v>
      </c>
      <c r="J45" s="30"/>
      <c r="K45" s="30"/>
      <c r="L45" s="5">
        <v>23</v>
      </c>
      <c r="M45" s="5">
        <v>19</v>
      </c>
      <c r="N45" s="32">
        <v>22</v>
      </c>
      <c r="O45" s="32">
        <v>23</v>
      </c>
    </row>
    <row r="46" spans="2:46" ht="15.75" x14ac:dyDescent="0.25">
      <c r="B46" s="9">
        <v>6</v>
      </c>
      <c r="C46" s="29">
        <v>27.5</v>
      </c>
      <c r="D46" s="29">
        <v>35</v>
      </c>
      <c r="E46" s="30"/>
      <c r="F46" s="5">
        <v>48</v>
      </c>
      <c r="G46" s="5">
        <v>55.8333333</v>
      </c>
      <c r="H46" s="5">
        <v>55</v>
      </c>
      <c r="I46" s="5">
        <v>52</v>
      </c>
      <c r="J46" s="30"/>
      <c r="K46" s="30"/>
      <c r="L46" s="5">
        <v>22</v>
      </c>
      <c r="M46" s="5">
        <v>20</v>
      </c>
      <c r="N46" s="32">
        <v>24</v>
      </c>
      <c r="O46" s="32">
        <v>24</v>
      </c>
    </row>
    <row r="47" spans="2:46" ht="15.75" x14ac:dyDescent="0.25">
      <c r="B47" s="9">
        <v>7</v>
      </c>
      <c r="C47" s="29">
        <v>28.5</v>
      </c>
      <c r="D47" s="29">
        <v>32</v>
      </c>
      <c r="E47" s="30"/>
      <c r="F47" s="5">
        <v>31</v>
      </c>
      <c r="G47" s="5">
        <v>62.1666667</v>
      </c>
      <c r="H47" s="5">
        <v>57</v>
      </c>
      <c r="I47" s="5">
        <v>59</v>
      </c>
      <c r="J47" s="30"/>
      <c r="K47" s="30"/>
      <c r="L47" s="5">
        <v>23</v>
      </c>
      <c r="M47" s="5">
        <v>22</v>
      </c>
      <c r="N47" s="32">
        <v>23</v>
      </c>
      <c r="O47" s="32">
        <v>23</v>
      </c>
      <c r="Q47" s="19"/>
    </row>
    <row r="48" spans="2:46" ht="15.75" x14ac:dyDescent="0.25">
      <c r="B48" s="9">
        <v>8</v>
      </c>
      <c r="C48" s="29">
        <v>26.75</v>
      </c>
      <c r="D48" s="29">
        <v>31</v>
      </c>
      <c r="E48" s="30"/>
      <c r="F48" s="5">
        <v>36</v>
      </c>
      <c r="G48" s="5">
        <v>61.6666667</v>
      </c>
      <c r="H48" s="5">
        <v>62</v>
      </c>
      <c r="I48" s="5">
        <v>49</v>
      </c>
      <c r="J48" s="30"/>
      <c r="K48" s="30"/>
      <c r="L48" s="5">
        <v>23</v>
      </c>
      <c r="M48" s="5">
        <v>24</v>
      </c>
      <c r="N48" s="32">
        <v>23</v>
      </c>
      <c r="O48" s="32">
        <v>23</v>
      </c>
    </row>
    <row r="49" spans="2:15" ht="15.75" x14ac:dyDescent="0.25">
      <c r="B49" s="9">
        <v>9</v>
      </c>
      <c r="C49" s="29">
        <v>28</v>
      </c>
      <c r="D49" s="29">
        <v>29</v>
      </c>
      <c r="E49" s="30"/>
      <c r="F49" s="5">
        <v>32</v>
      </c>
      <c r="G49" s="5">
        <v>65.777000000000001</v>
      </c>
      <c r="H49" s="5">
        <v>60</v>
      </c>
      <c r="I49" s="5">
        <v>61</v>
      </c>
      <c r="J49" s="30"/>
      <c r="K49" s="30"/>
      <c r="L49" s="5">
        <v>23</v>
      </c>
      <c r="M49" s="5">
        <v>26</v>
      </c>
      <c r="N49" s="32">
        <v>24</v>
      </c>
      <c r="O49" s="32">
        <v>23</v>
      </c>
    </row>
    <row r="50" spans="2:15" ht="15.75" x14ac:dyDescent="0.25">
      <c r="B50" s="9">
        <v>10</v>
      </c>
      <c r="C50" s="29">
        <v>29</v>
      </c>
      <c r="D50" s="29">
        <v>32</v>
      </c>
      <c r="E50" s="30"/>
      <c r="F50" s="5">
        <v>35</v>
      </c>
      <c r="G50" s="5">
        <v>64.166666699999993</v>
      </c>
      <c r="H50" s="5">
        <v>65</v>
      </c>
      <c r="I50" s="5">
        <v>59</v>
      </c>
      <c r="J50" s="30"/>
      <c r="K50" s="30"/>
      <c r="L50" s="5">
        <v>22</v>
      </c>
      <c r="M50" s="5">
        <v>25</v>
      </c>
      <c r="N50" s="32">
        <v>22</v>
      </c>
      <c r="O50" s="32">
        <v>23</v>
      </c>
    </row>
    <row r="51" spans="2:15" ht="15.75" x14ac:dyDescent="0.25">
      <c r="B51" s="9">
        <v>11</v>
      </c>
      <c r="C51" s="29">
        <v>29.5</v>
      </c>
      <c r="D51" s="29">
        <v>31</v>
      </c>
      <c r="E51" s="30"/>
      <c r="F51" s="5">
        <v>30</v>
      </c>
      <c r="G51" s="5">
        <v>62.8333333</v>
      </c>
      <c r="H51" s="5">
        <v>68</v>
      </c>
      <c r="I51" s="5">
        <v>60</v>
      </c>
      <c r="J51" s="30"/>
      <c r="K51" s="30"/>
      <c r="L51" s="5">
        <v>22</v>
      </c>
      <c r="M51" s="5">
        <v>25</v>
      </c>
      <c r="N51" s="32">
        <v>22</v>
      </c>
      <c r="O51" s="32">
        <v>24</v>
      </c>
    </row>
    <row r="52" spans="2:15" ht="15.75" x14ac:dyDescent="0.25">
      <c r="B52" s="9">
        <v>12</v>
      </c>
      <c r="C52" s="29">
        <v>26</v>
      </c>
      <c r="D52" s="29">
        <v>29</v>
      </c>
      <c r="E52" s="30"/>
      <c r="F52" s="5">
        <v>32</v>
      </c>
      <c r="G52" s="5">
        <v>61.6666667</v>
      </c>
      <c r="H52" s="5">
        <v>55</v>
      </c>
      <c r="I52" s="5">
        <v>69</v>
      </c>
      <c r="J52" s="30"/>
      <c r="K52" s="30"/>
      <c r="L52" s="5">
        <v>22</v>
      </c>
      <c r="M52" s="5">
        <v>25</v>
      </c>
      <c r="N52" s="32">
        <v>22</v>
      </c>
      <c r="O52" s="32">
        <v>24</v>
      </c>
    </row>
    <row r="53" spans="2:15" ht="15.75" x14ac:dyDescent="0.25">
      <c r="B53" s="9">
        <v>13</v>
      </c>
      <c r="C53" s="29">
        <v>24.782608700000001</v>
      </c>
      <c r="D53" s="29">
        <v>26</v>
      </c>
      <c r="E53" s="30"/>
      <c r="F53" s="5">
        <v>33</v>
      </c>
      <c r="G53" s="5">
        <v>62.6666667</v>
      </c>
      <c r="H53" s="5">
        <v>63</v>
      </c>
      <c r="I53" s="5">
        <v>72</v>
      </c>
      <c r="J53" s="30"/>
      <c r="K53" s="30"/>
      <c r="L53" s="5">
        <v>22</v>
      </c>
      <c r="M53" s="5">
        <v>26</v>
      </c>
      <c r="N53" s="33">
        <v>22</v>
      </c>
      <c r="O53" s="32">
        <v>24</v>
      </c>
    </row>
    <row r="54" spans="2:15" ht="15.75" x14ac:dyDescent="0.25">
      <c r="B54" s="9">
        <v>14</v>
      </c>
      <c r="C54" s="29">
        <v>18.913043500000001</v>
      </c>
      <c r="D54" s="29">
        <v>25</v>
      </c>
      <c r="E54" s="30"/>
      <c r="F54" s="5">
        <v>29.5</v>
      </c>
      <c r="G54" s="5">
        <v>56.3333333</v>
      </c>
      <c r="H54" s="5">
        <v>77</v>
      </c>
      <c r="I54" s="5">
        <v>73</v>
      </c>
      <c r="J54" s="30"/>
      <c r="K54" s="30"/>
      <c r="L54" s="5">
        <v>23</v>
      </c>
      <c r="M54" s="5">
        <v>23</v>
      </c>
      <c r="N54" s="33">
        <v>24</v>
      </c>
      <c r="O54" s="32">
        <v>23</v>
      </c>
    </row>
    <row r="55" spans="2:15" ht="15.75" x14ac:dyDescent="0.25">
      <c r="B55" s="9">
        <v>15</v>
      </c>
      <c r="C55" s="29">
        <v>13.0434783</v>
      </c>
      <c r="D55" s="29">
        <v>26</v>
      </c>
      <c r="E55" s="30"/>
      <c r="F55" s="5">
        <v>27.5</v>
      </c>
      <c r="G55" s="5">
        <v>63.6666667</v>
      </c>
      <c r="H55" s="5">
        <v>81</v>
      </c>
      <c r="I55" s="5">
        <v>67</v>
      </c>
      <c r="J55" s="30"/>
      <c r="K55" s="30"/>
      <c r="L55" s="5">
        <v>22</v>
      </c>
      <c r="M55" s="5">
        <v>25</v>
      </c>
      <c r="N55" s="33">
        <v>24</v>
      </c>
      <c r="O55" s="32">
        <v>23</v>
      </c>
    </row>
    <row r="56" spans="2:15" ht="15.75" x14ac:dyDescent="0.25">
      <c r="B56" s="9">
        <v>16</v>
      </c>
      <c r="C56" s="29">
        <v>16.304347799999999</v>
      </c>
      <c r="D56" s="29">
        <v>24</v>
      </c>
      <c r="E56" s="30"/>
      <c r="F56" s="5">
        <v>26.6666667</v>
      </c>
      <c r="G56" s="5">
        <v>67.13</v>
      </c>
      <c r="H56" s="5">
        <v>65</v>
      </c>
      <c r="I56" s="5">
        <v>77</v>
      </c>
      <c r="J56" s="30"/>
      <c r="K56" s="30"/>
      <c r="L56" s="5">
        <v>23</v>
      </c>
      <c r="M56" s="5">
        <v>23</v>
      </c>
      <c r="N56" s="33">
        <v>23</v>
      </c>
      <c r="O56" s="32">
        <v>24</v>
      </c>
    </row>
    <row r="57" spans="2:15" ht="15.75" x14ac:dyDescent="0.25">
      <c r="B57" s="9">
        <v>17</v>
      </c>
      <c r="C57" s="29">
        <v>18.695652200000001</v>
      </c>
      <c r="D57" s="29">
        <v>26</v>
      </c>
      <c r="E57" s="30"/>
      <c r="F57" s="5">
        <v>26.3333333</v>
      </c>
      <c r="G57" s="5">
        <v>68.833333300000007</v>
      </c>
      <c r="H57" s="5">
        <v>76</v>
      </c>
      <c r="I57" s="5">
        <v>81</v>
      </c>
      <c r="J57" s="30"/>
      <c r="K57" s="30"/>
      <c r="L57" s="5">
        <v>23</v>
      </c>
      <c r="M57" s="5">
        <v>28</v>
      </c>
      <c r="N57" s="33">
        <v>24</v>
      </c>
      <c r="O57" s="32">
        <v>24</v>
      </c>
    </row>
    <row r="58" spans="2:15" ht="15.75" x14ac:dyDescent="0.25">
      <c r="B58" s="9">
        <v>18</v>
      </c>
      <c r="C58" s="29">
        <v>22.391304300000002</v>
      </c>
      <c r="D58" s="29">
        <v>26</v>
      </c>
      <c r="E58" s="30"/>
      <c r="F58" s="5">
        <v>27</v>
      </c>
      <c r="G58" s="5">
        <v>61.1666667</v>
      </c>
      <c r="H58" s="5">
        <v>80</v>
      </c>
      <c r="I58" s="5">
        <v>78</v>
      </c>
      <c r="J58" s="30"/>
      <c r="K58" s="30"/>
      <c r="L58" s="5">
        <v>22</v>
      </c>
      <c r="M58" s="5">
        <v>25</v>
      </c>
      <c r="N58" s="33">
        <v>24</v>
      </c>
      <c r="O58" s="32">
        <v>23</v>
      </c>
    </row>
    <row r="59" spans="2:15" ht="15.75" x14ac:dyDescent="0.25">
      <c r="B59" s="9">
        <v>19</v>
      </c>
      <c r="C59" s="29">
        <v>23.913043500000001</v>
      </c>
      <c r="D59" s="29">
        <v>27</v>
      </c>
      <c r="E59" s="30"/>
      <c r="F59" s="5">
        <v>35.6666667</v>
      </c>
      <c r="G59" s="5">
        <v>75.333333300000007</v>
      </c>
      <c r="H59" s="5">
        <v>87</v>
      </c>
      <c r="I59" s="5">
        <v>74</v>
      </c>
      <c r="J59" s="30"/>
      <c r="K59" s="30"/>
      <c r="L59" s="5">
        <v>23</v>
      </c>
      <c r="M59" s="5">
        <v>27</v>
      </c>
      <c r="N59" s="33">
        <v>23</v>
      </c>
      <c r="O59" s="32">
        <v>23</v>
      </c>
    </row>
    <row r="60" spans="2:15" ht="15.75" x14ac:dyDescent="0.25">
      <c r="B60" s="9">
        <v>20</v>
      </c>
      <c r="C60" s="29">
        <v>20.8695652</v>
      </c>
      <c r="D60" s="29">
        <v>29</v>
      </c>
      <c r="E60" s="30"/>
      <c r="F60" s="5">
        <v>25.8333333</v>
      </c>
      <c r="G60" s="5">
        <v>74.833333300000007</v>
      </c>
      <c r="H60" s="5">
        <v>71</v>
      </c>
      <c r="I60" s="5">
        <v>76</v>
      </c>
      <c r="J60" s="30"/>
      <c r="K60" s="30"/>
      <c r="L60" s="5">
        <v>23</v>
      </c>
      <c r="M60" s="5">
        <v>26</v>
      </c>
      <c r="N60" s="33">
        <v>22</v>
      </c>
      <c r="O60" s="32">
        <v>24</v>
      </c>
    </row>
    <row r="61" spans="2:15" ht="15.75" x14ac:dyDescent="0.25">
      <c r="B61" s="9">
        <v>21</v>
      </c>
      <c r="C61" s="29">
        <v>19.1304348</v>
      </c>
      <c r="D61" s="29">
        <v>26</v>
      </c>
      <c r="E61" s="30"/>
      <c r="F61" s="5">
        <v>29.6666667</v>
      </c>
      <c r="G61" s="5">
        <v>65.5</v>
      </c>
      <c r="H61" s="5">
        <v>88</v>
      </c>
      <c r="I61" s="5">
        <v>67</v>
      </c>
      <c r="J61" s="30"/>
      <c r="K61" s="30"/>
      <c r="L61" s="5">
        <v>27</v>
      </c>
      <c r="M61" s="5">
        <v>23</v>
      </c>
      <c r="N61" s="33">
        <v>24</v>
      </c>
      <c r="O61" s="32">
        <v>23</v>
      </c>
    </row>
    <row r="62" spans="2:15" ht="15.75" x14ac:dyDescent="0.25">
      <c r="B62" s="9">
        <v>22</v>
      </c>
      <c r="C62" s="29">
        <v>20.8695652</v>
      </c>
      <c r="D62" s="29">
        <v>34</v>
      </c>
      <c r="E62" s="30"/>
      <c r="F62" s="5">
        <v>27.8333333</v>
      </c>
      <c r="G62" s="5">
        <v>69.5</v>
      </c>
      <c r="H62" s="5">
        <v>92</v>
      </c>
      <c r="I62" s="5">
        <v>63</v>
      </c>
      <c r="J62" s="30"/>
      <c r="K62" s="30"/>
      <c r="L62" s="5">
        <v>22</v>
      </c>
      <c r="M62" s="5">
        <v>24</v>
      </c>
      <c r="N62" s="33">
        <v>24</v>
      </c>
      <c r="O62" s="32">
        <v>23</v>
      </c>
    </row>
    <row r="63" spans="2:15" ht="15.75" x14ac:dyDescent="0.25">
      <c r="B63" s="9">
        <v>23</v>
      </c>
      <c r="C63" s="29">
        <v>18.913043500000001</v>
      </c>
      <c r="D63" s="29">
        <v>26</v>
      </c>
      <c r="E63" s="30"/>
      <c r="F63" s="5">
        <v>30</v>
      </c>
      <c r="G63" s="5">
        <v>65.8</v>
      </c>
      <c r="H63" s="5">
        <v>77</v>
      </c>
      <c r="I63" s="5">
        <v>75</v>
      </c>
      <c r="J63" s="30"/>
      <c r="K63" s="30"/>
      <c r="L63" s="5">
        <v>22</v>
      </c>
      <c r="M63" s="5">
        <v>28</v>
      </c>
      <c r="N63" s="33">
        <v>22</v>
      </c>
      <c r="O63" s="32">
        <v>24</v>
      </c>
    </row>
    <row r="64" spans="2:15" ht="15.75" x14ac:dyDescent="0.25">
      <c r="B64" s="9">
        <v>24</v>
      </c>
      <c r="C64" s="29">
        <v>15.8695652</v>
      </c>
      <c r="D64" s="29">
        <v>27</v>
      </c>
      <c r="E64" s="30"/>
      <c r="F64" s="5">
        <v>28.8333333</v>
      </c>
      <c r="G64" s="5">
        <v>65.833333300000007</v>
      </c>
      <c r="H64" s="5">
        <v>78</v>
      </c>
      <c r="I64" s="5">
        <v>79</v>
      </c>
      <c r="J64" s="30"/>
      <c r="K64" s="30"/>
      <c r="L64" s="5">
        <v>23</v>
      </c>
      <c r="M64" s="5">
        <v>25</v>
      </c>
      <c r="N64" s="33">
        <v>24</v>
      </c>
      <c r="O64" s="32">
        <v>23</v>
      </c>
    </row>
    <row r="65" spans="2:33" ht="15.75" x14ac:dyDescent="0.25">
      <c r="B65" s="9">
        <v>25</v>
      </c>
      <c r="C65" s="29">
        <v>17.608695699999998</v>
      </c>
      <c r="D65" s="29">
        <v>28</v>
      </c>
      <c r="E65" s="30"/>
      <c r="F65" s="5">
        <v>29.5</v>
      </c>
      <c r="G65" s="5">
        <v>66.833333300000007</v>
      </c>
      <c r="H65" s="5">
        <v>70</v>
      </c>
      <c r="I65" s="5">
        <v>86</v>
      </c>
      <c r="J65" s="30"/>
      <c r="K65" s="30"/>
      <c r="L65" s="5">
        <v>23</v>
      </c>
      <c r="M65" s="5">
        <v>26</v>
      </c>
      <c r="N65" s="33">
        <v>22</v>
      </c>
      <c r="O65" s="32">
        <v>24</v>
      </c>
    </row>
    <row r="66" spans="2:33" ht="15.75" x14ac:dyDescent="0.25">
      <c r="B66" s="9">
        <v>26</v>
      </c>
      <c r="C66" s="29">
        <v>16.521739100000001</v>
      </c>
      <c r="D66" s="29">
        <v>27</v>
      </c>
      <c r="E66" s="30"/>
      <c r="F66" s="5">
        <v>33.1666667</v>
      </c>
      <c r="G66" s="5">
        <v>68.833333300000007</v>
      </c>
      <c r="H66" s="5">
        <v>73</v>
      </c>
      <c r="I66" s="5">
        <v>73</v>
      </c>
      <c r="J66" s="30"/>
      <c r="K66" s="30"/>
      <c r="L66" s="5">
        <v>25</v>
      </c>
      <c r="M66" s="5">
        <v>27</v>
      </c>
      <c r="N66" s="33">
        <v>24</v>
      </c>
      <c r="O66" s="32">
        <v>24</v>
      </c>
    </row>
    <row r="67" spans="2:33" ht="15.75" x14ac:dyDescent="0.25">
      <c r="B67" s="9">
        <v>27</v>
      </c>
      <c r="C67" s="29">
        <v>21.304347799999999</v>
      </c>
      <c r="D67" s="29">
        <v>33</v>
      </c>
      <c r="E67" s="30"/>
      <c r="F67" s="5">
        <v>32.5</v>
      </c>
      <c r="G67" s="5">
        <v>65.166666699999993</v>
      </c>
      <c r="H67" s="5">
        <v>83</v>
      </c>
      <c r="I67" s="5">
        <v>68</v>
      </c>
      <c r="J67" s="30"/>
      <c r="K67" s="30"/>
      <c r="L67" s="5">
        <v>26</v>
      </c>
      <c r="M67" s="5">
        <v>29</v>
      </c>
      <c r="N67" s="33">
        <v>24</v>
      </c>
      <c r="O67" s="32">
        <v>23</v>
      </c>
    </row>
    <row r="68" spans="2:33" ht="15.75" x14ac:dyDescent="0.25">
      <c r="B68" s="9">
        <v>28</v>
      </c>
      <c r="C68" s="29">
        <v>20.434782599999998</v>
      </c>
      <c r="D68" s="29">
        <v>29</v>
      </c>
      <c r="E68" s="30"/>
      <c r="F68" s="5">
        <v>26.5</v>
      </c>
      <c r="G68" s="5">
        <v>65.333333300000007</v>
      </c>
      <c r="H68" s="5">
        <v>89</v>
      </c>
      <c r="I68" s="5">
        <v>75</v>
      </c>
      <c r="J68" s="30"/>
      <c r="K68" s="30"/>
      <c r="L68" s="5">
        <v>23</v>
      </c>
      <c r="M68" s="5">
        <v>23</v>
      </c>
      <c r="N68" s="33">
        <v>22</v>
      </c>
      <c r="O68" s="32">
        <v>23</v>
      </c>
    </row>
    <row r="69" spans="2:33" ht="15.75" x14ac:dyDescent="0.25">
      <c r="B69" s="9">
        <v>29</v>
      </c>
      <c r="C69" s="29">
        <v>22.826087000000001</v>
      </c>
      <c r="D69" s="29">
        <v>26</v>
      </c>
      <c r="E69" s="30"/>
      <c r="F69" s="5">
        <v>30.3333333</v>
      </c>
      <c r="G69" s="5">
        <v>69.166666699999993</v>
      </c>
      <c r="H69" s="5">
        <v>63</v>
      </c>
      <c r="I69" s="5">
        <v>79</v>
      </c>
      <c r="J69" s="30"/>
      <c r="K69" s="30"/>
      <c r="L69" s="5">
        <v>23</v>
      </c>
      <c r="M69" s="5">
        <v>26</v>
      </c>
      <c r="N69" s="33">
        <v>24</v>
      </c>
      <c r="O69" s="32">
        <v>24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2:33" ht="15.75" x14ac:dyDescent="0.25">
      <c r="B70" s="9">
        <v>30</v>
      </c>
      <c r="C70" s="29">
        <v>25.434782599999998</v>
      </c>
      <c r="D70" s="29">
        <v>28</v>
      </c>
      <c r="E70" s="30"/>
      <c r="F70" s="5">
        <v>28.5</v>
      </c>
      <c r="G70" s="5">
        <v>74.833333300000007</v>
      </c>
      <c r="H70" s="5">
        <v>60</v>
      </c>
      <c r="I70" s="5">
        <v>79</v>
      </c>
      <c r="J70" s="30"/>
      <c r="K70" s="30"/>
      <c r="L70" s="5">
        <v>21</v>
      </c>
      <c r="M70" s="5">
        <v>26</v>
      </c>
      <c r="N70" s="33">
        <v>24</v>
      </c>
      <c r="O70" s="32">
        <v>23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2:33" x14ac:dyDescent="0.25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2:33" x14ac:dyDescent="0.25">
      <c r="B72" s="10" t="s">
        <v>15</v>
      </c>
      <c r="C72" s="18">
        <f>AVERAGE(C41:C70)</f>
        <v>23.035869566666666</v>
      </c>
      <c r="D72" s="18">
        <f>AVERAGE(D41:D70)</f>
        <v>28.766666666666666</v>
      </c>
      <c r="E72" s="10"/>
      <c r="F72" s="18">
        <f>AVERAGE(F41:F70)</f>
        <v>30.844444443333334</v>
      </c>
      <c r="G72" s="18">
        <f>AVERAGE(G41:G70)</f>
        <v>65.290233326666666</v>
      </c>
      <c r="H72" s="18">
        <f t="shared" ref="G72:I72" si="8">AVERAGE(H41:H70)</f>
        <v>67.533333333333331</v>
      </c>
      <c r="I72" s="18">
        <f t="shared" si="8"/>
        <v>66</v>
      </c>
      <c r="J72" s="10"/>
      <c r="K72" s="10"/>
      <c r="L72" s="18">
        <f>AVERAGE(L41:L70)</f>
        <v>22.866666666666667</v>
      </c>
      <c r="M72" s="18">
        <f>AVERAGE(M41:M70)</f>
        <v>24.3</v>
      </c>
      <c r="N72" s="18">
        <f t="shared" ref="N72:O72" si="9">AVERAGE(N41:N70)</f>
        <v>23.033333333333335</v>
      </c>
      <c r="O72" s="18">
        <f t="shared" si="9"/>
        <v>23.433333333333334</v>
      </c>
      <c r="R72" s="21"/>
      <c r="S72" s="21"/>
      <c r="T72" s="21"/>
      <c r="U72" s="23"/>
      <c r="V72" s="23"/>
      <c r="W72" s="21"/>
      <c r="X72" s="21"/>
      <c r="Y72" s="21"/>
      <c r="Z72" s="21"/>
      <c r="AA72" s="21"/>
      <c r="AB72" s="23"/>
      <c r="AC72" s="23"/>
      <c r="AD72" s="21"/>
      <c r="AE72" s="21"/>
      <c r="AF72" s="23"/>
    </row>
    <row r="73" spans="2:33" x14ac:dyDescent="0.25">
      <c r="B73" s="10" t="s">
        <v>16</v>
      </c>
      <c r="C73" s="10">
        <f>STDEV(C41:C70)</f>
        <v>4.7280193006470457</v>
      </c>
      <c r="D73" s="10">
        <f t="shared" ref="D73:O73" si="10">STDEV(D41:D70)</f>
        <v>3.212940787774818</v>
      </c>
      <c r="F73" s="10">
        <f t="shared" si="10"/>
        <v>4.3447976892851337</v>
      </c>
      <c r="G73" s="10">
        <f t="shared" si="10"/>
        <v>4.8887164213963992</v>
      </c>
      <c r="H73" s="10">
        <f t="shared" si="10"/>
        <v>14.287040989298145</v>
      </c>
      <c r="I73" s="10">
        <f t="shared" si="10"/>
        <v>12.578032300472286</v>
      </c>
      <c r="J73" s="10"/>
      <c r="K73" s="10"/>
      <c r="L73" s="10">
        <f t="shared" si="10"/>
        <v>1.2242755305537409</v>
      </c>
      <c r="M73" s="10">
        <f t="shared" si="10"/>
        <v>2.601723566646033</v>
      </c>
      <c r="N73" s="10">
        <f t="shared" si="10"/>
        <v>0.92785749995884881</v>
      </c>
      <c r="O73" s="10">
        <f t="shared" si="10"/>
        <v>0.50400693299373078</v>
      </c>
      <c r="R73" s="21"/>
      <c r="S73" s="21"/>
      <c r="T73" s="21"/>
      <c r="U73" s="23"/>
      <c r="V73" s="23"/>
      <c r="W73" s="21"/>
      <c r="X73" s="21"/>
      <c r="Y73" s="21"/>
      <c r="Z73" s="21"/>
      <c r="AA73" s="21"/>
      <c r="AB73" s="23"/>
      <c r="AC73" s="23"/>
      <c r="AD73" s="21"/>
      <c r="AE73" s="21"/>
      <c r="AF73" s="21"/>
    </row>
    <row r="74" spans="2:33" x14ac:dyDescent="0.25">
      <c r="Q74" s="21"/>
      <c r="R74" s="25"/>
      <c r="S74" s="25"/>
      <c r="T74" s="25"/>
      <c r="U74" s="26"/>
      <c r="V74" s="26"/>
      <c r="W74" s="25"/>
      <c r="X74" s="25"/>
      <c r="Y74" s="25"/>
      <c r="Z74" s="25"/>
      <c r="AA74" s="25"/>
      <c r="AB74" s="26"/>
      <c r="AC74" s="26"/>
      <c r="AD74" s="25"/>
      <c r="AE74" s="25"/>
      <c r="AF74" s="25"/>
      <c r="AG74" s="14"/>
    </row>
    <row r="75" spans="2:33" x14ac:dyDescent="0.25">
      <c r="Q75" s="21"/>
    </row>
    <row r="76" spans="2:33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1"/>
      <c r="P76" s="21"/>
      <c r="Q76" s="21"/>
    </row>
    <row r="77" spans="2:33" x14ac:dyDescent="0.25">
      <c r="C77" s="10"/>
      <c r="D77" s="10"/>
      <c r="E77" s="10"/>
      <c r="F77" s="10"/>
      <c r="G77" s="10"/>
      <c r="H77" s="22"/>
      <c r="I77" s="22"/>
      <c r="J77" s="10"/>
      <c r="K77" s="10"/>
      <c r="L77" s="10"/>
      <c r="M77" s="10"/>
      <c r="N77" s="10"/>
      <c r="O77" s="21"/>
      <c r="P77" s="21"/>
      <c r="Q77" s="21"/>
    </row>
    <row r="78" spans="2:33" x14ac:dyDescent="0.25">
      <c r="C78" s="10"/>
      <c r="D78" s="10"/>
      <c r="E78" s="10"/>
      <c r="F78" s="10"/>
      <c r="G78" s="10"/>
      <c r="H78" s="22"/>
      <c r="I78" s="22"/>
      <c r="J78" s="10"/>
      <c r="K78" s="10"/>
      <c r="L78" s="10"/>
      <c r="M78" s="22"/>
      <c r="N78" s="22"/>
      <c r="O78" s="21"/>
      <c r="P78" s="21"/>
      <c r="Q78" s="21"/>
    </row>
    <row r="79" spans="2:33" x14ac:dyDescent="0.25">
      <c r="C79" s="11"/>
      <c r="D79" s="11"/>
      <c r="E79" s="11"/>
      <c r="F79" s="11"/>
      <c r="G79" s="11"/>
      <c r="H79" s="24"/>
      <c r="I79" s="24"/>
      <c r="J79" s="11"/>
      <c r="K79" s="11"/>
      <c r="L79" s="11"/>
      <c r="M79" s="11"/>
      <c r="N79" s="11"/>
      <c r="O79" s="25"/>
      <c r="P79" s="25"/>
      <c r="Q79" s="25"/>
    </row>
  </sheetData>
  <sortState ref="A2:S31">
    <sortCondition ref="A2"/>
  </sortState>
  <mergeCells count="6">
    <mergeCell ref="L38:O38"/>
    <mergeCell ref="L39:O39"/>
    <mergeCell ref="C39:D39"/>
    <mergeCell ref="C38:D38"/>
    <mergeCell ref="F38:I38"/>
    <mergeCell ref="F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Gabriela Sanchez Lozada</dc:creator>
  <cp:lastModifiedBy>FhEr Garcia Arroyo</cp:lastModifiedBy>
  <dcterms:created xsi:type="dcterms:W3CDTF">2018-07-23T14:44:10Z</dcterms:created>
  <dcterms:modified xsi:type="dcterms:W3CDTF">2021-01-18T21:41:26Z</dcterms:modified>
</cp:coreProperties>
</file>