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Dropbox\Dropbox\Laser_Ablation_Manuscript_2019\Manuscript drafts\Data for FigShare\"/>
    </mc:Choice>
  </mc:AlternateContent>
  <xr:revisionPtr revIDLastSave="0" documentId="13_ncr:40009_{F3C7BAE2-ABDB-42B0-9BC9-C073FFC9139D}" xr6:coauthVersionLast="46" xr6:coauthVersionMax="46" xr10:uidLastSave="{00000000-0000-0000-0000-000000000000}"/>
  <bookViews>
    <workbookView xWindow="29775" yWindow="1095" windowWidth="24690" windowHeight="14805" activeTab="1"/>
  </bookViews>
  <sheets>
    <sheet name="Sheet1" sheetId="1" r:id="rId1"/>
    <sheet name="Kruskal_wallace" sheetId="16" r:id="rId2"/>
    <sheet name="Normality" sheetId="14" r:id="rId3"/>
    <sheet name="ArcSign_trans by trt" sheetId="11" r:id="rId4"/>
    <sheet name="means" sheetId="10" r:id="rId5"/>
    <sheet name="Sheet2" sheetId="2" r:id="rId6"/>
    <sheet name="Sheet3" sheetId="3" r:id="rId7"/>
  </sheets>
  <definedNames>
    <definedName name="__ai3_dataset_857218128_range_1016554908" localSheetId="0" hidden="1">Sheet1!$C$1</definedName>
    <definedName name="__ai3_dataset_857218128_range_1027000516" localSheetId="0" hidden="1">Sheet1!$D$1</definedName>
    <definedName name="__ai3_dataset_857218128_range_312880485" localSheetId="0" hidden="1">Sheet1!$A$1</definedName>
    <definedName name="__ai3_dataset_857218128_range_526201233" localSheetId="0" hidden="1">Sheet1!$F$1</definedName>
    <definedName name="__ai3_dataset_857218128_range_687441343" localSheetId="0" hidden="1">Sheet1!$A$1:$F$33</definedName>
    <definedName name="__ai3_dataset_857218128_range_829630876" localSheetId="0" hidden="1">Sheet1!$B$1</definedName>
    <definedName name="__ai3_dataset_857218128_range_870694775" localSheetId="0" hidden="1">Sheet1!$E$1</definedName>
    <definedName name="__ai3_mode" localSheetId="3" hidden="1">"Portrait"</definedName>
    <definedName name="__ai3_mode" localSheetId="1" hidden="1">"Portrait"</definedName>
    <definedName name="__ai3_mode" localSheetId="4" hidden="1">"Portrait"</definedName>
    <definedName name="__ai3_mode" localSheetId="2" hidden="1">"Portrait"</definedName>
    <definedName name="__ai3_report_dataset_1109157857" localSheetId="1" hidden="1">Sheet1!$A$1:$F$33</definedName>
    <definedName name="__ai3_report_dataset_1491920876" localSheetId="2" hidden="1">Sheet1!$A$1:$F$33</definedName>
    <definedName name="__ai3_report_dataset_1554286097" localSheetId="3" hidden="1">Sheet1!$A$1:$F$33</definedName>
    <definedName name="__ai3_report_dataset_2106922012" localSheetId="4" hidden="1">Sheet1!$A$1:$F$33</definedName>
    <definedName name="__ai3_report_range_1181634928" localSheetId="3" hidden="1">'ArcSign_trans by trt'!$A$1</definedName>
    <definedName name="__ai3_report_range_1462322051" localSheetId="1" hidden="1">Kruskal_wallace!$A$1</definedName>
    <definedName name="__ai3_report_range_1983671807" localSheetId="2" hidden="1">Normality!$A$1</definedName>
    <definedName name="__ai3_report_range_705867482" localSheetId="4" hidden="1">means!$A$1</definedName>
    <definedName name="__ai3_section_descriptives" localSheetId="3" hidden="1">'ArcSign_trans by trt'!$40:$40</definedName>
    <definedName name="__ai3_section_descriptives" localSheetId="1" hidden="1">Kruskal_wallace!$12:$12</definedName>
    <definedName name="__ai3_section_descriptives" localSheetId="4" hidden="1">means!$40:$40</definedName>
    <definedName name="__ai3_section_descriptives_" localSheetId="3" hidden="1">'ArcSign_trans by trt'!$10:$50</definedName>
    <definedName name="__ai3_section_descriptives_" localSheetId="1" hidden="1">Kruskal_wallace!$10:$22</definedName>
    <definedName name="__ai3_section_descriptives_" localSheetId="4" hidden="1">means!$10:$50</definedName>
    <definedName name="__ai3_section_descriptives_" localSheetId="2" hidden="1">Normality!$12:$15</definedName>
    <definedName name="__ai3_section_descriptives_descriptives" localSheetId="2" hidden="1">Normality!$14:$15,Normality!$12:$12</definedName>
    <definedName name="__ai3_section_descriptives_descriptivesbygroup" localSheetId="1" hidden="1">Kruskal_wallace!$14:$22</definedName>
    <definedName name="__ai3_section_descriptives_univariateplot_plot" localSheetId="3" hidden="1">'ArcSign_trans by trt'!$11:$38</definedName>
    <definedName name="__ai3_section_descriptives_univariateplot_plot" localSheetId="4" hidden="1">means!$11:$38</definedName>
    <definedName name="__ai3_section_location_" localSheetId="1" hidden="1">Kruskal_wallace!$24:$44</definedName>
    <definedName name="__ai3_section_location_hypothesistest_" localSheetId="1" hidden="1">Kruskal_wallace!$26:$44</definedName>
    <definedName name="__ai3_section_location_hypothesistest_groupranks" localSheetId="1" hidden="1">Kruskal_wallace!$28:$36</definedName>
    <definedName name="__ai3_section_multiplecomparisons_" localSheetId="1" hidden="1">Kruskal_wallace!$46:$61</definedName>
    <definedName name="__ai3_section_multiplecomparisons_multiplecomparisons_" localSheetId="1" hidden="1">Kruskal_wallace!$48:$61</definedName>
    <definedName name="__ai3_section_multiplecomparisons_multiplecomparisons_contrasts" localSheetId="1" hidden="1">Kruskal_wallace!$50:$61</definedName>
    <definedName name="__ai3_section_normality_" localSheetId="2" hidden="1">Normality!$17:$55</definedName>
    <definedName name="__ai3_section_normality_hypothesistest_" localSheetId="2" hidden="1">Normality!$49:$55</definedName>
    <definedName name="__ai3_section_normality_normalplot_plot" localSheetId="2" hidden="1">Normality!$19:$47</definedName>
    <definedName name="__ai3_signoff" localSheetId="3" hidden="1">'ArcSign_trans by trt'!$52:$52</definedName>
    <definedName name="__ai3_signoff" localSheetId="1" hidden="1">Kruskal_wallace!$63:$63</definedName>
    <definedName name="__ai3_signoff" localSheetId="4" hidden="1">means!$52:$52</definedName>
    <definedName name="__ai3_signoff" localSheetId="2" hidden="1">Normality!$57:$57</definedName>
    <definedName name="__sm_DR_9d8a9c00" localSheetId="0">Sheet1!$A$1:$E$1</definedName>
    <definedName name="__sm_DV_9d8a9c00" localSheetId="0">{1;2;"";FALSE}</definedName>
    <definedName name="__sm_VR_278a9c01" localSheetId="0">Sheet1!$A$1</definedName>
    <definedName name="__sm_VR_278a9c02" localSheetId="0">Sheet1!$B$1</definedName>
    <definedName name="__sm_VR_278a9c03" localSheetId="0">Sheet1!$C$1</definedName>
    <definedName name="__sm_VR_288a9c04" localSheetId="0">Sheet1!$D$1</definedName>
    <definedName name="__sm_VR_288a9c05" localSheetId="0">Sheet1!$E$1</definedName>
    <definedName name="__sm_VV_278a9c01" localSheetId="0">{1;33554689}</definedName>
    <definedName name="__sm_VV_278a9c02" localSheetId="0">{1;134218756}</definedName>
    <definedName name="__sm_VV_278a9c03" localSheetId="0">{1;134218756}</definedName>
    <definedName name="__sm_VV_288a9c04" localSheetId="0">{1;134218756}</definedName>
    <definedName name="__sm_VV_288a9c05" localSheetId="0">{1;134218756}</definedName>
    <definedName name="_xlnm.Print_Area" localSheetId="3">'ArcSign_trans by trt'!$A$1:$J$50</definedName>
    <definedName name="_xlnm.Print_Area" localSheetId="1">Kruskal_wallace!$A$1:$J$61</definedName>
    <definedName name="_xlnm.Print_Area" localSheetId="4">means!$A$1:$J$50</definedName>
    <definedName name="_xlnm.Print_Area" localSheetId="2">Normality!$A$1:$J$55</definedName>
    <definedName name="_xlnm.Print_Titles" localSheetId="3">'ArcSign_trans by trt'!$1:$9</definedName>
    <definedName name="_xlnm.Print_Titles" localSheetId="1">Kruskal_wallace!$1:$9</definedName>
    <definedName name="_xlnm.Print_Titles" localSheetId="4">means!$1:$9</definedName>
    <definedName name="_xlnm.Print_Titles" localSheetId="2">Normality!$1:$9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1" l="1"/>
  <c r="X3" i="1"/>
  <c r="Y3" i="1"/>
  <c r="W4" i="1"/>
  <c r="X4" i="1"/>
  <c r="Y4" i="1"/>
  <c r="W5" i="1"/>
  <c r="X5" i="1"/>
  <c r="Y5" i="1"/>
  <c r="W6" i="1"/>
  <c r="X6" i="1"/>
  <c r="Y6" i="1"/>
  <c r="W7" i="1"/>
  <c r="X7" i="1"/>
  <c r="Y7" i="1"/>
  <c r="W8" i="1"/>
  <c r="X8" i="1"/>
  <c r="Y8" i="1"/>
  <c r="W9" i="1"/>
  <c r="X9" i="1"/>
  <c r="Y9" i="1"/>
  <c r="X2" i="1"/>
  <c r="Y2" i="1"/>
  <c r="W2" i="1"/>
  <c r="F5" i="1"/>
  <c r="F11" i="1"/>
  <c r="F12" i="1"/>
  <c r="F13" i="1"/>
  <c r="F19" i="1"/>
  <c r="F20" i="1"/>
  <c r="F21" i="1"/>
  <c r="F28" i="1"/>
  <c r="F29" i="1"/>
  <c r="E33" i="1"/>
  <c r="F33" i="1" s="1"/>
  <c r="E13" i="1"/>
  <c r="E9" i="1"/>
  <c r="F9" i="1" s="1"/>
  <c r="E17" i="1"/>
  <c r="F17" i="1" s="1"/>
  <c r="E21" i="1"/>
  <c r="E25" i="1"/>
  <c r="F25" i="1" s="1"/>
  <c r="E29" i="1"/>
  <c r="E5" i="1"/>
  <c r="E3" i="1"/>
  <c r="F3" i="1" s="1"/>
  <c r="E4" i="1"/>
  <c r="F4" i="1" s="1"/>
  <c r="E6" i="1"/>
  <c r="F6" i="1" s="1"/>
  <c r="E7" i="1"/>
  <c r="F7" i="1" s="1"/>
  <c r="E8" i="1"/>
  <c r="F8" i="1" s="1"/>
  <c r="E10" i="1"/>
  <c r="F10" i="1" s="1"/>
  <c r="E11" i="1"/>
  <c r="E12" i="1"/>
  <c r="E14" i="1"/>
  <c r="F14" i="1" s="1"/>
  <c r="E15" i="1"/>
  <c r="F15" i="1" s="1"/>
  <c r="E16" i="1"/>
  <c r="F16" i="1" s="1"/>
  <c r="E18" i="1"/>
  <c r="F18" i="1" s="1"/>
  <c r="E19" i="1"/>
  <c r="E20" i="1"/>
  <c r="E22" i="1"/>
  <c r="F22" i="1" s="1"/>
  <c r="E23" i="1"/>
  <c r="F23" i="1" s="1"/>
  <c r="E24" i="1"/>
  <c r="F24" i="1" s="1"/>
  <c r="E26" i="1"/>
  <c r="F26" i="1" s="1"/>
  <c r="E27" i="1"/>
  <c r="F27" i="1" s="1"/>
  <c r="E28" i="1"/>
  <c r="E30" i="1"/>
  <c r="F30" i="1" s="1"/>
  <c r="E31" i="1"/>
  <c r="F31" i="1" s="1"/>
  <c r="E32" i="1"/>
  <c r="F32" i="1" s="1"/>
  <c r="E2" i="1"/>
  <c r="F2" i="1" s="1"/>
</calcChain>
</file>

<file path=xl/sharedStrings.xml><?xml version="1.0" encoding="utf-8"?>
<sst xmlns="http://schemas.openxmlformats.org/spreadsheetml/2006/main" count="208" uniqueCount="81">
  <si>
    <t>2shot</t>
  </si>
  <si>
    <t>prototroch</t>
  </si>
  <si>
    <t>trt</t>
  </si>
  <si>
    <t>set</t>
  </si>
  <si>
    <t>total</t>
  </si>
  <si>
    <t>PC</t>
  </si>
  <si>
    <t>rep</t>
  </si>
  <si>
    <t>NC</t>
  </si>
  <si>
    <t>Mean</t>
  </si>
  <si>
    <t>SD</t>
  </si>
  <si>
    <t>1st Quartile</t>
  </si>
  <si>
    <t>Median</t>
  </si>
  <si>
    <t>3rd Quartile</t>
  </si>
  <si>
    <t xml:space="preserve">2shot </t>
  </si>
  <si>
    <t xml:space="preserve">2shotb </t>
  </si>
  <si>
    <t xml:space="preserve">5shot </t>
  </si>
  <si>
    <t xml:space="preserve">5shotb </t>
  </si>
  <si>
    <t xml:space="preserve">NC </t>
  </si>
  <si>
    <t xml:space="preserve">PC </t>
  </si>
  <si>
    <t xml:space="preserve">prototroch </t>
  </si>
  <si>
    <t xml:space="preserve">prototrochb </t>
  </si>
  <si>
    <t>5Pulse_Bio</t>
  </si>
  <si>
    <t>4_lat_pulse_bio</t>
  </si>
  <si>
    <t>prototroch_bio</t>
  </si>
  <si>
    <t>5Pulse</t>
  </si>
  <si>
    <t>Compare Groups: set by trt</t>
  </si>
  <si>
    <t>Filter: No filter</t>
  </si>
  <si>
    <t>Descriptives</t>
  </si>
  <si>
    <t>N </t>
  </si>
  <si>
    <t>set 
by trt </t>
  </si>
  <si>
    <t>N</t>
  </si>
  <si>
    <t>Mean SE</t>
  </si>
  <si>
    <t>Minimum</t>
  </si>
  <si>
    <t>Maximum</t>
  </si>
  <si>
    <t>ArcSign_trans</t>
  </si>
  <si>
    <t>v5.68</t>
  </si>
  <si>
    <t>Sheet1 A1:F33</t>
  </si>
  <si>
    <t>Last updated 15 January 2021 at 12:23 by Brian</t>
  </si>
  <si>
    <t>Compare Groups: ArcSign_trans by trt</t>
  </si>
  <si>
    <t>Last updated 15 January 2021 at 12:26 by Brian</t>
  </si>
  <si>
    <t>ArcSign_trans 
by trt </t>
  </si>
  <si>
    <t>Back_transformations</t>
  </si>
  <si>
    <t>Distribution: ArcSign_trans</t>
  </si>
  <si>
    <t>Last updated 15 January 2021 at 12:36 by Brian</t>
  </si>
  <si>
    <t> </t>
  </si>
  <si>
    <t>Skewness</t>
  </si>
  <si>
    <t>Kurtosis</t>
  </si>
  <si>
    <t>Normality</t>
  </si>
  <si>
    <t>Shapiro-Wilk test</t>
  </si>
  <si>
    <t>W statistic </t>
  </si>
  <si>
    <t>p-value </t>
  </si>
  <si>
    <t>H0: F(Y) = N(μ, σ)
The distribution of the population is normal with unspecified mean and standard deviation.
H1: F(Y) ≠ N(μ, σ)
The distribution of the population is not normal.</t>
  </si>
  <si>
    <r>
      <t>1</t>
    </r>
    <r>
      <rPr>
        <sz val="9"/>
        <color rgb="FFE61C1B"/>
        <rFont val="Calibri"/>
        <family val="2"/>
      </rPr>
      <t xml:space="preserve"> Reject the null hypothesis in favour of the alternative hypothesis at the 5% significance level.</t>
    </r>
  </si>
  <si>
    <t>Location</t>
  </si>
  <si>
    <t>Kruskal-Wallis test</t>
  </si>
  <si>
    <t>ArcSign_trans by trt </t>
  </si>
  <si>
    <t>Rank sum</t>
  </si>
  <si>
    <t>Mean rank</t>
  </si>
  <si>
    <t>H statistic </t>
  </si>
  <si>
    <t>X² approximation </t>
  </si>
  <si>
    <t>DF </t>
  </si>
  <si>
    <r>
      <t>H0: θ</t>
    </r>
    <r>
      <rPr>
        <vertAlign val="subscript"/>
        <sz val="9"/>
        <rFont val="Calibri"/>
        <family val="2"/>
      </rPr>
      <t>1</t>
    </r>
    <r>
      <rPr>
        <sz val="9"/>
        <rFont val="Calibri"/>
        <family val="2"/>
      </rPr>
      <t xml:space="preserve"> = θ</t>
    </r>
    <r>
      <rPr>
        <vertAlign val="subscript"/>
        <sz val="9"/>
        <rFont val="Calibri"/>
        <family val="2"/>
      </rPr>
      <t>2</t>
    </r>
    <r>
      <rPr>
        <sz val="9"/>
        <rFont val="Calibri"/>
        <family val="2"/>
      </rPr>
      <t xml:space="preserve"> = θ…
The median of the populations are all equal.
H1: θ</t>
    </r>
    <r>
      <rPr>
        <vertAlign val="subscript"/>
        <sz val="9"/>
        <rFont val="Calibri"/>
        <family val="2"/>
      </rPr>
      <t>i</t>
    </r>
    <r>
      <rPr>
        <sz val="9"/>
        <rFont val="Calibri"/>
        <family val="2"/>
      </rPr>
      <t xml:space="preserve"> ≠ θ</t>
    </r>
    <r>
      <rPr>
        <vertAlign val="subscript"/>
        <sz val="9"/>
        <rFont val="Calibri"/>
        <family val="2"/>
      </rPr>
      <t>j</t>
    </r>
    <r>
      <rPr>
        <sz val="9"/>
        <rFont val="Calibri"/>
        <family val="2"/>
      </rPr>
      <t xml:space="preserve"> for at least one i,j
The median of the populations are not all equal.</t>
    </r>
  </si>
  <si>
    <t>Last updated 15 January 2021 at 12:38 by Brian</t>
  </si>
  <si>
    <t>Multiple Comparisons</t>
  </si>
  <si>
    <t>Dunnett against a control comparisons</t>
  </si>
  <si>
    <t>Contrast </t>
  </si>
  <si>
    <t>Mean difference</t>
  </si>
  <si>
    <t>Simultaneous 95% CI</t>
  </si>
  <si>
    <t>SE</t>
  </si>
  <si>
    <t>0</t>
  </si>
  <si>
    <t>p-value</t>
  </si>
  <si>
    <t>prototroch_bio - PC</t>
  </si>
  <si>
    <t>5Pulse_Bio - PC</t>
  </si>
  <si>
    <t>4_lat_pulse_bio - PC</t>
  </si>
  <si>
    <t>prototroch - PC</t>
  </si>
  <si>
    <t>5Pulse - PC</t>
  </si>
  <si>
    <t>NC - PC</t>
  </si>
  <si>
    <t>2shot - PC</t>
  </si>
  <si>
    <t>H0: θ = 0
The difference between the means of the populations is equal to 0.
H1: θ ≠ 0
The difference between the means of the populations is not equal to 0.</t>
  </si>
  <si>
    <r>
      <t>2</t>
    </r>
    <r>
      <rPr>
        <sz val="9"/>
        <color rgb="FF4F8527"/>
        <rFont val="Calibri"/>
        <family val="2"/>
      </rPr>
      <t xml:space="preserve"> Do not reject the null hypothesis at the 5% significance level.</t>
    </r>
  </si>
  <si>
    <t>4_lat_pulse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</si>
</sst>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4" formatCode="0.0"/>
    <numFmt numFmtId="178" formatCode="0.000000000"/>
    <numFmt numFmtId="180" formatCode="0.0000"/>
    <numFmt numFmtId="182" formatCode="0.00000000"/>
    <numFmt numFmtId="183" formatCode="0.0000000"/>
    <numFmt numFmtId="185" formatCode="[&lt;0.0001]&quot;&lt;0.0001&quot;;0.0000;0.0000"/>
    <numFmt numFmtId="186" formatCode="\t\o\ 0.000000000;\t\o\ \-0.000000000;\t\o\ @"/>
  </numFmts>
  <fonts count="27" x14ac:knownFonts="1">
    <font>
      <sz val="10"/>
      <name val="Arial"/>
    </font>
    <font>
      <sz val="8"/>
      <name val="Arial"/>
    </font>
    <font>
      <b/>
      <sz val="10"/>
      <color indexed="8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9"/>
      <color indexed="22"/>
      <name val="Arial"/>
      <family val="2"/>
    </font>
    <font>
      <b/>
      <sz val="9"/>
      <color indexed="9"/>
      <name val="Arial"/>
      <family val="2"/>
    </font>
    <font>
      <sz val="9"/>
      <color indexed="23"/>
      <name val="Arial"/>
    </font>
    <font>
      <sz val="9"/>
      <color indexed="18"/>
      <name val="Arial"/>
      <family val="2"/>
    </font>
    <font>
      <b/>
      <sz val="9"/>
      <color indexed="8"/>
      <name val="Arial"/>
    </font>
    <font>
      <sz val="9"/>
      <color indexed="63"/>
      <name val="Arial"/>
    </font>
    <font>
      <sz val="9"/>
      <name val="Arial"/>
      <family val="2"/>
    </font>
    <font>
      <sz val="10"/>
      <name val="Calibri"/>
      <family val="2"/>
    </font>
    <font>
      <b/>
      <sz val="13.5"/>
      <name val="Calibri"/>
      <family val="2"/>
    </font>
    <font>
      <b/>
      <sz val="12"/>
      <name val="Calibri"/>
      <family val="2"/>
    </font>
    <font>
      <sz val="6"/>
      <color rgb="FFA6A6A6"/>
      <name val="Calibri"/>
      <family val="2"/>
    </font>
    <font>
      <sz val="8"/>
      <color rgb="FF808080"/>
      <name val="Calibri"/>
      <family val="2"/>
    </font>
    <font>
      <sz val="10"/>
      <color rgb="FF1F497D"/>
      <name val="Calibri"/>
      <family val="2"/>
    </font>
    <font>
      <sz val="10"/>
      <color rgb="FFE61C1B"/>
      <name val="Calibri"/>
      <family val="2"/>
    </font>
    <font>
      <sz val="9"/>
      <name val="Calibri"/>
      <family val="2"/>
    </font>
    <font>
      <sz val="9"/>
      <color rgb="FFE61C1B"/>
      <name val="Calibri"/>
      <family val="2"/>
    </font>
    <font>
      <vertAlign val="superscript"/>
      <sz val="9"/>
      <color rgb="FFE61C1B"/>
      <name val="Calibri"/>
      <family val="2"/>
    </font>
    <font>
      <vertAlign val="subscript"/>
      <sz val="9"/>
      <name val="Calibri"/>
      <family val="2"/>
    </font>
    <font>
      <sz val="10"/>
      <color rgb="FF4F8527"/>
      <name val="Calibri"/>
      <family val="2"/>
    </font>
    <font>
      <sz val="9"/>
      <color rgb="FF4F8527"/>
      <name val="Calibri"/>
      <family val="2"/>
    </font>
    <font>
      <vertAlign val="superscript"/>
      <sz val="9"/>
      <color rgb="FF4F852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/>
      <bottom/>
      <diagonal/>
    </border>
    <border>
      <left/>
      <right/>
      <top/>
      <bottom style="medium">
        <color indexed="55"/>
      </bottom>
      <diagonal/>
    </border>
    <border>
      <left/>
      <right style="thin">
        <color indexed="22"/>
      </right>
      <top/>
      <bottom style="medium">
        <color indexed="55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F0F0F0"/>
      </right>
      <top style="thin">
        <color rgb="FF808080"/>
      </top>
      <bottom/>
      <diagonal/>
    </border>
    <border>
      <left style="thin">
        <color rgb="FFD8D8D8"/>
      </left>
      <right style="thin">
        <color rgb="FFF0F0F0"/>
      </right>
      <top/>
      <bottom/>
      <diagonal/>
    </border>
  </borders>
  <cellStyleXfs count="15">
    <xf numFmtId="0" fontId="0" fillId="0" borderId="0"/>
    <xf numFmtId="0" fontId="4" fillId="0" borderId="0" applyNumberFormat="0" applyFont="0" applyAlignment="0">
      <alignment horizontal="right" vertical="center"/>
      <protection locked="0"/>
    </xf>
    <xf numFmtId="0" fontId="4" fillId="0" borderId="1" applyNumberFormat="0" applyFont="0" applyAlignment="0">
      <alignment horizontal="right" vertical="center"/>
      <protection locked="0"/>
    </xf>
    <xf numFmtId="0" fontId="5" fillId="2" borderId="0">
      <alignment horizontal="left" vertical="center"/>
      <protection locked="0"/>
    </xf>
    <xf numFmtId="0" fontId="6" fillId="2" borderId="2" applyNumberFormat="0" applyFill="0">
      <alignment horizontal="right" vertical="center"/>
      <protection locked="0"/>
    </xf>
    <xf numFmtId="0" fontId="7" fillId="2" borderId="0">
      <alignment horizontal="left" vertical="center"/>
      <protection locked="0"/>
    </xf>
    <xf numFmtId="0" fontId="8" fillId="0" borderId="0">
      <alignment horizontal="left"/>
      <protection locked="0"/>
    </xf>
    <xf numFmtId="0" fontId="9" fillId="0" borderId="3">
      <alignment horizontal="right"/>
      <protection locked="0"/>
    </xf>
    <xf numFmtId="0" fontId="4" fillId="0" borderId="3">
      <alignment horizontal="right" wrapText="1"/>
      <protection locked="0"/>
    </xf>
    <xf numFmtId="0" fontId="9" fillId="0" borderId="4">
      <alignment horizontal="right" vertical="center"/>
      <protection locked="0"/>
    </xf>
    <xf numFmtId="0" fontId="4" fillId="0" borderId="4">
      <alignment horizontal="right" vertical="center"/>
      <protection locked="0"/>
    </xf>
    <xf numFmtId="0" fontId="9" fillId="0" borderId="5">
      <alignment horizontal="center" wrapText="1"/>
      <protection locked="0"/>
    </xf>
    <xf numFmtId="0" fontId="9" fillId="0" borderId="6" applyProtection="0">
      <alignment horizontal="center" wrapText="1"/>
      <protection locked="0"/>
    </xf>
    <xf numFmtId="0" fontId="10" fillId="0" borderId="0" applyNumberFormat="0">
      <alignment horizontal="left"/>
      <protection locked="0"/>
    </xf>
    <xf numFmtId="0" fontId="11" fillId="0" borderId="0" applyNumberFormat="0">
      <alignment horizontal="left"/>
      <protection locked="0"/>
    </xf>
  </cellStyleXfs>
  <cellXfs count="58">
    <xf numFmtId="0" fontId="0" fillId="0" borderId="0" xfId="0"/>
    <xf numFmtId="0" fontId="2" fillId="0" borderId="7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center"/>
    </xf>
    <xf numFmtId="0" fontId="4" fillId="0" borderId="4" xfId="10">
      <alignment horizontal="right" vertical="center"/>
      <protection locked="0"/>
    </xf>
    <xf numFmtId="180" fontId="12" fillId="0" borderId="1" xfId="2" applyNumberFormat="1" applyFont="1" applyAlignment="1">
      <alignment horizontal="right"/>
      <protection locked="0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16" fillId="3" borderId="0" xfId="0" quotePrefix="1" applyFont="1" applyFill="1" applyBorder="1" applyAlignment="1">
      <alignment horizontal="right" vertical="center"/>
    </xf>
    <xf numFmtId="0" fontId="17" fillId="3" borderId="0" xfId="0" quotePrefix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5" fillId="0" borderId="9" xfId="0" quotePrefix="1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0" xfId="0" quotePrefix="1" applyFont="1" applyBorder="1" applyAlignment="1">
      <alignment horizontal="right" vertical="center"/>
    </xf>
    <xf numFmtId="1" fontId="13" fillId="0" borderId="0" xfId="0" applyNumberFormat="1" applyFont="1" applyAlignment="1">
      <alignment horizontal="right" vertical="center"/>
    </xf>
    <xf numFmtId="0" fontId="18" fillId="0" borderId="11" xfId="0" quotePrefix="1" applyFont="1" applyBorder="1" applyAlignment="1">
      <alignment horizontal="right" wrapText="1"/>
    </xf>
    <xf numFmtId="0" fontId="18" fillId="0" borderId="11" xfId="0" quotePrefix="1" applyFont="1" applyBorder="1" applyAlignment="1">
      <alignment horizontal="centerContinuous" wrapText="1"/>
    </xf>
    <xf numFmtId="0" fontId="18" fillId="0" borderId="12" xfId="0" quotePrefix="1" applyFont="1" applyBorder="1" applyAlignment="1">
      <alignment horizontal="centerContinuous" wrapText="1"/>
    </xf>
    <xf numFmtId="0" fontId="18" fillId="0" borderId="13" xfId="0" quotePrefix="1" applyFont="1" applyBorder="1" applyAlignment="1">
      <alignment horizontal="centerContinuous" wrapText="1"/>
    </xf>
    <xf numFmtId="0" fontId="18" fillId="0" borderId="14" xfId="0" quotePrefix="1" applyFont="1" applyBorder="1" applyAlignment="1">
      <alignment horizontal="centerContinuous" wrapText="1"/>
    </xf>
    <xf numFmtId="0" fontId="13" fillId="0" borderId="0" xfId="0" quotePrefix="1" applyFont="1" applyBorder="1" applyAlignment="1">
      <alignment horizontal="right" vertical="center" wrapText="1"/>
    </xf>
    <xf numFmtId="1" fontId="13" fillId="0" borderId="15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174" fontId="13" fillId="0" borderId="17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13" fillId="3" borderId="0" xfId="0" quotePrefix="1" applyFont="1" applyFill="1" applyBorder="1" applyAlignment="1">
      <alignment vertical="center" wrapText="1"/>
    </xf>
    <xf numFmtId="0" fontId="13" fillId="0" borderId="0" xfId="0" quotePrefix="1" applyFont="1" applyAlignment="1">
      <alignment vertical="center"/>
    </xf>
    <xf numFmtId="0" fontId="13" fillId="0" borderId="0" xfId="0" applyFont="1" applyAlignment="1">
      <alignment vertical="center"/>
    </xf>
    <xf numFmtId="178" fontId="13" fillId="0" borderId="16" xfId="0" applyNumberFormat="1" applyFont="1" applyBorder="1" applyAlignment="1">
      <alignment horizontal="right" vertical="center"/>
    </xf>
    <xf numFmtId="178" fontId="13" fillId="0" borderId="17" xfId="0" applyNumberFormat="1" applyFont="1" applyBorder="1" applyAlignment="1">
      <alignment horizontal="right" vertical="center"/>
    </xf>
    <xf numFmtId="178" fontId="13" fillId="0" borderId="0" xfId="0" applyNumberFormat="1" applyFont="1" applyAlignment="1">
      <alignment horizontal="right" vertical="center"/>
    </xf>
    <xf numFmtId="183" fontId="13" fillId="0" borderId="16" xfId="0" applyNumberFormat="1" applyFont="1" applyBorder="1" applyAlignment="1">
      <alignment horizontal="right" vertical="center"/>
    </xf>
    <xf numFmtId="182" fontId="13" fillId="0" borderId="0" xfId="0" applyNumberFormat="1" applyFont="1" applyAlignment="1">
      <alignment horizontal="right" vertical="center"/>
    </xf>
    <xf numFmtId="183" fontId="13" fillId="0" borderId="17" xfId="0" applyNumberFormat="1" applyFont="1" applyBorder="1" applyAlignment="1">
      <alignment horizontal="right" vertical="center"/>
    </xf>
    <xf numFmtId="183" fontId="13" fillId="0" borderId="0" xfId="0" applyNumberFormat="1" applyFont="1" applyAlignment="1">
      <alignment horizontal="right" vertical="center"/>
    </xf>
    <xf numFmtId="0" fontId="18" fillId="0" borderId="0" xfId="0" quotePrefix="1" applyFont="1" applyBorder="1" applyAlignment="1">
      <alignment horizontal="centerContinuous" wrapText="1"/>
    </xf>
    <xf numFmtId="0" fontId="18" fillId="0" borderId="0" xfId="0" applyFont="1" applyFill="1" applyBorder="1" applyAlignment="1">
      <alignment horizontal="centerContinuous" wrapText="1"/>
    </xf>
    <xf numFmtId="178" fontId="13" fillId="0" borderId="15" xfId="0" applyNumberFormat="1" applyFont="1" applyBorder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185" fontId="19" fillId="0" borderId="0" xfId="0" applyNumberFormat="1" applyFont="1" applyAlignment="1">
      <alignment horizontal="right" vertical="center"/>
    </xf>
    <xf numFmtId="0" fontId="20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  <xf numFmtId="0" fontId="22" fillId="0" borderId="0" xfId="0" quotePrefix="1" applyFont="1" applyAlignment="1">
      <alignment horizontal="left" vertical="center" wrapText="1" indent="6"/>
    </xf>
    <xf numFmtId="182" fontId="13" fillId="0" borderId="15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horizontal="centerContinuous" wrapText="1"/>
    </xf>
    <xf numFmtId="0" fontId="18" fillId="0" borderId="18" xfId="0" applyFont="1" applyBorder="1" applyAlignment="1">
      <alignment horizontal="centerContinuous" wrapText="1"/>
    </xf>
    <xf numFmtId="0" fontId="13" fillId="0" borderId="19" xfId="0" applyFont="1" applyBorder="1" applyAlignment="1">
      <alignment horizontal="left" vertical="center"/>
    </xf>
    <xf numFmtId="0" fontId="18" fillId="0" borderId="16" xfId="0" quotePrefix="1" applyFont="1" applyBorder="1" applyAlignment="1">
      <alignment horizontal="centerContinuous" wrapText="1"/>
    </xf>
    <xf numFmtId="0" fontId="13" fillId="0" borderId="20" xfId="0" applyFont="1" applyBorder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186" fontId="13" fillId="0" borderId="0" xfId="0" applyNumberFormat="1" applyFont="1" applyBorder="1" applyAlignment="1">
      <alignment horizontal="left" vertical="center"/>
    </xf>
    <xf numFmtId="185" fontId="24" fillId="0" borderId="0" xfId="0" applyNumberFormat="1" applyFont="1" applyAlignment="1">
      <alignment horizontal="right" vertical="center" indent="1"/>
    </xf>
    <xf numFmtId="185" fontId="19" fillId="0" borderId="0" xfId="0" applyNumberFormat="1" applyFont="1" applyAlignment="1">
      <alignment horizontal="right" vertical="center" indent="1"/>
    </xf>
    <xf numFmtId="0" fontId="26" fillId="0" borderId="0" xfId="0" quotePrefix="1" applyFont="1" applyAlignment="1">
      <alignment horizontal="left" vertical="center" wrapText="1" indent="6"/>
    </xf>
  </cellXfs>
  <cellStyles count="15">
    <cellStyle name="Data" xfId="1"/>
    <cellStyle name="DataSeperated" xfId="2"/>
    <cellStyle name="Header" xfId="3"/>
    <cellStyle name="HeaderLabel" xfId="4"/>
    <cellStyle name="HeaderTextBold" xfId="5"/>
    <cellStyle name="HypothesisHeader" xfId="6"/>
    <cellStyle name="LabelIntersect" xfId="7"/>
    <cellStyle name="LabelIntersectVariable" xfId="8"/>
    <cellStyle name="LabelLeft" xfId="9"/>
    <cellStyle name="LabelLeftVariable" xfId="10"/>
    <cellStyle name="LabelTop" xfId="11"/>
    <cellStyle name="LabelTopSeperated" xfId="12"/>
    <cellStyle name="Normal" xfId="0" builtinId="0"/>
    <cellStyle name="SectionHeader" xfId="13"/>
    <cellStyle name="TestHeader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4815864022664"/>
          <c:y val="2.0648967551622419E-2"/>
          <c:w val="0.84702549575070818"/>
          <c:h val="0.88495575221238953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1-9BA9-4458-8E33-ADDC03668DA1}"/>
            </c:ext>
          </c:extLst>
        </c:ser>
        <c:ser>
          <c:idx val="1"/>
          <c:order val="1"/>
          <c:tx>
            <c:v>Observations</c:v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6350">
                <a:noFill/>
              </a:ln>
            </c:spPr>
          </c:marker>
          <c:xVal>
            <c:numRef>
              <c:f>Normality!$BA$1:$BA$32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10.893394649130906</c:v>
                </c:pt>
                <c:pt idx="10">
                  <c:v>11.53695903281549</c:v>
                </c:pt>
                <c:pt idx="11">
                  <c:v>11.778232154550615</c:v>
                </c:pt>
                <c:pt idx="12">
                  <c:v>16.778654880960357</c:v>
                </c:pt>
                <c:pt idx="13">
                  <c:v>17.5484006137923</c:v>
                </c:pt>
                <c:pt idx="14">
                  <c:v>18.434948822922014</c:v>
                </c:pt>
                <c:pt idx="15">
                  <c:v>23.578178478201831</c:v>
                </c:pt>
                <c:pt idx="16">
                  <c:v>62.842667356326025</c:v>
                </c:pt>
                <c:pt idx="17">
                  <c:v>64.760598179321093</c:v>
                </c:pt>
                <c:pt idx="18">
                  <c:v>64.760598179321093</c:v>
                </c:pt>
                <c:pt idx="19">
                  <c:v>65.352853415520713</c:v>
                </c:pt>
                <c:pt idx="20">
                  <c:v>67.792345701403505</c:v>
                </c:pt>
                <c:pt idx="21">
                  <c:v>69.295188945364572</c:v>
                </c:pt>
                <c:pt idx="22">
                  <c:v>69.295188945364572</c:v>
                </c:pt>
                <c:pt idx="23">
                  <c:v>69.732098944341729</c:v>
                </c:pt>
                <c:pt idx="24">
                  <c:v>71.068176819134834</c:v>
                </c:pt>
                <c:pt idx="25">
                  <c:v>73.22134511903964</c:v>
                </c:pt>
                <c:pt idx="26">
                  <c:v>76.854222362635312</c:v>
                </c:pt>
                <c:pt idx="27">
                  <c:v>77.395617351620814</c:v>
                </c:pt>
                <c:pt idx="28">
                  <c:v>79.480265109341374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</c:numCache>
            </c:numRef>
          </c:xVal>
          <c:yVal>
            <c:numRef>
              <c:f>Normality!$BA$33:$BA$64</c:f>
              <c:numCache>
                <c:formatCode>General</c:formatCode>
                <c:ptCount val="32"/>
                <c:pt idx="0">
                  <c:v>-1.0299567622253685</c:v>
                </c:pt>
                <c:pt idx="1">
                  <c:v>-1.0299567622253685</c:v>
                </c:pt>
                <c:pt idx="2">
                  <c:v>-1.0299567622253685</c:v>
                </c:pt>
                <c:pt idx="3">
                  <c:v>-1.0299567622253685</c:v>
                </c:pt>
                <c:pt idx="4">
                  <c:v>-1.0299567622253685</c:v>
                </c:pt>
                <c:pt idx="5">
                  <c:v>-1.0299567622253685</c:v>
                </c:pt>
                <c:pt idx="6">
                  <c:v>-1.0299567622253685</c:v>
                </c:pt>
                <c:pt idx="7">
                  <c:v>-1.0299567622253685</c:v>
                </c:pt>
                <c:pt idx="8">
                  <c:v>-1.0299567622253685</c:v>
                </c:pt>
                <c:pt idx="9">
                  <c:v>-0.51570479369303857</c:v>
                </c:pt>
                <c:pt idx="10">
                  <c:v>-0.43072729929545767</c:v>
                </c:pt>
                <c:pt idx="11">
                  <c:v>-0.34875569551704466</c:v>
                </c:pt>
                <c:pt idx="12">
                  <c:v>-0.26906613785431427</c:v>
                </c:pt>
                <c:pt idx="13">
                  <c:v>-0.19105200614617407</c:v>
                </c:pt>
                <c:pt idx="14">
                  <c:v>-0.11418529432142847</c:v>
                </c:pt>
                <c:pt idx="15">
                  <c:v>-3.7988351230282234E-2</c:v>
                </c:pt>
                <c:pt idx="16">
                  <c:v>3.7988351230282234E-2</c:v>
                </c:pt>
                <c:pt idx="17">
                  <c:v>0.15250597424624429</c:v>
                </c:pt>
                <c:pt idx="18">
                  <c:v>0.15250597424624429</c:v>
                </c:pt>
                <c:pt idx="19">
                  <c:v>0.26906613785431427</c:v>
                </c:pt>
                <c:pt idx="20">
                  <c:v>0.34875569551704466</c:v>
                </c:pt>
                <c:pt idx="21">
                  <c:v>0.47278912099226733</c:v>
                </c:pt>
                <c:pt idx="22">
                  <c:v>0.47278912099226733</c:v>
                </c:pt>
                <c:pt idx="23">
                  <c:v>0.60458534658323737</c:v>
                </c:pt>
                <c:pt idx="24">
                  <c:v>0.69852571034506039</c:v>
                </c:pt>
                <c:pt idx="25">
                  <c:v>0.79908276213517837</c:v>
                </c:pt>
                <c:pt idx="26">
                  <c:v>0.90845786853738553</c:v>
                </c:pt>
                <c:pt idx="27">
                  <c:v>1.0299567622253685</c:v>
                </c:pt>
                <c:pt idx="28">
                  <c:v>1.168948844531482</c:v>
                </c:pt>
                <c:pt idx="29">
                  <c:v>1.5497059007365892</c:v>
                </c:pt>
                <c:pt idx="30">
                  <c:v>1.5497059007365892</c:v>
                </c:pt>
                <c:pt idx="31">
                  <c:v>1.5497059007365892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A9-4458-8E33-ADDC03668DA1}"/>
            </c:ext>
          </c:extLst>
        </c:ser>
        <c:ser>
          <c:idx val="2"/>
          <c:order val="2"/>
          <c:tx>
            <c:v>Observations</c:v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6350">
                <a:noFill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3-9BA9-4458-8E33-ADDC03668DA1}"/>
            </c:ext>
          </c:extLst>
        </c:ser>
        <c:ser>
          <c:idx val="3"/>
          <c:order val="3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9BA9-4458-8E33-ADDC03668DA1}"/>
              </c:ext>
            </c:extLst>
          </c:dPt>
          <c:xVal>
            <c:numRef>
              <c:f>Normality!$BA$65:$BA$67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90</c:v>
                </c:pt>
              </c:numCache>
            </c:numRef>
          </c:xVal>
          <c:yVal>
            <c:numRef>
              <c:f>Normality!$BA$68:$BA$70</c:f>
              <c:numCache>
                <c:formatCode>General</c:formatCode>
                <c:ptCount val="3"/>
                <c:pt idx="0">
                  <c:v>-1.1493997757400749</c:v>
                </c:pt>
                <c:pt idx="1">
                  <c:v>-1.1493997757400749</c:v>
                </c:pt>
                <c:pt idx="2">
                  <c:v>1.4119369005689464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BA9-4458-8E33-ADDC03668DA1}"/>
            </c:ext>
          </c:extLst>
        </c:ser>
        <c:ser>
          <c:idx val="4"/>
          <c:order val="4"/>
          <c:tx>
            <c:v>Normal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5-9BA9-4458-8E33-ADDC03668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538336"/>
        <c:axId val="781534072"/>
      </c:scatterChart>
      <c:valAx>
        <c:axId val="78153833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ArcSign_trans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1534072"/>
        <c:crosses val="min"/>
        <c:crossBetween val="midCat"/>
        <c:majorUnit val="10"/>
        <c:minorUnit val="10"/>
      </c:valAx>
      <c:valAx>
        <c:axId val="781534072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Normal theoretical quantile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1538336"/>
        <c:crosses val="min"/>
        <c:crossBetween val="midCat"/>
        <c:majorUnit val="1"/>
        <c:minorUnit val="1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622309197652E-2"/>
          <c:y val="2.20125786163522E-2"/>
          <c:w val="0.9119373776908023"/>
          <c:h val="0.75471698113207553"/>
        </c:manualLayout>
      </c:layout>
      <c:barChart>
        <c:barDir val="col"/>
        <c:grouping val="stacked"/>
        <c:varyColors val="0"/>
        <c:ser>
          <c:idx val="5"/>
          <c:order val="3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strRef>
              <c:f>'ArcSign_trans by trt'!$BA$105:$BA$112</c:f>
              <c:strCache>
                <c:ptCount val="8"/>
                <c:pt idx="0">
                  <c:v>2shot</c:v>
                </c:pt>
                <c:pt idx="1">
                  <c:v>4_lat_pulse_bio</c:v>
                </c:pt>
                <c:pt idx="2">
                  <c:v>5Pulse</c:v>
                </c:pt>
                <c:pt idx="3">
                  <c:v>5Pulse_Bio</c:v>
                </c:pt>
                <c:pt idx="4">
                  <c:v>NC</c:v>
                </c:pt>
                <c:pt idx="5">
                  <c:v>PC</c:v>
                </c:pt>
                <c:pt idx="6">
                  <c:v>prototroch</c:v>
                </c:pt>
                <c:pt idx="7">
                  <c:v>prototroch_bio</c:v>
                </c:pt>
              </c:strCache>
            </c:strRef>
          </c:cat>
          <c:val>
            <c:numRef>
              <c:f>'ArcSign_trans by trt'!$BA$97:$BA$104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3D-4F49-9AE9-4FC5D7593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1022552"/>
        <c:axId val="698506656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1-ED3D-4F49-9AE9-4FC5D759325A}"/>
            </c:ext>
          </c:extLst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6350">
                <a:noFill/>
              </a:ln>
            </c:spPr>
          </c:marker>
          <c:xVal>
            <c:numRef>
              <c:f>'ArcSign_trans by trt'!$BA$33:$BA$64</c:f>
              <c:numCache>
                <c:formatCode>General</c:formatCode>
                <c:ptCount val="32"/>
                <c:pt idx="0">
                  <c:v>0.52895122977318842</c:v>
                </c:pt>
                <c:pt idx="1">
                  <c:v>0.57988299721507974</c:v>
                </c:pt>
                <c:pt idx="2">
                  <c:v>0.5481343033579118</c:v>
                </c:pt>
                <c:pt idx="3">
                  <c:v>0.50049185817287978</c:v>
                </c:pt>
                <c:pt idx="4">
                  <c:v>1.5289512297731884</c:v>
                </c:pt>
                <c:pt idx="5">
                  <c:v>1.5798829972150799</c:v>
                </c:pt>
                <c:pt idx="6">
                  <c:v>1.5481343033579118</c:v>
                </c:pt>
                <c:pt idx="7">
                  <c:v>1.5004918581728797</c:v>
                </c:pt>
                <c:pt idx="8">
                  <c:v>2.5289512297731882</c:v>
                </c:pt>
                <c:pt idx="9">
                  <c:v>2.5798829972150799</c:v>
                </c:pt>
                <c:pt idx="10">
                  <c:v>2.5481343033579118</c:v>
                </c:pt>
                <c:pt idx="11">
                  <c:v>2.5004918581728797</c:v>
                </c:pt>
                <c:pt idx="12">
                  <c:v>3.5289512297731882</c:v>
                </c:pt>
                <c:pt idx="13">
                  <c:v>3.5798829972150799</c:v>
                </c:pt>
                <c:pt idx="14">
                  <c:v>3.5481343033579118</c:v>
                </c:pt>
                <c:pt idx="15">
                  <c:v>3.5004918581728797</c:v>
                </c:pt>
                <c:pt idx="16">
                  <c:v>4.5289512297731882</c:v>
                </c:pt>
                <c:pt idx="17">
                  <c:v>4.5798829972150799</c:v>
                </c:pt>
                <c:pt idx="18">
                  <c:v>4.5481343033579122</c:v>
                </c:pt>
                <c:pt idx="19">
                  <c:v>4.5004918581728797</c:v>
                </c:pt>
                <c:pt idx="20">
                  <c:v>5.5289512297731882</c:v>
                </c:pt>
                <c:pt idx="21">
                  <c:v>5.5798829972150799</c:v>
                </c:pt>
                <c:pt idx="22">
                  <c:v>5.5481343033579122</c:v>
                </c:pt>
                <c:pt idx="23">
                  <c:v>5.5004918581728797</c:v>
                </c:pt>
                <c:pt idx="24">
                  <c:v>6.5289512297731882</c:v>
                </c:pt>
                <c:pt idx="25">
                  <c:v>6.5798829972150799</c:v>
                </c:pt>
                <c:pt idx="26">
                  <c:v>6.5481343033579122</c:v>
                </c:pt>
                <c:pt idx="27">
                  <c:v>6.5004918581728797</c:v>
                </c:pt>
                <c:pt idx="28">
                  <c:v>7.5289512297731882</c:v>
                </c:pt>
                <c:pt idx="29">
                  <c:v>7.5798829972150799</c:v>
                </c:pt>
                <c:pt idx="30">
                  <c:v>7.5481343033579122</c:v>
                </c:pt>
                <c:pt idx="31">
                  <c:v>7.5004918581728797</c:v>
                </c:pt>
              </c:numCache>
            </c:numRef>
          </c:xVal>
          <c:yVal>
            <c:numRef>
              <c:f>'ArcSign_trans by trt'!$BA$1:$BA$32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64.760598179321093</c:v>
                </c:pt>
                <c:pt idx="5">
                  <c:v>90</c:v>
                </c:pt>
                <c:pt idx="6">
                  <c:v>67.792345701403505</c:v>
                </c:pt>
                <c:pt idx="7">
                  <c:v>65.352853415520713</c:v>
                </c:pt>
                <c:pt idx="8">
                  <c:v>23.578178478201831</c:v>
                </c:pt>
                <c:pt idx="9">
                  <c:v>0</c:v>
                </c:pt>
                <c:pt idx="10">
                  <c:v>10.893394649130906</c:v>
                </c:pt>
                <c:pt idx="11">
                  <c:v>0</c:v>
                </c:pt>
                <c:pt idx="12">
                  <c:v>64.760598179321093</c:v>
                </c:pt>
                <c:pt idx="13">
                  <c:v>90</c:v>
                </c:pt>
                <c:pt idx="14">
                  <c:v>69.732098944341729</c:v>
                </c:pt>
                <c:pt idx="15">
                  <c:v>69.295188945364572</c:v>
                </c:pt>
                <c:pt idx="16">
                  <c:v>0</c:v>
                </c:pt>
                <c:pt idx="17">
                  <c:v>0</c:v>
                </c:pt>
                <c:pt idx="18">
                  <c:v>11.53695903281549</c:v>
                </c:pt>
                <c:pt idx="19">
                  <c:v>11.778232154550615</c:v>
                </c:pt>
                <c:pt idx="20">
                  <c:v>79.480265109341374</c:v>
                </c:pt>
                <c:pt idx="21">
                  <c:v>71.068176819134834</c:v>
                </c:pt>
                <c:pt idx="22">
                  <c:v>77.395617351620814</c:v>
                </c:pt>
                <c:pt idx="23">
                  <c:v>76.854222362635312</c:v>
                </c:pt>
                <c:pt idx="24">
                  <c:v>17.5484006137923</c:v>
                </c:pt>
                <c:pt idx="25">
                  <c:v>18.434948822922014</c:v>
                </c:pt>
                <c:pt idx="26">
                  <c:v>0</c:v>
                </c:pt>
                <c:pt idx="27">
                  <c:v>16.778654880960357</c:v>
                </c:pt>
                <c:pt idx="28">
                  <c:v>90</c:v>
                </c:pt>
                <c:pt idx="29">
                  <c:v>73.22134511903964</c:v>
                </c:pt>
                <c:pt idx="30">
                  <c:v>62.842667356326025</c:v>
                </c:pt>
                <c:pt idx="31">
                  <c:v>69.295188945364572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3D-4F49-9AE9-4FC5D759325A}"/>
            </c:ext>
          </c:extLst>
        </c:ser>
        <c:ser>
          <c:idx val="4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82C8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3D-4F49-9AE9-4FC5D759325A}"/>
              </c:ext>
            </c:extLst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ED3D-4F49-9AE9-4FC5D759325A}"/>
              </c:ext>
            </c:extLst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3D-4F49-9AE9-4FC5D759325A}"/>
              </c:ext>
            </c:extLst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ED3D-4F49-9AE9-4FC5D759325A}"/>
              </c:ext>
            </c:extLst>
          </c:dPt>
          <c:dPt>
            <c:idx val="5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3D-4F49-9AE9-4FC5D759325A}"/>
              </c:ext>
            </c:extLst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ED3D-4F49-9AE9-4FC5D759325A}"/>
              </c:ext>
            </c:extLst>
          </c:dPt>
          <c:dPt>
            <c:idx val="7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D3D-4F49-9AE9-4FC5D759325A}"/>
              </c:ext>
            </c:extLst>
          </c:dPt>
          <c:dPt>
            <c:idx val="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ED3D-4F49-9AE9-4FC5D759325A}"/>
              </c:ext>
            </c:extLst>
          </c:dPt>
          <c:dPt>
            <c:idx val="9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D3D-4F49-9AE9-4FC5D759325A}"/>
              </c:ext>
            </c:extLst>
          </c:dPt>
          <c:dPt>
            <c:idx val="1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ED3D-4F49-9AE9-4FC5D759325A}"/>
              </c:ext>
            </c:extLst>
          </c:dPt>
          <c:dPt>
            <c:idx val="11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D3D-4F49-9AE9-4FC5D759325A}"/>
              </c:ext>
            </c:extLst>
          </c:dPt>
          <c:dPt>
            <c:idx val="1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ED3D-4F49-9AE9-4FC5D759325A}"/>
              </c:ext>
            </c:extLst>
          </c:dPt>
          <c:dPt>
            <c:idx val="13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D3D-4F49-9AE9-4FC5D759325A}"/>
              </c:ext>
            </c:extLst>
          </c:dPt>
          <c:dPt>
            <c:idx val="1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ED3D-4F49-9AE9-4FC5D759325A}"/>
              </c:ext>
            </c:extLst>
          </c:dPt>
          <c:dPt>
            <c:idx val="15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D3D-4F49-9AE9-4FC5D759325A}"/>
              </c:ext>
            </c:extLst>
          </c:dPt>
          <c:xVal>
            <c:numRef>
              <c:f>'ArcSign_trans by trt'!$BA$81:$BA$96</c:f>
              <c:numCache>
                <c:formatCode>General</c:formatCode>
                <c:ptCount val="16"/>
                <c:pt idx="0">
                  <c:v>1.0000000000000009E-2</c:v>
                </c:pt>
                <c:pt idx="1">
                  <c:v>0.99</c:v>
                </c:pt>
                <c:pt idx="2">
                  <c:v>1.01</c:v>
                </c:pt>
                <c:pt idx="3">
                  <c:v>1.99</c:v>
                </c:pt>
                <c:pt idx="4">
                  <c:v>2.0099999999999998</c:v>
                </c:pt>
                <c:pt idx="5">
                  <c:v>2.99</c:v>
                </c:pt>
                <c:pt idx="6">
                  <c:v>3.01</c:v>
                </c:pt>
                <c:pt idx="7">
                  <c:v>3.99</c:v>
                </c:pt>
                <c:pt idx="8">
                  <c:v>4.01</c:v>
                </c:pt>
                <c:pt idx="9">
                  <c:v>4.99</c:v>
                </c:pt>
                <c:pt idx="10">
                  <c:v>5.01</c:v>
                </c:pt>
                <c:pt idx="11">
                  <c:v>5.99</c:v>
                </c:pt>
                <c:pt idx="12">
                  <c:v>6.01</c:v>
                </c:pt>
                <c:pt idx="13">
                  <c:v>6.99</c:v>
                </c:pt>
                <c:pt idx="14">
                  <c:v>7.01</c:v>
                </c:pt>
                <c:pt idx="15">
                  <c:v>7.99</c:v>
                </c:pt>
              </c:numCache>
            </c:numRef>
          </c:xVal>
          <c:yVal>
            <c:numRef>
              <c:f>'ArcSign_trans by trt'!$BA$65:$BA$80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71.976449324061321</c:v>
                </c:pt>
                <c:pt idx="3">
                  <c:v>71.976449324061321</c:v>
                </c:pt>
                <c:pt idx="4">
                  <c:v>8.6178932818331848</c:v>
                </c:pt>
                <c:pt idx="5">
                  <c:v>8.6178932818331848</c:v>
                </c:pt>
                <c:pt idx="6">
                  <c:v>73.446971517256856</c:v>
                </c:pt>
                <c:pt idx="7">
                  <c:v>73.446971517256856</c:v>
                </c:pt>
                <c:pt idx="8">
                  <c:v>5.8287977968415259</c:v>
                </c:pt>
                <c:pt idx="9">
                  <c:v>5.8287977968415259</c:v>
                </c:pt>
                <c:pt idx="10">
                  <c:v>76.19957041068308</c:v>
                </c:pt>
                <c:pt idx="11">
                  <c:v>76.19957041068308</c:v>
                </c:pt>
                <c:pt idx="12">
                  <c:v>13.190501079418667</c:v>
                </c:pt>
                <c:pt idx="13">
                  <c:v>13.190501079418667</c:v>
                </c:pt>
                <c:pt idx="14">
                  <c:v>73.839800355182561</c:v>
                </c:pt>
                <c:pt idx="15">
                  <c:v>73.839800355182561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D3D-4F49-9AE9-4FC5D7593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316512"/>
        <c:axId val="688318808"/>
      </c:scatterChart>
      <c:valAx>
        <c:axId val="688316512"/>
        <c:scaling>
          <c:orientation val="minMax"/>
          <c:max val="8"/>
          <c:min val="0"/>
        </c:scaling>
        <c:delete val="1"/>
        <c:axPos val="b"/>
        <c:numFmt formatCode="General" sourceLinked="0"/>
        <c:majorTickMark val="out"/>
        <c:minorTickMark val="none"/>
        <c:tickLblPos val="nextTo"/>
        <c:crossAx val="688318808"/>
        <c:crosses val="min"/>
        <c:crossBetween val="midCat"/>
        <c:majorUnit val="1"/>
        <c:minorUnit val="1"/>
      </c:valAx>
      <c:valAx>
        <c:axId val="688318808"/>
        <c:scaling>
          <c:orientation val="minMax"/>
          <c:max val="9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ArcSign_trans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8316512"/>
        <c:crosses val="min"/>
        <c:crossBetween val="midCat"/>
        <c:majorUnit val="10"/>
        <c:minorUnit val="10"/>
      </c:valAx>
      <c:valAx>
        <c:axId val="6985066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1022552"/>
        <c:crosses val="min"/>
        <c:crossBetween val="between"/>
      </c:valAx>
      <c:catAx>
        <c:axId val="131022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trt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506656"/>
        <c:crosses val="min"/>
        <c:auto val="1"/>
        <c:lblAlgn val="ctr"/>
        <c:lblOffset val="100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40117416829763E-2"/>
          <c:y val="2.20125786163522E-2"/>
          <c:w val="0.90802348336594907"/>
          <c:h val="0.75471698113207553"/>
        </c:manualLayout>
      </c:layout>
      <c:barChart>
        <c:barDir val="col"/>
        <c:grouping val="stacked"/>
        <c:varyColors val="0"/>
        <c:ser>
          <c:idx val="5"/>
          <c:order val="3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strRef>
              <c:f>means!$BA$105:$BA$112</c:f>
              <c:strCache>
                <c:ptCount val="8"/>
                <c:pt idx="0">
                  <c:v>2shot</c:v>
                </c:pt>
                <c:pt idx="1">
                  <c:v>4_lat_pulse_bio</c:v>
                </c:pt>
                <c:pt idx="2">
                  <c:v>5Pulse</c:v>
                </c:pt>
                <c:pt idx="3">
                  <c:v>5Pulse_Bio</c:v>
                </c:pt>
                <c:pt idx="4">
                  <c:v>NC</c:v>
                </c:pt>
                <c:pt idx="5">
                  <c:v>PC</c:v>
                </c:pt>
                <c:pt idx="6">
                  <c:v>prototroch</c:v>
                </c:pt>
                <c:pt idx="7">
                  <c:v>prototroch_bio</c:v>
                </c:pt>
              </c:strCache>
            </c:strRef>
          </c:cat>
          <c:val>
            <c:numRef>
              <c:f>means!$BA$97:$BA$104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2E-4403-918E-9C9034AE8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9316304"/>
        <c:axId val="479314664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1-912E-4403-918E-9C9034AE89C5}"/>
            </c:ext>
          </c:extLst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6350">
                <a:noFill/>
              </a:ln>
            </c:spPr>
          </c:marker>
          <c:xVal>
            <c:numRef>
              <c:f>means!$BA$33:$BA$64</c:f>
              <c:numCache>
                <c:formatCode>General</c:formatCode>
                <c:ptCount val="32"/>
                <c:pt idx="0">
                  <c:v>0.52895122977318842</c:v>
                </c:pt>
                <c:pt idx="1">
                  <c:v>0.57988299721507974</c:v>
                </c:pt>
                <c:pt idx="2">
                  <c:v>0.5481343033579118</c:v>
                </c:pt>
                <c:pt idx="3">
                  <c:v>0.50049185817287978</c:v>
                </c:pt>
                <c:pt idx="4">
                  <c:v>1.5289512297731884</c:v>
                </c:pt>
                <c:pt idx="5">
                  <c:v>1.5798829972150799</c:v>
                </c:pt>
                <c:pt idx="6">
                  <c:v>1.5481343033579118</c:v>
                </c:pt>
                <c:pt idx="7">
                  <c:v>1.5004918581728797</c:v>
                </c:pt>
                <c:pt idx="8">
                  <c:v>2.5289512297731882</c:v>
                </c:pt>
                <c:pt idx="9">
                  <c:v>2.5798829972150799</c:v>
                </c:pt>
                <c:pt idx="10">
                  <c:v>2.5481343033579118</c:v>
                </c:pt>
                <c:pt idx="11">
                  <c:v>2.5004918581728797</c:v>
                </c:pt>
                <c:pt idx="12">
                  <c:v>3.5289512297731882</c:v>
                </c:pt>
                <c:pt idx="13">
                  <c:v>3.5798829972150799</c:v>
                </c:pt>
                <c:pt idx="14">
                  <c:v>3.5481343033579118</c:v>
                </c:pt>
                <c:pt idx="15">
                  <c:v>3.5004918581728797</c:v>
                </c:pt>
                <c:pt idx="16">
                  <c:v>4.5289512297731882</c:v>
                </c:pt>
                <c:pt idx="17">
                  <c:v>4.5798829972150799</c:v>
                </c:pt>
                <c:pt idx="18">
                  <c:v>4.5481343033579122</c:v>
                </c:pt>
                <c:pt idx="19">
                  <c:v>4.5004918581728797</c:v>
                </c:pt>
                <c:pt idx="20">
                  <c:v>5.5289512297731882</c:v>
                </c:pt>
                <c:pt idx="21">
                  <c:v>5.5798829972150799</c:v>
                </c:pt>
                <c:pt idx="22">
                  <c:v>5.5481343033579122</c:v>
                </c:pt>
                <c:pt idx="23">
                  <c:v>5.5004918581728797</c:v>
                </c:pt>
                <c:pt idx="24">
                  <c:v>6.5289512297731882</c:v>
                </c:pt>
                <c:pt idx="25">
                  <c:v>6.5798829972150799</c:v>
                </c:pt>
                <c:pt idx="26">
                  <c:v>6.5481343033579122</c:v>
                </c:pt>
                <c:pt idx="27">
                  <c:v>6.5004918581728797</c:v>
                </c:pt>
                <c:pt idx="28">
                  <c:v>7.5289512297731882</c:v>
                </c:pt>
                <c:pt idx="29">
                  <c:v>7.5798829972150799</c:v>
                </c:pt>
                <c:pt idx="30">
                  <c:v>7.5481343033579122</c:v>
                </c:pt>
                <c:pt idx="31">
                  <c:v>7.5004918581728797</c:v>
                </c:pt>
              </c:numCache>
            </c:numRef>
          </c:xVal>
          <c:yVal>
            <c:numRef>
              <c:f>means!$BA$1:$BA$32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0.81818181818181823</c:v>
                </c:pt>
                <c:pt idx="5">
                  <c:v>1</c:v>
                </c:pt>
                <c:pt idx="6">
                  <c:v>0.8571428571428571</c:v>
                </c:pt>
                <c:pt idx="7">
                  <c:v>0.82608695652173914</c:v>
                </c:pt>
                <c:pt idx="8">
                  <c:v>0.16</c:v>
                </c:pt>
                <c:pt idx="9">
                  <c:v>0</c:v>
                </c:pt>
                <c:pt idx="10">
                  <c:v>3.5714285714285712E-2</c:v>
                </c:pt>
                <c:pt idx="11">
                  <c:v>0</c:v>
                </c:pt>
                <c:pt idx="12">
                  <c:v>0.81818181818181823</c:v>
                </c:pt>
                <c:pt idx="13">
                  <c:v>1</c:v>
                </c:pt>
                <c:pt idx="14">
                  <c:v>0.88</c:v>
                </c:pt>
                <c:pt idx="15">
                  <c:v>0.875</c:v>
                </c:pt>
                <c:pt idx="16">
                  <c:v>0</c:v>
                </c:pt>
                <c:pt idx="17">
                  <c:v>0</c:v>
                </c:pt>
                <c:pt idx="18">
                  <c:v>0.04</c:v>
                </c:pt>
                <c:pt idx="19">
                  <c:v>4.1666666666666664E-2</c:v>
                </c:pt>
                <c:pt idx="20">
                  <c:v>0.96666666666666667</c:v>
                </c:pt>
                <c:pt idx="21">
                  <c:v>0.89473684210526316</c:v>
                </c:pt>
                <c:pt idx="22">
                  <c:v>0.95238095238095233</c:v>
                </c:pt>
                <c:pt idx="23">
                  <c:v>0.94827586206896552</c:v>
                </c:pt>
                <c:pt idx="24">
                  <c:v>9.0909090909090912E-2</c:v>
                </c:pt>
                <c:pt idx="25">
                  <c:v>0.1</c:v>
                </c:pt>
                <c:pt idx="26">
                  <c:v>0</c:v>
                </c:pt>
                <c:pt idx="27">
                  <c:v>8.3333333333333329E-2</c:v>
                </c:pt>
                <c:pt idx="28">
                  <c:v>1</c:v>
                </c:pt>
                <c:pt idx="29">
                  <c:v>0.91666666666666663</c:v>
                </c:pt>
                <c:pt idx="30">
                  <c:v>0.79166666666666663</c:v>
                </c:pt>
                <c:pt idx="31">
                  <c:v>0.875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2E-4403-918E-9C9034AE89C5}"/>
            </c:ext>
          </c:extLst>
        </c:ser>
        <c:ser>
          <c:idx val="4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82C8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2E-4403-918E-9C9034AE89C5}"/>
              </c:ext>
            </c:extLst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912E-4403-918E-9C9034AE89C5}"/>
              </c:ext>
            </c:extLst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12E-4403-918E-9C9034AE89C5}"/>
              </c:ext>
            </c:extLst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912E-4403-918E-9C9034AE89C5}"/>
              </c:ext>
            </c:extLst>
          </c:dPt>
          <c:dPt>
            <c:idx val="5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12E-4403-918E-9C9034AE89C5}"/>
              </c:ext>
            </c:extLst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912E-4403-918E-9C9034AE89C5}"/>
              </c:ext>
            </c:extLst>
          </c:dPt>
          <c:dPt>
            <c:idx val="7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12E-4403-918E-9C9034AE89C5}"/>
              </c:ext>
            </c:extLst>
          </c:dPt>
          <c:dPt>
            <c:idx val="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912E-4403-918E-9C9034AE89C5}"/>
              </c:ext>
            </c:extLst>
          </c:dPt>
          <c:dPt>
            <c:idx val="9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12E-4403-918E-9C9034AE89C5}"/>
              </c:ext>
            </c:extLst>
          </c:dPt>
          <c:dPt>
            <c:idx val="1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912E-4403-918E-9C9034AE89C5}"/>
              </c:ext>
            </c:extLst>
          </c:dPt>
          <c:dPt>
            <c:idx val="11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12E-4403-918E-9C9034AE89C5}"/>
              </c:ext>
            </c:extLst>
          </c:dPt>
          <c:dPt>
            <c:idx val="1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912E-4403-918E-9C9034AE89C5}"/>
              </c:ext>
            </c:extLst>
          </c:dPt>
          <c:dPt>
            <c:idx val="13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12E-4403-918E-9C9034AE89C5}"/>
              </c:ext>
            </c:extLst>
          </c:dPt>
          <c:dPt>
            <c:idx val="1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912E-4403-918E-9C9034AE89C5}"/>
              </c:ext>
            </c:extLst>
          </c:dPt>
          <c:dPt>
            <c:idx val="15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12E-4403-918E-9C9034AE89C5}"/>
              </c:ext>
            </c:extLst>
          </c:dPt>
          <c:xVal>
            <c:numRef>
              <c:f>means!$BA$81:$BA$96</c:f>
              <c:numCache>
                <c:formatCode>General</c:formatCode>
                <c:ptCount val="16"/>
                <c:pt idx="0">
                  <c:v>1.0000000000000009E-2</c:v>
                </c:pt>
                <c:pt idx="1">
                  <c:v>0.99</c:v>
                </c:pt>
                <c:pt idx="2">
                  <c:v>1.01</c:v>
                </c:pt>
                <c:pt idx="3">
                  <c:v>1.99</c:v>
                </c:pt>
                <c:pt idx="4">
                  <c:v>2.0099999999999998</c:v>
                </c:pt>
                <c:pt idx="5">
                  <c:v>2.99</c:v>
                </c:pt>
                <c:pt idx="6">
                  <c:v>3.01</c:v>
                </c:pt>
                <c:pt idx="7">
                  <c:v>3.99</c:v>
                </c:pt>
                <c:pt idx="8">
                  <c:v>4.01</c:v>
                </c:pt>
                <c:pt idx="9">
                  <c:v>4.99</c:v>
                </c:pt>
                <c:pt idx="10">
                  <c:v>5.01</c:v>
                </c:pt>
                <c:pt idx="11">
                  <c:v>5.99</c:v>
                </c:pt>
                <c:pt idx="12">
                  <c:v>6.01</c:v>
                </c:pt>
                <c:pt idx="13">
                  <c:v>6.99</c:v>
                </c:pt>
                <c:pt idx="14">
                  <c:v>7.01</c:v>
                </c:pt>
                <c:pt idx="15">
                  <c:v>7.99</c:v>
                </c:pt>
              </c:numCache>
            </c:numRef>
          </c:xVal>
          <c:yVal>
            <c:numRef>
              <c:f>means!$BA$65:$BA$80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0.87535290796160359</c:v>
                </c:pt>
                <c:pt idx="3">
                  <c:v>0.87535290796160359</c:v>
                </c:pt>
                <c:pt idx="4">
                  <c:v>4.8928571428571432E-2</c:v>
                </c:pt>
                <c:pt idx="5">
                  <c:v>4.8928571428571432E-2</c:v>
                </c:pt>
                <c:pt idx="6">
                  <c:v>0.89329545454545456</c:v>
                </c:pt>
                <c:pt idx="7">
                  <c:v>0.89329545454545456</c:v>
                </c:pt>
                <c:pt idx="8">
                  <c:v>2.0416666666666666E-2</c:v>
                </c:pt>
                <c:pt idx="9">
                  <c:v>2.0416666666666666E-2</c:v>
                </c:pt>
                <c:pt idx="10">
                  <c:v>0.94051508080546187</c:v>
                </c:pt>
                <c:pt idx="11">
                  <c:v>0.94051508080546187</c:v>
                </c:pt>
                <c:pt idx="12">
                  <c:v>6.8560606060606058E-2</c:v>
                </c:pt>
                <c:pt idx="13">
                  <c:v>6.8560606060606058E-2</c:v>
                </c:pt>
                <c:pt idx="14">
                  <c:v>0.89583333333333326</c:v>
                </c:pt>
                <c:pt idx="15">
                  <c:v>0.89583333333333326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12E-4403-918E-9C9034AE8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266608"/>
        <c:axId val="478267264"/>
      </c:scatterChart>
      <c:valAx>
        <c:axId val="478266608"/>
        <c:scaling>
          <c:orientation val="minMax"/>
          <c:max val="8"/>
          <c:min val="0"/>
        </c:scaling>
        <c:delete val="1"/>
        <c:axPos val="b"/>
        <c:numFmt formatCode="General" sourceLinked="0"/>
        <c:majorTickMark val="out"/>
        <c:minorTickMark val="none"/>
        <c:tickLblPos val="nextTo"/>
        <c:crossAx val="478267264"/>
        <c:crosses val="min"/>
        <c:crossBetween val="midCat"/>
        <c:majorUnit val="1"/>
        <c:minorUnit val="1"/>
      </c:valAx>
      <c:valAx>
        <c:axId val="478267264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set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8266608"/>
        <c:crosses val="min"/>
        <c:crossBetween val="midCat"/>
        <c:majorUnit val="0.1"/>
        <c:minorUnit val="0.1"/>
      </c:valAx>
      <c:valAx>
        <c:axId val="4793146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9316304"/>
        <c:crosses val="min"/>
        <c:crossBetween val="between"/>
      </c:valAx>
      <c:catAx>
        <c:axId val="47931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trt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9314664"/>
        <c:crosses val="min"/>
        <c:auto val="1"/>
        <c:lblAlgn val="ctr"/>
        <c:lblOffset val="100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analyse-it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s://analyse-it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hyperlink" Target="https://analyse-it.com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emf"/><Relationship Id="rId1" Type="http://schemas.openxmlformats.org/officeDocument/2006/relationships/hyperlink" Target="https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188900</xdr:colOff>
      <xdr:row>1</xdr:row>
      <xdr:rowOff>49530</xdr:rowOff>
    </xdr:from>
    <xdr:to>
      <xdr:col>9</xdr:col>
      <xdr:colOff>523875</xdr:colOff>
      <xdr:row>1</xdr:row>
      <xdr:rowOff>203200</xdr:rowOff>
    </xdr:to>
    <xdr:pic>
      <xdr:nvPicPr>
        <xdr:cNvPr id="3" name="Picture 2">
          <a:hlinkClick xmlns:r="http://schemas.openxmlformats.org/officeDocument/2006/relationships" r:id="rId1" tooltip="https://analyse-it.com/"/>
          <a:extLst>
            <a:ext uri="{FF2B5EF4-FFF2-40B4-BE49-F238E27FC236}">
              <a16:creationId xmlns:a16="http://schemas.microsoft.com/office/drawing/2014/main" id="{1817FDDE-6C17-4CD1-92D7-407E74084B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1925" y="106680"/>
          <a:ext cx="1077925" cy="15367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 editAs="oneCell">
    <xdr:from>
      <xdr:col>3</xdr:col>
      <xdr:colOff>735525</xdr:colOff>
      <xdr:row>40</xdr:row>
      <xdr:rowOff>0</xdr:rowOff>
    </xdr:from>
    <xdr:to>
      <xdr:col>4</xdr:col>
      <xdr:colOff>38100</xdr:colOff>
      <xdr:row>40</xdr:row>
      <xdr:rowOff>109582</xdr:rowOff>
    </xdr:to>
    <xdr:sp macro="" textlink="">
      <xdr:nvSpPr>
        <xdr:cNvPr id="4" name="Reject the null hypothesis in favour of the alternative hypothesis at the 5% significance level.">
          <a:extLst>
            <a:ext uri="{FF2B5EF4-FFF2-40B4-BE49-F238E27FC236}">
              <a16:creationId xmlns:a16="http://schemas.microsoft.com/office/drawing/2014/main" id="{D38E08BD-146B-45C4-899E-0E57355DE55E}"/>
            </a:ext>
          </a:extLst>
        </xdr:cNvPr>
        <xdr:cNvSpPr txBox="1"/>
      </xdr:nvSpPr>
      <xdr:spPr>
        <a:xfrm>
          <a:off x="2173800" y="66389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US" sz="700" b="0" i="0">
              <a:solidFill>
                <a:srgbClr val="E61C1B"/>
              </a:solidFill>
              <a:latin typeface="Calibri" panose="020F0502020204030204" pitchFamily="34" charset="0"/>
            </a:rPr>
            <a:t>1</a:t>
          </a:r>
        </a:p>
      </xdr:txBody>
    </xdr:sp>
    <xdr:clientData/>
  </xdr:twoCellAnchor>
  <xdr:twoCellAnchor editAs="oneCell">
    <xdr:from>
      <xdr:col>9</xdr:col>
      <xdr:colOff>654050</xdr:colOff>
      <xdr:row>50</xdr:row>
      <xdr:rowOff>0</xdr:rowOff>
    </xdr:from>
    <xdr:to>
      <xdr:col>9</xdr:col>
      <xdr:colOff>699575</xdr:colOff>
      <xdr:row>50</xdr:row>
      <xdr:rowOff>109582</xdr:rowOff>
    </xdr:to>
    <xdr:sp macro="" textlink="">
      <xdr:nvSpPr>
        <xdr:cNvPr id="5" name="Do not reject the null hypothesis at the 5% significance level.">
          <a:extLst>
            <a:ext uri="{FF2B5EF4-FFF2-40B4-BE49-F238E27FC236}">
              <a16:creationId xmlns:a16="http://schemas.microsoft.com/office/drawing/2014/main" id="{31341477-0F32-4C60-978C-A093D1059D01}"/>
            </a:ext>
          </a:extLst>
        </xdr:cNvPr>
        <xdr:cNvSpPr txBox="1"/>
      </xdr:nvSpPr>
      <xdr:spPr>
        <a:xfrm>
          <a:off x="6550025" y="89820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US" sz="700" b="0" i="0">
              <a:solidFill>
                <a:srgbClr val="4F8527"/>
              </a:solidFill>
              <a:latin typeface="Calibri" panose="020F0502020204030204" pitchFamily="34" charset="0"/>
            </a:rPr>
            <a:t>2</a:t>
          </a:r>
        </a:p>
      </xdr:txBody>
    </xdr:sp>
    <xdr:clientData/>
  </xdr:twoCellAnchor>
  <xdr:twoCellAnchor editAs="oneCell">
    <xdr:from>
      <xdr:col>9</xdr:col>
      <xdr:colOff>654050</xdr:colOff>
      <xdr:row>51</xdr:row>
      <xdr:rowOff>0</xdr:rowOff>
    </xdr:from>
    <xdr:to>
      <xdr:col>9</xdr:col>
      <xdr:colOff>699575</xdr:colOff>
      <xdr:row>51</xdr:row>
      <xdr:rowOff>109582</xdr:rowOff>
    </xdr:to>
    <xdr:sp macro="" textlink="">
      <xdr:nvSpPr>
        <xdr:cNvPr id="6" name="Do not reject the null hypothesis at the 5% significance level.">
          <a:extLst>
            <a:ext uri="{FF2B5EF4-FFF2-40B4-BE49-F238E27FC236}">
              <a16:creationId xmlns:a16="http://schemas.microsoft.com/office/drawing/2014/main" id="{44B51CEC-EC29-45B6-B833-DB1D38B87F64}"/>
            </a:ext>
          </a:extLst>
        </xdr:cNvPr>
        <xdr:cNvSpPr txBox="1"/>
      </xdr:nvSpPr>
      <xdr:spPr>
        <a:xfrm>
          <a:off x="6550025" y="91344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US" sz="700" b="0" i="0">
              <a:solidFill>
                <a:srgbClr val="4F8527"/>
              </a:solidFill>
              <a:latin typeface="Calibri" panose="020F0502020204030204" pitchFamily="34" charset="0"/>
            </a:rPr>
            <a:t>2</a:t>
          </a:r>
        </a:p>
      </xdr:txBody>
    </xdr:sp>
    <xdr:clientData/>
  </xdr:twoCellAnchor>
  <xdr:twoCellAnchor editAs="oneCell">
    <xdr:from>
      <xdr:col>9</xdr:col>
      <xdr:colOff>654050</xdr:colOff>
      <xdr:row>52</xdr:row>
      <xdr:rowOff>0</xdr:rowOff>
    </xdr:from>
    <xdr:to>
      <xdr:col>9</xdr:col>
      <xdr:colOff>699575</xdr:colOff>
      <xdr:row>52</xdr:row>
      <xdr:rowOff>109582</xdr:rowOff>
    </xdr:to>
    <xdr:sp macro="" textlink="">
      <xdr:nvSpPr>
        <xdr:cNvPr id="7" name="Do not reject the null hypothesis at the 5% significance level.">
          <a:extLst>
            <a:ext uri="{FF2B5EF4-FFF2-40B4-BE49-F238E27FC236}">
              <a16:creationId xmlns:a16="http://schemas.microsoft.com/office/drawing/2014/main" id="{01D01EAA-5BD6-4FDD-A96F-9141BA532171}"/>
            </a:ext>
          </a:extLst>
        </xdr:cNvPr>
        <xdr:cNvSpPr txBox="1"/>
      </xdr:nvSpPr>
      <xdr:spPr>
        <a:xfrm>
          <a:off x="6550025" y="92868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US" sz="700" b="0" i="0">
              <a:solidFill>
                <a:srgbClr val="4F8527"/>
              </a:solidFill>
              <a:latin typeface="Calibri" panose="020F0502020204030204" pitchFamily="34" charset="0"/>
            </a:rPr>
            <a:t>2</a:t>
          </a:r>
        </a:p>
      </xdr:txBody>
    </xdr:sp>
    <xdr:clientData/>
  </xdr:twoCellAnchor>
  <xdr:twoCellAnchor editAs="oneCell">
    <xdr:from>
      <xdr:col>9</xdr:col>
      <xdr:colOff>654050</xdr:colOff>
      <xdr:row>53</xdr:row>
      <xdr:rowOff>0</xdr:rowOff>
    </xdr:from>
    <xdr:to>
      <xdr:col>9</xdr:col>
      <xdr:colOff>699575</xdr:colOff>
      <xdr:row>53</xdr:row>
      <xdr:rowOff>109582</xdr:rowOff>
    </xdr:to>
    <xdr:sp macro="" textlink="">
      <xdr:nvSpPr>
        <xdr:cNvPr id="8" name="Reject the null hypothesis in favour of the alternative hypothesis at the 5% significance level.">
          <a:extLst>
            <a:ext uri="{FF2B5EF4-FFF2-40B4-BE49-F238E27FC236}">
              <a16:creationId xmlns:a16="http://schemas.microsoft.com/office/drawing/2014/main" id="{690E0D7B-8BD4-4745-B9A0-C5AF1DCF7B93}"/>
            </a:ext>
          </a:extLst>
        </xdr:cNvPr>
        <xdr:cNvSpPr txBox="1"/>
      </xdr:nvSpPr>
      <xdr:spPr>
        <a:xfrm>
          <a:off x="6550025" y="94392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US" sz="700" b="0" i="0">
              <a:solidFill>
                <a:srgbClr val="E61C1B"/>
              </a:solidFill>
              <a:latin typeface="Calibri" panose="020F0502020204030204" pitchFamily="34" charset="0"/>
            </a:rPr>
            <a:t>1</a:t>
          </a:r>
        </a:p>
      </xdr:txBody>
    </xdr:sp>
    <xdr:clientData/>
  </xdr:twoCellAnchor>
  <xdr:twoCellAnchor editAs="oneCell">
    <xdr:from>
      <xdr:col>9</xdr:col>
      <xdr:colOff>654050</xdr:colOff>
      <xdr:row>54</xdr:row>
      <xdr:rowOff>0</xdr:rowOff>
    </xdr:from>
    <xdr:to>
      <xdr:col>9</xdr:col>
      <xdr:colOff>699575</xdr:colOff>
      <xdr:row>54</xdr:row>
      <xdr:rowOff>109582</xdr:rowOff>
    </xdr:to>
    <xdr:sp macro="" textlink="">
      <xdr:nvSpPr>
        <xdr:cNvPr id="9" name="Reject the null hypothesis in favour of the alternative hypothesis at the 5% significance level.">
          <a:extLst>
            <a:ext uri="{FF2B5EF4-FFF2-40B4-BE49-F238E27FC236}">
              <a16:creationId xmlns:a16="http://schemas.microsoft.com/office/drawing/2014/main" id="{BB84E066-D60A-40A8-8C24-2A132D32E3CD}"/>
            </a:ext>
          </a:extLst>
        </xdr:cNvPr>
        <xdr:cNvSpPr txBox="1"/>
      </xdr:nvSpPr>
      <xdr:spPr>
        <a:xfrm>
          <a:off x="6550025" y="95916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US" sz="700" b="0" i="0">
              <a:solidFill>
                <a:srgbClr val="E61C1B"/>
              </a:solidFill>
              <a:latin typeface="Calibri" panose="020F0502020204030204" pitchFamily="34" charset="0"/>
            </a:rPr>
            <a:t>1</a:t>
          </a:r>
        </a:p>
      </xdr:txBody>
    </xdr:sp>
    <xdr:clientData/>
  </xdr:twoCellAnchor>
  <xdr:twoCellAnchor editAs="oneCell">
    <xdr:from>
      <xdr:col>9</xdr:col>
      <xdr:colOff>654050</xdr:colOff>
      <xdr:row>55</xdr:row>
      <xdr:rowOff>0</xdr:rowOff>
    </xdr:from>
    <xdr:to>
      <xdr:col>9</xdr:col>
      <xdr:colOff>699575</xdr:colOff>
      <xdr:row>55</xdr:row>
      <xdr:rowOff>109582</xdr:rowOff>
    </xdr:to>
    <xdr:sp macro="" textlink="">
      <xdr:nvSpPr>
        <xdr:cNvPr id="10" name="Reject the null hypothesis in favour of the alternative hypothesis at the 5% significance level.">
          <a:extLst>
            <a:ext uri="{FF2B5EF4-FFF2-40B4-BE49-F238E27FC236}">
              <a16:creationId xmlns:a16="http://schemas.microsoft.com/office/drawing/2014/main" id="{032E80CA-A485-470B-A81C-86B64512160B}"/>
            </a:ext>
          </a:extLst>
        </xdr:cNvPr>
        <xdr:cNvSpPr txBox="1"/>
      </xdr:nvSpPr>
      <xdr:spPr>
        <a:xfrm>
          <a:off x="6550025" y="97440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US" sz="700" b="0" i="0">
              <a:solidFill>
                <a:srgbClr val="E61C1B"/>
              </a:solidFill>
              <a:latin typeface="Calibri" panose="020F0502020204030204" pitchFamily="34" charset="0"/>
            </a:rPr>
            <a:t>1</a:t>
          </a:r>
        </a:p>
      </xdr:txBody>
    </xdr:sp>
    <xdr:clientData/>
  </xdr:twoCellAnchor>
  <xdr:twoCellAnchor editAs="oneCell">
    <xdr:from>
      <xdr:col>9</xdr:col>
      <xdr:colOff>654050</xdr:colOff>
      <xdr:row>56</xdr:row>
      <xdr:rowOff>0</xdr:rowOff>
    </xdr:from>
    <xdr:to>
      <xdr:col>9</xdr:col>
      <xdr:colOff>699575</xdr:colOff>
      <xdr:row>56</xdr:row>
      <xdr:rowOff>109582</xdr:rowOff>
    </xdr:to>
    <xdr:sp macro="" textlink="">
      <xdr:nvSpPr>
        <xdr:cNvPr id="11" name="Reject the null hypothesis in favour of the alternative hypothesis at the 5% significance level.">
          <a:extLst>
            <a:ext uri="{FF2B5EF4-FFF2-40B4-BE49-F238E27FC236}">
              <a16:creationId xmlns:a16="http://schemas.microsoft.com/office/drawing/2014/main" id="{6D5C68A8-26AA-4AD5-AB53-DFF2E0574E61}"/>
            </a:ext>
          </a:extLst>
        </xdr:cNvPr>
        <xdr:cNvSpPr txBox="1"/>
      </xdr:nvSpPr>
      <xdr:spPr>
        <a:xfrm>
          <a:off x="6550025" y="98964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US" sz="700" b="0" i="0">
              <a:solidFill>
                <a:srgbClr val="E61C1B"/>
              </a:solidFill>
              <a:latin typeface="Calibri" panose="020F0502020204030204" pitchFamily="34" charset="0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188900</xdr:colOff>
      <xdr:row>1</xdr:row>
      <xdr:rowOff>49530</xdr:rowOff>
    </xdr:from>
    <xdr:to>
      <xdr:col>9</xdr:col>
      <xdr:colOff>523875</xdr:colOff>
      <xdr:row>1</xdr:row>
      <xdr:rowOff>203200</xdr:rowOff>
    </xdr:to>
    <xdr:pic>
      <xdr:nvPicPr>
        <xdr:cNvPr id="3" name="Picture 2">
          <a:hlinkClick xmlns:r="http://schemas.openxmlformats.org/officeDocument/2006/relationships" r:id="rId1" tooltip="https://analyse-it.com/"/>
          <a:extLst>
            <a:ext uri="{FF2B5EF4-FFF2-40B4-BE49-F238E27FC236}">
              <a16:creationId xmlns:a16="http://schemas.microsoft.com/office/drawing/2014/main" id="{C0E7B38A-7E91-4664-9598-392BDC809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1925" y="106680"/>
          <a:ext cx="1077925" cy="15367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18</xdr:row>
      <xdr:rowOff>3175</xdr:rowOff>
    </xdr:from>
    <xdr:to>
      <xdr:col>7</xdr:col>
      <xdr:colOff>149225</xdr:colOff>
      <xdr:row>46</xdr:row>
      <xdr:rowOff>41275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069ACC-95E5-4AE6-BC6A-777F597DAF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735525</xdr:colOff>
      <xdr:row>51</xdr:row>
      <xdr:rowOff>0</xdr:rowOff>
    </xdr:from>
    <xdr:to>
      <xdr:col>4</xdr:col>
      <xdr:colOff>38100</xdr:colOff>
      <xdr:row>51</xdr:row>
      <xdr:rowOff>109582</xdr:rowOff>
    </xdr:to>
    <xdr:sp macro="" textlink="">
      <xdr:nvSpPr>
        <xdr:cNvPr id="5" name="Reject the null hypothesis in favour of the alternative hypothesis at the 5% significance level.">
          <a:extLst>
            <a:ext uri="{FF2B5EF4-FFF2-40B4-BE49-F238E27FC236}">
              <a16:creationId xmlns:a16="http://schemas.microsoft.com/office/drawing/2014/main" id="{241ADEED-CB8B-4627-A884-0BDC5EC4266F}"/>
            </a:ext>
          </a:extLst>
        </xdr:cNvPr>
        <xdr:cNvSpPr txBox="1"/>
      </xdr:nvSpPr>
      <xdr:spPr>
        <a:xfrm>
          <a:off x="2173800" y="80295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US" sz="700" b="0" i="0">
              <a:solidFill>
                <a:srgbClr val="E61C1B"/>
              </a:solidFill>
              <a:latin typeface="Calibri" panose="020F0502020204030204" pitchFamily="34" charset="0"/>
            </a:rPr>
            <a:t>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188900</xdr:colOff>
      <xdr:row>1</xdr:row>
      <xdr:rowOff>49530</xdr:rowOff>
    </xdr:from>
    <xdr:to>
      <xdr:col>9</xdr:col>
      <xdr:colOff>523875</xdr:colOff>
      <xdr:row>1</xdr:row>
      <xdr:rowOff>203200</xdr:rowOff>
    </xdr:to>
    <xdr:pic>
      <xdr:nvPicPr>
        <xdr:cNvPr id="3" name="Picture 2">
          <a:hlinkClick xmlns:r="http://schemas.openxmlformats.org/officeDocument/2006/relationships" r:id="rId1" tooltip="https://analyse-it.com/"/>
          <a:extLst>
            <a:ext uri="{FF2B5EF4-FFF2-40B4-BE49-F238E27FC236}">
              <a16:creationId xmlns:a16="http://schemas.microsoft.com/office/drawing/2014/main" id="{7650492F-50E7-45CA-8B95-A12C23FDEE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1925" y="106680"/>
          <a:ext cx="1077925" cy="15367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120650</xdr:rowOff>
    </xdr:from>
    <xdr:to>
      <xdr:col>9</xdr:col>
      <xdr:colOff>669925</xdr:colOff>
      <xdr:row>37</xdr:row>
      <xdr:rowOff>73025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D9B038E-B684-4056-B082-BEBE6E5178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188900</xdr:colOff>
      <xdr:row>1</xdr:row>
      <xdr:rowOff>49530</xdr:rowOff>
    </xdr:from>
    <xdr:to>
      <xdr:col>9</xdr:col>
      <xdr:colOff>523875</xdr:colOff>
      <xdr:row>1</xdr:row>
      <xdr:rowOff>203200</xdr:rowOff>
    </xdr:to>
    <xdr:pic>
      <xdr:nvPicPr>
        <xdr:cNvPr id="3" name="Picture 2">
          <a:hlinkClick xmlns:r="http://schemas.openxmlformats.org/officeDocument/2006/relationships" r:id="rId1" tooltip="https://analyse-it.com/"/>
          <a:extLst>
            <a:ext uri="{FF2B5EF4-FFF2-40B4-BE49-F238E27FC236}">
              <a16:creationId xmlns:a16="http://schemas.microsoft.com/office/drawing/2014/main" id="{DEF36A36-A3F7-4167-A1C5-02C3249157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1925" y="106680"/>
          <a:ext cx="1077925" cy="15367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120650</xdr:rowOff>
    </xdr:from>
    <xdr:to>
      <xdr:col>9</xdr:col>
      <xdr:colOff>669925</xdr:colOff>
      <xdr:row>37</xdr:row>
      <xdr:rowOff>73025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501C0AD-BF4B-49A0-A069-5C65E77A0F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opLeftCell="C1" workbookViewId="0">
      <selection activeCell="U2" sqref="U2"/>
    </sheetView>
  </sheetViews>
  <sheetFormatPr defaultRowHeight="12.75" x14ac:dyDescent="0.2"/>
  <cols>
    <col min="1" max="1" width="24.28515625" customWidth="1"/>
    <col min="2" max="2" width="11.85546875" customWidth="1"/>
    <col min="14" max="14" width="13.42578125" customWidth="1"/>
    <col min="20" max="20" width="19" customWidth="1"/>
  </cols>
  <sheetData>
    <row r="1" spans="1:25" ht="39" thickBot="1" x14ac:dyDescent="0.25">
      <c r="A1" s="4" t="s">
        <v>2</v>
      </c>
      <c r="B1" s="1" t="s">
        <v>6</v>
      </c>
      <c r="C1" s="1" t="s">
        <v>3</v>
      </c>
      <c r="D1" s="1" t="s">
        <v>4</v>
      </c>
      <c r="E1" s="1" t="s">
        <v>3</v>
      </c>
      <c r="F1" s="26" t="s">
        <v>34</v>
      </c>
      <c r="N1" s="17" t="s">
        <v>40</v>
      </c>
      <c r="O1" s="19" t="s">
        <v>30</v>
      </c>
      <c r="P1" s="21" t="s">
        <v>8</v>
      </c>
      <c r="Q1" s="20" t="s">
        <v>31</v>
      </c>
      <c r="R1" s="18" t="s">
        <v>9</v>
      </c>
      <c r="S1" s="39"/>
      <c r="T1" s="40" t="s">
        <v>41</v>
      </c>
      <c r="U1" s="17" t="s">
        <v>40</v>
      </c>
      <c r="V1" s="19" t="s">
        <v>30</v>
      </c>
      <c r="W1" s="21" t="s">
        <v>8</v>
      </c>
      <c r="X1" s="20" t="s">
        <v>31</v>
      </c>
      <c r="Y1" s="18" t="s">
        <v>9</v>
      </c>
    </row>
    <row r="2" spans="1:25" x14ac:dyDescent="0.2">
      <c r="A2" s="3" t="s">
        <v>21</v>
      </c>
      <c r="B2" s="2">
        <v>1</v>
      </c>
      <c r="C2" s="2">
        <v>18</v>
      </c>
      <c r="D2" s="2">
        <v>22</v>
      </c>
      <c r="E2" s="2">
        <f>C2/D2</f>
        <v>0.81818181818181823</v>
      </c>
      <c r="F2">
        <f>(DEGREES(ASIN(SQRT(E2))))</f>
        <v>64.760598179321093</v>
      </c>
      <c r="J2" s="5" t="s">
        <v>13</v>
      </c>
      <c r="K2" s="6">
        <v>0</v>
      </c>
      <c r="L2" s="6">
        <v>0</v>
      </c>
      <c r="N2" t="s">
        <v>80</v>
      </c>
      <c r="O2">
        <v>4</v>
      </c>
      <c r="P2">
        <v>0</v>
      </c>
      <c r="Q2">
        <v>0</v>
      </c>
      <c r="R2">
        <v>0</v>
      </c>
      <c r="U2" t="s">
        <v>80</v>
      </c>
      <c r="V2">
        <v>4</v>
      </c>
      <c r="W2">
        <f>(SIN(RADIANS(P2))^2)</f>
        <v>0</v>
      </c>
      <c r="X2">
        <f t="shared" ref="X2:Y2" si="0">(SIN(RADIANS(Q2))^2)</f>
        <v>0</v>
      </c>
      <c r="Y2">
        <f t="shared" si="0"/>
        <v>0</v>
      </c>
    </row>
    <row r="3" spans="1:25" x14ac:dyDescent="0.2">
      <c r="A3" s="3" t="s">
        <v>21</v>
      </c>
      <c r="B3" s="2">
        <v>2</v>
      </c>
      <c r="C3" s="2">
        <v>12</v>
      </c>
      <c r="D3" s="2">
        <v>12</v>
      </c>
      <c r="E3" s="2">
        <f t="shared" ref="E3:E33" si="1">C3/D3</f>
        <v>1</v>
      </c>
      <c r="F3">
        <f t="shared" ref="F3:F33" si="2">(DEGREES(ASIN(SQRT(E3))))</f>
        <v>90</v>
      </c>
      <c r="J3" s="5" t="s">
        <v>14</v>
      </c>
      <c r="K3" s="6">
        <v>0.89177489177489166</v>
      </c>
      <c r="L3" s="6">
        <v>5.5269027423392653E-2</v>
      </c>
      <c r="N3" t="s">
        <v>22</v>
      </c>
      <c r="O3">
        <v>4</v>
      </c>
      <c r="P3">
        <v>71.976449324061321</v>
      </c>
      <c r="Q3">
        <v>6.0435615368475171</v>
      </c>
      <c r="R3">
        <v>12.087123073695034</v>
      </c>
      <c r="U3" t="s">
        <v>22</v>
      </c>
      <c r="V3">
        <v>4</v>
      </c>
      <c r="W3">
        <f t="shared" ref="W3:W9" si="3">(SIN(RADIANS(P3))^2)</f>
        <v>0.90426675913976939</v>
      </c>
      <c r="X3">
        <f t="shared" ref="X3:X9" si="4">(SIN(RADIANS(Q3))^2)</f>
        <v>1.1084838630934778E-2</v>
      </c>
      <c r="Y3">
        <f t="shared" ref="Y3:Y9" si="5">(SIN(RADIANS(R3))^2)</f>
        <v>4.3847859933843658E-2</v>
      </c>
    </row>
    <row r="4" spans="1:25" x14ac:dyDescent="0.2">
      <c r="A4" s="3" t="s">
        <v>21</v>
      </c>
      <c r="B4" s="2">
        <v>3</v>
      </c>
      <c r="C4" s="2">
        <v>22</v>
      </c>
      <c r="D4" s="2">
        <v>25</v>
      </c>
      <c r="E4" s="2">
        <f t="shared" si="1"/>
        <v>0.88</v>
      </c>
      <c r="F4">
        <f t="shared" si="2"/>
        <v>69.732098944341729</v>
      </c>
      <c r="J4" s="5" t="s">
        <v>15</v>
      </c>
      <c r="K4" s="6">
        <v>6.5238095238095248E-2</v>
      </c>
      <c r="L4" s="6">
        <v>4.8489660398201177E-2</v>
      </c>
      <c r="N4" t="s">
        <v>24</v>
      </c>
      <c r="O4">
        <v>4</v>
      </c>
      <c r="P4">
        <v>8.6178932818331848</v>
      </c>
      <c r="Q4">
        <v>5.6089527310021063</v>
      </c>
      <c r="R4">
        <v>11.217905462004211</v>
      </c>
      <c r="U4" t="s">
        <v>24</v>
      </c>
      <c r="V4">
        <v>4</v>
      </c>
      <c r="W4">
        <f t="shared" si="3"/>
        <v>2.2453260743234352E-2</v>
      </c>
      <c r="X4">
        <f t="shared" si="4"/>
        <v>9.5527962927028642E-3</v>
      </c>
      <c r="Y4">
        <f t="shared" si="5"/>
        <v>3.7846161502771924E-2</v>
      </c>
    </row>
    <row r="5" spans="1:25" x14ac:dyDescent="0.2">
      <c r="A5" s="3" t="s">
        <v>21</v>
      </c>
      <c r="B5" s="2">
        <v>4</v>
      </c>
      <c r="C5" s="2">
        <v>21</v>
      </c>
      <c r="D5" s="2">
        <v>24</v>
      </c>
      <c r="E5" s="2">
        <f t="shared" si="1"/>
        <v>0.875</v>
      </c>
      <c r="F5">
        <f t="shared" si="2"/>
        <v>69.295188945364572</v>
      </c>
      <c r="J5" s="5" t="s">
        <v>16</v>
      </c>
      <c r="K5" s="6">
        <v>0.89939393939393941</v>
      </c>
      <c r="L5" s="6">
        <v>5.3374639651646037E-2</v>
      </c>
      <c r="N5" t="s">
        <v>21</v>
      </c>
      <c r="O5">
        <v>4</v>
      </c>
      <c r="P5">
        <v>73.446971517256856</v>
      </c>
      <c r="Q5">
        <v>5.6309665428013087</v>
      </c>
      <c r="R5">
        <v>11.261933085602617</v>
      </c>
      <c r="U5" t="s">
        <v>21</v>
      </c>
      <c r="V5">
        <v>4</v>
      </c>
      <c r="W5">
        <f t="shared" si="3"/>
        <v>0.91883049066106637</v>
      </c>
      <c r="X5">
        <f t="shared" si="4"/>
        <v>9.627686324178146E-3</v>
      </c>
      <c r="Y5">
        <f t="shared" si="5"/>
        <v>3.8139975920885513E-2</v>
      </c>
    </row>
    <row r="6" spans="1:25" x14ac:dyDescent="0.2">
      <c r="A6" s="3" t="s">
        <v>22</v>
      </c>
      <c r="B6" s="2">
        <v>1</v>
      </c>
      <c r="C6" s="2">
        <v>18</v>
      </c>
      <c r="D6" s="2">
        <v>22</v>
      </c>
      <c r="E6" s="2">
        <f t="shared" si="1"/>
        <v>0.81818181818181823</v>
      </c>
      <c r="F6">
        <f t="shared" si="2"/>
        <v>64.760598179321093</v>
      </c>
      <c r="J6" s="5" t="s">
        <v>17</v>
      </c>
      <c r="K6" s="6">
        <v>1.3333333333333334E-2</v>
      </c>
      <c r="L6" s="6">
        <v>1.3333333333333334E-2</v>
      </c>
      <c r="N6" t="s">
        <v>7</v>
      </c>
      <c r="O6">
        <v>4</v>
      </c>
      <c r="P6">
        <v>5.8287977968415259</v>
      </c>
      <c r="Q6">
        <v>3.3656183357779201</v>
      </c>
      <c r="R6">
        <v>6.7312366715558403</v>
      </c>
      <c r="U6" t="s">
        <v>7</v>
      </c>
      <c r="V6">
        <v>4</v>
      </c>
      <c r="W6">
        <f t="shared" si="3"/>
        <v>1.0313687701994574E-2</v>
      </c>
      <c r="X6">
        <f t="shared" si="4"/>
        <v>3.4465524653619606E-3</v>
      </c>
      <c r="Y6">
        <f t="shared" si="5"/>
        <v>1.3738694965861872E-2</v>
      </c>
    </row>
    <row r="7" spans="1:25" x14ac:dyDescent="0.2">
      <c r="A7" s="3" t="s">
        <v>22</v>
      </c>
      <c r="B7" s="2">
        <v>2</v>
      </c>
      <c r="C7" s="2">
        <v>10</v>
      </c>
      <c r="D7" s="2">
        <v>10</v>
      </c>
      <c r="E7" s="2">
        <f t="shared" si="1"/>
        <v>1</v>
      </c>
      <c r="F7">
        <f t="shared" si="2"/>
        <v>90</v>
      </c>
      <c r="J7" s="5" t="s">
        <v>18</v>
      </c>
      <c r="K7" s="6">
        <v>0.93792815371762739</v>
      </c>
      <c r="L7" s="6">
        <v>2.1985885299895834E-2</v>
      </c>
      <c r="N7" t="s">
        <v>5</v>
      </c>
      <c r="O7">
        <v>4</v>
      </c>
      <c r="P7">
        <v>76.19957041068308</v>
      </c>
      <c r="Q7">
        <v>1.801694927938422</v>
      </c>
      <c r="R7">
        <v>3.603389855876844</v>
      </c>
      <c r="U7" t="s">
        <v>5</v>
      </c>
      <c r="V7">
        <v>4</v>
      </c>
      <c r="W7">
        <f t="shared" si="3"/>
        <v>0.94309831588886228</v>
      </c>
      <c r="X7">
        <f t="shared" si="4"/>
        <v>9.8849413297467654E-4</v>
      </c>
      <c r="Y7">
        <f t="shared" si="5"/>
        <v>3.950068049295004E-3</v>
      </c>
    </row>
    <row r="8" spans="1:25" x14ac:dyDescent="0.2">
      <c r="A8" s="3" t="s">
        <v>22</v>
      </c>
      <c r="B8" s="2">
        <v>3</v>
      </c>
      <c r="C8" s="2">
        <v>24</v>
      </c>
      <c r="D8" s="2">
        <v>28</v>
      </c>
      <c r="E8" s="2">
        <f t="shared" si="1"/>
        <v>0.8571428571428571</v>
      </c>
      <c r="F8">
        <f t="shared" si="2"/>
        <v>67.792345701403505</v>
      </c>
      <c r="J8" s="5" t="s">
        <v>19</v>
      </c>
      <c r="K8" s="6">
        <v>6.3636363636363644E-2</v>
      </c>
      <c r="L8" s="6">
        <v>3.1926223493493146E-2</v>
      </c>
      <c r="N8" t="s">
        <v>1</v>
      </c>
      <c r="O8">
        <v>4</v>
      </c>
      <c r="P8">
        <v>13.190501079418667</v>
      </c>
      <c r="Q8">
        <v>4.4098345293568402</v>
      </c>
      <c r="R8">
        <v>8.8196690587136803</v>
      </c>
      <c r="U8" t="s">
        <v>1</v>
      </c>
      <c r="V8">
        <v>4</v>
      </c>
      <c r="W8">
        <f t="shared" si="3"/>
        <v>5.2070429572825448E-2</v>
      </c>
      <c r="X8">
        <f t="shared" si="4"/>
        <v>5.9120976326423897E-3</v>
      </c>
      <c r="Y8">
        <f t="shared" si="5"/>
        <v>2.3508578936897982E-2</v>
      </c>
    </row>
    <row r="9" spans="1:25" x14ac:dyDescent="0.2">
      <c r="A9" s="3" t="s">
        <v>22</v>
      </c>
      <c r="B9" s="2">
        <v>4</v>
      </c>
      <c r="C9" s="2">
        <v>19</v>
      </c>
      <c r="D9" s="2">
        <v>23</v>
      </c>
      <c r="E9" s="2">
        <f t="shared" si="1"/>
        <v>0.82608695652173914</v>
      </c>
      <c r="F9">
        <f t="shared" si="2"/>
        <v>65.352853415520713</v>
      </c>
      <c r="J9" s="5" t="s">
        <v>20</v>
      </c>
      <c r="K9" s="6">
        <v>0.90277777777777768</v>
      </c>
      <c r="L9" s="6">
        <v>6.0540263104731581E-2</v>
      </c>
      <c r="N9" t="s">
        <v>23</v>
      </c>
      <c r="O9">
        <v>4</v>
      </c>
      <c r="P9">
        <v>73.839800355182561</v>
      </c>
      <c r="Q9">
        <v>5.7960113188601339</v>
      </c>
      <c r="R9">
        <v>11.592022637720268</v>
      </c>
      <c r="U9" t="s">
        <v>23</v>
      </c>
      <c r="V9">
        <v>4</v>
      </c>
      <c r="W9">
        <f t="shared" si="3"/>
        <v>0.9225357658187382</v>
      </c>
      <c r="X9">
        <f t="shared" si="4"/>
        <v>1.0198381783834325E-2</v>
      </c>
      <c r="Y9">
        <f t="shared" si="5"/>
        <v>4.0377499171301921E-2</v>
      </c>
    </row>
    <row r="10" spans="1:25" x14ac:dyDescent="0.2">
      <c r="A10" s="3" t="s">
        <v>23</v>
      </c>
      <c r="B10" s="2">
        <v>1</v>
      </c>
      <c r="C10" s="2">
        <v>17</v>
      </c>
      <c r="D10" s="2">
        <v>17</v>
      </c>
      <c r="E10" s="2">
        <f t="shared" si="1"/>
        <v>1</v>
      </c>
      <c r="F10">
        <f t="shared" si="2"/>
        <v>90</v>
      </c>
    </row>
    <row r="11" spans="1:25" x14ac:dyDescent="0.2">
      <c r="A11" s="3" t="s">
        <v>23</v>
      </c>
      <c r="B11" s="2">
        <v>2</v>
      </c>
      <c r="C11" s="2">
        <v>22</v>
      </c>
      <c r="D11" s="2">
        <v>24</v>
      </c>
      <c r="E11" s="2">
        <f t="shared" si="1"/>
        <v>0.91666666666666663</v>
      </c>
      <c r="F11">
        <f t="shared" si="2"/>
        <v>73.22134511903964</v>
      </c>
    </row>
    <row r="12" spans="1:25" x14ac:dyDescent="0.2">
      <c r="A12" s="3" t="s">
        <v>23</v>
      </c>
      <c r="B12" s="2">
        <v>3</v>
      </c>
      <c r="C12" s="2">
        <v>19</v>
      </c>
      <c r="D12" s="2">
        <v>24</v>
      </c>
      <c r="E12" s="2">
        <f t="shared" si="1"/>
        <v>0.79166666666666663</v>
      </c>
      <c r="F12">
        <f t="shared" si="2"/>
        <v>62.842667356326025</v>
      </c>
    </row>
    <row r="13" spans="1:25" x14ac:dyDescent="0.2">
      <c r="A13" s="3" t="s">
        <v>23</v>
      </c>
      <c r="B13" s="2">
        <v>4</v>
      </c>
      <c r="C13" s="2">
        <v>21</v>
      </c>
      <c r="D13" s="2">
        <v>24</v>
      </c>
      <c r="E13" s="2">
        <f t="shared" si="1"/>
        <v>0.875</v>
      </c>
      <c r="F13">
        <f t="shared" si="2"/>
        <v>69.295188945364572</v>
      </c>
    </row>
    <row r="14" spans="1:25" x14ac:dyDescent="0.2">
      <c r="A14" s="3" t="s">
        <v>24</v>
      </c>
      <c r="B14" s="2">
        <v>1</v>
      </c>
      <c r="C14" s="2">
        <v>4</v>
      </c>
      <c r="D14" s="2">
        <v>25</v>
      </c>
      <c r="E14" s="2">
        <f t="shared" si="1"/>
        <v>0.16</v>
      </c>
      <c r="F14">
        <f t="shared" si="2"/>
        <v>23.578178478201831</v>
      </c>
    </row>
    <row r="15" spans="1:25" x14ac:dyDescent="0.2">
      <c r="A15" s="3" t="s">
        <v>24</v>
      </c>
      <c r="B15" s="2">
        <v>2</v>
      </c>
      <c r="C15" s="2">
        <v>0</v>
      </c>
      <c r="D15" s="2">
        <v>12</v>
      </c>
      <c r="E15" s="2">
        <f t="shared" si="1"/>
        <v>0</v>
      </c>
      <c r="F15">
        <f t="shared" si="2"/>
        <v>0</v>
      </c>
    </row>
    <row r="16" spans="1:25" x14ac:dyDescent="0.2">
      <c r="A16" s="3" t="s">
        <v>24</v>
      </c>
      <c r="B16" s="2">
        <v>3</v>
      </c>
      <c r="C16" s="2">
        <v>1</v>
      </c>
      <c r="D16" s="2">
        <v>28</v>
      </c>
      <c r="E16" s="2">
        <f t="shared" si="1"/>
        <v>3.5714285714285712E-2</v>
      </c>
      <c r="F16">
        <f t="shared" si="2"/>
        <v>10.893394649130906</v>
      </c>
    </row>
    <row r="17" spans="1:6" x14ac:dyDescent="0.2">
      <c r="A17" s="3" t="s">
        <v>24</v>
      </c>
      <c r="B17" s="2">
        <v>4</v>
      </c>
      <c r="C17" s="2">
        <v>0</v>
      </c>
      <c r="D17" s="2">
        <v>14</v>
      </c>
      <c r="E17" s="2">
        <f t="shared" si="1"/>
        <v>0</v>
      </c>
      <c r="F17">
        <f t="shared" si="2"/>
        <v>0</v>
      </c>
    </row>
    <row r="18" spans="1:6" x14ac:dyDescent="0.2">
      <c r="A18" s="3" t="s">
        <v>80</v>
      </c>
      <c r="B18" s="2">
        <v>1</v>
      </c>
      <c r="C18" s="2">
        <v>0</v>
      </c>
      <c r="D18" s="2">
        <v>22</v>
      </c>
      <c r="E18" s="2">
        <f t="shared" si="1"/>
        <v>0</v>
      </c>
      <c r="F18">
        <f t="shared" si="2"/>
        <v>0</v>
      </c>
    </row>
    <row r="19" spans="1:6" x14ac:dyDescent="0.2">
      <c r="A19" s="3" t="s">
        <v>80</v>
      </c>
      <c r="B19" s="2">
        <v>2</v>
      </c>
      <c r="C19" s="2">
        <v>0</v>
      </c>
      <c r="D19" s="2">
        <v>10</v>
      </c>
      <c r="E19" s="2">
        <f t="shared" si="1"/>
        <v>0</v>
      </c>
      <c r="F19">
        <f t="shared" si="2"/>
        <v>0</v>
      </c>
    </row>
    <row r="20" spans="1:6" x14ac:dyDescent="0.2">
      <c r="A20" s="3" t="s">
        <v>80</v>
      </c>
      <c r="B20" s="2">
        <v>3</v>
      </c>
      <c r="C20" s="2">
        <v>0</v>
      </c>
      <c r="D20" s="2">
        <v>19</v>
      </c>
      <c r="E20" s="2">
        <f t="shared" si="1"/>
        <v>0</v>
      </c>
      <c r="F20">
        <f t="shared" si="2"/>
        <v>0</v>
      </c>
    </row>
    <row r="21" spans="1:6" x14ac:dyDescent="0.2">
      <c r="A21" s="3" t="s">
        <v>80</v>
      </c>
      <c r="B21" s="2">
        <v>4</v>
      </c>
      <c r="C21" s="2">
        <v>0</v>
      </c>
      <c r="D21" s="2">
        <v>17</v>
      </c>
      <c r="E21" s="2">
        <f t="shared" si="1"/>
        <v>0</v>
      </c>
      <c r="F21">
        <f t="shared" si="2"/>
        <v>0</v>
      </c>
    </row>
    <row r="22" spans="1:6" x14ac:dyDescent="0.2">
      <c r="A22" s="3" t="s">
        <v>1</v>
      </c>
      <c r="B22" s="2">
        <v>1</v>
      </c>
      <c r="C22" s="2">
        <v>2</v>
      </c>
      <c r="D22" s="2">
        <v>22</v>
      </c>
      <c r="E22" s="2">
        <f t="shared" si="1"/>
        <v>9.0909090909090912E-2</v>
      </c>
      <c r="F22">
        <f t="shared" si="2"/>
        <v>17.5484006137923</v>
      </c>
    </row>
    <row r="23" spans="1:6" x14ac:dyDescent="0.2">
      <c r="A23" s="3" t="s">
        <v>1</v>
      </c>
      <c r="B23" s="2">
        <v>2</v>
      </c>
      <c r="C23" s="2">
        <v>1</v>
      </c>
      <c r="D23" s="2">
        <v>10</v>
      </c>
      <c r="E23" s="2">
        <f t="shared" si="1"/>
        <v>0.1</v>
      </c>
      <c r="F23">
        <f t="shared" si="2"/>
        <v>18.434948822922014</v>
      </c>
    </row>
    <row r="24" spans="1:6" x14ac:dyDescent="0.2">
      <c r="A24" s="3" t="s">
        <v>1</v>
      </c>
      <c r="B24" s="2">
        <v>3</v>
      </c>
      <c r="C24" s="2">
        <v>0</v>
      </c>
      <c r="D24" s="2">
        <v>27</v>
      </c>
      <c r="E24" s="2">
        <f t="shared" si="1"/>
        <v>0</v>
      </c>
      <c r="F24">
        <f t="shared" si="2"/>
        <v>0</v>
      </c>
    </row>
    <row r="25" spans="1:6" x14ac:dyDescent="0.2">
      <c r="A25" s="3" t="s">
        <v>1</v>
      </c>
      <c r="B25" s="2">
        <v>4</v>
      </c>
      <c r="C25" s="2">
        <v>1</v>
      </c>
      <c r="D25" s="2">
        <v>12</v>
      </c>
      <c r="E25" s="2">
        <f t="shared" si="1"/>
        <v>8.3333333333333329E-2</v>
      </c>
      <c r="F25">
        <f t="shared" si="2"/>
        <v>16.778654880960357</v>
      </c>
    </row>
    <row r="26" spans="1:6" x14ac:dyDescent="0.2">
      <c r="A26" s="3" t="s">
        <v>5</v>
      </c>
      <c r="B26" s="2">
        <v>1</v>
      </c>
      <c r="C26" s="2">
        <v>58</v>
      </c>
      <c r="D26" s="2">
        <v>60</v>
      </c>
      <c r="E26" s="2">
        <f t="shared" si="1"/>
        <v>0.96666666666666667</v>
      </c>
      <c r="F26">
        <f t="shared" si="2"/>
        <v>79.480265109341374</v>
      </c>
    </row>
    <row r="27" spans="1:6" x14ac:dyDescent="0.2">
      <c r="A27" s="3" t="s">
        <v>5</v>
      </c>
      <c r="B27" s="2">
        <v>2</v>
      </c>
      <c r="C27" s="2">
        <v>34</v>
      </c>
      <c r="D27" s="2">
        <v>38</v>
      </c>
      <c r="E27" s="2">
        <f t="shared" si="1"/>
        <v>0.89473684210526316</v>
      </c>
      <c r="F27">
        <f t="shared" si="2"/>
        <v>71.068176819134834</v>
      </c>
    </row>
    <row r="28" spans="1:6" x14ac:dyDescent="0.2">
      <c r="A28" s="3" t="s">
        <v>5</v>
      </c>
      <c r="B28" s="2">
        <v>3</v>
      </c>
      <c r="C28" s="2">
        <v>40</v>
      </c>
      <c r="D28" s="2">
        <v>42</v>
      </c>
      <c r="E28" s="2">
        <f t="shared" si="1"/>
        <v>0.95238095238095233</v>
      </c>
      <c r="F28">
        <f t="shared" si="2"/>
        <v>77.395617351620814</v>
      </c>
    </row>
    <row r="29" spans="1:6" x14ac:dyDescent="0.2">
      <c r="A29" s="3" t="s">
        <v>5</v>
      </c>
      <c r="B29" s="2">
        <v>4</v>
      </c>
      <c r="C29" s="2">
        <v>55</v>
      </c>
      <c r="D29" s="2">
        <v>58</v>
      </c>
      <c r="E29" s="2">
        <f t="shared" si="1"/>
        <v>0.94827586206896552</v>
      </c>
      <c r="F29">
        <f t="shared" si="2"/>
        <v>76.854222362635312</v>
      </c>
    </row>
    <row r="30" spans="1:6" x14ac:dyDescent="0.2">
      <c r="A30" s="3" t="s">
        <v>7</v>
      </c>
      <c r="B30" s="2">
        <v>1</v>
      </c>
      <c r="C30" s="2">
        <v>0</v>
      </c>
      <c r="D30" s="2">
        <v>36</v>
      </c>
      <c r="E30" s="2">
        <f t="shared" si="1"/>
        <v>0</v>
      </c>
      <c r="F30">
        <f t="shared" si="2"/>
        <v>0</v>
      </c>
    </row>
    <row r="31" spans="1:6" x14ac:dyDescent="0.2">
      <c r="A31" s="3" t="s">
        <v>7</v>
      </c>
      <c r="B31" s="2">
        <v>2</v>
      </c>
      <c r="C31" s="2">
        <v>0</v>
      </c>
      <c r="D31" s="2">
        <v>47</v>
      </c>
      <c r="E31" s="2">
        <f t="shared" si="1"/>
        <v>0</v>
      </c>
      <c r="F31">
        <f t="shared" si="2"/>
        <v>0</v>
      </c>
    </row>
    <row r="32" spans="1:6" x14ac:dyDescent="0.2">
      <c r="A32" s="3" t="s">
        <v>7</v>
      </c>
      <c r="B32" s="2">
        <v>3</v>
      </c>
      <c r="C32" s="2">
        <v>1</v>
      </c>
      <c r="D32" s="2">
        <v>25</v>
      </c>
      <c r="E32" s="2">
        <f t="shared" si="1"/>
        <v>0.04</v>
      </c>
      <c r="F32">
        <f t="shared" si="2"/>
        <v>11.53695903281549</v>
      </c>
    </row>
    <row r="33" spans="1:6" x14ac:dyDescent="0.2">
      <c r="A33" s="3" t="s">
        <v>7</v>
      </c>
      <c r="B33" s="24">
        <v>4</v>
      </c>
      <c r="C33" s="24">
        <v>1</v>
      </c>
      <c r="D33" s="24">
        <v>24</v>
      </c>
      <c r="E33" s="24">
        <f t="shared" si="1"/>
        <v>4.1666666666666664E-2</v>
      </c>
      <c r="F33">
        <f t="shared" si="2"/>
        <v>11.778232154550615</v>
      </c>
    </row>
  </sheetData>
  <phoneticPr fontId="1" type="noConversion"/>
  <pageMargins left="0.75" right="0.75" top="1" bottom="1" header="0.5" footer="0.5"/>
  <pageSetup orientation="portrait" r:id="rId1"/>
  <headerFooter alignWithMargins="0"/>
  <customProperties>
    <customPr name="__ai3_dataset_857218128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"/>
  <sheetViews>
    <sheetView showGridLines="0" showRowColHeaders="0" tabSelected="1" topLeftCell="A9" zoomScaleNormal="100" workbookViewId="0"/>
  </sheetViews>
  <sheetFormatPr defaultRowHeight="12" customHeight="1" x14ac:dyDescent="0.2"/>
  <cols>
    <col min="1" max="2" width="1.140625" style="7" customWidth="1"/>
    <col min="3" max="3" width="19.28515625" style="7" customWidth="1"/>
    <col min="4" max="256" width="11.140625" style="7" customWidth="1"/>
    <col min="257" max="16384" width="9.140625" style="7"/>
  </cols>
  <sheetData>
    <row r="1" spans="2:10" s="8" customFormat="1" ht="5.0999999999999996" customHeight="1" x14ac:dyDescent="0.2"/>
    <row r="2" spans="2:10" s="8" customFormat="1" ht="20.100000000000001" customHeight="1" x14ac:dyDescent="0.2">
      <c r="B2" s="27" t="s">
        <v>38</v>
      </c>
      <c r="C2" s="28"/>
      <c r="D2" s="28"/>
      <c r="E2" s="28"/>
      <c r="F2" s="28"/>
      <c r="G2" s="28"/>
      <c r="H2" s="28"/>
      <c r="J2" s="9" t="s">
        <v>35</v>
      </c>
    </row>
    <row r="3" spans="2:10" s="8" customFormat="1" ht="12" hidden="1" customHeight="1" x14ac:dyDescent="0.2"/>
    <row r="4" spans="2:10" s="8" customFormat="1" ht="20.100000000000001" customHeight="1" x14ac:dyDescent="0.2">
      <c r="B4" s="29" t="s">
        <v>36</v>
      </c>
      <c r="C4" s="28"/>
      <c r="D4" s="28"/>
      <c r="E4" s="28"/>
      <c r="F4" s="28"/>
      <c r="G4" s="28"/>
      <c r="H4" s="28"/>
      <c r="I4" s="28"/>
      <c r="J4" s="28"/>
    </row>
    <row r="5" spans="2:10" s="8" customFormat="1" ht="20.100000000000001" customHeight="1" x14ac:dyDescent="0.2">
      <c r="B5" s="29" t="s">
        <v>26</v>
      </c>
      <c r="C5" s="28"/>
      <c r="D5" s="28"/>
      <c r="E5" s="28"/>
      <c r="F5" s="28"/>
      <c r="G5" s="28"/>
      <c r="H5" s="28"/>
      <c r="I5" s="28"/>
      <c r="J5" s="28"/>
    </row>
    <row r="6" spans="2:10" s="8" customFormat="1" ht="6" customHeight="1" x14ac:dyDescent="0.2"/>
    <row r="7" spans="2:10" s="8" customFormat="1" ht="14.1" customHeight="1" x14ac:dyDescent="0.2">
      <c r="B7" s="10" t="s">
        <v>62</v>
      </c>
    </row>
    <row r="8" spans="2:10" s="11" customFormat="1" ht="8.1" customHeight="1" x14ac:dyDescent="0.2"/>
    <row r="9" spans="2:10" ht="24.95" customHeight="1" x14ac:dyDescent="0.2"/>
    <row r="10" spans="2:10" s="13" customFormat="1" ht="15.95" customHeight="1" x14ac:dyDescent="0.2">
      <c r="B10" s="12" t="s">
        <v>27</v>
      </c>
    </row>
    <row r="11" spans="2:10" ht="9.9499999999999993" customHeight="1" x14ac:dyDescent="0.2"/>
    <row r="12" spans="2:10" ht="12" customHeight="1" x14ac:dyDescent="0.2">
      <c r="B12" s="14"/>
      <c r="C12" s="15" t="s">
        <v>28</v>
      </c>
      <c r="D12" s="16">
        <v>32</v>
      </c>
    </row>
    <row r="13" spans="2:10" ht="15" customHeight="1" x14ac:dyDescent="0.2"/>
    <row r="14" spans="2:10" ht="25.5" x14ac:dyDescent="0.2">
      <c r="C14" s="17" t="s">
        <v>40</v>
      </c>
      <c r="D14" s="19" t="s">
        <v>32</v>
      </c>
      <c r="E14" s="21" t="s">
        <v>10</v>
      </c>
      <c r="F14" s="21" t="s">
        <v>11</v>
      </c>
      <c r="G14" s="20" t="s">
        <v>12</v>
      </c>
      <c r="H14" s="18" t="s">
        <v>33</v>
      </c>
    </row>
    <row r="15" spans="2:10" ht="12" customHeight="1" x14ac:dyDescent="0.2">
      <c r="C15" s="22" t="s">
        <v>0</v>
      </c>
      <c r="D15" s="47">
        <v>0</v>
      </c>
      <c r="E15" s="32">
        <v>0</v>
      </c>
      <c r="F15" s="32">
        <v>0</v>
      </c>
      <c r="G15" s="33">
        <v>0</v>
      </c>
      <c r="H15" s="36">
        <v>0</v>
      </c>
    </row>
    <row r="16" spans="2:10" ht="12" customHeight="1" x14ac:dyDescent="0.2">
      <c r="C16" s="22" t="s">
        <v>22</v>
      </c>
      <c r="D16" s="47">
        <v>64.760598179321093</v>
      </c>
      <c r="E16" s="32">
        <v>65.007371194404271</v>
      </c>
      <c r="F16" s="32">
        <v>66.572599558462116</v>
      </c>
      <c r="G16" s="33">
        <v>80.746810708918133</v>
      </c>
      <c r="H16" s="36">
        <v>90</v>
      </c>
    </row>
    <row r="17" spans="2:8" ht="12" customHeight="1" x14ac:dyDescent="0.2">
      <c r="C17" s="22" t="s">
        <v>24</v>
      </c>
      <c r="D17" s="47">
        <v>0</v>
      </c>
      <c r="E17" s="32">
        <v>0</v>
      </c>
      <c r="F17" s="32">
        <v>5.4466973245654531</v>
      </c>
      <c r="G17" s="33">
        <v>18.292851882755613</v>
      </c>
      <c r="H17" s="36">
        <v>23.578178478201831</v>
      </c>
    </row>
    <row r="18" spans="2:8" ht="12" customHeight="1" x14ac:dyDescent="0.2">
      <c r="C18" s="22" t="s">
        <v>21</v>
      </c>
      <c r="D18" s="47">
        <v>64.760598179321093</v>
      </c>
      <c r="E18" s="32">
        <v>66.650010998505877</v>
      </c>
      <c r="F18" s="32">
        <v>69.513643944853158</v>
      </c>
      <c r="G18" s="33">
        <v>81.555041226809053</v>
      </c>
      <c r="H18" s="36">
        <v>90</v>
      </c>
    </row>
    <row r="19" spans="2:8" ht="12" customHeight="1" x14ac:dyDescent="0.2">
      <c r="C19" s="22" t="s">
        <v>7</v>
      </c>
      <c r="D19" s="47">
        <v>0</v>
      </c>
      <c r="E19" s="32">
        <v>0</v>
      </c>
      <c r="F19" s="32">
        <v>5.7684795164077451</v>
      </c>
      <c r="G19" s="33">
        <v>11.67770168716098</v>
      </c>
      <c r="H19" s="36">
        <v>11.778232154550615</v>
      </c>
    </row>
    <row r="20" spans="2:8" ht="12" customHeight="1" x14ac:dyDescent="0.2">
      <c r="C20" s="22" t="s">
        <v>5</v>
      </c>
      <c r="D20" s="47">
        <v>71.068176819134834</v>
      </c>
      <c r="E20" s="32">
        <v>73.479029128926697</v>
      </c>
      <c r="F20" s="32">
        <v>77.124919857128063</v>
      </c>
      <c r="G20" s="33">
        <v>78.611661876957811</v>
      </c>
      <c r="H20" s="36">
        <v>79.480265109341374</v>
      </c>
    </row>
    <row r="21" spans="2:8" ht="12" customHeight="1" x14ac:dyDescent="0.2">
      <c r="C21" s="22" t="s">
        <v>1</v>
      </c>
      <c r="D21" s="47">
        <v>0</v>
      </c>
      <c r="E21" s="32">
        <v>6.9911062004001501</v>
      </c>
      <c r="F21" s="32">
        <v>17.163527747376328</v>
      </c>
      <c r="G21" s="33">
        <v>18.065553735784633</v>
      </c>
      <c r="H21" s="36">
        <v>18.434948822922014</v>
      </c>
    </row>
    <row r="22" spans="2:8" ht="12" customHeight="1" x14ac:dyDescent="0.2">
      <c r="C22" s="22" t="s">
        <v>23</v>
      </c>
      <c r="D22" s="47">
        <v>62.842667356326025</v>
      </c>
      <c r="E22" s="32">
        <v>65.53121801842542</v>
      </c>
      <c r="F22" s="32">
        <v>71.258267032202099</v>
      </c>
      <c r="G22" s="33">
        <v>83.008893799599846</v>
      </c>
      <c r="H22" s="36">
        <v>90</v>
      </c>
    </row>
    <row r="23" spans="2:8" ht="30" customHeight="1" x14ac:dyDescent="0.2"/>
    <row r="24" spans="2:8" s="13" customFormat="1" ht="15.95" customHeight="1" x14ac:dyDescent="0.2">
      <c r="B24" s="12" t="s">
        <v>53</v>
      </c>
    </row>
    <row r="25" spans="2:8" ht="9.9499999999999993" customHeight="1" x14ac:dyDescent="0.2"/>
    <row r="26" spans="2:8" s="31" customFormat="1" ht="12" customHeight="1" x14ac:dyDescent="0.2">
      <c r="C26" s="30" t="s">
        <v>54</v>
      </c>
    </row>
    <row r="27" spans="2:8" ht="8.1" customHeight="1" x14ac:dyDescent="0.2"/>
    <row r="28" spans="2:8" ht="12" customHeight="1" x14ac:dyDescent="0.2">
      <c r="C28" s="17" t="s">
        <v>55</v>
      </c>
      <c r="D28" s="19" t="s">
        <v>30</v>
      </c>
      <c r="E28" s="20" t="s">
        <v>56</v>
      </c>
      <c r="F28" s="18" t="s">
        <v>57</v>
      </c>
    </row>
    <row r="29" spans="2:8" ht="12" customHeight="1" x14ac:dyDescent="0.2">
      <c r="C29" s="22" t="s">
        <v>0</v>
      </c>
      <c r="D29" s="23">
        <v>4</v>
      </c>
      <c r="E29" s="25">
        <v>20</v>
      </c>
      <c r="F29" s="42">
        <v>5</v>
      </c>
    </row>
    <row r="30" spans="2:8" ht="12" customHeight="1" x14ac:dyDescent="0.2">
      <c r="C30" s="22" t="s">
        <v>22</v>
      </c>
      <c r="D30" s="23">
        <v>4</v>
      </c>
      <c r="E30" s="25">
        <v>90.5</v>
      </c>
      <c r="F30" s="42">
        <v>22.625</v>
      </c>
    </row>
    <row r="31" spans="2:8" ht="12" customHeight="1" x14ac:dyDescent="0.2">
      <c r="C31" s="22" t="s">
        <v>24</v>
      </c>
      <c r="D31" s="23">
        <v>4</v>
      </c>
      <c r="E31" s="25">
        <v>36</v>
      </c>
      <c r="F31" s="42">
        <v>9</v>
      </c>
    </row>
    <row r="32" spans="2:8" ht="12" customHeight="1" x14ac:dyDescent="0.2">
      <c r="C32" s="22" t="s">
        <v>21</v>
      </c>
      <c r="D32" s="23">
        <v>4</v>
      </c>
      <c r="E32" s="25">
        <v>96</v>
      </c>
      <c r="F32" s="42">
        <v>24</v>
      </c>
    </row>
    <row r="33" spans="2:10" ht="12" customHeight="1" x14ac:dyDescent="0.2">
      <c r="C33" s="22" t="s">
        <v>7</v>
      </c>
      <c r="D33" s="23">
        <v>4</v>
      </c>
      <c r="E33" s="25">
        <v>33</v>
      </c>
      <c r="F33" s="42">
        <v>8.25</v>
      </c>
    </row>
    <row r="34" spans="2:10" ht="12" customHeight="1" x14ac:dyDescent="0.2">
      <c r="C34" s="22" t="s">
        <v>5</v>
      </c>
      <c r="D34" s="23">
        <v>4</v>
      </c>
      <c r="E34" s="25">
        <v>109</v>
      </c>
      <c r="F34" s="42">
        <v>27.25</v>
      </c>
    </row>
    <row r="35" spans="2:10" ht="12" customHeight="1" x14ac:dyDescent="0.2">
      <c r="C35" s="22" t="s">
        <v>1</v>
      </c>
      <c r="D35" s="23">
        <v>4</v>
      </c>
      <c r="E35" s="25">
        <v>47</v>
      </c>
      <c r="F35" s="42">
        <v>11.75</v>
      </c>
    </row>
    <row r="36" spans="2:10" ht="12" customHeight="1" x14ac:dyDescent="0.2">
      <c r="C36" s="22" t="s">
        <v>23</v>
      </c>
      <c r="D36" s="23">
        <v>4</v>
      </c>
      <c r="E36" s="25">
        <v>96.5</v>
      </c>
      <c r="F36" s="42">
        <v>24.125</v>
      </c>
    </row>
    <row r="37" spans="2:10" ht="15" customHeight="1" x14ac:dyDescent="0.2"/>
    <row r="38" spans="2:10" ht="12" customHeight="1" x14ac:dyDescent="0.2">
      <c r="B38" s="14"/>
      <c r="C38" s="15" t="s">
        <v>58</v>
      </c>
      <c r="D38" s="42">
        <v>25.432504690431518</v>
      </c>
    </row>
    <row r="39" spans="2:10" ht="12" customHeight="1" x14ac:dyDescent="0.2">
      <c r="B39" s="14"/>
      <c r="C39" s="15" t="s">
        <v>59</v>
      </c>
      <c r="D39" s="42">
        <v>25.432504690431518</v>
      </c>
    </row>
    <row r="40" spans="2:10" ht="12" customHeight="1" x14ac:dyDescent="0.2">
      <c r="B40" s="14"/>
      <c r="C40" s="15" t="s">
        <v>60</v>
      </c>
      <c r="D40" s="16">
        <v>7</v>
      </c>
    </row>
    <row r="41" spans="2:10" ht="12" customHeight="1" x14ac:dyDescent="0.2">
      <c r="B41" s="14"/>
      <c r="C41" s="15" t="s">
        <v>50</v>
      </c>
      <c r="D41" s="43">
        <v>6.358011887010219E-4</v>
      </c>
    </row>
    <row r="42" spans="2:10" ht="6.95" customHeight="1" x14ac:dyDescent="0.2"/>
    <row r="43" spans="2:10" ht="51" customHeight="1" x14ac:dyDescent="0.2">
      <c r="C43" s="44" t="s">
        <v>61</v>
      </c>
      <c r="D43" s="45"/>
      <c r="E43" s="45"/>
      <c r="F43" s="45"/>
      <c r="G43" s="45"/>
      <c r="H43" s="45"/>
      <c r="I43" s="45"/>
      <c r="J43" s="45"/>
    </row>
    <row r="44" spans="2:10" ht="14.25" customHeight="1" x14ac:dyDescent="0.2">
      <c r="C44" s="46" t="s">
        <v>52</v>
      </c>
      <c r="D44" s="45"/>
      <c r="E44" s="45"/>
      <c r="F44" s="45"/>
      <c r="G44" s="45"/>
      <c r="H44" s="45"/>
      <c r="I44" s="45"/>
      <c r="J44" s="45"/>
    </row>
    <row r="45" spans="2:10" ht="30" customHeight="1" x14ac:dyDescent="0.2"/>
    <row r="46" spans="2:10" s="13" customFormat="1" ht="15.95" customHeight="1" x14ac:dyDescent="0.2">
      <c r="B46" s="12" t="s">
        <v>63</v>
      </c>
    </row>
    <row r="47" spans="2:10" ht="9.9499999999999993" customHeight="1" x14ac:dyDescent="0.2"/>
    <row r="48" spans="2:10" s="31" customFormat="1" ht="12" customHeight="1" x14ac:dyDescent="0.2">
      <c r="C48" s="30" t="s">
        <v>64</v>
      </c>
    </row>
    <row r="49" spans="3:10" ht="8.1" customHeight="1" x14ac:dyDescent="0.2"/>
    <row r="50" spans="3:10" ht="25.5" x14ac:dyDescent="0.2">
      <c r="C50" s="17" t="s">
        <v>65</v>
      </c>
      <c r="D50" s="19" t="s">
        <v>66</v>
      </c>
      <c r="E50" s="21" t="s">
        <v>67</v>
      </c>
      <c r="F50" s="48"/>
      <c r="G50" s="21" t="s">
        <v>68</v>
      </c>
      <c r="H50" s="51" t="s">
        <v>69</v>
      </c>
      <c r="I50" s="49"/>
      <c r="J50" s="18" t="s">
        <v>70</v>
      </c>
    </row>
    <row r="51" spans="3:10" ht="12" customHeight="1" x14ac:dyDescent="0.2">
      <c r="C51" s="22" t="s">
        <v>71</v>
      </c>
      <c r="D51" s="41">
        <v>-2.359770055500519</v>
      </c>
      <c r="E51" s="32">
        <v>-20.56035637995069</v>
      </c>
      <c r="F51" s="54">
        <v>15.84081626894965</v>
      </c>
      <c r="G51" s="32">
        <v>6.4673535966145499</v>
      </c>
      <c r="H51" s="52">
        <v>20.56035637995069</v>
      </c>
      <c r="I51" s="50">
        <v>15.84081626894965</v>
      </c>
      <c r="J51" s="55">
        <v>0.9992913809185856</v>
      </c>
    </row>
    <row r="52" spans="3:10" ht="12" customHeight="1" x14ac:dyDescent="0.2">
      <c r="C52" s="22" t="s">
        <v>72</v>
      </c>
      <c r="D52" s="41">
        <v>-2.7525988934262244</v>
      </c>
      <c r="E52" s="32">
        <v>-20.953185217876396</v>
      </c>
      <c r="F52" s="54">
        <v>15.447987431023945</v>
      </c>
      <c r="G52" s="32">
        <v>6.4673535966145499</v>
      </c>
      <c r="H52" s="53">
        <v>20.953185217876396</v>
      </c>
      <c r="I52" s="50">
        <v>15.447987431023945</v>
      </c>
      <c r="J52" s="55">
        <v>0.99814552536877055</v>
      </c>
    </row>
    <row r="53" spans="3:10" ht="12" customHeight="1" x14ac:dyDescent="0.2">
      <c r="C53" s="22" t="s">
        <v>73</v>
      </c>
      <c r="D53" s="41">
        <v>-4.2231210866217594</v>
      </c>
      <c r="E53" s="32">
        <v>-22.423707411071931</v>
      </c>
      <c r="F53" s="54">
        <v>13.97746523782841</v>
      </c>
      <c r="G53" s="32">
        <v>6.4673535966145499</v>
      </c>
      <c r="H53" s="53">
        <v>22.423707411071931</v>
      </c>
      <c r="I53" s="50">
        <v>13.97746523782841</v>
      </c>
      <c r="J53" s="55">
        <v>0.97855159212542209</v>
      </c>
    </row>
    <row r="54" spans="3:10" ht="12" customHeight="1" x14ac:dyDescent="0.2">
      <c r="C54" s="22" t="s">
        <v>74</v>
      </c>
      <c r="D54" s="41">
        <v>-63.009069331264413</v>
      </c>
      <c r="E54" s="32">
        <v>-81.209655655714585</v>
      </c>
      <c r="F54" s="54">
        <v>-44.808483006814242</v>
      </c>
      <c r="G54" s="32">
        <v>6.4673535966145499</v>
      </c>
      <c r="H54" s="53">
        <v>36.401172648900342</v>
      </c>
      <c r="I54" s="50">
        <v>0</v>
      </c>
      <c r="J54" s="56">
        <v>1.0507138126225612E-7</v>
      </c>
    </row>
    <row r="55" spans="3:10" ht="12" customHeight="1" x14ac:dyDescent="0.2">
      <c r="C55" s="22" t="s">
        <v>75</v>
      </c>
      <c r="D55" s="41">
        <v>-67.58167712884989</v>
      </c>
      <c r="E55" s="32">
        <v>-85.782263453300061</v>
      </c>
      <c r="F55" s="54">
        <v>-49.381090804399719</v>
      </c>
      <c r="G55" s="32">
        <v>6.4673535966145499</v>
      </c>
      <c r="H55" s="53">
        <v>36.401172648900342</v>
      </c>
      <c r="I55" s="50">
        <v>0</v>
      </c>
      <c r="J55" s="56">
        <v>1.0120158744353347E-7</v>
      </c>
    </row>
    <row r="56" spans="3:10" ht="12" customHeight="1" x14ac:dyDescent="0.2">
      <c r="C56" s="22" t="s">
        <v>76</v>
      </c>
      <c r="D56" s="41">
        <v>-70.370772613841552</v>
      </c>
      <c r="E56" s="32">
        <v>-88.571358938291723</v>
      </c>
      <c r="F56" s="54">
        <v>-52.170186289391381</v>
      </c>
      <c r="G56" s="32">
        <v>6.4673535966145499</v>
      </c>
      <c r="H56" s="53">
        <v>36.401172648900342</v>
      </c>
      <c r="I56" s="50">
        <v>0</v>
      </c>
      <c r="J56" s="56">
        <v>1.0050448617793251E-7</v>
      </c>
    </row>
    <row r="57" spans="3:10" ht="12" customHeight="1" x14ac:dyDescent="0.2">
      <c r="C57" s="22" t="s">
        <v>77</v>
      </c>
      <c r="D57" s="41">
        <v>-76.19957041068308</v>
      </c>
      <c r="E57" s="32">
        <v>-94.400156735133251</v>
      </c>
      <c r="F57" s="54">
        <v>-57.998984086232909</v>
      </c>
      <c r="G57" s="32">
        <v>6.4673535966145499</v>
      </c>
      <c r="H57" s="53">
        <v>36.401172648900342</v>
      </c>
      <c r="I57" s="50">
        <v>0</v>
      </c>
      <c r="J57" s="56">
        <v>1.0008310702414036E-7</v>
      </c>
    </row>
    <row r="58" spans="3:10" ht="6.95" customHeight="1" x14ac:dyDescent="0.2"/>
    <row r="59" spans="3:10" ht="48" customHeight="1" x14ac:dyDescent="0.2">
      <c r="C59" s="44" t="s">
        <v>78</v>
      </c>
      <c r="D59" s="45"/>
      <c r="E59" s="45"/>
      <c r="F59" s="45"/>
      <c r="G59" s="45"/>
      <c r="H59" s="45"/>
      <c r="I59" s="45"/>
      <c r="J59" s="45"/>
    </row>
    <row r="60" spans="3:10" ht="14.25" customHeight="1" x14ac:dyDescent="0.2">
      <c r="C60" s="46" t="s">
        <v>52</v>
      </c>
      <c r="D60" s="45"/>
      <c r="E60" s="45"/>
      <c r="F60" s="45"/>
      <c r="G60" s="45"/>
      <c r="H60" s="45"/>
      <c r="I60" s="45"/>
      <c r="J60" s="45"/>
    </row>
    <row r="61" spans="3:10" ht="14.25" customHeight="1" x14ac:dyDescent="0.2">
      <c r="C61" s="57" t="s">
        <v>79</v>
      </c>
      <c r="D61" s="45"/>
      <c r="E61" s="45"/>
      <c r="F61" s="45"/>
      <c r="G61" s="45"/>
      <c r="H61" s="45"/>
      <c r="I61" s="45"/>
      <c r="J61" s="45"/>
    </row>
    <row r="62" spans="3:10" ht="30" customHeight="1" x14ac:dyDescent="0.2"/>
  </sheetData>
  <mergeCells count="8">
    <mergeCell ref="C60:J60"/>
    <mergeCell ref="C61:J61"/>
    <mergeCell ref="B2:H2"/>
    <mergeCell ref="B4:J4"/>
    <mergeCell ref="B5:J5"/>
    <mergeCell ref="C43:J43"/>
    <mergeCell ref="C44:J44"/>
    <mergeCell ref="C59:J59"/>
  </mergeCells>
  <conditionalFormatting sqref="H51">
    <cfRule type="dataBar" priority="1">
      <dataBar showValue="0">
        <cfvo type="num" val="-83.27981602869589"/>
        <cfvo type="num" val="20.56035637995069"/>
        <color rgb="FF4F8527"/>
      </dataBar>
      <extLst>
        <ext xmlns:x14="http://schemas.microsoft.com/office/spreadsheetml/2009/9/main" uri="{B025F937-C7B1-47D3-B67F-A62EFF666E3E}">
          <x14:id>{05C71192-4302-4A0A-9BC0-C23BB8E54AA2}</x14:id>
        </ext>
      </extLst>
    </cfRule>
  </conditionalFormatting>
  <conditionalFormatting sqref="I51">
    <cfRule type="dataBar" priority="2">
      <dataBar showValue="0">
        <cfvo type="num" val="0"/>
        <cfvo type="num" val="103.84017240864658"/>
        <color rgb="FF4F8527"/>
      </dataBar>
      <extLst>
        <ext xmlns:x14="http://schemas.microsoft.com/office/spreadsheetml/2009/9/main" uri="{B025F937-C7B1-47D3-B67F-A62EFF666E3E}">
          <x14:id>{9D12D620-72A2-4D8E-9FF0-A7C909896C00}</x14:id>
        </ext>
      </extLst>
    </cfRule>
  </conditionalFormatting>
  <conditionalFormatting sqref="H52">
    <cfRule type="dataBar" priority="3">
      <dataBar showValue="0">
        <cfvo type="num" val="-82.886987190770185"/>
        <cfvo type="num" val="20.953185217876396"/>
        <color rgb="FF4F8527"/>
      </dataBar>
      <extLst>
        <ext xmlns:x14="http://schemas.microsoft.com/office/spreadsheetml/2009/9/main" uri="{B025F937-C7B1-47D3-B67F-A62EFF666E3E}">
          <x14:id>{F4A7B38A-FA8E-4E23-BA9F-9A0FE10BFF30}</x14:id>
        </ext>
      </extLst>
    </cfRule>
  </conditionalFormatting>
  <conditionalFormatting sqref="I52">
    <cfRule type="dataBar" priority="4">
      <dataBar showValue="0">
        <cfvo type="num" val="0"/>
        <cfvo type="num" val="103.84017240864658"/>
        <color rgb="FF4F8527"/>
      </dataBar>
      <extLst>
        <ext xmlns:x14="http://schemas.microsoft.com/office/spreadsheetml/2009/9/main" uri="{B025F937-C7B1-47D3-B67F-A62EFF666E3E}">
          <x14:id>{CE1DA551-6AE1-419F-993A-B4EC1AD0FF78}</x14:id>
        </ext>
      </extLst>
    </cfRule>
  </conditionalFormatting>
  <conditionalFormatting sqref="H53">
    <cfRule type="dataBar" priority="5">
      <dataBar showValue="0">
        <cfvo type="num" val="-81.41646499757465"/>
        <cfvo type="num" val="22.423707411071931"/>
        <color rgb="FF4F8527"/>
      </dataBar>
      <extLst>
        <ext xmlns:x14="http://schemas.microsoft.com/office/spreadsheetml/2009/9/main" uri="{B025F937-C7B1-47D3-B67F-A62EFF666E3E}">
          <x14:id>{50363B21-F1BD-41C7-A299-532B77E1E8A0}</x14:id>
        </ext>
      </extLst>
    </cfRule>
  </conditionalFormatting>
  <conditionalFormatting sqref="I53">
    <cfRule type="dataBar" priority="6">
      <dataBar showValue="0">
        <cfvo type="num" val="0"/>
        <cfvo type="num" val="103.84017240864658"/>
        <color rgb="FF4F8527"/>
      </dataBar>
      <extLst>
        <ext xmlns:x14="http://schemas.microsoft.com/office/spreadsheetml/2009/9/main" uri="{B025F937-C7B1-47D3-B67F-A62EFF666E3E}">
          <x14:id>{61F09E8F-1D06-4773-9152-4813863406FC}</x14:id>
        </ext>
      </extLst>
    </cfRule>
  </conditionalFormatting>
  <conditionalFormatting sqref="H54">
    <cfRule type="dataBar" priority="7">
      <dataBar showValue="0">
        <cfvo type="num" val="-22.630516752931996"/>
        <cfvo type="num" val="81.209655655714585"/>
        <color rgb="FFE61C1B"/>
      </dataBar>
      <extLst>
        <ext xmlns:x14="http://schemas.microsoft.com/office/spreadsheetml/2009/9/main" uri="{B025F937-C7B1-47D3-B67F-A62EFF666E3E}">
          <x14:id>{156E30D4-930A-4289-9D8E-F9C61178272D}</x14:id>
        </ext>
      </extLst>
    </cfRule>
  </conditionalFormatting>
  <conditionalFormatting sqref="I54">
    <cfRule type="dataBar" priority="8">
      <dataBar showValue="0">
        <cfvo type="num" val="0"/>
        <cfvo type="num" val="103.84017240864658"/>
        <color rgb="FFE61C1B"/>
      </dataBar>
      <extLst>
        <ext xmlns:x14="http://schemas.microsoft.com/office/spreadsheetml/2009/9/main" uri="{B025F937-C7B1-47D3-B67F-A62EFF666E3E}">
          <x14:id>{A705094E-7E65-42C9-9443-E746F1C420E7}</x14:id>
        </ext>
      </extLst>
    </cfRule>
  </conditionalFormatting>
  <conditionalFormatting sqref="H55">
    <cfRule type="dataBar" priority="9">
      <dataBar showValue="0">
        <cfvo type="num" val="-18.05790895534652"/>
        <cfvo type="num" val="85.782263453300061"/>
        <color rgb="FFE61C1B"/>
      </dataBar>
      <extLst>
        <ext xmlns:x14="http://schemas.microsoft.com/office/spreadsheetml/2009/9/main" uri="{B025F937-C7B1-47D3-B67F-A62EFF666E3E}">
          <x14:id>{7BF97E4B-5D45-4AC2-BCA3-AE4878314437}</x14:id>
        </ext>
      </extLst>
    </cfRule>
  </conditionalFormatting>
  <conditionalFormatting sqref="I55">
    <cfRule type="dataBar" priority="10">
      <dataBar showValue="0">
        <cfvo type="num" val="0"/>
        <cfvo type="num" val="103.84017240864658"/>
        <color rgb="FFE61C1B"/>
      </dataBar>
      <extLst>
        <ext xmlns:x14="http://schemas.microsoft.com/office/spreadsheetml/2009/9/main" uri="{B025F937-C7B1-47D3-B67F-A62EFF666E3E}">
          <x14:id>{25668D16-EDF3-4459-A355-B79CCF5FF6E6}</x14:id>
        </ext>
      </extLst>
    </cfRule>
  </conditionalFormatting>
  <conditionalFormatting sqref="H56">
    <cfRule type="dataBar" priority="11">
      <dataBar showValue="0">
        <cfvo type="num" val="-15.268813470354857"/>
        <cfvo type="num" val="88.571358938291723"/>
        <color rgb="FFE61C1B"/>
      </dataBar>
      <extLst>
        <ext xmlns:x14="http://schemas.microsoft.com/office/spreadsheetml/2009/9/main" uri="{B025F937-C7B1-47D3-B67F-A62EFF666E3E}">
          <x14:id>{A6115A6D-3F06-4F96-AEE6-27C2FB9D92C8}</x14:id>
        </ext>
      </extLst>
    </cfRule>
  </conditionalFormatting>
  <conditionalFormatting sqref="I56">
    <cfRule type="dataBar" priority="12">
      <dataBar showValue="0">
        <cfvo type="num" val="0"/>
        <cfvo type="num" val="103.84017240864658"/>
        <color rgb="FFE61C1B"/>
      </dataBar>
      <extLst>
        <ext xmlns:x14="http://schemas.microsoft.com/office/spreadsheetml/2009/9/main" uri="{B025F937-C7B1-47D3-B67F-A62EFF666E3E}">
          <x14:id>{A8B60F2C-79F5-4B2A-96D3-7EDBC42C5B0A}</x14:id>
        </ext>
      </extLst>
    </cfRule>
  </conditionalFormatting>
  <conditionalFormatting sqref="H57">
    <cfRule type="dataBar" priority="13">
      <dataBar showValue="0">
        <cfvo type="num" val="-9.4400156735133294"/>
        <cfvo type="num" val="94.400156735133251"/>
        <color rgb="FFE61C1B"/>
      </dataBar>
      <extLst>
        <ext xmlns:x14="http://schemas.microsoft.com/office/spreadsheetml/2009/9/main" uri="{B025F937-C7B1-47D3-B67F-A62EFF666E3E}">
          <x14:id>{DB2A5597-D374-4DA3-AAF6-328B17AA8D24}</x14:id>
        </ext>
      </extLst>
    </cfRule>
  </conditionalFormatting>
  <conditionalFormatting sqref="I57">
    <cfRule type="dataBar" priority="14">
      <dataBar showValue="0">
        <cfvo type="num" val="0"/>
        <cfvo type="num" val="103.84017240864658"/>
        <color rgb="FFE61C1B"/>
      </dataBar>
      <extLst>
        <ext xmlns:x14="http://schemas.microsoft.com/office/spreadsheetml/2009/9/main" uri="{B025F937-C7B1-47D3-B67F-A62EFF666E3E}">
          <x14:id>{BA9AFF10-7DD9-4EA1-805B-CFDA769A4DA7}</x14:id>
        </ext>
      </extLst>
    </cfRule>
  </conditionalFormatting>
  <printOptions horizontalCentered="1"/>
  <pageMargins left="0.19685039255354139" right="0.19685039255354139" top="0.19685039255354139" bottom="0.19685039255354139" header="0.3" footer="0.3"/>
  <pageSetup orientation="portrait" blackAndWhite="1" horizontalDpi="4294967293" verticalDpi="4294967293" r:id="rId1"/>
  <headerFooter scaleWithDoc="0"/>
  <rowBreaks count="2" manualBreakCount="2">
    <brk id="23" max="9" man="1"/>
    <brk id="45" max="9" man="1"/>
  </rowBreaks>
  <customProperties>
    <customPr name="__ai3_report" r:id="rId2"/>
    <customPr name="__ai3_ribbonstate" r:id="rId3"/>
  </customProperties>
  <ignoredErrors>
    <ignoredError sqref="H50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C71192-4302-4A0A-9BC0-C23BB8E54AA2}">
            <x14:dataBar minLength="0" maxLength="100" gradient="0" negativeBarColorSameAsPositive="1">
              <x14:cfvo type="num">
                <xm:f>-83.27981602869589</xm:f>
              </x14:cfvo>
              <x14:cfvo type="num">
                <xm:f>20.56035637995069</xm:f>
              </x14:cfvo>
              <x14:axisColor rgb="FFFFFFFF"/>
            </x14:dataBar>
          </x14:cfRule>
          <xm:sqref>H51</xm:sqref>
        </x14:conditionalFormatting>
        <x14:conditionalFormatting xmlns:xm="http://schemas.microsoft.com/office/excel/2006/main">
          <x14:cfRule type="dataBar" id="{9D12D620-72A2-4D8E-9FF0-A7C909896C00}">
            <x14:dataBar minLength="0" maxLength="100" gradient="0" negativeBarColorSameAsPositive="1">
              <x14:cfvo type="num">
                <xm:f>0</xm:f>
              </x14:cfvo>
              <x14:cfvo type="num">
                <xm:f>103.84017240864658</xm:f>
              </x14:cfvo>
              <x14:axisColor rgb="FFFFFFFF"/>
            </x14:dataBar>
          </x14:cfRule>
          <xm:sqref>I51</xm:sqref>
        </x14:conditionalFormatting>
        <x14:conditionalFormatting xmlns:xm="http://schemas.microsoft.com/office/excel/2006/main">
          <x14:cfRule type="dataBar" id="{F4A7B38A-FA8E-4E23-BA9F-9A0FE10BFF30}">
            <x14:dataBar minLength="0" maxLength="100" gradient="0" negativeBarColorSameAsPositive="1">
              <x14:cfvo type="num">
                <xm:f>-82.886987190770185</xm:f>
              </x14:cfvo>
              <x14:cfvo type="num">
                <xm:f>20.953185217876396</xm:f>
              </x14:cfvo>
              <x14:axisColor rgb="FFFFFFFF"/>
            </x14:dataBar>
          </x14:cfRule>
          <xm:sqref>H52</xm:sqref>
        </x14:conditionalFormatting>
        <x14:conditionalFormatting xmlns:xm="http://schemas.microsoft.com/office/excel/2006/main">
          <x14:cfRule type="dataBar" id="{CE1DA551-6AE1-419F-993A-B4EC1AD0FF78}">
            <x14:dataBar minLength="0" maxLength="100" gradient="0" negativeBarColorSameAsPositive="1">
              <x14:cfvo type="num">
                <xm:f>0</xm:f>
              </x14:cfvo>
              <x14:cfvo type="num">
                <xm:f>103.84017240864658</xm:f>
              </x14:cfvo>
              <x14:axisColor rgb="FFFFFFFF"/>
            </x14:dataBar>
          </x14:cfRule>
          <xm:sqref>I52</xm:sqref>
        </x14:conditionalFormatting>
        <x14:conditionalFormatting xmlns:xm="http://schemas.microsoft.com/office/excel/2006/main">
          <x14:cfRule type="dataBar" id="{50363B21-F1BD-41C7-A299-532B77E1E8A0}">
            <x14:dataBar minLength="0" maxLength="100" gradient="0" negativeBarColorSameAsPositive="1">
              <x14:cfvo type="num">
                <xm:f>-81.41646499757465</xm:f>
              </x14:cfvo>
              <x14:cfvo type="num">
                <xm:f>22.423707411071931</xm:f>
              </x14:cfvo>
              <x14:axisColor rgb="FFFFFFFF"/>
            </x14:dataBar>
          </x14:cfRule>
          <xm:sqref>H53</xm:sqref>
        </x14:conditionalFormatting>
        <x14:conditionalFormatting xmlns:xm="http://schemas.microsoft.com/office/excel/2006/main">
          <x14:cfRule type="dataBar" id="{61F09E8F-1D06-4773-9152-4813863406FC}">
            <x14:dataBar minLength="0" maxLength="100" gradient="0" negativeBarColorSameAsPositive="1">
              <x14:cfvo type="num">
                <xm:f>0</xm:f>
              </x14:cfvo>
              <x14:cfvo type="num">
                <xm:f>103.84017240864658</xm:f>
              </x14:cfvo>
              <x14:axisColor rgb="FFFFFFFF"/>
            </x14:dataBar>
          </x14:cfRule>
          <xm:sqref>I53</xm:sqref>
        </x14:conditionalFormatting>
        <x14:conditionalFormatting xmlns:xm="http://schemas.microsoft.com/office/excel/2006/main">
          <x14:cfRule type="dataBar" id="{156E30D4-930A-4289-9D8E-F9C61178272D}">
            <x14:dataBar minLength="0" maxLength="100" gradient="0" negativeBarColorSameAsPositive="1">
              <x14:cfvo type="num">
                <xm:f>-22.630516752931996</xm:f>
              </x14:cfvo>
              <x14:cfvo type="num">
                <xm:f>81.209655655714585</xm:f>
              </x14:cfvo>
              <x14:axisColor rgb="FFFFFFFF"/>
            </x14:dataBar>
          </x14:cfRule>
          <xm:sqref>H54</xm:sqref>
        </x14:conditionalFormatting>
        <x14:conditionalFormatting xmlns:xm="http://schemas.microsoft.com/office/excel/2006/main">
          <x14:cfRule type="dataBar" id="{A705094E-7E65-42C9-9443-E746F1C420E7}">
            <x14:dataBar minLength="0" maxLength="100" gradient="0" negativeBarColorSameAsPositive="1">
              <x14:cfvo type="num">
                <xm:f>0</xm:f>
              </x14:cfvo>
              <x14:cfvo type="num">
                <xm:f>103.84017240864658</xm:f>
              </x14:cfvo>
              <x14:axisColor rgb="FFFFFFFF"/>
            </x14:dataBar>
          </x14:cfRule>
          <xm:sqref>I54</xm:sqref>
        </x14:conditionalFormatting>
        <x14:conditionalFormatting xmlns:xm="http://schemas.microsoft.com/office/excel/2006/main">
          <x14:cfRule type="dataBar" id="{7BF97E4B-5D45-4AC2-BCA3-AE4878314437}">
            <x14:dataBar minLength="0" maxLength="100" gradient="0" negativeBarColorSameAsPositive="1">
              <x14:cfvo type="num">
                <xm:f>-18.05790895534652</xm:f>
              </x14:cfvo>
              <x14:cfvo type="num">
                <xm:f>85.782263453300061</xm:f>
              </x14:cfvo>
              <x14:axisColor rgb="FFFFFFFF"/>
            </x14:dataBar>
          </x14:cfRule>
          <xm:sqref>H55</xm:sqref>
        </x14:conditionalFormatting>
        <x14:conditionalFormatting xmlns:xm="http://schemas.microsoft.com/office/excel/2006/main">
          <x14:cfRule type="dataBar" id="{25668D16-EDF3-4459-A355-B79CCF5FF6E6}">
            <x14:dataBar minLength="0" maxLength="100" gradient="0" negativeBarColorSameAsPositive="1">
              <x14:cfvo type="num">
                <xm:f>0</xm:f>
              </x14:cfvo>
              <x14:cfvo type="num">
                <xm:f>103.84017240864658</xm:f>
              </x14:cfvo>
              <x14:axisColor rgb="FFFFFFFF"/>
            </x14:dataBar>
          </x14:cfRule>
          <xm:sqref>I55</xm:sqref>
        </x14:conditionalFormatting>
        <x14:conditionalFormatting xmlns:xm="http://schemas.microsoft.com/office/excel/2006/main">
          <x14:cfRule type="dataBar" id="{A6115A6D-3F06-4F96-AEE6-27C2FB9D92C8}">
            <x14:dataBar minLength="0" maxLength="100" gradient="0" negativeBarColorSameAsPositive="1">
              <x14:cfvo type="num">
                <xm:f>-15.268813470354857</xm:f>
              </x14:cfvo>
              <x14:cfvo type="num">
                <xm:f>88.571358938291723</xm:f>
              </x14:cfvo>
              <x14:axisColor rgb="FFFFFFFF"/>
            </x14:dataBar>
          </x14:cfRule>
          <xm:sqref>H56</xm:sqref>
        </x14:conditionalFormatting>
        <x14:conditionalFormatting xmlns:xm="http://schemas.microsoft.com/office/excel/2006/main">
          <x14:cfRule type="dataBar" id="{A8B60F2C-79F5-4B2A-96D3-7EDBC42C5B0A}">
            <x14:dataBar minLength="0" maxLength="100" gradient="0" negativeBarColorSameAsPositive="1">
              <x14:cfvo type="num">
                <xm:f>0</xm:f>
              </x14:cfvo>
              <x14:cfvo type="num">
                <xm:f>103.84017240864658</xm:f>
              </x14:cfvo>
              <x14:axisColor rgb="FFFFFFFF"/>
            </x14:dataBar>
          </x14:cfRule>
          <xm:sqref>I56</xm:sqref>
        </x14:conditionalFormatting>
        <x14:conditionalFormatting xmlns:xm="http://schemas.microsoft.com/office/excel/2006/main">
          <x14:cfRule type="dataBar" id="{DB2A5597-D374-4DA3-AAF6-328B17AA8D24}">
            <x14:dataBar minLength="0" maxLength="100" gradient="0" negativeBarColorSameAsPositive="1">
              <x14:cfvo type="num">
                <xm:f>-9.4400156735133294</xm:f>
              </x14:cfvo>
              <x14:cfvo type="num">
                <xm:f>94.400156735133251</xm:f>
              </x14:cfvo>
              <x14:axisColor rgb="FFFFFFFF"/>
            </x14:dataBar>
          </x14:cfRule>
          <xm:sqref>H57</xm:sqref>
        </x14:conditionalFormatting>
        <x14:conditionalFormatting xmlns:xm="http://schemas.microsoft.com/office/excel/2006/main">
          <x14:cfRule type="dataBar" id="{BA9AFF10-7DD9-4EA1-805B-CFDA769A4DA7}">
            <x14:dataBar minLength="0" maxLength="100" gradient="0" negativeBarColorSameAsPositive="1">
              <x14:cfvo type="num">
                <xm:f>0</xm:f>
              </x14:cfvo>
              <x14:cfvo type="num">
                <xm:f>103.84017240864658</xm:f>
              </x14:cfvo>
              <x14:axisColor rgb="FFFFFFFF"/>
            </x14:dataBar>
          </x14:cfRule>
          <xm:sqref>I57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70"/>
  <sheetViews>
    <sheetView showGridLines="0" showRowColHeaders="0" topLeftCell="A17" zoomScaleNormal="100" workbookViewId="0"/>
  </sheetViews>
  <sheetFormatPr defaultRowHeight="12" customHeight="1" x14ac:dyDescent="0.2"/>
  <cols>
    <col min="1" max="2" width="1.140625" style="7" customWidth="1"/>
    <col min="3" max="3" width="19.28515625" style="7" customWidth="1"/>
    <col min="4" max="256" width="11.140625" style="7" customWidth="1"/>
    <col min="257" max="16384" width="9.140625" style="7"/>
  </cols>
  <sheetData>
    <row r="1" spans="2:53" s="8" customFormat="1" ht="5.0999999999999996" customHeight="1" x14ac:dyDescent="0.2">
      <c r="BA1" s="8">
        <v>0</v>
      </c>
    </row>
    <row r="2" spans="2:53" s="8" customFormat="1" ht="20.100000000000001" customHeight="1" x14ac:dyDescent="0.2">
      <c r="B2" s="27" t="s">
        <v>42</v>
      </c>
      <c r="C2" s="28"/>
      <c r="D2" s="28"/>
      <c r="E2" s="28"/>
      <c r="F2" s="28"/>
      <c r="G2" s="28"/>
      <c r="H2" s="28"/>
      <c r="J2" s="9" t="s">
        <v>35</v>
      </c>
      <c r="BA2" s="8">
        <v>0</v>
      </c>
    </row>
    <row r="3" spans="2:53" s="8" customFormat="1" ht="12" hidden="1" customHeight="1" x14ac:dyDescent="0.2">
      <c r="BA3" s="8">
        <v>0</v>
      </c>
    </row>
    <row r="4" spans="2:53" s="8" customFormat="1" ht="20.100000000000001" customHeight="1" x14ac:dyDescent="0.2">
      <c r="B4" s="29" t="s">
        <v>36</v>
      </c>
      <c r="C4" s="28"/>
      <c r="D4" s="28"/>
      <c r="E4" s="28"/>
      <c r="F4" s="28"/>
      <c r="G4" s="28"/>
      <c r="H4" s="28"/>
      <c r="I4" s="28"/>
      <c r="J4" s="28"/>
      <c r="BA4" s="8">
        <v>0</v>
      </c>
    </row>
    <row r="5" spans="2:53" s="8" customFormat="1" ht="20.100000000000001" customHeight="1" x14ac:dyDescent="0.2">
      <c r="B5" s="29" t="s">
        <v>26</v>
      </c>
      <c r="C5" s="28"/>
      <c r="D5" s="28"/>
      <c r="E5" s="28"/>
      <c r="F5" s="28"/>
      <c r="G5" s="28"/>
      <c r="H5" s="28"/>
      <c r="I5" s="28"/>
      <c r="J5" s="28"/>
      <c r="BA5" s="8">
        <v>0</v>
      </c>
    </row>
    <row r="6" spans="2:53" s="8" customFormat="1" ht="6" customHeight="1" x14ac:dyDescent="0.2">
      <c r="BA6" s="8">
        <v>0</v>
      </c>
    </row>
    <row r="7" spans="2:53" s="8" customFormat="1" ht="14.1" customHeight="1" x14ac:dyDescent="0.2">
      <c r="B7" s="10" t="s">
        <v>43</v>
      </c>
      <c r="BA7" s="8">
        <v>0</v>
      </c>
    </row>
    <row r="8" spans="2:53" s="11" customFormat="1" ht="8.1" customHeight="1" x14ac:dyDescent="0.2">
      <c r="BA8" s="11">
        <v>0</v>
      </c>
    </row>
    <row r="9" spans="2:53" ht="24.95" customHeight="1" x14ac:dyDescent="0.2">
      <c r="BA9" s="7">
        <v>0</v>
      </c>
    </row>
    <row r="10" spans="2:53" s="13" customFormat="1" ht="15.95" customHeight="1" x14ac:dyDescent="0.2">
      <c r="B10" s="12" t="s">
        <v>27</v>
      </c>
      <c r="BA10" s="13">
        <v>10.893394649130906</v>
      </c>
    </row>
    <row r="11" spans="2:53" ht="9.9499999999999993" customHeight="1" x14ac:dyDescent="0.2">
      <c r="BA11" s="7">
        <v>11.53695903281549</v>
      </c>
    </row>
    <row r="12" spans="2:53" ht="12" customHeight="1" x14ac:dyDescent="0.2">
      <c r="B12" s="14"/>
      <c r="C12" s="15" t="s">
        <v>28</v>
      </c>
      <c r="D12" s="16">
        <v>32</v>
      </c>
      <c r="BA12" s="7">
        <v>11.778232154550615</v>
      </c>
    </row>
    <row r="13" spans="2:53" ht="15" customHeight="1" x14ac:dyDescent="0.2">
      <c r="BA13" s="7">
        <v>16.778654880960357</v>
      </c>
    </row>
    <row r="14" spans="2:53" ht="12" customHeight="1" x14ac:dyDescent="0.2">
      <c r="C14" s="17" t="s">
        <v>44</v>
      </c>
      <c r="D14" s="19" t="s">
        <v>8</v>
      </c>
      <c r="E14" s="21" t="s">
        <v>31</v>
      </c>
      <c r="F14" s="21" t="s">
        <v>9</v>
      </c>
      <c r="G14" s="20" t="s">
        <v>45</v>
      </c>
      <c r="H14" s="18" t="s">
        <v>46</v>
      </c>
      <c r="BA14" s="7">
        <v>17.5484006137923</v>
      </c>
    </row>
    <row r="15" spans="2:53" ht="12" customHeight="1" x14ac:dyDescent="0.2">
      <c r="C15" s="22" t="s">
        <v>34</v>
      </c>
      <c r="D15" s="41">
        <v>40.387497970659652</v>
      </c>
      <c r="E15" s="32">
        <v>6.2115623939075695</v>
      </c>
      <c r="F15" s="32">
        <v>35.137903123963092</v>
      </c>
      <c r="G15" s="25">
        <v>2.630219382743372E-2</v>
      </c>
      <c r="H15" s="42">
        <v>-1.8442423405553496</v>
      </c>
      <c r="BA15" s="7">
        <v>18.434948822922014</v>
      </c>
    </row>
    <row r="16" spans="2:53" ht="30" customHeight="1" x14ac:dyDescent="0.2">
      <c r="BA16" s="7">
        <v>23.578178478201831</v>
      </c>
    </row>
    <row r="17" spans="2:53" s="13" customFormat="1" ht="15.95" customHeight="1" x14ac:dyDescent="0.2">
      <c r="B17" s="12" t="s">
        <v>47</v>
      </c>
      <c r="BA17" s="13">
        <v>62.842667356326025</v>
      </c>
    </row>
    <row r="18" spans="2:53" ht="9.9499999999999993" customHeight="1" x14ac:dyDescent="0.2">
      <c r="BA18" s="7">
        <v>64.760598179321093</v>
      </c>
    </row>
    <row r="19" spans="2:53" ht="12" customHeight="1" x14ac:dyDescent="0.2">
      <c r="BA19" s="7">
        <v>64.760598179321093</v>
      </c>
    </row>
    <row r="20" spans="2:53" ht="12" customHeight="1" x14ac:dyDescent="0.2">
      <c r="BA20" s="7">
        <v>65.352853415520713</v>
      </c>
    </row>
    <row r="21" spans="2:53" ht="12" customHeight="1" x14ac:dyDescent="0.2">
      <c r="BA21" s="7">
        <v>67.792345701403505</v>
      </c>
    </row>
    <row r="22" spans="2:53" ht="12" customHeight="1" x14ac:dyDescent="0.2">
      <c r="BA22" s="7">
        <v>69.295188945364572</v>
      </c>
    </row>
    <row r="23" spans="2:53" ht="12" customHeight="1" x14ac:dyDescent="0.2">
      <c r="BA23" s="7">
        <v>69.295188945364572</v>
      </c>
    </row>
    <row r="24" spans="2:53" ht="12" customHeight="1" x14ac:dyDescent="0.2">
      <c r="BA24" s="7">
        <v>69.732098944341729</v>
      </c>
    </row>
    <row r="25" spans="2:53" ht="12" customHeight="1" x14ac:dyDescent="0.2">
      <c r="BA25" s="7">
        <v>71.068176819134834</v>
      </c>
    </row>
    <row r="26" spans="2:53" ht="12" customHeight="1" x14ac:dyDescent="0.2">
      <c r="BA26" s="7">
        <v>73.22134511903964</v>
      </c>
    </row>
    <row r="27" spans="2:53" ht="12" customHeight="1" x14ac:dyDescent="0.2">
      <c r="BA27" s="7">
        <v>76.854222362635312</v>
      </c>
    </row>
    <row r="28" spans="2:53" ht="12" customHeight="1" x14ac:dyDescent="0.2">
      <c r="BA28" s="7">
        <v>77.395617351620814</v>
      </c>
    </row>
    <row r="29" spans="2:53" ht="12" customHeight="1" x14ac:dyDescent="0.2">
      <c r="BA29" s="7">
        <v>79.480265109341374</v>
      </c>
    </row>
    <row r="30" spans="2:53" ht="12" customHeight="1" x14ac:dyDescent="0.2">
      <c r="BA30" s="7">
        <v>90</v>
      </c>
    </row>
    <row r="31" spans="2:53" ht="12" customHeight="1" x14ac:dyDescent="0.2">
      <c r="BA31" s="7">
        <v>90</v>
      </c>
    </row>
    <row r="32" spans="2:53" ht="12" customHeight="1" x14ac:dyDescent="0.2">
      <c r="BA32" s="7">
        <v>90</v>
      </c>
    </row>
    <row r="33" spans="53:53" ht="12" customHeight="1" x14ac:dyDescent="0.2">
      <c r="BA33" s="7">
        <v>-1.0299567622253685</v>
      </c>
    </row>
    <row r="34" spans="53:53" ht="12" customHeight="1" x14ac:dyDescent="0.2">
      <c r="BA34" s="7">
        <v>-1.0299567622253685</v>
      </c>
    </row>
    <row r="35" spans="53:53" ht="12" customHeight="1" x14ac:dyDescent="0.2">
      <c r="BA35" s="7">
        <v>-1.0299567622253685</v>
      </c>
    </row>
    <row r="36" spans="53:53" ht="12" customHeight="1" x14ac:dyDescent="0.2">
      <c r="BA36" s="7">
        <v>-1.0299567622253685</v>
      </c>
    </row>
    <row r="37" spans="53:53" ht="12" customHeight="1" x14ac:dyDescent="0.2">
      <c r="BA37" s="7">
        <v>-1.0299567622253685</v>
      </c>
    </row>
    <row r="38" spans="53:53" ht="12" customHeight="1" x14ac:dyDescent="0.2">
      <c r="BA38" s="7">
        <v>-1.0299567622253685</v>
      </c>
    </row>
    <row r="39" spans="53:53" ht="12" customHeight="1" x14ac:dyDescent="0.2">
      <c r="BA39" s="7">
        <v>-1.0299567622253685</v>
      </c>
    </row>
    <row r="40" spans="53:53" ht="12" customHeight="1" x14ac:dyDescent="0.2">
      <c r="BA40" s="7">
        <v>-1.0299567622253685</v>
      </c>
    </row>
    <row r="41" spans="53:53" ht="12" customHeight="1" x14ac:dyDescent="0.2">
      <c r="BA41" s="7">
        <v>-1.0299567622253685</v>
      </c>
    </row>
    <row r="42" spans="53:53" ht="12" customHeight="1" x14ac:dyDescent="0.2">
      <c r="BA42" s="7">
        <v>-0.51570479369303857</v>
      </c>
    </row>
    <row r="43" spans="53:53" ht="12" customHeight="1" x14ac:dyDescent="0.2">
      <c r="BA43" s="7">
        <v>-0.43072729929545767</v>
      </c>
    </row>
    <row r="44" spans="53:53" ht="12" customHeight="1" x14ac:dyDescent="0.2">
      <c r="BA44" s="7">
        <v>-0.34875569551704466</v>
      </c>
    </row>
    <row r="45" spans="53:53" ht="12" customHeight="1" x14ac:dyDescent="0.2">
      <c r="BA45" s="7">
        <v>-0.26906613785431427</v>
      </c>
    </row>
    <row r="46" spans="53:53" ht="12" customHeight="1" x14ac:dyDescent="0.2">
      <c r="BA46" s="7">
        <v>-0.19105200614617407</v>
      </c>
    </row>
    <row r="47" spans="53:53" ht="3" customHeight="1" x14ac:dyDescent="0.2">
      <c r="BA47" s="7">
        <v>-0.11418529432142847</v>
      </c>
    </row>
    <row r="48" spans="53:53" ht="15" customHeight="1" x14ac:dyDescent="0.2">
      <c r="BA48" s="7">
        <v>-3.7988351230282234E-2</v>
      </c>
    </row>
    <row r="49" spans="2:53" s="31" customFormat="1" ht="12" customHeight="1" x14ac:dyDescent="0.2">
      <c r="C49" s="30" t="s">
        <v>48</v>
      </c>
      <c r="BA49" s="31">
        <v>3.7988351230282234E-2</v>
      </c>
    </row>
    <row r="50" spans="2:53" ht="8.1" customHeight="1" x14ac:dyDescent="0.2">
      <c r="BA50" s="7">
        <v>0.15250597424624429</v>
      </c>
    </row>
    <row r="51" spans="2:53" ht="12" customHeight="1" x14ac:dyDescent="0.2">
      <c r="B51" s="14"/>
      <c r="C51" s="15" t="s">
        <v>49</v>
      </c>
      <c r="D51" s="42">
        <v>0.81739495729327105</v>
      </c>
      <c r="BA51" s="7">
        <v>0.15250597424624429</v>
      </c>
    </row>
    <row r="52" spans="2:53" ht="12" customHeight="1" x14ac:dyDescent="0.2">
      <c r="B52" s="14"/>
      <c r="C52" s="15" t="s">
        <v>50</v>
      </c>
      <c r="D52" s="43">
        <v>8.806286953528454E-5</v>
      </c>
      <c r="BA52" s="7">
        <v>0.26906613785431427</v>
      </c>
    </row>
    <row r="53" spans="2:53" ht="6.95" customHeight="1" x14ac:dyDescent="0.2">
      <c r="BA53" s="7">
        <v>0.34875569551704466</v>
      </c>
    </row>
    <row r="54" spans="2:53" ht="48" customHeight="1" x14ac:dyDescent="0.2">
      <c r="C54" s="44" t="s">
        <v>51</v>
      </c>
      <c r="D54" s="45"/>
      <c r="E54" s="45"/>
      <c r="F54" s="45"/>
      <c r="G54" s="45"/>
      <c r="H54" s="45"/>
      <c r="I54" s="45"/>
      <c r="J54" s="45"/>
      <c r="BA54" s="7">
        <v>0.47278912099226733</v>
      </c>
    </row>
    <row r="55" spans="2:53" ht="14.25" customHeight="1" x14ac:dyDescent="0.2">
      <c r="C55" s="46" t="s">
        <v>52</v>
      </c>
      <c r="D55" s="45"/>
      <c r="E55" s="45"/>
      <c r="F55" s="45"/>
      <c r="G55" s="45"/>
      <c r="H55" s="45"/>
      <c r="I55" s="45"/>
      <c r="J55" s="45"/>
      <c r="BA55" s="7">
        <v>0.47278912099226733</v>
      </c>
    </row>
    <row r="56" spans="2:53" ht="30" customHeight="1" x14ac:dyDescent="0.2">
      <c r="BA56" s="7">
        <v>0.60458534658323737</v>
      </c>
    </row>
    <row r="57" spans="2:53" ht="12" customHeight="1" x14ac:dyDescent="0.2">
      <c r="BA57" s="7">
        <v>0.69852571034506039</v>
      </c>
    </row>
    <row r="58" spans="2:53" ht="12" customHeight="1" x14ac:dyDescent="0.2">
      <c r="BA58" s="7">
        <v>0.79908276213517837</v>
      </c>
    </row>
    <row r="59" spans="2:53" ht="12" customHeight="1" x14ac:dyDescent="0.2">
      <c r="BA59" s="7">
        <v>0.90845786853738553</v>
      </c>
    </row>
    <row r="60" spans="2:53" ht="12" customHeight="1" x14ac:dyDescent="0.2">
      <c r="BA60" s="7">
        <v>1.0299567622253685</v>
      </c>
    </row>
    <row r="61" spans="2:53" ht="12" customHeight="1" x14ac:dyDescent="0.2">
      <c r="BA61" s="7">
        <v>1.168948844531482</v>
      </c>
    </row>
    <row r="62" spans="2:53" ht="12" customHeight="1" x14ac:dyDescent="0.2">
      <c r="BA62" s="7">
        <v>1.5497059007365892</v>
      </c>
    </row>
    <row r="63" spans="2:53" ht="12" customHeight="1" x14ac:dyDescent="0.2">
      <c r="BA63" s="7">
        <v>1.5497059007365892</v>
      </c>
    </row>
    <row r="64" spans="2:53" ht="12" customHeight="1" x14ac:dyDescent="0.2">
      <c r="BA64" s="7">
        <v>1.5497059007365892</v>
      </c>
    </row>
    <row r="65" spans="53:53" ht="12" customHeight="1" x14ac:dyDescent="0.2">
      <c r="BA65" s="7">
        <v>0</v>
      </c>
    </row>
    <row r="66" spans="53:53" ht="12" customHeight="1" x14ac:dyDescent="0.2">
      <c r="BA66" s="7">
        <v>0</v>
      </c>
    </row>
    <row r="67" spans="53:53" ht="12" customHeight="1" x14ac:dyDescent="0.2">
      <c r="BA67" s="7">
        <v>90</v>
      </c>
    </row>
    <row r="68" spans="53:53" ht="12" customHeight="1" x14ac:dyDescent="0.2">
      <c r="BA68" s="7">
        <v>-1.1493997757400749</v>
      </c>
    </row>
    <row r="69" spans="53:53" ht="12" customHeight="1" x14ac:dyDescent="0.2">
      <c r="BA69" s="7">
        <v>-1.1493997757400749</v>
      </c>
    </row>
    <row r="70" spans="53:53" ht="12" customHeight="1" x14ac:dyDescent="0.2">
      <c r="BA70" s="7">
        <v>1.4119369005689464</v>
      </c>
    </row>
  </sheetData>
  <mergeCells count="5">
    <mergeCell ref="B2:H2"/>
    <mergeCell ref="B4:J4"/>
    <mergeCell ref="B5:J5"/>
    <mergeCell ref="C54:J54"/>
    <mergeCell ref="C55:J55"/>
  </mergeCells>
  <printOptions horizontalCentered="1"/>
  <pageMargins left="0.19685039255354139" right="0.19685039255354139" top="0.19685039255354139" bottom="0.19685039255354139" header="0.3" footer="0.3"/>
  <pageSetup orientation="portrait" blackAndWhite="1" horizontalDpi="4294967293" verticalDpi="4294967293" r:id="rId1"/>
  <headerFooter scaleWithDoc="0"/>
  <rowBreaks count="2" manualBreakCount="2">
    <brk id="16" max="9" man="1"/>
    <brk id="48" max="9" man="1"/>
  </rowBreaks>
  <customProperties>
    <customPr name="__ai3_report" r:id="rId2"/>
    <customPr name="__ai3_ribbonstate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12"/>
  <sheetViews>
    <sheetView showGridLines="0" showRowColHeaders="0" topLeftCell="A9" zoomScaleNormal="100" workbookViewId="0">
      <selection activeCell="C42" sqref="C42:G42"/>
    </sheetView>
  </sheetViews>
  <sheetFormatPr defaultRowHeight="12" customHeight="1" x14ac:dyDescent="0.2"/>
  <cols>
    <col min="1" max="2" width="1.140625" style="7" customWidth="1"/>
    <col min="3" max="3" width="19.28515625" style="7" customWidth="1"/>
    <col min="4" max="256" width="11.140625" style="7" customWidth="1"/>
    <col min="257" max="16384" width="9.140625" style="7"/>
  </cols>
  <sheetData>
    <row r="1" spans="2:53" s="8" customFormat="1" ht="5.0999999999999996" customHeight="1" x14ac:dyDescent="0.2">
      <c r="BA1" s="8">
        <v>0</v>
      </c>
    </row>
    <row r="2" spans="2:53" s="8" customFormat="1" ht="20.100000000000001" customHeight="1" x14ac:dyDescent="0.2">
      <c r="B2" s="27" t="s">
        <v>38</v>
      </c>
      <c r="C2" s="28"/>
      <c r="D2" s="28"/>
      <c r="E2" s="28"/>
      <c r="F2" s="28"/>
      <c r="G2" s="28"/>
      <c r="H2" s="28"/>
      <c r="J2" s="9" t="s">
        <v>35</v>
      </c>
      <c r="BA2" s="8">
        <v>0</v>
      </c>
    </row>
    <row r="3" spans="2:53" s="8" customFormat="1" ht="12" hidden="1" customHeight="1" x14ac:dyDescent="0.2">
      <c r="BA3" s="8">
        <v>0</v>
      </c>
    </row>
    <row r="4" spans="2:53" s="8" customFormat="1" ht="20.100000000000001" customHeight="1" x14ac:dyDescent="0.2">
      <c r="B4" s="29" t="s">
        <v>36</v>
      </c>
      <c r="C4" s="28"/>
      <c r="D4" s="28"/>
      <c r="E4" s="28"/>
      <c r="F4" s="28"/>
      <c r="G4" s="28"/>
      <c r="H4" s="28"/>
      <c r="I4" s="28"/>
      <c r="J4" s="28"/>
      <c r="BA4" s="8">
        <v>0</v>
      </c>
    </row>
    <row r="5" spans="2:53" s="8" customFormat="1" ht="20.100000000000001" customHeight="1" x14ac:dyDescent="0.2">
      <c r="B5" s="29" t="s">
        <v>26</v>
      </c>
      <c r="C5" s="28"/>
      <c r="D5" s="28"/>
      <c r="E5" s="28"/>
      <c r="F5" s="28"/>
      <c r="G5" s="28"/>
      <c r="H5" s="28"/>
      <c r="I5" s="28"/>
      <c r="J5" s="28"/>
      <c r="BA5" s="8">
        <v>64.760598179321093</v>
      </c>
    </row>
    <row r="6" spans="2:53" s="8" customFormat="1" ht="6" customHeight="1" x14ac:dyDescent="0.2">
      <c r="BA6" s="8">
        <v>90</v>
      </c>
    </row>
    <row r="7" spans="2:53" s="8" customFormat="1" ht="14.1" customHeight="1" x14ac:dyDescent="0.2">
      <c r="B7" s="10" t="s">
        <v>39</v>
      </c>
      <c r="BA7" s="8">
        <v>67.792345701403505</v>
      </c>
    </row>
    <row r="8" spans="2:53" s="11" customFormat="1" ht="8.1" customHeight="1" x14ac:dyDescent="0.2">
      <c r="BA8" s="11">
        <v>65.352853415520713</v>
      </c>
    </row>
    <row r="9" spans="2:53" ht="24.95" customHeight="1" x14ac:dyDescent="0.2">
      <c r="BA9" s="7">
        <v>23.578178478201831</v>
      </c>
    </row>
    <row r="10" spans="2:53" s="13" customFormat="1" ht="15.95" customHeight="1" x14ac:dyDescent="0.2">
      <c r="B10" s="12" t="s">
        <v>27</v>
      </c>
      <c r="BA10" s="13">
        <v>0</v>
      </c>
    </row>
    <row r="11" spans="2:53" ht="9.9499999999999993" customHeight="1" x14ac:dyDescent="0.2">
      <c r="BA11" s="7">
        <v>10.893394649130906</v>
      </c>
    </row>
    <row r="12" spans="2:53" ht="12" customHeight="1" x14ac:dyDescent="0.2">
      <c r="BA12" s="7">
        <v>0</v>
      </c>
    </row>
    <row r="13" spans="2:53" ht="12" customHeight="1" x14ac:dyDescent="0.2">
      <c r="BA13" s="7">
        <v>64.760598179321093</v>
      </c>
    </row>
    <row r="14" spans="2:53" ht="12" customHeight="1" x14ac:dyDescent="0.2">
      <c r="BA14" s="7">
        <v>90</v>
      </c>
    </row>
    <row r="15" spans="2:53" ht="12" customHeight="1" x14ac:dyDescent="0.2">
      <c r="BA15" s="7">
        <v>69.732098944341729</v>
      </c>
    </row>
    <row r="16" spans="2:53" ht="12" customHeight="1" x14ac:dyDescent="0.2">
      <c r="BA16" s="7">
        <v>69.295188945364572</v>
      </c>
    </row>
    <row r="17" spans="53:53" ht="12" customHeight="1" x14ac:dyDescent="0.2">
      <c r="BA17" s="7">
        <v>0</v>
      </c>
    </row>
    <row r="18" spans="53:53" ht="12" customHeight="1" x14ac:dyDescent="0.2">
      <c r="BA18" s="7">
        <v>0</v>
      </c>
    </row>
    <row r="19" spans="53:53" ht="12" customHeight="1" x14ac:dyDescent="0.2">
      <c r="BA19" s="7">
        <v>11.53695903281549</v>
      </c>
    </row>
    <row r="20" spans="53:53" ht="12" customHeight="1" x14ac:dyDescent="0.2">
      <c r="BA20" s="7">
        <v>11.778232154550615</v>
      </c>
    </row>
    <row r="21" spans="53:53" ht="12" customHeight="1" x14ac:dyDescent="0.2">
      <c r="BA21" s="7">
        <v>79.480265109341374</v>
      </c>
    </row>
    <row r="22" spans="53:53" ht="12" customHeight="1" x14ac:dyDescent="0.2">
      <c r="BA22" s="7">
        <v>71.068176819134834</v>
      </c>
    </row>
    <row r="23" spans="53:53" ht="12" customHeight="1" x14ac:dyDescent="0.2">
      <c r="BA23" s="7">
        <v>77.395617351620814</v>
      </c>
    </row>
    <row r="24" spans="53:53" ht="12" customHeight="1" x14ac:dyDescent="0.2">
      <c r="BA24" s="7">
        <v>76.854222362635312</v>
      </c>
    </row>
    <row r="25" spans="53:53" ht="12" customHeight="1" x14ac:dyDescent="0.2">
      <c r="BA25" s="7">
        <v>17.5484006137923</v>
      </c>
    </row>
    <row r="26" spans="53:53" ht="12" customHeight="1" x14ac:dyDescent="0.2">
      <c r="BA26" s="7">
        <v>18.434948822922014</v>
      </c>
    </row>
    <row r="27" spans="53:53" ht="12" customHeight="1" x14ac:dyDescent="0.2">
      <c r="BA27" s="7">
        <v>0</v>
      </c>
    </row>
    <row r="28" spans="53:53" ht="12" customHeight="1" x14ac:dyDescent="0.2">
      <c r="BA28" s="7">
        <v>16.778654880960357</v>
      </c>
    </row>
    <row r="29" spans="53:53" ht="12" customHeight="1" x14ac:dyDescent="0.2">
      <c r="BA29" s="7">
        <v>90</v>
      </c>
    </row>
    <row r="30" spans="53:53" ht="12" customHeight="1" x14ac:dyDescent="0.2">
      <c r="BA30" s="7">
        <v>73.22134511903964</v>
      </c>
    </row>
    <row r="31" spans="53:53" ht="12" customHeight="1" x14ac:dyDescent="0.2">
      <c r="BA31" s="7">
        <v>62.842667356326025</v>
      </c>
    </row>
    <row r="32" spans="53:53" ht="12" customHeight="1" x14ac:dyDescent="0.2">
      <c r="BA32" s="7">
        <v>69.295188945364572</v>
      </c>
    </row>
    <row r="33" spans="2:53" ht="12" customHeight="1" x14ac:dyDescent="0.2">
      <c r="BA33" s="7">
        <v>0.52895122977318842</v>
      </c>
    </row>
    <row r="34" spans="2:53" ht="12" customHeight="1" x14ac:dyDescent="0.2">
      <c r="BA34" s="7">
        <v>0.57988299721507974</v>
      </c>
    </row>
    <row r="35" spans="2:53" ht="12" customHeight="1" x14ac:dyDescent="0.2">
      <c r="BA35" s="7">
        <v>0.5481343033579118</v>
      </c>
    </row>
    <row r="36" spans="2:53" ht="12" customHeight="1" x14ac:dyDescent="0.2">
      <c r="BA36" s="7">
        <v>0.50049185817287978</v>
      </c>
    </row>
    <row r="37" spans="2:53" ht="12" customHeight="1" x14ac:dyDescent="0.2">
      <c r="BA37" s="7">
        <v>1.5289512297731884</v>
      </c>
    </row>
    <row r="38" spans="2:53" ht="6" customHeight="1" x14ac:dyDescent="0.2">
      <c r="BA38" s="7">
        <v>1.5798829972150799</v>
      </c>
    </row>
    <row r="39" spans="2:53" ht="15" customHeight="1" x14ac:dyDescent="0.2">
      <c r="BA39" s="7">
        <v>1.5481343033579118</v>
      </c>
    </row>
    <row r="40" spans="2:53" ht="12" customHeight="1" x14ac:dyDescent="0.2">
      <c r="B40" s="14"/>
      <c r="C40" s="15" t="s">
        <v>28</v>
      </c>
      <c r="D40" s="16">
        <v>32</v>
      </c>
      <c r="BA40" s="7">
        <v>1.5004918581728797</v>
      </c>
    </row>
    <row r="41" spans="2:53" ht="15" customHeight="1" x14ac:dyDescent="0.2">
      <c r="BA41" s="7">
        <v>2.5289512297731882</v>
      </c>
    </row>
    <row r="42" spans="2:53" ht="25.5" x14ac:dyDescent="0.2">
      <c r="C42" s="17" t="s">
        <v>40</v>
      </c>
      <c r="D42" s="19" t="s">
        <v>30</v>
      </c>
      <c r="E42" s="21" t="s">
        <v>8</v>
      </c>
      <c r="F42" s="20" t="s">
        <v>31</v>
      </c>
      <c r="G42" s="18" t="s">
        <v>9</v>
      </c>
      <c r="BA42" s="7">
        <v>2.5798829972150799</v>
      </c>
    </row>
    <row r="43" spans="2:53" ht="12" customHeight="1" x14ac:dyDescent="0.2">
      <c r="C43" s="22" t="s">
        <v>0</v>
      </c>
      <c r="D43" s="23">
        <v>4</v>
      </c>
      <c r="E43" s="35">
        <v>0</v>
      </c>
      <c r="F43" s="37">
        <v>0</v>
      </c>
      <c r="G43" s="38">
        <v>0</v>
      </c>
      <c r="BA43" s="7">
        <v>2.5481343033579118</v>
      </c>
    </row>
    <row r="44" spans="2:53" ht="12" customHeight="1" x14ac:dyDescent="0.2">
      <c r="C44" s="22" t="s">
        <v>22</v>
      </c>
      <c r="D44" s="23">
        <v>4</v>
      </c>
      <c r="E44" s="35">
        <v>71.976449324061321</v>
      </c>
      <c r="F44" s="37">
        <v>6.0435615368475171</v>
      </c>
      <c r="G44" s="38">
        <v>12.087123073695034</v>
      </c>
      <c r="BA44" s="7">
        <v>2.5004918581728797</v>
      </c>
    </row>
    <row r="45" spans="2:53" ht="12" customHeight="1" x14ac:dyDescent="0.2">
      <c r="C45" s="22" t="s">
        <v>24</v>
      </c>
      <c r="D45" s="23">
        <v>4</v>
      </c>
      <c r="E45" s="35">
        <v>8.6178932818331848</v>
      </c>
      <c r="F45" s="37">
        <v>5.6089527310021063</v>
      </c>
      <c r="G45" s="38">
        <v>11.217905462004211</v>
      </c>
      <c r="BA45" s="7">
        <v>3.5289512297731882</v>
      </c>
    </row>
    <row r="46" spans="2:53" ht="12" customHeight="1" x14ac:dyDescent="0.2">
      <c r="C46" s="22" t="s">
        <v>21</v>
      </c>
      <c r="D46" s="23">
        <v>4</v>
      </c>
      <c r="E46" s="35">
        <v>73.446971517256856</v>
      </c>
      <c r="F46" s="37">
        <v>5.6309665428013087</v>
      </c>
      <c r="G46" s="38">
        <v>11.261933085602617</v>
      </c>
      <c r="BA46" s="7">
        <v>3.5798829972150799</v>
      </c>
    </row>
    <row r="47" spans="2:53" ht="12" customHeight="1" x14ac:dyDescent="0.2">
      <c r="C47" s="22" t="s">
        <v>7</v>
      </c>
      <c r="D47" s="23">
        <v>4</v>
      </c>
      <c r="E47" s="35">
        <v>5.8287977968415259</v>
      </c>
      <c r="F47" s="37">
        <v>3.3656183357779201</v>
      </c>
      <c r="G47" s="38">
        <v>6.7312366715558403</v>
      </c>
      <c r="BA47" s="7">
        <v>3.5481343033579118</v>
      </c>
    </row>
    <row r="48" spans="2:53" ht="12" customHeight="1" x14ac:dyDescent="0.2">
      <c r="C48" s="22" t="s">
        <v>5</v>
      </c>
      <c r="D48" s="23">
        <v>4</v>
      </c>
      <c r="E48" s="35">
        <v>76.19957041068308</v>
      </c>
      <c r="F48" s="37">
        <v>1.801694927938422</v>
      </c>
      <c r="G48" s="38">
        <v>3.603389855876844</v>
      </c>
      <c r="BA48" s="7">
        <v>3.5004918581728797</v>
      </c>
    </row>
    <row r="49" spans="3:53" ht="12" customHeight="1" x14ac:dyDescent="0.2">
      <c r="C49" s="22" t="s">
        <v>1</v>
      </c>
      <c r="D49" s="23">
        <v>4</v>
      </c>
      <c r="E49" s="35">
        <v>13.190501079418667</v>
      </c>
      <c r="F49" s="37">
        <v>4.4098345293568402</v>
      </c>
      <c r="G49" s="38">
        <v>8.8196690587136803</v>
      </c>
      <c r="BA49" s="7">
        <v>4.5289512297731882</v>
      </c>
    </row>
    <row r="50" spans="3:53" ht="12" customHeight="1" x14ac:dyDescent="0.2">
      <c r="C50" s="22" t="s">
        <v>23</v>
      </c>
      <c r="D50" s="23">
        <v>4</v>
      </c>
      <c r="E50" s="35">
        <v>73.839800355182561</v>
      </c>
      <c r="F50" s="37">
        <v>5.7960113188601339</v>
      </c>
      <c r="G50" s="38">
        <v>11.592022637720268</v>
      </c>
      <c r="BA50" s="7">
        <v>4.5798829972150799</v>
      </c>
    </row>
    <row r="51" spans="3:53" ht="30" customHeight="1" x14ac:dyDescent="0.2">
      <c r="BA51" s="7">
        <v>4.5481343033579122</v>
      </c>
    </row>
    <row r="52" spans="3:53" ht="12" customHeight="1" x14ac:dyDescent="0.2">
      <c r="BA52" s="7">
        <v>4.5004918581728797</v>
      </c>
    </row>
    <row r="53" spans="3:53" ht="12" customHeight="1" x14ac:dyDescent="0.2">
      <c r="BA53" s="7">
        <v>5.5289512297731882</v>
      </c>
    </row>
    <row r="54" spans="3:53" ht="12" customHeight="1" x14ac:dyDescent="0.2">
      <c r="BA54" s="7">
        <v>5.5798829972150799</v>
      </c>
    </row>
    <row r="55" spans="3:53" ht="12" customHeight="1" x14ac:dyDescent="0.2">
      <c r="BA55" s="7">
        <v>5.5481343033579122</v>
      </c>
    </row>
    <row r="56" spans="3:53" ht="12" customHeight="1" x14ac:dyDescent="0.2">
      <c r="BA56" s="7">
        <v>5.5004918581728797</v>
      </c>
    </row>
    <row r="57" spans="3:53" ht="12" customHeight="1" x14ac:dyDescent="0.2">
      <c r="BA57" s="7">
        <v>6.5289512297731882</v>
      </c>
    </row>
    <row r="58" spans="3:53" ht="12" customHeight="1" x14ac:dyDescent="0.2">
      <c r="BA58" s="7">
        <v>6.5798829972150799</v>
      </c>
    </row>
    <row r="59" spans="3:53" ht="12" customHeight="1" x14ac:dyDescent="0.2">
      <c r="BA59" s="7">
        <v>6.5481343033579122</v>
      </c>
    </row>
    <row r="60" spans="3:53" ht="12" customHeight="1" x14ac:dyDescent="0.2">
      <c r="BA60" s="7">
        <v>6.5004918581728797</v>
      </c>
    </row>
    <row r="61" spans="3:53" ht="12" customHeight="1" x14ac:dyDescent="0.2">
      <c r="BA61" s="7">
        <v>7.5289512297731882</v>
      </c>
    </row>
    <row r="62" spans="3:53" ht="12" customHeight="1" x14ac:dyDescent="0.2">
      <c r="BA62" s="7">
        <v>7.5798829972150799</v>
      </c>
    </row>
    <row r="63" spans="3:53" ht="12" customHeight="1" x14ac:dyDescent="0.2">
      <c r="BA63" s="7">
        <v>7.5481343033579122</v>
      </c>
    </row>
    <row r="64" spans="3:53" ht="12" customHeight="1" x14ac:dyDescent="0.2">
      <c r="BA64" s="7">
        <v>7.5004918581728797</v>
      </c>
    </row>
    <row r="65" spans="53:53" ht="12" customHeight="1" x14ac:dyDescent="0.2">
      <c r="BA65" s="7">
        <v>0</v>
      </c>
    </row>
    <row r="66" spans="53:53" ht="12" customHeight="1" x14ac:dyDescent="0.2">
      <c r="BA66" s="7">
        <v>0</v>
      </c>
    </row>
    <row r="67" spans="53:53" ht="12" customHeight="1" x14ac:dyDescent="0.2">
      <c r="BA67" s="7">
        <v>71.976449324061321</v>
      </c>
    </row>
    <row r="68" spans="53:53" ht="12" customHeight="1" x14ac:dyDescent="0.2">
      <c r="BA68" s="7">
        <v>71.976449324061321</v>
      </c>
    </row>
    <row r="69" spans="53:53" ht="12" customHeight="1" x14ac:dyDescent="0.2">
      <c r="BA69" s="7">
        <v>8.6178932818331848</v>
      </c>
    </row>
    <row r="70" spans="53:53" ht="12" customHeight="1" x14ac:dyDescent="0.2">
      <c r="BA70" s="7">
        <v>8.6178932818331848</v>
      </c>
    </row>
    <row r="71" spans="53:53" ht="12" customHeight="1" x14ac:dyDescent="0.2">
      <c r="BA71" s="7">
        <v>73.446971517256856</v>
      </c>
    </row>
    <row r="72" spans="53:53" ht="12" customHeight="1" x14ac:dyDescent="0.2">
      <c r="BA72" s="7">
        <v>73.446971517256856</v>
      </c>
    </row>
    <row r="73" spans="53:53" ht="12" customHeight="1" x14ac:dyDescent="0.2">
      <c r="BA73" s="7">
        <v>5.8287977968415259</v>
      </c>
    </row>
    <row r="74" spans="53:53" ht="12" customHeight="1" x14ac:dyDescent="0.2">
      <c r="BA74" s="7">
        <v>5.8287977968415259</v>
      </c>
    </row>
    <row r="75" spans="53:53" ht="12" customHeight="1" x14ac:dyDescent="0.2">
      <c r="BA75" s="7">
        <v>76.19957041068308</v>
      </c>
    </row>
    <row r="76" spans="53:53" ht="12" customHeight="1" x14ac:dyDescent="0.2">
      <c r="BA76" s="7">
        <v>76.19957041068308</v>
      </c>
    </row>
    <row r="77" spans="53:53" ht="12" customHeight="1" x14ac:dyDescent="0.2">
      <c r="BA77" s="7">
        <v>13.190501079418667</v>
      </c>
    </row>
    <row r="78" spans="53:53" ht="12" customHeight="1" x14ac:dyDescent="0.2">
      <c r="BA78" s="7">
        <v>13.190501079418667</v>
      </c>
    </row>
    <row r="79" spans="53:53" ht="12" customHeight="1" x14ac:dyDescent="0.2">
      <c r="BA79" s="7">
        <v>73.839800355182561</v>
      </c>
    </row>
    <row r="80" spans="53:53" ht="12" customHeight="1" x14ac:dyDescent="0.2">
      <c r="BA80" s="7">
        <v>73.839800355182561</v>
      </c>
    </row>
    <row r="81" spans="53:53" ht="12" customHeight="1" x14ac:dyDescent="0.2">
      <c r="BA81" s="7">
        <v>1.0000000000000009E-2</v>
      </c>
    </row>
    <row r="82" spans="53:53" ht="12" customHeight="1" x14ac:dyDescent="0.2">
      <c r="BA82" s="7">
        <v>0.99</v>
      </c>
    </row>
    <row r="83" spans="53:53" ht="12" customHeight="1" x14ac:dyDescent="0.2">
      <c r="BA83" s="7">
        <v>1.01</v>
      </c>
    </row>
    <row r="84" spans="53:53" ht="12" customHeight="1" x14ac:dyDescent="0.2">
      <c r="BA84" s="7">
        <v>1.99</v>
      </c>
    </row>
    <row r="85" spans="53:53" ht="12" customHeight="1" x14ac:dyDescent="0.2">
      <c r="BA85" s="7">
        <v>2.0099999999999998</v>
      </c>
    </row>
    <row r="86" spans="53:53" ht="12" customHeight="1" x14ac:dyDescent="0.2">
      <c r="BA86" s="7">
        <v>2.99</v>
      </c>
    </row>
    <row r="87" spans="53:53" ht="12" customHeight="1" x14ac:dyDescent="0.2">
      <c r="BA87" s="7">
        <v>3.01</v>
      </c>
    </row>
    <row r="88" spans="53:53" ht="12" customHeight="1" x14ac:dyDescent="0.2">
      <c r="BA88" s="7">
        <v>3.99</v>
      </c>
    </row>
    <row r="89" spans="53:53" ht="12" customHeight="1" x14ac:dyDescent="0.2">
      <c r="BA89" s="7">
        <v>4.01</v>
      </c>
    </row>
    <row r="90" spans="53:53" ht="12" customHeight="1" x14ac:dyDescent="0.2">
      <c r="BA90" s="7">
        <v>4.99</v>
      </c>
    </row>
    <row r="91" spans="53:53" ht="12" customHeight="1" x14ac:dyDescent="0.2">
      <c r="BA91" s="7">
        <v>5.01</v>
      </c>
    </row>
    <row r="92" spans="53:53" ht="12" customHeight="1" x14ac:dyDescent="0.2">
      <c r="BA92" s="7">
        <v>5.99</v>
      </c>
    </row>
    <row r="93" spans="53:53" ht="12" customHeight="1" x14ac:dyDescent="0.2">
      <c r="BA93" s="7">
        <v>6.01</v>
      </c>
    </row>
    <row r="94" spans="53:53" ht="12" customHeight="1" x14ac:dyDescent="0.2">
      <c r="BA94" s="7">
        <v>6.99</v>
      </c>
    </row>
    <row r="95" spans="53:53" ht="12" customHeight="1" x14ac:dyDescent="0.2">
      <c r="BA95" s="7">
        <v>7.01</v>
      </c>
    </row>
    <row r="96" spans="53:53" ht="12" customHeight="1" x14ac:dyDescent="0.2">
      <c r="BA96" s="7">
        <v>7.99</v>
      </c>
    </row>
    <row r="97" spans="53:53" ht="12" customHeight="1" x14ac:dyDescent="0.2">
      <c r="BA97" s="7">
        <v>0</v>
      </c>
    </row>
    <row r="98" spans="53:53" ht="12" customHeight="1" x14ac:dyDescent="0.2">
      <c r="BA98" s="7">
        <v>0</v>
      </c>
    </row>
    <row r="99" spans="53:53" ht="12" customHeight="1" x14ac:dyDescent="0.2">
      <c r="BA99" s="7">
        <v>0</v>
      </c>
    </row>
    <row r="100" spans="53:53" ht="12" customHeight="1" x14ac:dyDescent="0.2">
      <c r="BA100" s="7">
        <v>0</v>
      </c>
    </row>
    <row r="101" spans="53:53" ht="12" customHeight="1" x14ac:dyDescent="0.2">
      <c r="BA101" s="7">
        <v>0</v>
      </c>
    </row>
    <row r="102" spans="53:53" ht="12" customHeight="1" x14ac:dyDescent="0.2">
      <c r="BA102" s="7">
        <v>0</v>
      </c>
    </row>
    <row r="103" spans="53:53" ht="12" customHeight="1" x14ac:dyDescent="0.2">
      <c r="BA103" s="7">
        <v>0</v>
      </c>
    </row>
    <row r="104" spans="53:53" ht="12" customHeight="1" x14ac:dyDescent="0.2">
      <c r="BA104" s="7">
        <v>0</v>
      </c>
    </row>
    <row r="105" spans="53:53" ht="12" customHeight="1" x14ac:dyDescent="0.2">
      <c r="BA105" s="7" t="s">
        <v>0</v>
      </c>
    </row>
    <row r="106" spans="53:53" ht="12" customHeight="1" x14ac:dyDescent="0.2">
      <c r="BA106" s="7" t="s">
        <v>22</v>
      </c>
    </row>
    <row r="107" spans="53:53" ht="12" customHeight="1" x14ac:dyDescent="0.2">
      <c r="BA107" s="7" t="s">
        <v>24</v>
      </c>
    </row>
    <row r="108" spans="53:53" ht="12" customHeight="1" x14ac:dyDescent="0.2">
      <c r="BA108" s="7" t="s">
        <v>21</v>
      </c>
    </row>
    <row r="109" spans="53:53" ht="12" customHeight="1" x14ac:dyDescent="0.2">
      <c r="BA109" s="7" t="s">
        <v>7</v>
      </c>
    </row>
    <row r="110" spans="53:53" ht="12" customHeight="1" x14ac:dyDescent="0.2">
      <c r="BA110" s="7" t="s">
        <v>5</v>
      </c>
    </row>
    <row r="111" spans="53:53" ht="12" customHeight="1" x14ac:dyDescent="0.2">
      <c r="BA111" s="7" t="s">
        <v>1</v>
      </c>
    </row>
    <row r="112" spans="53:53" ht="12" customHeight="1" x14ac:dyDescent="0.2">
      <c r="BA112" s="7" t="s">
        <v>23</v>
      </c>
    </row>
  </sheetData>
  <mergeCells count="3">
    <mergeCell ref="B2:H2"/>
    <mergeCell ref="B4:J4"/>
    <mergeCell ref="B5:J5"/>
  </mergeCells>
  <printOptions horizontalCentered="1"/>
  <pageMargins left="0.19685039255354139" right="0.19685039255354139" top="0.19685039255354139" bottom="0.19685039255354139" header="0.3" footer="0.3"/>
  <pageSetup orientation="portrait" blackAndWhite="1" horizontalDpi="4294967293" verticalDpi="4294967293" r:id="rId1"/>
  <headerFooter scaleWithDoc="0"/>
  <rowBreaks count="1" manualBreakCount="1">
    <brk id="41" max="9" man="1"/>
  </rowBreaks>
  <customProperties>
    <customPr name="__ai3_report" r:id="rId2"/>
    <customPr name="__ai3_ribbonstate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12"/>
  <sheetViews>
    <sheetView showGridLines="0" showRowColHeaders="0" topLeftCell="A9" zoomScaleNormal="100" workbookViewId="0">
      <selection activeCell="E43" sqref="E43"/>
    </sheetView>
  </sheetViews>
  <sheetFormatPr defaultRowHeight="12" customHeight="1" x14ac:dyDescent="0.2"/>
  <cols>
    <col min="1" max="2" width="1.140625" style="7" customWidth="1"/>
    <col min="3" max="3" width="19.28515625" style="7" customWidth="1"/>
    <col min="4" max="256" width="11.140625" style="7" customWidth="1"/>
    <col min="257" max="16384" width="9.140625" style="7"/>
  </cols>
  <sheetData>
    <row r="1" spans="2:53" s="8" customFormat="1" ht="5.0999999999999996" customHeight="1" x14ac:dyDescent="0.2">
      <c r="BA1" s="8">
        <v>0</v>
      </c>
    </row>
    <row r="2" spans="2:53" s="8" customFormat="1" ht="20.100000000000001" customHeight="1" x14ac:dyDescent="0.2">
      <c r="B2" s="27" t="s">
        <v>25</v>
      </c>
      <c r="C2" s="28"/>
      <c r="D2" s="28"/>
      <c r="E2" s="28"/>
      <c r="F2" s="28"/>
      <c r="G2" s="28"/>
      <c r="H2" s="28"/>
      <c r="J2" s="9" t="s">
        <v>35</v>
      </c>
      <c r="BA2" s="8">
        <v>0</v>
      </c>
    </row>
    <row r="3" spans="2:53" s="8" customFormat="1" ht="12" hidden="1" customHeight="1" x14ac:dyDescent="0.2">
      <c r="BA3" s="8">
        <v>0</v>
      </c>
    </row>
    <row r="4" spans="2:53" s="8" customFormat="1" ht="20.100000000000001" customHeight="1" x14ac:dyDescent="0.2">
      <c r="B4" s="29" t="s">
        <v>36</v>
      </c>
      <c r="C4" s="28"/>
      <c r="D4" s="28"/>
      <c r="E4" s="28"/>
      <c r="F4" s="28"/>
      <c r="G4" s="28"/>
      <c r="H4" s="28"/>
      <c r="I4" s="28"/>
      <c r="J4" s="28"/>
      <c r="BA4" s="8">
        <v>0</v>
      </c>
    </row>
    <row r="5" spans="2:53" s="8" customFormat="1" ht="20.100000000000001" customHeight="1" x14ac:dyDescent="0.2">
      <c r="B5" s="29" t="s">
        <v>26</v>
      </c>
      <c r="C5" s="28"/>
      <c r="D5" s="28"/>
      <c r="E5" s="28"/>
      <c r="F5" s="28"/>
      <c r="G5" s="28"/>
      <c r="H5" s="28"/>
      <c r="I5" s="28"/>
      <c r="J5" s="28"/>
      <c r="BA5" s="8">
        <v>0.81818181818181823</v>
      </c>
    </row>
    <row r="6" spans="2:53" s="8" customFormat="1" ht="6" customHeight="1" x14ac:dyDescent="0.2">
      <c r="BA6" s="8">
        <v>1</v>
      </c>
    </row>
    <row r="7" spans="2:53" s="8" customFormat="1" ht="14.1" customHeight="1" x14ac:dyDescent="0.2">
      <c r="B7" s="10" t="s">
        <v>37</v>
      </c>
      <c r="BA7" s="8">
        <v>0.8571428571428571</v>
      </c>
    </row>
    <row r="8" spans="2:53" s="11" customFormat="1" ht="8.1" customHeight="1" x14ac:dyDescent="0.2">
      <c r="BA8" s="11">
        <v>0.82608695652173914</v>
      </c>
    </row>
    <row r="9" spans="2:53" ht="24.95" customHeight="1" x14ac:dyDescent="0.2">
      <c r="BA9" s="7">
        <v>0.16</v>
      </c>
    </row>
    <row r="10" spans="2:53" s="13" customFormat="1" ht="15.95" customHeight="1" x14ac:dyDescent="0.2">
      <c r="B10" s="12" t="s">
        <v>27</v>
      </c>
      <c r="BA10" s="13">
        <v>0</v>
      </c>
    </row>
    <row r="11" spans="2:53" ht="9.9499999999999993" customHeight="1" x14ac:dyDescent="0.2">
      <c r="BA11" s="7">
        <v>3.5714285714285712E-2</v>
      </c>
    </row>
    <row r="12" spans="2:53" ht="12" customHeight="1" x14ac:dyDescent="0.2">
      <c r="BA12" s="7">
        <v>0</v>
      </c>
    </row>
    <row r="13" spans="2:53" ht="12" customHeight="1" x14ac:dyDescent="0.2">
      <c r="BA13" s="7">
        <v>0.81818181818181823</v>
      </c>
    </row>
    <row r="14" spans="2:53" ht="12" customHeight="1" x14ac:dyDescent="0.2">
      <c r="BA14" s="7">
        <v>1</v>
      </c>
    </row>
    <row r="15" spans="2:53" ht="12" customHeight="1" x14ac:dyDescent="0.2">
      <c r="BA15" s="7">
        <v>0.88</v>
      </c>
    </row>
    <row r="16" spans="2:53" ht="12" customHeight="1" x14ac:dyDescent="0.2">
      <c r="BA16" s="7">
        <v>0.875</v>
      </c>
    </row>
    <row r="17" spans="53:53" ht="12" customHeight="1" x14ac:dyDescent="0.2">
      <c r="BA17" s="7">
        <v>0</v>
      </c>
    </row>
    <row r="18" spans="53:53" ht="12" customHeight="1" x14ac:dyDescent="0.2">
      <c r="BA18" s="7">
        <v>0</v>
      </c>
    </row>
    <row r="19" spans="53:53" ht="12" customHeight="1" x14ac:dyDescent="0.2">
      <c r="BA19" s="7">
        <v>0.04</v>
      </c>
    </row>
    <row r="20" spans="53:53" ht="12" customHeight="1" x14ac:dyDescent="0.2">
      <c r="BA20" s="7">
        <v>4.1666666666666664E-2</v>
      </c>
    </row>
    <row r="21" spans="53:53" ht="12" customHeight="1" x14ac:dyDescent="0.2">
      <c r="BA21" s="7">
        <v>0.96666666666666667</v>
      </c>
    </row>
    <row r="22" spans="53:53" ht="12" customHeight="1" x14ac:dyDescent="0.2">
      <c r="BA22" s="7">
        <v>0.89473684210526316</v>
      </c>
    </row>
    <row r="23" spans="53:53" ht="12" customHeight="1" x14ac:dyDescent="0.2">
      <c r="BA23" s="7">
        <v>0.95238095238095233</v>
      </c>
    </row>
    <row r="24" spans="53:53" ht="12" customHeight="1" x14ac:dyDescent="0.2">
      <c r="BA24" s="7">
        <v>0.94827586206896552</v>
      </c>
    </row>
    <row r="25" spans="53:53" ht="12" customHeight="1" x14ac:dyDescent="0.2">
      <c r="BA25" s="7">
        <v>9.0909090909090912E-2</v>
      </c>
    </row>
    <row r="26" spans="53:53" ht="12" customHeight="1" x14ac:dyDescent="0.2">
      <c r="BA26" s="7">
        <v>0.1</v>
      </c>
    </row>
    <row r="27" spans="53:53" ht="12" customHeight="1" x14ac:dyDescent="0.2">
      <c r="BA27" s="7">
        <v>0</v>
      </c>
    </row>
    <row r="28" spans="53:53" ht="12" customHeight="1" x14ac:dyDescent="0.2">
      <c r="BA28" s="7">
        <v>8.3333333333333329E-2</v>
      </c>
    </row>
    <row r="29" spans="53:53" ht="12" customHeight="1" x14ac:dyDescent="0.2">
      <c r="BA29" s="7">
        <v>1</v>
      </c>
    </row>
    <row r="30" spans="53:53" ht="12" customHeight="1" x14ac:dyDescent="0.2">
      <c r="BA30" s="7">
        <v>0.91666666666666663</v>
      </c>
    </row>
    <row r="31" spans="53:53" ht="12" customHeight="1" x14ac:dyDescent="0.2">
      <c r="BA31" s="7">
        <v>0.79166666666666663</v>
      </c>
    </row>
    <row r="32" spans="53:53" ht="12" customHeight="1" x14ac:dyDescent="0.2">
      <c r="BA32" s="7">
        <v>0.875</v>
      </c>
    </row>
    <row r="33" spans="2:53" ht="12" customHeight="1" x14ac:dyDescent="0.2">
      <c r="BA33" s="7">
        <v>0.52895122977318842</v>
      </c>
    </row>
    <row r="34" spans="2:53" ht="12" customHeight="1" x14ac:dyDescent="0.2">
      <c r="BA34" s="7">
        <v>0.57988299721507974</v>
      </c>
    </row>
    <row r="35" spans="2:53" ht="12" customHeight="1" x14ac:dyDescent="0.2">
      <c r="BA35" s="7">
        <v>0.5481343033579118</v>
      </c>
    </row>
    <row r="36" spans="2:53" ht="12" customHeight="1" x14ac:dyDescent="0.2">
      <c r="BA36" s="7">
        <v>0.50049185817287978</v>
      </c>
    </row>
    <row r="37" spans="2:53" ht="12" customHeight="1" x14ac:dyDescent="0.2">
      <c r="BA37" s="7">
        <v>1.5289512297731884</v>
      </c>
    </row>
    <row r="38" spans="2:53" ht="6" customHeight="1" x14ac:dyDescent="0.2">
      <c r="BA38" s="7">
        <v>1.5798829972150799</v>
      </c>
    </row>
    <row r="39" spans="2:53" ht="15" customHeight="1" x14ac:dyDescent="0.2">
      <c r="BA39" s="7">
        <v>1.5481343033579118</v>
      </c>
    </row>
    <row r="40" spans="2:53" ht="12" customHeight="1" x14ac:dyDescent="0.2">
      <c r="B40" s="14"/>
      <c r="C40" s="15" t="s">
        <v>28</v>
      </c>
      <c r="D40" s="16">
        <v>32</v>
      </c>
      <c r="BA40" s="7">
        <v>1.5004918581728797</v>
      </c>
    </row>
    <row r="41" spans="2:53" ht="15" customHeight="1" x14ac:dyDescent="0.2">
      <c r="BA41" s="7">
        <v>2.5289512297731882</v>
      </c>
    </row>
    <row r="42" spans="2:53" ht="25.5" x14ac:dyDescent="0.2">
      <c r="C42" s="17" t="s">
        <v>29</v>
      </c>
      <c r="D42" s="19" t="s">
        <v>30</v>
      </c>
      <c r="E42" s="21" t="s">
        <v>8</v>
      </c>
      <c r="F42" s="20" t="s">
        <v>31</v>
      </c>
      <c r="G42" s="18" t="s">
        <v>9</v>
      </c>
      <c r="BA42" s="7">
        <v>2.5798829972150799</v>
      </c>
    </row>
    <row r="43" spans="2:53" ht="12" customHeight="1" x14ac:dyDescent="0.2">
      <c r="C43" s="22" t="s">
        <v>0</v>
      </c>
      <c r="D43" s="23">
        <v>4</v>
      </c>
      <c r="E43" s="35">
        <v>0</v>
      </c>
      <c r="F43" s="33">
        <v>0</v>
      </c>
      <c r="G43" s="34">
        <v>0</v>
      </c>
      <c r="BA43" s="7">
        <v>2.5481343033579118</v>
      </c>
    </row>
    <row r="44" spans="2:53" ht="12" customHeight="1" x14ac:dyDescent="0.2">
      <c r="C44" s="22" t="s">
        <v>22</v>
      </c>
      <c r="D44" s="23">
        <v>4</v>
      </c>
      <c r="E44" s="32">
        <v>0.87535290796160359</v>
      </c>
      <c r="F44" s="33">
        <v>4.2391204848739122E-2</v>
      </c>
      <c r="G44" s="34">
        <v>8.4782409697478245E-2</v>
      </c>
      <c r="BA44" s="7">
        <v>2.5004918581728797</v>
      </c>
    </row>
    <row r="45" spans="2:53" ht="12" customHeight="1" x14ac:dyDescent="0.2">
      <c r="C45" s="22" t="s">
        <v>24</v>
      </c>
      <c r="D45" s="23">
        <v>4</v>
      </c>
      <c r="E45" s="32">
        <v>4.8928571428571432E-2</v>
      </c>
      <c r="F45" s="33">
        <v>3.796872594201528E-2</v>
      </c>
      <c r="G45" s="34">
        <v>7.593745188403056E-2</v>
      </c>
      <c r="BA45" s="7">
        <v>3.5289512297731882</v>
      </c>
    </row>
    <row r="46" spans="2:53" ht="12" customHeight="1" x14ac:dyDescent="0.2">
      <c r="C46" s="22" t="s">
        <v>21</v>
      </c>
      <c r="D46" s="23">
        <v>4</v>
      </c>
      <c r="E46" s="32">
        <v>0.89329545454545456</v>
      </c>
      <c r="F46" s="33">
        <v>3.823110770588177E-2</v>
      </c>
      <c r="G46" s="34">
        <v>7.646221541176354E-2</v>
      </c>
      <c r="BA46" s="7">
        <v>3.5798829972150799</v>
      </c>
    </row>
    <row r="47" spans="2:53" ht="12" customHeight="1" x14ac:dyDescent="0.2">
      <c r="C47" s="22" t="s">
        <v>7</v>
      </c>
      <c r="D47" s="23">
        <v>4</v>
      </c>
      <c r="E47" s="32">
        <v>2.0416666666666666E-2</v>
      </c>
      <c r="F47" s="33">
        <v>1.1792476415070755E-2</v>
      </c>
      <c r="G47" s="34">
        <v>2.358495283014151E-2</v>
      </c>
      <c r="BA47" s="7">
        <v>3.5481343033579118</v>
      </c>
    </row>
    <row r="48" spans="2:53" ht="12" customHeight="1" x14ac:dyDescent="0.2">
      <c r="C48" s="22" t="s">
        <v>5</v>
      </c>
      <c r="D48" s="23">
        <v>4</v>
      </c>
      <c r="E48" s="32">
        <v>0.94051508080546187</v>
      </c>
      <c r="F48" s="33">
        <v>1.5760132231928129E-2</v>
      </c>
      <c r="G48" s="34">
        <v>3.1520264463856258E-2</v>
      </c>
      <c r="BA48" s="7">
        <v>3.5004918581728797</v>
      </c>
    </row>
    <row r="49" spans="3:53" ht="12" customHeight="1" x14ac:dyDescent="0.2">
      <c r="C49" s="22" t="s">
        <v>1</v>
      </c>
      <c r="D49" s="23">
        <v>4</v>
      </c>
      <c r="E49" s="32">
        <v>6.8560606060606058E-2</v>
      </c>
      <c r="F49" s="33">
        <v>2.3106060606060606E-2</v>
      </c>
      <c r="G49" s="34">
        <v>4.6212121212121211E-2</v>
      </c>
      <c r="BA49" s="7">
        <v>4.5289512297731882</v>
      </c>
    </row>
    <row r="50" spans="3:53" ht="12" customHeight="1" x14ac:dyDescent="0.2">
      <c r="C50" s="22" t="s">
        <v>23</v>
      </c>
      <c r="D50" s="23">
        <v>4</v>
      </c>
      <c r="E50" s="32">
        <v>0.89583333333333326</v>
      </c>
      <c r="F50" s="33">
        <v>4.3368041655544441E-2</v>
      </c>
      <c r="G50" s="34">
        <v>8.6736083311088882E-2</v>
      </c>
      <c r="BA50" s="7">
        <v>4.5798829972150799</v>
      </c>
    </row>
    <row r="51" spans="3:53" ht="30" customHeight="1" x14ac:dyDescent="0.2">
      <c r="BA51" s="7">
        <v>4.5481343033579122</v>
      </c>
    </row>
    <row r="52" spans="3:53" ht="12" customHeight="1" x14ac:dyDescent="0.2">
      <c r="BA52" s="7">
        <v>4.5004918581728797</v>
      </c>
    </row>
    <row r="53" spans="3:53" ht="12" customHeight="1" x14ac:dyDescent="0.2">
      <c r="BA53" s="7">
        <v>5.5289512297731882</v>
      </c>
    </row>
    <row r="54" spans="3:53" ht="12" customHeight="1" x14ac:dyDescent="0.2">
      <c r="BA54" s="7">
        <v>5.5798829972150799</v>
      </c>
    </row>
    <row r="55" spans="3:53" ht="12" customHeight="1" x14ac:dyDescent="0.2">
      <c r="BA55" s="7">
        <v>5.5481343033579122</v>
      </c>
    </row>
    <row r="56" spans="3:53" ht="12" customHeight="1" x14ac:dyDescent="0.2">
      <c r="BA56" s="7">
        <v>5.5004918581728797</v>
      </c>
    </row>
    <row r="57" spans="3:53" ht="12" customHeight="1" x14ac:dyDescent="0.2">
      <c r="BA57" s="7">
        <v>6.5289512297731882</v>
      </c>
    </row>
    <row r="58" spans="3:53" ht="12" customHeight="1" x14ac:dyDescent="0.2">
      <c r="BA58" s="7">
        <v>6.5798829972150799</v>
      </c>
    </row>
    <row r="59" spans="3:53" ht="12" customHeight="1" x14ac:dyDescent="0.2">
      <c r="BA59" s="7">
        <v>6.5481343033579122</v>
      </c>
    </row>
    <row r="60" spans="3:53" ht="12" customHeight="1" x14ac:dyDescent="0.2">
      <c r="BA60" s="7">
        <v>6.5004918581728797</v>
      </c>
    </row>
    <row r="61" spans="3:53" ht="12" customHeight="1" x14ac:dyDescent="0.2">
      <c r="BA61" s="7">
        <v>7.5289512297731882</v>
      </c>
    </row>
    <row r="62" spans="3:53" ht="12" customHeight="1" x14ac:dyDescent="0.2">
      <c r="BA62" s="7">
        <v>7.5798829972150799</v>
      </c>
    </row>
    <row r="63" spans="3:53" ht="12" customHeight="1" x14ac:dyDescent="0.2">
      <c r="BA63" s="7">
        <v>7.5481343033579122</v>
      </c>
    </row>
    <row r="64" spans="3:53" ht="12" customHeight="1" x14ac:dyDescent="0.2">
      <c r="BA64" s="7">
        <v>7.5004918581728797</v>
      </c>
    </row>
    <row r="65" spans="53:53" ht="12" customHeight="1" x14ac:dyDescent="0.2">
      <c r="BA65" s="7">
        <v>0</v>
      </c>
    </row>
    <row r="66" spans="53:53" ht="12" customHeight="1" x14ac:dyDescent="0.2">
      <c r="BA66" s="7">
        <v>0</v>
      </c>
    </row>
    <row r="67" spans="53:53" ht="12" customHeight="1" x14ac:dyDescent="0.2">
      <c r="BA67" s="7">
        <v>0.87535290796160359</v>
      </c>
    </row>
    <row r="68" spans="53:53" ht="12" customHeight="1" x14ac:dyDescent="0.2">
      <c r="BA68" s="7">
        <v>0.87535290796160359</v>
      </c>
    </row>
    <row r="69" spans="53:53" ht="12" customHeight="1" x14ac:dyDescent="0.2">
      <c r="BA69" s="7">
        <v>4.8928571428571432E-2</v>
      </c>
    </row>
    <row r="70" spans="53:53" ht="12" customHeight="1" x14ac:dyDescent="0.2">
      <c r="BA70" s="7">
        <v>4.8928571428571432E-2</v>
      </c>
    </row>
    <row r="71" spans="53:53" ht="12" customHeight="1" x14ac:dyDescent="0.2">
      <c r="BA71" s="7">
        <v>0.89329545454545456</v>
      </c>
    </row>
    <row r="72" spans="53:53" ht="12" customHeight="1" x14ac:dyDescent="0.2">
      <c r="BA72" s="7">
        <v>0.89329545454545456</v>
      </c>
    </row>
    <row r="73" spans="53:53" ht="12" customHeight="1" x14ac:dyDescent="0.2">
      <c r="BA73" s="7">
        <v>2.0416666666666666E-2</v>
      </c>
    </row>
    <row r="74" spans="53:53" ht="12" customHeight="1" x14ac:dyDescent="0.2">
      <c r="BA74" s="7">
        <v>2.0416666666666666E-2</v>
      </c>
    </row>
    <row r="75" spans="53:53" ht="12" customHeight="1" x14ac:dyDescent="0.2">
      <c r="BA75" s="7">
        <v>0.94051508080546187</v>
      </c>
    </row>
    <row r="76" spans="53:53" ht="12" customHeight="1" x14ac:dyDescent="0.2">
      <c r="BA76" s="7">
        <v>0.94051508080546187</v>
      </c>
    </row>
    <row r="77" spans="53:53" ht="12" customHeight="1" x14ac:dyDescent="0.2">
      <c r="BA77" s="7">
        <v>6.8560606060606058E-2</v>
      </c>
    </row>
    <row r="78" spans="53:53" ht="12" customHeight="1" x14ac:dyDescent="0.2">
      <c r="BA78" s="7">
        <v>6.8560606060606058E-2</v>
      </c>
    </row>
    <row r="79" spans="53:53" ht="12" customHeight="1" x14ac:dyDescent="0.2">
      <c r="BA79" s="7">
        <v>0.89583333333333326</v>
      </c>
    </row>
    <row r="80" spans="53:53" ht="12" customHeight="1" x14ac:dyDescent="0.2">
      <c r="BA80" s="7">
        <v>0.89583333333333326</v>
      </c>
    </row>
    <row r="81" spans="53:53" ht="12" customHeight="1" x14ac:dyDescent="0.2">
      <c r="BA81" s="7">
        <v>1.0000000000000009E-2</v>
      </c>
    </row>
    <row r="82" spans="53:53" ht="12" customHeight="1" x14ac:dyDescent="0.2">
      <c r="BA82" s="7">
        <v>0.99</v>
      </c>
    </row>
    <row r="83" spans="53:53" ht="12" customHeight="1" x14ac:dyDescent="0.2">
      <c r="BA83" s="7">
        <v>1.01</v>
      </c>
    </row>
    <row r="84" spans="53:53" ht="12" customHeight="1" x14ac:dyDescent="0.2">
      <c r="BA84" s="7">
        <v>1.99</v>
      </c>
    </row>
    <row r="85" spans="53:53" ht="12" customHeight="1" x14ac:dyDescent="0.2">
      <c r="BA85" s="7">
        <v>2.0099999999999998</v>
      </c>
    </row>
    <row r="86" spans="53:53" ht="12" customHeight="1" x14ac:dyDescent="0.2">
      <c r="BA86" s="7">
        <v>2.99</v>
      </c>
    </row>
    <row r="87" spans="53:53" ht="12" customHeight="1" x14ac:dyDescent="0.2">
      <c r="BA87" s="7">
        <v>3.01</v>
      </c>
    </row>
    <row r="88" spans="53:53" ht="12" customHeight="1" x14ac:dyDescent="0.2">
      <c r="BA88" s="7">
        <v>3.99</v>
      </c>
    </row>
    <row r="89" spans="53:53" ht="12" customHeight="1" x14ac:dyDescent="0.2">
      <c r="BA89" s="7">
        <v>4.01</v>
      </c>
    </row>
    <row r="90" spans="53:53" ht="12" customHeight="1" x14ac:dyDescent="0.2">
      <c r="BA90" s="7">
        <v>4.99</v>
      </c>
    </row>
    <row r="91" spans="53:53" ht="12" customHeight="1" x14ac:dyDescent="0.2">
      <c r="BA91" s="7">
        <v>5.01</v>
      </c>
    </row>
    <row r="92" spans="53:53" ht="12" customHeight="1" x14ac:dyDescent="0.2">
      <c r="BA92" s="7">
        <v>5.99</v>
      </c>
    </row>
    <row r="93" spans="53:53" ht="12" customHeight="1" x14ac:dyDescent="0.2">
      <c r="BA93" s="7">
        <v>6.01</v>
      </c>
    </row>
    <row r="94" spans="53:53" ht="12" customHeight="1" x14ac:dyDescent="0.2">
      <c r="BA94" s="7">
        <v>6.99</v>
      </c>
    </row>
    <row r="95" spans="53:53" ht="12" customHeight="1" x14ac:dyDescent="0.2">
      <c r="BA95" s="7">
        <v>7.01</v>
      </c>
    </row>
    <row r="96" spans="53:53" ht="12" customHeight="1" x14ac:dyDescent="0.2">
      <c r="BA96" s="7">
        <v>7.99</v>
      </c>
    </row>
    <row r="97" spans="53:53" ht="12" customHeight="1" x14ac:dyDescent="0.2">
      <c r="BA97" s="7">
        <v>0</v>
      </c>
    </row>
    <row r="98" spans="53:53" ht="12" customHeight="1" x14ac:dyDescent="0.2">
      <c r="BA98" s="7">
        <v>0</v>
      </c>
    </row>
    <row r="99" spans="53:53" ht="12" customHeight="1" x14ac:dyDescent="0.2">
      <c r="BA99" s="7">
        <v>0</v>
      </c>
    </row>
    <row r="100" spans="53:53" ht="12" customHeight="1" x14ac:dyDescent="0.2">
      <c r="BA100" s="7">
        <v>0</v>
      </c>
    </row>
    <row r="101" spans="53:53" ht="12" customHeight="1" x14ac:dyDescent="0.2">
      <c r="BA101" s="7">
        <v>0</v>
      </c>
    </row>
    <row r="102" spans="53:53" ht="12" customHeight="1" x14ac:dyDescent="0.2">
      <c r="BA102" s="7">
        <v>0</v>
      </c>
    </row>
    <row r="103" spans="53:53" ht="12" customHeight="1" x14ac:dyDescent="0.2">
      <c r="BA103" s="7">
        <v>0</v>
      </c>
    </row>
    <row r="104" spans="53:53" ht="12" customHeight="1" x14ac:dyDescent="0.2">
      <c r="BA104" s="7">
        <v>0</v>
      </c>
    </row>
    <row r="105" spans="53:53" ht="12" customHeight="1" x14ac:dyDescent="0.2">
      <c r="BA105" s="7" t="s">
        <v>0</v>
      </c>
    </row>
    <row r="106" spans="53:53" ht="12" customHeight="1" x14ac:dyDescent="0.2">
      <c r="BA106" s="7" t="s">
        <v>22</v>
      </c>
    </row>
    <row r="107" spans="53:53" ht="12" customHeight="1" x14ac:dyDescent="0.2">
      <c r="BA107" s="7" t="s">
        <v>24</v>
      </c>
    </row>
    <row r="108" spans="53:53" ht="12" customHeight="1" x14ac:dyDescent="0.2">
      <c r="BA108" s="7" t="s">
        <v>21</v>
      </c>
    </row>
    <row r="109" spans="53:53" ht="12" customHeight="1" x14ac:dyDescent="0.2">
      <c r="BA109" s="7" t="s">
        <v>7</v>
      </c>
    </row>
    <row r="110" spans="53:53" ht="12" customHeight="1" x14ac:dyDescent="0.2">
      <c r="BA110" s="7" t="s">
        <v>5</v>
      </c>
    </row>
    <row r="111" spans="53:53" ht="12" customHeight="1" x14ac:dyDescent="0.2">
      <c r="BA111" s="7" t="s">
        <v>1</v>
      </c>
    </row>
    <row r="112" spans="53:53" ht="12" customHeight="1" x14ac:dyDescent="0.2">
      <c r="BA112" s="7" t="s">
        <v>23</v>
      </c>
    </row>
  </sheetData>
  <mergeCells count="3">
    <mergeCell ref="B2:H2"/>
    <mergeCell ref="B4:J4"/>
    <mergeCell ref="B5:J5"/>
  </mergeCells>
  <printOptions horizontalCentered="1"/>
  <pageMargins left="0.19685039255354139" right="0.19685039255354139" top="0.19685039255354139" bottom="0.19685039255354139" header="0.3" footer="0.3"/>
  <pageSetup orientation="portrait" blackAndWhite="1" horizontalDpi="4294967293" verticalDpi="4294967293" r:id="rId1"/>
  <headerFooter scaleWithDoc="0"/>
  <rowBreaks count="1" manualBreakCount="1">
    <brk id="41" max="9" man="1"/>
  </rowBreaks>
  <customProperties>
    <customPr name="__ai3_report" r:id="rId2"/>
    <customPr name="__ai3_ribbonstate" r:id="rId3"/>
  </customPropertie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Sheet1</vt:lpstr>
      <vt:lpstr>Kruskal_wallace</vt:lpstr>
      <vt:lpstr>Normality</vt:lpstr>
      <vt:lpstr>ArcSign_trans by trt</vt:lpstr>
      <vt:lpstr>means</vt:lpstr>
      <vt:lpstr>Sheet2</vt:lpstr>
      <vt:lpstr>Sheet3</vt:lpstr>
      <vt:lpstr>Sheet1!__sm_DR_9d8a9c00</vt:lpstr>
      <vt:lpstr>Sheet1!__sm_VR_278a9c01</vt:lpstr>
      <vt:lpstr>Sheet1!__sm_VR_278a9c02</vt:lpstr>
      <vt:lpstr>Sheet1!__sm_VR_278a9c03</vt:lpstr>
      <vt:lpstr>Sheet1!__sm_VR_288a9c04</vt:lpstr>
      <vt:lpstr>Sheet1!__sm_VR_288a9c05</vt:lpstr>
      <vt:lpstr>'ArcSign_trans by trt'!Print_Area</vt:lpstr>
      <vt:lpstr>Kruskal_wallace!Print_Area</vt:lpstr>
      <vt:lpstr>means!Print_Area</vt:lpstr>
      <vt:lpstr>Normality!Print_Area</vt:lpstr>
      <vt:lpstr>'ArcSign_trans by trt'!Print_Titles</vt:lpstr>
      <vt:lpstr>Kruskal_wallace!Print_Titles</vt:lpstr>
      <vt:lpstr>means!Print_Titles</vt:lpstr>
      <vt:lpstr>Normality!Print_Titles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Nedved</dc:creator>
  <cp:lastModifiedBy>Brian</cp:lastModifiedBy>
  <dcterms:created xsi:type="dcterms:W3CDTF">2012-01-07T10:44:04Z</dcterms:created>
  <dcterms:modified xsi:type="dcterms:W3CDTF">2021-01-15T22:41:35Z</dcterms:modified>
</cp:coreProperties>
</file>