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dcota/Dropbox/My Mac (mbp-190278)/Desktop/Cota et al 2020/Data sheets/"/>
    </mc:Choice>
  </mc:AlternateContent>
  <xr:revisionPtr revIDLastSave="0" documentId="8_{258F2919-B723-6E47-9266-A261A873483C}" xr6:coauthVersionLast="36" xr6:coauthVersionMax="36" xr10:uidLastSave="{00000000-0000-0000-0000-000000000000}"/>
  <bookViews>
    <workbookView xWindow="700" yWindow="1220" windowWidth="23360" windowHeight="15060" tabRatio="500" activeTab="2" xr2:uid="{00000000-000D-0000-FFFF-FFFF00000000}"/>
  </bookViews>
  <sheets>
    <sheet name="Rab4" sheetId="1" r:id="rId1"/>
    <sheet name="Rab7" sheetId="2" r:id="rId2"/>
    <sheet name="Rab11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7" i="3" l="1"/>
  <c r="B28" i="3"/>
  <c r="B29" i="3" s="1"/>
  <c r="C27" i="3"/>
  <c r="D27" i="3"/>
  <c r="E27" i="3"/>
  <c r="C28" i="3"/>
  <c r="C29" i="3" s="1"/>
  <c r="D28" i="3"/>
  <c r="D29" i="3" s="1"/>
  <c r="E28" i="3"/>
  <c r="E29" i="3" s="1"/>
  <c r="C17" i="2"/>
  <c r="D17" i="2"/>
  <c r="E17" i="2"/>
  <c r="C18" i="2"/>
  <c r="C19" i="2" s="1"/>
  <c r="D18" i="2"/>
  <c r="D19" i="2" s="1"/>
  <c r="E18" i="2"/>
  <c r="E19" i="2"/>
  <c r="B18" i="2"/>
  <c r="B17" i="2"/>
  <c r="C30" i="1"/>
  <c r="C31" i="1" s="1"/>
  <c r="C32" i="1" s="1"/>
  <c r="D30" i="1"/>
  <c r="D31" i="1" s="1"/>
  <c r="D32" i="1" s="1"/>
  <c r="E30" i="1"/>
  <c r="E31" i="1" s="1"/>
  <c r="E32" i="1" s="1"/>
  <c r="B30" i="1"/>
  <c r="B31" i="1" s="1"/>
  <c r="B32" i="1" s="1"/>
</calcChain>
</file>

<file path=xl/sharedStrings.xml><?xml version="1.0" encoding="utf-8"?>
<sst xmlns="http://schemas.openxmlformats.org/spreadsheetml/2006/main" count="87" uniqueCount="14">
  <si>
    <t>overlap</t>
  </si>
  <si>
    <t>Anaphase</t>
  </si>
  <si>
    <t>Post-mitotic</t>
  </si>
  <si>
    <t>Metaphase</t>
  </si>
  <si>
    <t>Prophase</t>
  </si>
  <si>
    <t>Pre-mitotic</t>
  </si>
  <si>
    <t>overlap_region_1</t>
  </si>
  <si>
    <t>overlap_region_2</t>
  </si>
  <si>
    <t>overlap_region_3</t>
  </si>
  <si>
    <t>Overlap</t>
  </si>
  <si>
    <t>Mean</t>
  </si>
  <si>
    <t>SEM</t>
  </si>
  <si>
    <t>STDEV</t>
  </si>
  <si>
    <t>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</si>
</sst>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('Rab4'!$E$32,'Rab4'!$I$32,'Rab4'!$M$32,'Rab4'!$Q$32,'Rab4'!$U$32)</c:f>
                <c:numCache>
                  <c:formatCode>General</c:formatCode>
                  <c:ptCount val="5"/>
                  <c:pt idx="0">
                    <c:v>3.9359919203115823E-2</c:v>
                  </c:pt>
                  <c:pt idx="1">
                    <c:v>9.9137600954754948E-2</c:v>
                  </c:pt>
                  <c:pt idx="2">
                    <c:v>2.7338079657303019E-2</c:v>
                  </c:pt>
                  <c:pt idx="3">
                    <c:v>3.4472531388475142E-2</c:v>
                  </c:pt>
                  <c:pt idx="4">
                    <c:v>5.1078014755544805E-2</c:v>
                  </c:pt>
                </c:numCache>
              </c:numRef>
            </c:plus>
            <c:minus>
              <c:numRef>
                <c:f>('Rab4'!$E$32,'Rab4'!$I$32,'Rab4'!$M$32,'Rab4'!$Q$32,'Rab4'!$U$32)</c:f>
                <c:numCache>
                  <c:formatCode>General</c:formatCode>
                  <c:ptCount val="5"/>
                  <c:pt idx="0">
                    <c:v>3.9359919203115823E-2</c:v>
                  </c:pt>
                  <c:pt idx="1">
                    <c:v>9.9137600954754948E-2</c:v>
                  </c:pt>
                  <c:pt idx="2">
                    <c:v>2.7338079657303019E-2</c:v>
                  </c:pt>
                  <c:pt idx="3">
                    <c:v>3.4472531388475142E-2</c:v>
                  </c:pt>
                  <c:pt idx="4">
                    <c:v>5.1078014755544805E-2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('Rab4'!$E$30,'Rab4'!$I$30,'Rab4'!$M$30,'Rab4'!$Q$30,'Rab4'!$U$30)</c:f>
              <c:numCache>
                <c:formatCode>General</c:formatCode>
                <c:ptCount val="5"/>
                <c:pt idx="0">
                  <c:v>0.39820378923338767</c:v>
                </c:pt>
                <c:pt idx="1">
                  <c:v>0.36390054068571637</c:v>
                </c:pt>
                <c:pt idx="2">
                  <c:v>0.46110223079999996</c:v>
                </c:pt>
                <c:pt idx="3">
                  <c:v>0.49662225944999999</c:v>
                </c:pt>
                <c:pt idx="4">
                  <c:v>0.52978603999999996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4-3146-A8E1-18E3456A9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33696640"/>
        <c:axId val="2133699424"/>
      </c:barChart>
      <c:catAx>
        <c:axId val="2133696640"/>
        <c:scaling>
          <c:orientation val="minMax"/>
        </c:scaling>
        <c:delete val="1"/>
        <c:axPos val="b"/>
        <c:majorTickMark val="none"/>
        <c:minorTickMark val="none"/>
        <c:tickLblPos val="nextTo"/>
        <c:crossAx val="2133699424"/>
        <c:crosses val="autoZero"/>
        <c:auto val="1"/>
        <c:lblAlgn val="ctr"/>
        <c:lblOffset val="100"/>
        <c:noMultiLvlLbl val="0"/>
      </c:catAx>
      <c:valAx>
        <c:axId val="2133699424"/>
        <c:scaling>
          <c:orientation val="minMax"/>
          <c:max val="0.75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336966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34</xdr:row>
      <xdr:rowOff>190500</xdr:rowOff>
    </xdr:from>
    <xdr:to>
      <xdr:col>5</xdr:col>
      <xdr:colOff>393700</xdr:colOff>
      <xdr:row>48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workbookViewId="0">
      <selection activeCell="A31" sqref="A31"/>
    </sheetView>
  </sheetViews>
  <sheetFormatPr baseColWidth="10" defaultRowHeight="16" x14ac:dyDescent="0.2"/>
  <cols>
    <col min="1" max="1" width="6.5" bestFit="1" customWidth="1"/>
    <col min="2" max="2" width="12.1640625" bestFit="1" customWidth="1"/>
    <col min="3" max="5" width="15.33203125" bestFit="1" customWidth="1"/>
    <col min="6" max="6" width="12.1640625" bestFit="1" customWidth="1"/>
    <col min="7" max="9" width="15.33203125" bestFit="1" customWidth="1"/>
    <col min="10" max="10" width="12.1640625" bestFit="1" customWidth="1"/>
    <col min="11" max="13" width="15.33203125" bestFit="1" customWidth="1"/>
    <col min="14" max="14" width="12.1640625" bestFit="1" customWidth="1"/>
    <col min="15" max="17" width="15.33203125" bestFit="1" customWidth="1"/>
    <col min="18" max="18" width="12.1640625" bestFit="1" customWidth="1"/>
    <col min="19" max="21" width="15.33203125" bestFit="1" customWidth="1"/>
  </cols>
  <sheetData>
    <row r="1" spans="1:21" s="1" customFormat="1" x14ac:dyDescent="0.2">
      <c r="B1" s="2" t="s">
        <v>5</v>
      </c>
      <c r="C1" s="2"/>
      <c r="D1" s="2"/>
      <c r="E1" s="2"/>
      <c r="F1" s="2" t="s">
        <v>4</v>
      </c>
      <c r="G1" s="2"/>
      <c r="H1" s="2"/>
      <c r="I1" s="2"/>
      <c r="J1" s="2" t="s">
        <v>3</v>
      </c>
      <c r="K1" s="2"/>
      <c r="L1" s="2"/>
      <c r="M1" s="2"/>
      <c r="N1" s="2" t="s">
        <v>1</v>
      </c>
      <c r="O1" s="2"/>
      <c r="P1" s="2"/>
      <c r="Q1" s="2"/>
      <c r="R1" s="2" t="s">
        <v>2</v>
      </c>
      <c r="S1" s="2"/>
      <c r="T1" s="2"/>
      <c r="U1" s="2"/>
    </row>
    <row r="2" spans="1:21" x14ac:dyDescent="0.2">
      <c r="A2" t="s">
        <v>13</v>
      </c>
      <c r="B2" t="s">
        <v>9</v>
      </c>
      <c r="C2" t="s">
        <v>6</v>
      </c>
      <c r="D2" t="s">
        <v>7</v>
      </c>
      <c r="E2" t="s">
        <v>8</v>
      </c>
      <c r="F2" t="s">
        <v>0</v>
      </c>
      <c r="G2" t="s">
        <v>6</v>
      </c>
      <c r="H2" t="s">
        <v>7</v>
      </c>
      <c r="I2" t="s">
        <v>8</v>
      </c>
      <c r="J2" t="s">
        <v>0</v>
      </c>
      <c r="K2" t="s">
        <v>6</v>
      </c>
      <c r="L2" t="s">
        <v>7</v>
      </c>
      <c r="M2" t="s">
        <v>8</v>
      </c>
      <c r="N2" t="s">
        <v>0</v>
      </c>
      <c r="O2" t="s">
        <v>6</v>
      </c>
      <c r="P2" t="s">
        <v>7</v>
      </c>
      <c r="Q2" t="s">
        <v>8</v>
      </c>
      <c r="R2" t="s">
        <v>0</v>
      </c>
      <c r="S2" t="s">
        <v>6</v>
      </c>
      <c r="T2" t="s">
        <v>7</v>
      </c>
      <c r="U2" t="s">
        <v>8</v>
      </c>
    </row>
    <row r="3" spans="1:21" x14ac:dyDescent="0.2">
      <c r="A3">
        <v>1</v>
      </c>
      <c r="B3">
        <v>0.25231187145994682</v>
      </c>
      <c r="C3">
        <v>0.17303813714704805</v>
      </c>
      <c r="D3">
        <v>0.34253859348198973</v>
      </c>
      <c r="E3">
        <v>0.42526588100028745</v>
      </c>
      <c r="F3">
        <v>0.33737628636652056</v>
      </c>
      <c r="G3">
        <v>0.19721632771414638</v>
      </c>
      <c r="H3">
        <v>0.35433362100850696</v>
      </c>
      <c r="I3">
        <v>0.56748411746412541</v>
      </c>
      <c r="J3">
        <v>0.38020099839999999</v>
      </c>
      <c r="K3">
        <v>8.6124798150000001E-2</v>
      </c>
      <c r="L3">
        <v>5.2364374819999997E-2</v>
      </c>
      <c r="M3">
        <v>0.49918103270000003</v>
      </c>
      <c r="N3">
        <v>0.48902909319999999</v>
      </c>
      <c r="O3">
        <v>7.6346874100000003E-2</v>
      </c>
      <c r="P3">
        <v>0.11527410640000001</v>
      </c>
      <c r="Q3">
        <v>0.6655313424</v>
      </c>
      <c r="R3">
        <v>0.15953288669999999</v>
      </c>
      <c r="S3">
        <v>1.3365047E-2</v>
      </c>
      <c r="T3">
        <v>6.6195976000000004E-2</v>
      </c>
      <c r="U3">
        <v>0.47882554649999998</v>
      </c>
    </row>
    <row r="4" spans="1:21" x14ac:dyDescent="0.2">
      <c r="A4">
        <v>2</v>
      </c>
      <c r="B4">
        <v>0.14200826834765629</v>
      </c>
      <c r="C4">
        <v>5.9908441194875345E-2</v>
      </c>
      <c r="D4">
        <v>0.17144708734368624</v>
      </c>
      <c r="E4">
        <v>0.25774609267891418</v>
      </c>
      <c r="F4">
        <v>0.34352179345052702</v>
      </c>
      <c r="G4">
        <v>3.3938308781639129E-2</v>
      </c>
      <c r="H4">
        <v>0.17093479968578162</v>
      </c>
      <c r="I4">
        <v>0.62409493507610281</v>
      </c>
      <c r="J4">
        <v>0.33334757349999999</v>
      </c>
      <c r="K4">
        <v>0.14795484889999999</v>
      </c>
      <c r="L4">
        <v>0.25217909150000001</v>
      </c>
      <c r="M4">
        <v>0.48388540730000001</v>
      </c>
      <c r="N4">
        <v>0.2259050648</v>
      </c>
      <c r="O4">
        <v>8.9793849270000003E-2</v>
      </c>
      <c r="P4">
        <v>0.2491279143</v>
      </c>
      <c r="Q4">
        <v>0.38205980070000001</v>
      </c>
      <c r="R4">
        <v>0.26438298640000002</v>
      </c>
      <c r="S4">
        <v>3.2070161659999998E-3</v>
      </c>
      <c r="T4">
        <v>0.1190926276</v>
      </c>
      <c r="U4">
        <v>0.49569936240000001</v>
      </c>
    </row>
    <row r="5" spans="1:21" x14ac:dyDescent="0.2">
      <c r="A5">
        <v>3</v>
      </c>
      <c r="B5">
        <v>8.4286829864529927E-2</v>
      </c>
      <c r="C5">
        <v>0.11020491803278688</v>
      </c>
      <c r="D5">
        <v>4.3487818281736583E-2</v>
      </c>
      <c r="E5">
        <v>0.15101927610594926</v>
      </c>
      <c r="F5">
        <v>3.5593284500217669E-2</v>
      </c>
      <c r="G5">
        <v>1.6592002654720425E-4</v>
      </c>
      <c r="H5">
        <v>1.5389541088580577E-2</v>
      </c>
      <c r="I5">
        <v>7.4555050938995948E-2</v>
      </c>
      <c r="J5">
        <v>0.2378063946</v>
      </c>
      <c r="K5">
        <v>0</v>
      </c>
      <c r="L5">
        <v>5.7369380019999999E-2</v>
      </c>
      <c r="M5">
        <v>0.59265004619999995</v>
      </c>
      <c r="N5">
        <v>0.22701412839999999</v>
      </c>
      <c r="O5">
        <v>0.1211006295</v>
      </c>
      <c r="P5">
        <v>0.1445595046</v>
      </c>
      <c r="Q5">
        <v>0.44882532219999999</v>
      </c>
      <c r="R5">
        <v>0.25491035919999999</v>
      </c>
      <c r="S5">
        <v>0.111791799</v>
      </c>
      <c r="T5">
        <v>0.4511856823</v>
      </c>
      <c r="U5">
        <v>0.6991869919</v>
      </c>
    </row>
    <row r="6" spans="1:21" x14ac:dyDescent="0.2">
      <c r="A6">
        <v>4</v>
      </c>
      <c r="B6">
        <v>9.407838126776355E-2</v>
      </c>
      <c r="C6">
        <v>3.743776966478593E-2</v>
      </c>
      <c r="D6">
        <v>7.5884823035392915E-2</v>
      </c>
      <c r="E6">
        <v>0.2042211055276382</v>
      </c>
      <c r="F6">
        <v>6.6303383927309181E-2</v>
      </c>
      <c r="G6">
        <v>1.4179983552997133E-2</v>
      </c>
      <c r="H6">
        <v>2.6966398822593853E-2</v>
      </c>
      <c r="I6">
        <v>0.28090398907932657</v>
      </c>
      <c r="J6">
        <v>0.29513319929999998</v>
      </c>
      <c r="K6">
        <v>6.8711271470000002E-2</v>
      </c>
      <c r="L6">
        <v>0.1678414097</v>
      </c>
      <c r="M6">
        <v>0.45578899140000001</v>
      </c>
      <c r="N6">
        <v>0.28494804210000002</v>
      </c>
      <c r="O6">
        <v>1.6693103710000001E-2</v>
      </c>
      <c r="P6">
        <v>0.13112528840000001</v>
      </c>
      <c r="Q6">
        <v>0.69945436660000004</v>
      </c>
      <c r="R6">
        <v>0.18909675810000001</v>
      </c>
      <c r="S6">
        <v>5.6480719309999997E-2</v>
      </c>
      <c r="T6">
        <v>0.1215748031</v>
      </c>
      <c r="U6">
        <v>0.44460759490000001</v>
      </c>
    </row>
    <row r="7" spans="1:21" x14ac:dyDescent="0.2">
      <c r="A7">
        <v>5</v>
      </c>
      <c r="B7">
        <v>0.4887981627966318</v>
      </c>
      <c r="C7">
        <v>0.40437563276292071</v>
      </c>
      <c r="D7">
        <v>0.65545296054755597</v>
      </c>
      <c r="E7">
        <v>0.78793288111388793</v>
      </c>
      <c r="F7">
        <v>0.29292243607050567</v>
      </c>
      <c r="G7">
        <v>0.27864739192486532</v>
      </c>
      <c r="H7">
        <v>0.13682030492641226</v>
      </c>
      <c r="I7">
        <v>0.53138555117913944</v>
      </c>
      <c r="J7">
        <v>0.23704077809999999</v>
      </c>
      <c r="K7">
        <v>0.14644393999999999</v>
      </c>
      <c r="L7">
        <v>0.1762419006</v>
      </c>
      <c r="M7">
        <v>0.39037942959999999</v>
      </c>
      <c r="N7">
        <v>0.1261878625</v>
      </c>
      <c r="O7">
        <v>9.4976504069999995E-3</v>
      </c>
      <c r="P7">
        <v>7.3250811380000003E-2</v>
      </c>
      <c r="Q7">
        <v>0.27346341169999999</v>
      </c>
      <c r="R7">
        <v>0.23281863789999999</v>
      </c>
      <c r="S7">
        <v>0.14234320659999999</v>
      </c>
      <c r="T7">
        <v>0.34458561090000001</v>
      </c>
      <c r="U7">
        <v>0.56515017670000001</v>
      </c>
    </row>
    <row r="8" spans="1:21" x14ac:dyDescent="0.2">
      <c r="A8">
        <v>6</v>
      </c>
      <c r="B8">
        <v>0.10857665724416268</v>
      </c>
      <c r="C8">
        <v>7.2583287820862916E-2</v>
      </c>
      <c r="D8">
        <v>0.14347416800487292</v>
      </c>
      <c r="E8">
        <v>0.21404477154247165</v>
      </c>
      <c r="F8">
        <v>4.6965656236640133E-2</v>
      </c>
      <c r="G8">
        <v>3.0105468169739382E-2</v>
      </c>
      <c r="H8">
        <v>4.2239844635054216E-2</v>
      </c>
      <c r="I8">
        <v>0.10497960037660843</v>
      </c>
      <c r="J8">
        <v>0.1551019629</v>
      </c>
      <c r="K8">
        <v>0.104767448</v>
      </c>
      <c r="L8">
        <v>9.2124442959999997E-2</v>
      </c>
      <c r="M8">
        <v>0.41545127879999999</v>
      </c>
      <c r="N8">
        <v>0.33971018539999998</v>
      </c>
      <c r="O8">
        <v>0.33145001709999999</v>
      </c>
      <c r="P8">
        <v>0.19719711179999999</v>
      </c>
      <c r="Q8">
        <v>0.45415105099999997</v>
      </c>
      <c r="R8">
        <v>0.1147407459</v>
      </c>
      <c r="S8">
        <v>0</v>
      </c>
      <c r="T8">
        <v>7.3760740249999998E-2</v>
      </c>
      <c r="U8">
        <v>0.29289704709999997</v>
      </c>
    </row>
    <row r="9" spans="1:21" x14ac:dyDescent="0.2">
      <c r="A9">
        <v>7</v>
      </c>
      <c r="B9">
        <v>6.7889951256092984E-2</v>
      </c>
      <c r="C9">
        <v>1.7695718915231109E-2</v>
      </c>
      <c r="D9">
        <v>0.14343057845315749</v>
      </c>
      <c r="E9">
        <v>9.1288669576769788E-2</v>
      </c>
      <c r="J9">
        <v>0.23704077809999999</v>
      </c>
      <c r="K9">
        <v>0.14644393999999999</v>
      </c>
      <c r="L9">
        <v>0.1762419006</v>
      </c>
      <c r="M9">
        <v>0.39037942959999999</v>
      </c>
      <c r="N9">
        <v>0.26570792669999999</v>
      </c>
      <c r="O9">
        <v>0.18665656650000001</v>
      </c>
      <c r="P9">
        <v>0.11009417689999999</v>
      </c>
      <c r="Q9">
        <v>0.48990984539999999</v>
      </c>
      <c r="R9">
        <v>0.21670339790000001</v>
      </c>
      <c r="S9">
        <v>8.7453817389999994E-2</v>
      </c>
      <c r="T9">
        <v>0.4509112287</v>
      </c>
      <c r="U9">
        <v>0.7593010147</v>
      </c>
    </row>
    <row r="10" spans="1:21" x14ac:dyDescent="0.2">
      <c r="A10">
        <v>8</v>
      </c>
      <c r="B10">
        <v>0.16854811122513805</v>
      </c>
      <c r="C10">
        <v>0.14305877924847876</v>
      </c>
      <c r="D10">
        <v>0.21972018654230513</v>
      </c>
      <c r="E10">
        <v>0.44704353476283298</v>
      </c>
      <c r="N10">
        <v>0.38185897819999998</v>
      </c>
      <c r="O10">
        <v>0.39479264629999999</v>
      </c>
      <c r="P10">
        <v>0.29907256669999999</v>
      </c>
      <c r="Q10">
        <v>0.45084842660000002</v>
      </c>
      <c r="R10">
        <v>0.20301422029999999</v>
      </c>
      <c r="S10">
        <v>7.9239796449999997E-2</v>
      </c>
      <c r="T10">
        <v>0.19190751449999999</v>
      </c>
      <c r="U10">
        <v>0.37886917040000001</v>
      </c>
    </row>
    <row r="11" spans="1:21" x14ac:dyDescent="0.2">
      <c r="A11">
        <v>9</v>
      </c>
      <c r="B11">
        <v>0.46007037633446651</v>
      </c>
      <c r="C11">
        <v>0.42387963586336097</v>
      </c>
      <c r="D11">
        <v>0.50124455507156196</v>
      </c>
      <c r="E11">
        <v>0.56014418125643661</v>
      </c>
      <c r="N11">
        <v>0.40879238709999999</v>
      </c>
      <c r="O11">
        <v>0.13212714380000001</v>
      </c>
      <c r="P11">
        <v>0.50777627800000003</v>
      </c>
      <c r="Q11">
        <v>0.59447014170000001</v>
      </c>
      <c r="R11">
        <v>0.30637085400000003</v>
      </c>
      <c r="S11">
        <v>0.18878028490000001</v>
      </c>
      <c r="T11">
        <v>0.2991067046</v>
      </c>
      <c r="U11">
        <v>0.65353745539999997</v>
      </c>
    </row>
    <row r="12" spans="1:21" x14ac:dyDescent="0.2">
      <c r="A12">
        <v>10</v>
      </c>
      <c r="B12">
        <v>0.44359545517336646</v>
      </c>
      <c r="C12">
        <v>0.33708461924926436</v>
      </c>
      <c r="D12">
        <v>0.57119093965669798</v>
      </c>
      <c r="E12">
        <v>0.65666890080428952</v>
      </c>
      <c r="N12">
        <v>0.23363277169999999</v>
      </c>
      <c r="O12">
        <v>9.6602415060000002E-2</v>
      </c>
      <c r="P12">
        <v>0.167199985</v>
      </c>
      <c r="Q12">
        <v>0.4534525371</v>
      </c>
    </row>
    <row r="13" spans="1:21" x14ac:dyDescent="0.2">
      <c r="A13">
        <v>11</v>
      </c>
      <c r="B13">
        <v>0.1342319318137592</v>
      </c>
      <c r="C13">
        <v>9.3201161017366072E-2</v>
      </c>
      <c r="D13">
        <v>0.17534580960130186</v>
      </c>
      <c r="E13">
        <v>0.19991345737775854</v>
      </c>
      <c r="N13">
        <v>0.26931340949999999</v>
      </c>
      <c r="O13">
        <v>1.997070963E-2</v>
      </c>
      <c r="P13">
        <v>0.1020197223</v>
      </c>
      <c r="Q13">
        <v>0.47295617029999998</v>
      </c>
    </row>
    <row r="14" spans="1:21" ht="17" customHeight="1" x14ac:dyDescent="0.2">
      <c r="A14">
        <v>12</v>
      </c>
      <c r="B14">
        <v>0.32549335343291763</v>
      </c>
      <c r="C14">
        <v>0.30855874543644207</v>
      </c>
      <c r="D14">
        <v>0.37192031121065661</v>
      </c>
      <c r="E14">
        <v>0.57626112759643922</v>
      </c>
      <c r="N14">
        <v>0.34046775270000001</v>
      </c>
      <c r="O14">
        <v>4.7272788910000002E-2</v>
      </c>
      <c r="P14">
        <v>7.3022657180000006E-2</v>
      </c>
      <c r="Q14">
        <v>0.57434469769999996</v>
      </c>
    </row>
    <row r="15" spans="1:21" x14ac:dyDescent="0.2">
      <c r="A15">
        <v>13</v>
      </c>
      <c r="B15">
        <v>0.19177446871946069</v>
      </c>
      <c r="C15">
        <v>0.11372827462723428</v>
      </c>
      <c r="D15">
        <v>0.13284577674194326</v>
      </c>
      <c r="E15">
        <v>0.40168629722597671</v>
      </c>
    </row>
    <row r="16" spans="1:21" x14ac:dyDescent="0.2">
      <c r="A16">
        <v>14</v>
      </c>
      <c r="B16">
        <v>0.12884137245151667</v>
      </c>
      <c r="C16">
        <v>0.11015652883291695</v>
      </c>
      <c r="D16">
        <v>0.10152343295732062</v>
      </c>
      <c r="E16">
        <v>0.43676395289298514</v>
      </c>
    </row>
    <row r="17" spans="1:21" x14ac:dyDescent="0.2">
      <c r="A17">
        <v>15</v>
      </c>
      <c r="B17">
        <v>5.2569591664241869E-2</v>
      </c>
      <c r="C17">
        <v>3.3060898420696858E-2</v>
      </c>
      <c r="D17">
        <v>2.2862511744440966E-2</v>
      </c>
      <c r="E17">
        <v>0.12776427000115781</v>
      </c>
    </row>
    <row r="18" spans="1:21" x14ac:dyDescent="0.2">
      <c r="A18">
        <v>16</v>
      </c>
      <c r="B18">
        <v>0.31868921081790946</v>
      </c>
      <c r="C18">
        <v>0.24409595239571066</v>
      </c>
      <c r="D18">
        <v>0.38524464831804284</v>
      </c>
      <c r="E18">
        <v>0.77213695395513582</v>
      </c>
    </row>
    <row r="19" spans="1:21" x14ac:dyDescent="0.2">
      <c r="A19">
        <v>17</v>
      </c>
      <c r="B19">
        <v>0.29931567985718538</v>
      </c>
      <c r="C19">
        <v>0.27268770959731714</v>
      </c>
      <c r="D19">
        <v>0.31919176856546377</v>
      </c>
      <c r="E19">
        <v>0.41257649556637943</v>
      </c>
    </row>
    <row r="20" spans="1:21" x14ac:dyDescent="0.2">
      <c r="A20">
        <v>18</v>
      </c>
      <c r="B20">
        <v>0.1576059446435441</v>
      </c>
      <c r="C20">
        <v>0.12997545619464304</v>
      </c>
      <c r="D20">
        <v>0.20850763296571956</v>
      </c>
      <c r="E20">
        <v>0.10177762286510979</v>
      </c>
    </row>
    <row r="21" spans="1:21" x14ac:dyDescent="0.2">
      <c r="A21">
        <v>19</v>
      </c>
      <c r="B21">
        <v>0.13702470199441924</v>
      </c>
      <c r="C21">
        <v>0.1035151201860946</v>
      </c>
      <c r="D21">
        <v>0.13496407800205268</v>
      </c>
      <c r="E21">
        <v>0.33865493400377122</v>
      </c>
    </row>
    <row r="22" spans="1:21" x14ac:dyDescent="0.2">
      <c r="A22">
        <v>20</v>
      </c>
      <c r="B22">
        <v>0.2057521216842278</v>
      </c>
      <c r="C22">
        <v>0.13082583810302534</v>
      </c>
      <c r="D22">
        <v>0.36896619112761386</v>
      </c>
      <c r="E22">
        <v>0.13043478260869565</v>
      </c>
    </row>
    <row r="23" spans="1:21" x14ac:dyDescent="0.2">
      <c r="A23">
        <v>21</v>
      </c>
      <c r="B23">
        <v>0.37838267645577672</v>
      </c>
      <c r="C23">
        <v>0.3392538722422293</v>
      </c>
      <c r="D23">
        <v>0.36165327210103332</v>
      </c>
      <c r="E23">
        <v>0.62811648858160485</v>
      </c>
    </row>
    <row r="24" spans="1:21" x14ac:dyDescent="0.2">
      <c r="A24">
        <v>22</v>
      </c>
      <c r="B24">
        <v>9.5079839023756982E-2</v>
      </c>
      <c r="C24">
        <v>1.6716205573762164E-2</v>
      </c>
      <c r="D24">
        <v>7.0410050870972712E-2</v>
      </c>
      <c r="E24">
        <v>0.41291919105725744</v>
      </c>
    </row>
    <row r="25" spans="1:21" x14ac:dyDescent="0.2">
      <c r="A25">
        <v>23</v>
      </c>
      <c r="B25">
        <v>0.20722934106189222</v>
      </c>
      <c r="C25">
        <v>0.1910312671420735</v>
      </c>
      <c r="D25">
        <v>0.14742933224088489</v>
      </c>
      <c r="E25">
        <v>0.60707436607713616</v>
      </c>
    </row>
    <row r="26" spans="1:21" x14ac:dyDescent="0.2">
      <c r="A26">
        <v>24</v>
      </c>
      <c r="B26">
        <v>0.36186250075983223</v>
      </c>
      <c r="C26">
        <v>0.32559978908515685</v>
      </c>
      <c r="D26">
        <v>0.39341629867523081</v>
      </c>
      <c r="E26">
        <v>0.49128244866330878</v>
      </c>
    </row>
    <row r="27" spans="1:21" x14ac:dyDescent="0.2">
      <c r="A27">
        <v>25</v>
      </c>
      <c r="B27">
        <v>0.33359060321748146</v>
      </c>
      <c r="C27">
        <v>0.17269059940507722</v>
      </c>
      <c r="D27">
        <v>0.50763988127954274</v>
      </c>
      <c r="E27">
        <v>0.63594528953087048</v>
      </c>
    </row>
    <row r="28" spans="1:21" x14ac:dyDescent="0.2">
      <c r="A28">
        <v>26</v>
      </c>
      <c r="B28">
        <v>0.14688376352086074</v>
      </c>
      <c r="C28">
        <v>4.2544374611506321E-2</v>
      </c>
      <c r="D28">
        <v>0.181391429947039</v>
      </c>
      <c r="E28">
        <v>0.24755325273459988</v>
      </c>
    </row>
    <row r="29" spans="1:21" x14ac:dyDescent="0.2">
      <c r="A29">
        <v>27</v>
      </c>
      <c r="B29">
        <v>0.51801807295032987</v>
      </c>
      <c r="C29">
        <v>0.49365961806546971</v>
      </c>
      <c r="D29">
        <v>0.62515781016871341</v>
      </c>
      <c r="E29">
        <v>0.43526608419380458</v>
      </c>
    </row>
    <row r="30" spans="1:21" x14ac:dyDescent="0.2">
      <c r="A30" t="s">
        <v>10</v>
      </c>
      <c r="B30">
        <f>AVERAGE(B3:B29)</f>
        <v>0.23342626811255063</v>
      </c>
      <c r="C30">
        <f t="shared" ref="C30:E30" si="0">AVERAGE(C3:C29)</f>
        <v>0.18150253151245696</v>
      </c>
      <c r="D30">
        <f t="shared" si="0"/>
        <v>0.27319784988655299</v>
      </c>
      <c r="E30">
        <f t="shared" si="0"/>
        <v>0.39820378923338767</v>
      </c>
      <c r="F30">
        <v>0.18711380675862002</v>
      </c>
      <c r="G30">
        <v>9.2375566694989086E-2</v>
      </c>
      <c r="H30">
        <v>0.12444741836115493</v>
      </c>
      <c r="I30">
        <v>0.36390054068571637</v>
      </c>
      <c r="J30">
        <v>0.26795309784285715</v>
      </c>
      <c r="K30">
        <v>0.10006374950285715</v>
      </c>
      <c r="L30">
        <v>0.13919464288571429</v>
      </c>
      <c r="M30">
        <v>0.46110223079999996</v>
      </c>
      <c r="N30">
        <v>0.299380633525</v>
      </c>
      <c r="O30">
        <v>0.12685869952391665</v>
      </c>
      <c r="P30">
        <v>0.18081001024666668</v>
      </c>
      <c r="Q30">
        <v>0.49662225944999999</v>
      </c>
      <c r="R30">
        <v>0.21573009404444446</v>
      </c>
      <c r="S30">
        <v>7.5851298535111106E-2</v>
      </c>
      <c r="T30">
        <v>0.23536898755000005</v>
      </c>
      <c r="U30">
        <v>0.52978603999999996</v>
      </c>
    </row>
    <row r="31" spans="1:21" x14ac:dyDescent="0.2">
      <c r="A31" t="s">
        <v>12</v>
      </c>
      <c r="B31">
        <f>STDEV(B3:B30)</f>
        <v>0.1368011226521075</v>
      </c>
      <c r="C31">
        <f t="shared" ref="C31:E31" si="1">STDEV(C3:C30)</f>
        <v>0.13366823871134231</v>
      </c>
      <c r="D31">
        <f t="shared" si="1"/>
        <v>0.18003000373550743</v>
      </c>
      <c r="E31">
        <f t="shared" si="1"/>
        <v>0.20452013952480758</v>
      </c>
      <c r="F31">
        <v>0.15194266559506003</v>
      </c>
      <c r="G31">
        <v>0.11627417984226453</v>
      </c>
      <c r="H31">
        <v>0.12908608449821915</v>
      </c>
      <c r="I31">
        <v>0.24283653666280403</v>
      </c>
      <c r="J31">
        <v>7.4352910657275284E-2</v>
      </c>
      <c r="K31">
        <v>5.4479281276325876E-2</v>
      </c>
      <c r="L31">
        <v>7.391616230831774E-2</v>
      </c>
      <c r="M31">
        <v>7.2329760095297679E-2</v>
      </c>
      <c r="N31">
        <v>9.781942914853714E-2</v>
      </c>
      <c r="O31">
        <v>0.12276830658422343</v>
      </c>
      <c r="P31">
        <v>0.12376202867027643</v>
      </c>
      <c r="Q31">
        <v>0.11941635166070368</v>
      </c>
      <c r="R31">
        <v>5.7704974557667696E-2</v>
      </c>
      <c r="S31">
        <v>6.5117501445354553E-2</v>
      </c>
      <c r="T31">
        <v>0.15496814681302806</v>
      </c>
      <c r="U31">
        <v>0.15323404426663442</v>
      </c>
    </row>
    <row r="32" spans="1:21" x14ac:dyDescent="0.2">
      <c r="A32" t="s">
        <v>11</v>
      </c>
      <c r="B32">
        <f>B31/SQRT(27)</f>
        <v>2.6327388329545759E-2</v>
      </c>
      <c r="C32">
        <f t="shared" ref="C32:E32" si="2">C31/SQRT(27)</f>
        <v>2.5724464534032213E-2</v>
      </c>
      <c r="D32">
        <f t="shared" si="2"/>
        <v>3.4646790372968181E-2</v>
      </c>
      <c r="E32">
        <f t="shared" si="2"/>
        <v>3.9359919203115823E-2</v>
      </c>
      <c r="F32">
        <v>6.2030333477705681E-2</v>
      </c>
      <c r="G32">
        <v>4.7468735145692262E-2</v>
      </c>
      <c r="H32">
        <v>5.2699173319071743E-2</v>
      </c>
      <c r="I32">
        <v>9.9137600954754948E-2</v>
      </c>
      <c r="J32">
        <v>2.8102758693279207E-2</v>
      </c>
      <c r="K32">
        <v>2.0591232837527968E-2</v>
      </c>
      <c r="L32">
        <v>2.7937683333727818E-2</v>
      </c>
      <c r="M32">
        <v>2.7338079657303019E-2</v>
      </c>
      <c r="N32">
        <v>2.8238036875441724E-2</v>
      </c>
      <c r="O32">
        <v>3.5440157427177953E-2</v>
      </c>
      <c r="P32">
        <v>3.5727020284119143E-2</v>
      </c>
      <c r="Q32">
        <v>3.4472531388475142E-2</v>
      </c>
      <c r="R32">
        <v>1.9234991519222564E-2</v>
      </c>
      <c r="S32">
        <v>2.1705833815118186E-2</v>
      </c>
      <c r="T32">
        <v>5.1656048937676023E-2</v>
      </c>
      <c r="U32">
        <v>5.1078014755544805E-2</v>
      </c>
    </row>
  </sheetData>
  <mergeCells count="5">
    <mergeCell ref="N1:Q1"/>
    <mergeCell ref="R1:U1"/>
    <mergeCell ref="J1:M1"/>
    <mergeCell ref="F1:I1"/>
    <mergeCell ref="B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workbookViewId="0">
      <selection activeCell="A19" sqref="A19"/>
    </sheetView>
  </sheetViews>
  <sheetFormatPr baseColWidth="10" defaultRowHeight="16" x14ac:dyDescent="0.2"/>
  <cols>
    <col min="1" max="1" width="6.5" bestFit="1" customWidth="1"/>
    <col min="2" max="2" width="12.1640625" bestFit="1" customWidth="1"/>
    <col min="3" max="5" width="15.33203125" bestFit="1" customWidth="1"/>
    <col min="6" max="6" width="12.1640625" bestFit="1" customWidth="1"/>
    <col min="7" max="9" width="15.33203125" bestFit="1" customWidth="1"/>
    <col min="10" max="10" width="12.1640625" bestFit="1" customWidth="1"/>
    <col min="11" max="13" width="15.33203125" bestFit="1" customWidth="1"/>
    <col min="14" max="14" width="12.1640625" bestFit="1" customWidth="1"/>
    <col min="15" max="17" width="15.33203125" bestFit="1" customWidth="1"/>
    <col min="18" max="18" width="12.1640625" bestFit="1" customWidth="1"/>
    <col min="19" max="21" width="15.33203125" bestFit="1" customWidth="1"/>
  </cols>
  <sheetData>
    <row r="1" spans="1:21" s="1" customFormat="1" x14ac:dyDescent="0.2">
      <c r="B1" s="2" t="s">
        <v>5</v>
      </c>
      <c r="C1" s="2"/>
      <c r="D1" s="2"/>
      <c r="E1" s="2"/>
      <c r="F1" s="2" t="s">
        <v>4</v>
      </c>
      <c r="G1" s="2"/>
      <c r="H1" s="2"/>
      <c r="I1" s="2"/>
      <c r="J1" s="2" t="s">
        <v>3</v>
      </c>
      <c r="K1" s="2"/>
      <c r="L1" s="2"/>
      <c r="M1" s="2"/>
      <c r="N1" s="2" t="s">
        <v>1</v>
      </c>
      <c r="O1" s="2"/>
      <c r="P1" s="2"/>
      <c r="Q1" s="2"/>
      <c r="R1" s="2" t="s">
        <v>2</v>
      </c>
      <c r="S1" s="2"/>
      <c r="T1" s="2"/>
      <c r="U1" s="2"/>
    </row>
    <row r="2" spans="1:21" x14ac:dyDescent="0.2">
      <c r="A2" t="s">
        <v>13</v>
      </c>
      <c r="B2" t="s">
        <v>9</v>
      </c>
      <c r="C2" t="s">
        <v>6</v>
      </c>
      <c r="D2" t="s">
        <v>7</v>
      </c>
      <c r="E2" t="s">
        <v>8</v>
      </c>
      <c r="F2" t="s">
        <v>0</v>
      </c>
      <c r="G2" t="s">
        <v>6</v>
      </c>
      <c r="H2" t="s">
        <v>7</v>
      </c>
      <c r="I2" t="s">
        <v>8</v>
      </c>
      <c r="J2" t="s">
        <v>0</v>
      </c>
      <c r="K2" t="s">
        <v>6</v>
      </c>
      <c r="L2" t="s">
        <v>7</v>
      </c>
      <c r="M2" t="s">
        <v>8</v>
      </c>
      <c r="N2" t="s">
        <v>0</v>
      </c>
      <c r="O2" t="s">
        <v>6</v>
      </c>
      <c r="P2" t="s">
        <v>7</v>
      </c>
      <c r="Q2" t="s">
        <v>8</v>
      </c>
      <c r="R2" t="s">
        <v>0</v>
      </c>
      <c r="S2" t="s">
        <v>6</v>
      </c>
      <c r="T2" t="s">
        <v>7</v>
      </c>
      <c r="U2" t="s">
        <v>8</v>
      </c>
    </row>
    <row r="3" spans="1:21" x14ac:dyDescent="0.2">
      <c r="A3">
        <v>1</v>
      </c>
      <c r="B3">
        <v>0.53347933205584452</v>
      </c>
      <c r="C3">
        <v>0.42997567896230238</v>
      </c>
      <c r="D3">
        <v>0.63547899270168984</v>
      </c>
      <c r="E3">
        <v>0.84353312302839112</v>
      </c>
      <c r="F3">
        <v>5.1976123999999999E-2</v>
      </c>
      <c r="G3">
        <v>1.9243314000000001E-2</v>
      </c>
      <c r="H3">
        <v>7.0716228000000006E-2</v>
      </c>
      <c r="I3">
        <v>0.16462053600000001</v>
      </c>
      <c r="J3">
        <v>0.39598013389999998</v>
      </c>
      <c r="K3">
        <v>2.7480875339999999E-2</v>
      </c>
      <c r="L3">
        <v>0.3044080314</v>
      </c>
      <c r="M3">
        <v>0.71679850119999999</v>
      </c>
      <c r="N3">
        <v>0.26254030379999999</v>
      </c>
      <c r="O3">
        <v>0.1014675922</v>
      </c>
      <c r="P3">
        <v>0.26641466829999999</v>
      </c>
      <c r="Q3">
        <v>0.53354890860000004</v>
      </c>
      <c r="R3">
        <v>0.23400192789999999</v>
      </c>
      <c r="S3">
        <v>9.4992123679999999E-2</v>
      </c>
      <c r="T3">
        <v>0.33021839559999999</v>
      </c>
      <c r="U3">
        <v>0.49217002240000002</v>
      </c>
    </row>
    <row r="4" spans="1:21" x14ac:dyDescent="0.2">
      <c r="A4">
        <v>2</v>
      </c>
      <c r="B4">
        <v>0.21410188040529574</v>
      </c>
      <c r="C4">
        <v>0.1856872223673896</v>
      </c>
      <c r="D4">
        <v>0.24928057553956834</v>
      </c>
      <c r="E4">
        <v>0.35226455787203453</v>
      </c>
      <c r="F4">
        <v>0.47062830300000003</v>
      </c>
      <c r="G4">
        <v>0.312265181</v>
      </c>
      <c r="H4">
        <v>0.31169435200000001</v>
      </c>
      <c r="I4">
        <v>0.64032735600000001</v>
      </c>
      <c r="J4">
        <v>0.53454927760000004</v>
      </c>
      <c r="K4">
        <v>0.1040428062</v>
      </c>
      <c r="L4">
        <v>0.1167883212</v>
      </c>
      <c r="M4">
        <v>0.57687366620000002</v>
      </c>
      <c r="N4">
        <v>0.3387221419</v>
      </c>
      <c r="O4">
        <v>9.9559420949999998E-3</v>
      </c>
      <c r="P4">
        <v>7.4113626660000001E-2</v>
      </c>
      <c r="Q4">
        <v>0.65234528970000005</v>
      </c>
      <c r="R4">
        <v>0.14508419249999999</v>
      </c>
      <c r="S4">
        <v>1.808103862E-2</v>
      </c>
      <c r="T4">
        <v>0.17259340879999999</v>
      </c>
      <c r="U4">
        <v>0.39078487839999998</v>
      </c>
    </row>
    <row r="5" spans="1:21" x14ac:dyDescent="0.2">
      <c r="A5">
        <v>3</v>
      </c>
      <c r="B5">
        <v>0.17870453985715459</v>
      </c>
      <c r="C5">
        <v>9.7516719373736321E-2</v>
      </c>
      <c r="D5">
        <v>0.32981141347748633</v>
      </c>
      <c r="E5">
        <v>0.2898478835978836</v>
      </c>
      <c r="F5">
        <v>0.13115215999999999</v>
      </c>
      <c r="G5">
        <v>4.3451690000000003E-3</v>
      </c>
      <c r="H5">
        <v>0.259319207</v>
      </c>
      <c r="I5">
        <v>0.25494742100000001</v>
      </c>
      <c r="J5">
        <v>0.3143634555</v>
      </c>
      <c r="K5">
        <v>0.1801732402</v>
      </c>
      <c r="L5">
        <v>0.24097897709999999</v>
      </c>
      <c r="M5">
        <v>0.5238829317</v>
      </c>
      <c r="N5">
        <v>0.26520744390000001</v>
      </c>
      <c r="O5">
        <v>0.27369898059999997</v>
      </c>
      <c r="P5">
        <v>0.23013151979999999</v>
      </c>
      <c r="Q5">
        <v>0.30693782780000001</v>
      </c>
      <c r="R5">
        <v>0.22385036350000001</v>
      </c>
      <c r="S5">
        <v>8.1178265769999994E-2</v>
      </c>
      <c r="T5">
        <v>0.29322289740000002</v>
      </c>
      <c r="U5">
        <v>0.64593932539999999</v>
      </c>
    </row>
    <row r="6" spans="1:21" x14ac:dyDescent="0.2">
      <c r="A6">
        <v>4</v>
      </c>
      <c r="B6">
        <v>0.11022976619839088</v>
      </c>
      <c r="C6">
        <v>6.2326520312894269E-2</v>
      </c>
      <c r="D6">
        <v>0.10851579635971832</v>
      </c>
      <c r="E6">
        <v>0.20958966220811606</v>
      </c>
      <c r="F6">
        <v>0.388265317</v>
      </c>
      <c r="G6">
        <v>0.179789491</v>
      </c>
      <c r="H6">
        <v>0.50020338399999997</v>
      </c>
      <c r="I6">
        <v>0.44027612399999999</v>
      </c>
      <c r="J6">
        <v>0.32427757270000002</v>
      </c>
      <c r="K6">
        <v>3.608761378E-2</v>
      </c>
      <c r="L6">
        <v>0.160326671</v>
      </c>
      <c r="M6">
        <v>0.65951798090000002</v>
      </c>
      <c r="N6">
        <v>0.47999800599999998</v>
      </c>
      <c r="O6">
        <v>0.1244263131</v>
      </c>
      <c r="P6">
        <v>0.22867513610000001</v>
      </c>
      <c r="Q6">
        <v>0.51735230350000005</v>
      </c>
      <c r="R6">
        <v>0.1663641475</v>
      </c>
      <c r="S6">
        <v>0.11205205</v>
      </c>
      <c r="T6">
        <v>0.31821639089999998</v>
      </c>
      <c r="U6">
        <v>0.4771222155</v>
      </c>
    </row>
    <row r="7" spans="1:21" x14ac:dyDescent="0.2">
      <c r="A7">
        <v>5</v>
      </c>
      <c r="B7">
        <v>0.33003991180328784</v>
      </c>
      <c r="C7">
        <v>0.17904846009493322</v>
      </c>
      <c r="D7">
        <v>0.39743997455875341</v>
      </c>
      <c r="E7">
        <v>0.69783752191700765</v>
      </c>
      <c r="F7">
        <v>0.17260543</v>
      </c>
      <c r="G7">
        <v>5.4851852E-2</v>
      </c>
      <c r="H7">
        <v>0.124946928</v>
      </c>
      <c r="I7">
        <v>0.27160390899999998</v>
      </c>
      <c r="J7">
        <v>0.33575429239999999</v>
      </c>
      <c r="K7">
        <v>9.8162153690000004E-2</v>
      </c>
      <c r="L7">
        <v>0.26285542740000001</v>
      </c>
      <c r="M7">
        <v>0.51288018800000001</v>
      </c>
      <c r="N7">
        <v>0.18484493339999999</v>
      </c>
      <c r="O7">
        <v>7.0402384499999998E-2</v>
      </c>
      <c r="P7">
        <v>0.10786306079999999</v>
      </c>
      <c r="Q7">
        <v>0.2631433379</v>
      </c>
      <c r="R7">
        <v>0.23290530819999999</v>
      </c>
      <c r="S7">
        <v>3.660206807E-2</v>
      </c>
      <c r="T7">
        <v>0.39794502949999999</v>
      </c>
      <c r="U7">
        <v>0.53533293339999999</v>
      </c>
    </row>
    <row r="8" spans="1:21" x14ac:dyDescent="0.2">
      <c r="A8">
        <v>6</v>
      </c>
      <c r="B8">
        <v>0.18810464336289781</v>
      </c>
      <c r="C8">
        <v>0.11843739415151858</v>
      </c>
      <c r="D8">
        <v>0.30703793722920847</v>
      </c>
      <c r="E8">
        <v>0.40345895715023233</v>
      </c>
      <c r="F8">
        <v>0.17780104199999999</v>
      </c>
      <c r="G8">
        <v>2.7804410000000002E-2</v>
      </c>
      <c r="H8">
        <v>9.1703437999999998E-2</v>
      </c>
      <c r="I8">
        <v>0.235661699</v>
      </c>
      <c r="J8">
        <v>0.55486825340000001</v>
      </c>
      <c r="K8">
        <v>4.8459244530000001E-3</v>
      </c>
      <c r="L8">
        <v>5.1792828690000001E-2</v>
      </c>
      <c r="M8">
        <v>0.6203666283</v>
      </c>
      <c r="N8">
        <v>7.3749003940000002E-2</v>
      </c>
      <c r="O8">
        <v>4.67338249E-3</v>
      </c>
      <c r="P8">
        <v>8.7695373960000003E-2</v>
      </c>
      <c r="Q8">
        <v>0.23163054699999999</v>
      </c>
      <c r="R8">
        <v>0.15674894889999999</v>
      </c>
      <c r="S8">
        <v>3.1566640690000002E-2</v>
      </c>
      <c r="T8">
        <v>0.10304117159999999</v>
      </c>
      <c r="U8">
        <v>0.4216216216</v>
      </c>
    </row>
    <row r="9" spans="1:21" x14ac:dyDescent="0.2">
      <c r="A9">
        <v>7</v>
      </c>
      <c r="B9">
        <v>0.56147629810818345</v>
      </c>
      <c r="C9">
        <v>0.36666491513845828</v>
      </c>
      <c r="D9">
        <v>0.83972067503533132</v>
      </c>
      <c r="E9">
        <v>0.8528698464025869</v>
      </c>
      <c r="J9">
        <v>0.3667363884</v>
      </c>
      <c r="K9">
        <v>0.1276208399</v>
      </c>
      <c r="L9">
        <v>0.16220120830000001</v>
      </c>
      <c r="M9">
        <v>0.71387018160000004</v>
      </c>
      <c r="R9">
        <v>8.2218144389999998E-2</v>
      </c>
      <c r="S9">
        <v>2.2883007479999998E-2</v>
      </c>
      <c r="T9">
        <v>0.210827297</v>
      </c>
      <c r="U9">
        <v>0.30840336130000001</v>
      </c>
    </row>
    <row r="10" spans="1:21" x14ac:dyDescent="0.2">
      <c r="A10">
        <v>8</v>
      </c>
      <c r="B10">
        <v>0.39350149636596837</v>
      </c>
      <c r="C10">
        <v>0.41169998166147076</v>
      </c>
      <c r="D10">
        <v>0.42057640750670239</v>
      </c>
      <c r="E10">
        <v>0.19760609357997824</v>
      </c>
      <c r="J10">
        <v>0.4207143538</v>
      </c>
      <c r="K10">
        <v>0.3688206088</v>
      </c>
      <c r="L10">
        <v>0.1954671207</v>
      </c>
      <c r="M10">
        <v>0.5189129535</v>
      </c>
      <c r="R10">
        <v>0.3317120844</v>
      </c>
      <c r="S10">
        <v>0.22826967670000001</v>
      </c>
      <c r="T10">
        <v>0.6698347107</v>
      </c>
      <c r="U10">
        <v>0.82999308910000003</v>
      </c>
    </row>
    <row r="11" spans="1:21" x14ac:dyDescent="0.2">
      <c r="A11">
        <v>9</v>
      </c>
      <c r="B11">
        <v>0.10633281549849219</v>
      </c>
      <c r="C11">
        <v>5.7674702471772962E-2</v>
      </c>
      <c r="D11">
        <v>0.16125451013044684</v>
      </c>
      <c r="E11">
        <v>9.9330576885213628E-2</v>
      </c>
      <c r="R11">
        <v>0.13321514179999999</v>
      </c>
      <c r="S11">
        <v>4.6828061490000003E-2</v>
      </c>
      <c r="T11">
        <v>0.25606195250000002</v>
      </c>
      <c r="U11">
        <v>0.51418988649999997</v>
      </c>
    </row>
    <row r="12" spans="1:21" x14ac:dyDescent="0.2">
      <c r="A12">
        <v>10</v>
      </c>
      <c r="B12">
        <v>0.13810970355049984</v>
      </c>
      <c r="C12">
        <v>8.271674868127589E-2</v>
      </c>
      <c r="D12">
        <v>0.18232934603538428</v>
      </c>
      <c r="E12">
        <v>0.36323669201520914</v>
      </c>
      <c r="R12">
        <v>0.25345722009999999</v>
      </c>
      <c r="S12">
        <v>0.12823354579999999</v>
      </c>
      <c r="T12">
        <v>0.28736137039999998</v>
      </c>
      <c r="U12">
        <v>0.63917434439999998</v>
      </c>
    </row>
    <row r="13" spans="1:21" x14ac:dyDescent="0.2">
      <c r="A13">
        <v>11</v>
      </c>
      <c r="B13">
        <v>0.14066649962415434</v>
      </c>
      <c r="C13">
        <v>8.8092852371409486E-2</v>
      </c>
      <c r="D13">
        <v>0.23702967014752196</v>
      </c>
      <c r="E13">
        <v>0.16546762589928057</v>
      </c>
      <c r="R13">
        <v>0.14128139840000001</v>
      </c>
      <c r="S13">
        <v>5.2623038230000002E-2</v>
      </c>
      <c r="T13">
        <v>0.1170532646</v>
      </c>
      <c r="U13">
        <v>0.40218452529999998</v>
      </c>
    </row>
    <row r="14" spans="1:21" ht="17" customHeight="1" x14ac:dyDescent="0.2">
      <c r="A14">
        <v>12</v>
      </c>
      <c r="B14">
        <v>0.32682954740516107</v>
      </c>
      <c r="C14">
        <v>0.24040705816450378</v>
      </c>
      <c r="D14">
        <v>0.36171059174540032</v>
      </c>
      <c r="E14">
        <v>0.56370204041784633</v>
      </c>
      <c r="R14">
        <v>0.21123927209999999</v>
      </c>
      <c r="S14">
        <v>0.1074746737</v>
      </c>
      <c r="T14">
        <v>0.36508934180000002</v>
      </c>
      <c r="U14">
        <v>0.58479917219999999</v>
      </c>
    </row>
    <row r="15" spans="1:21" x14ac:dyDescent="0.2">
      <c r="A15">
        <v>13</v>
      </c>
      <c r="R15">
        <v>0.111690395</v>
      </c>
      <c r="S15">
        <v>3.8989836770000001E-2</v>
      </c>
      <c r="T15">
        <v>0.1620465116</v>
      </c>
      <c r="U15">
        <v>0.38526315789999999</v>
      </c>
    </row>
    <row r="16" spans="1:21" x14ac:dyDescent="0.2">
      <c r="A16">
        <v>14</v>
      </c>
      <c r="R16">
        <v>0.34060765170000001</v>
      </c>
      <c r="S16">
        <v>0.2921007222</v>
      </c>
      <c r="T16">
        <v>0.61305226680000002</v>
      </c>
      <c r="U16">
        <v>0.65801104970000002</v>
      </c>
    </row>
    <row r="17" spans="1:21" x14ac:dyDescent="0.2">
      <c r="A17" t="s">
        <v>10</v>
      </c>
      <c r="B17">
        <f>AVERAGE(B3:B14)</f>
        <v>0.26846470285294427</v>
      </c>
      <c r="C17">
        <f t="shared" ref="C17:E17" si="0">AVERAGE(C3:C14)</f>
        <v>0.19335402114597211</v>
      </c>
      <c r="D17">
        <f t="shared" si="0"/>
        <v>0.35251549087226763</v>
      </c>
      <c r="E17">
        <f t="shared" si="0"/>
        <v>0.41989538174781499</v>
      </c>
      <c r="F17">
        <v>0.23207139599999996</v>
      </c>
      <c r="G17">
        <v>9.9716569500000005E-2</v>
      </c>
      <c r="H17">
        <v>0.22643058949999997</v>
      </c>
      <c r="I17">
        <v>0.33457284083333333</v>
      </c>
      <c r="J17">
        <v>0.40590546596249999</v>
      </c>
      <c r="K17">
        <v>0.11840425779537501</v>
      </c>
      <c r="L17">
        <v>0.18685232322375001</v>
      </c>
      <c r="M17">
        <v>0.60538787892500001</v>
      </c>
      <c r="N17">
        <v>0.26751030548999999</v>
      </c>
      <c r="O17">
        <v>9.7437432497500018E-2</v>
      </c>
      <c r="P17">
        <v>0.16581556426999999</v>
      </c>
      <c r="Q17">
        <v>0.41749303575000002</v>
      </c>
      <c r="R17">
        <v>0.19745544259928574</v>
      </c>
      <c r="S17">
        <v>9.2276767800000006E-2</v>
      </c>
      <c r="T17">
        <v>0.30689742922857138</v>
      </c>
      <c r="U17">
        <v>0.52035639879285711</v>
      </c>
    </row>
    <row r="18" spans="1:21" x14ac:dyDescent="0.2">
      <c r="A18" t="s">
        <v>12</v>
      </c>
      <c r="B18">
        <f>STDEV(B3:B14)</f>
        <v>0.15984097294955268</v>
      </c>
      <c r="C18">
        <f t="shared" ref="C18:E18" si="1">STDEV(C3:C14)</f>
        <v>0.13812831425318822</v>
      </c>
      <c r="D18">
        <f t="shared" si="1"/>
        <v>0.20798389916912552</v>
      </c>
      <c r="E18">
        <f t="shared" si="1"/>
        <v>0.26128545081733534</v>
      </c>
      <c r="F18">
        <v>0.16149700335420292</v>
      </c>
      <c r="G18">
        <v>0.12193804611566564</v>
      </c>
      <c r="H18">
        <v>0.16492447644007255</v>
      </c>
      <c r="I18">
        <v>0.17528919041048563</v>
      </c>
      <c r="J18">
        <v>9.3009534163049815E-2</v>
      </c>
      <c r="K18">
        <v>0.11659654609230385</v>
      </c>
      <c r="L18">
        <v>8.1993941327408087E-2</v>
      </c>
      <c r="M18">
        <v>8.5211392580911663E-2</v>
      </c>
      <c r="N18">
        <v>0.13757118762469236</v>
      </c>
      <c r="O18">
        <v>9.8794584021551848E-2</v>
      </c>
      <c r="P18">
        <v>8.4945335118493684E-2</v>
      </c>
      <c r="Q18">
        <v>0.17273538613702447</v>
      </c>
      <c r="R18">
        <v>7.7666286696171857E-2</v>
      </c>
      <c r="S18">
        <v>8.0408837085272661E-2</v>
      </c>
      <c r="T18">
        <v>0.16797484030808965</v>
      </c>
      <c r="U18">
        <v>0.14018326442607038</v>
      </c>
    </row>
    <row r="19" spans="1:21" x14ac:dyDescent="0.2">
      <c r="A19" t="s">
        <v>11</v>
      </c>
      <c r="B19">
        <f>B18/SQRT(12)</f>
        <v>4.6142114379977971E-2</v>
      </c>
      <c r="C19">
        <f t="shared" ref="C19:E19" si="2">C18/SQRT(12)</f>
        <v>3.9874209708393726E-2</v>
      </c>
      <c r="D19">
        <f t="shared" si="2"/>
        <v>6.0039780086201304E-2</v>
      </c>
      <c r="E19">
        <f t="shared" si="2"/>
        <v>7.5426612682360644E-2</v>
      </c>
      <c r="F19">
        <v>6.5930875534390102E-2</v>
      </c>
      <c r="G19">
        <v>4.9780998869224193E-2</v>
      </c>
      <c r="H19">
        <v>6.7330135562307269E-2</v>
      </c>
      <c r="I19">
        <v>7.156151232187534E-2</v>
      </c>
      <c r="J19">
        <v>3.2883836160847189E-2</v>
      </c>
      <c r="K19">
        <v>4.1223104202398948E-2</v>
      </c>
      <c r="L19">
        <v>2.8989235964411081E-2</v>
      </c>
      <c r="M19">
        <v>3.0126776764155851E-2</v>
      </c>
      <c r="N19">
        <v>5.6163202164864014E-2</v>
      </c>
      <c r="O19">
        <v>4.0332720033887021E-2</v>
      </c>
      <c r="P19">
        <v>3.4678787845004999E-2</v>
      </c>
      <c r="Q19">
        <v>7.0518926093055503E-2</v>
      </c>
      <c r="R19">
        <v>2.0757188237145296E-2</v>
      </c>
      <c r="S19">
        <v>2.1490165660143778E-2</v>
      </c>
      <c r="T19">
        <v>4.4893164430781202E-2</v>
      </c>
      <c r="U19">
        <v>3.7465553345849348E-2</v>
      </c>
    </row>
  </sheetData>
  <mergeCells count="5">
    <mergeCell ref="B1:E1"/>
    <mergeCell ref="F1:I1"/>
    <mergeCell ref="J1:M1"/>
    <mergeCell ref="N1:Q1"/>
    <mergeCell ref="R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9"/>
  <sheetViews>
    <sheetView tabSelected="1" zoomScale="75" zoomScaleNormal="110" zoomScalePageLayoutView="110" workbookViewId="0">
      <selection activeCell="D37" sqref="D37"/>
    </sheetView>
  </sheetViews>
  <sheetFormatPr baseColWidth="10" defaultRowHeight="16" x14ac:dyDescent="0.2"/>
  <cols>
    <col min="1" max="1" width="6.6640625" bestFit="1" customWidth="1"/>
    <col min="3" max="5" width="15.5" bestFit="1" customWidth="1"/>
    <col min="6" max="6" width="13.6640625" bestFit="1" customWidth="1"/>
    <col min="7" max="9" width="15.5" bestFit="1" customWidth="1"/>
    <col min="10" max="10" width="13.6640625" bestFit="1" customWidth="1"/>
    <col min="11" max="13" width="15.5" bestFit="1" customWidth="1"/>
    <col min="14" max="14" width="13.6640625" bestFit="1" customWidth="1"/>
    <col min="15" max="17" width="15.5" bestFit="1" customWidth="1"/>
    <col min="18" max="18" width="13.6640625" bestFit="1" customWidth="1"/>
    <col min="19" max="21" width="15.5" bestFit="1" customWidth="1"/>
  </cols>
  <sheetData>
    <row r="1" spans="1:21" s="1" customFormat="1" x14ac:dyDescent="0.2">
      <c r="B1" s="2" t="s">
        <v>5</v>
      </c>
      <c r="C1" s="2"/>
      <c r="D1" s="2"/>
      <c r="E1" s="2"/>
      <c r="F1" s="2" t="s">
        <v>4</v>
      </c>
      <c r="G1" s="2"/>
      <c r="H1" s="2"/>
      <c r="I1" s="2"/>
      <c r="J1" s="2" t="s">
        <v>3</v>
      </c>
      <c r="K1" s="2"/>
      <c r="L1" s="2"/>
      <c r="M1" s="2"/>
      <c r="N1" s="2" t="s">
        <v>1</v>
      </c>
      <c r="O1" s="2"/>
      <c r="P1" s="2"/>
      <c r="Q1" s="2"/>
      <c r="R1" s="2" t="s">
        <v>2</v>
      </c>
      <c r="S1" s="2"/>
      <c r="T1" s="2"/>
      <c r="U1" s="2"/>
    </row>
    <row r="2" spans="1:21" x14ac:dyDescent="0.2">
      <c r="A2" t="s">
        <v>13</v>
      </c>
      <c r="B2" t="s">
        <v>9</v>
      </c>
      <c r="C2" t="s">
        <v>6</v>
      </c>
      <c r="D2" t="s">
        <v>7</v>
      </c>
      <c r="E2" t="s">
        <v>8</v>
      </c>
      <c r="F2" t="s">
        <v>0</v>
      </c>
      <c r="G2" t="s">
        <v>6</v>
      </c>
      <c r="H2" t="s">
        <v>7</v>
      </c>
      <c r="I2" t="s">
        <v>8</v>
      </c>
      <c r="J2" t="s">
        <v>0</v>
      </c>
      <c r="K2" t="s">
        <v>6</v>
      </c>
      <c r="L2" t="s">
        <v>7</v>
      </c>
      <c r="M2" t="s">
        <v>8</v>
      </c>
      <c r="N2" t="s">
        <v>0</v>
      </c>
      <c r="O2" t="s">
        <v>6</v>
      </c>
      <c r="P2" t="s">
        <v>7</v>
      </c>
      <c r="Q2" t="s">
        <v>8</v>
      </c>
      <c r="R2" t="s">
        <v>0</v>
      </c>
      <c r="S2" t="s">
        <v>6</v>
      </c>
      <c r="T2" t="s">
        <v>7</v>
      </c>
      <c r="U2" t="s">
        <v>8</v>
      </c>
    </row>
    <row r="3" spans="1:21" x14ac:dyDescent="0.2">
      <c r="A3">
        <v>1</v>
      </c>
      <c r="B3">
        <v>7.7764447E-2</v>
      </c>
      <c r="C3">
        <v>6.5151826999999995E-2</v>
      </c>
      <c r="D3">
        <v>0.135296897</v>
      </c>
      <c r="E3">
        <v>8.6538461999999997E-2</v>
      </c>
      <c r="F3">
        <v>0.11790266150000001</v>
      </c>
      <c r="G3">
        <v>6.5238739320000003E-2</v>
      </c>
      <c r="H3">
        <v>0.24261538460000001</v>
      </c>
      <c r="I3">
        <v>0.18995786519999999</v>
      </c>
      <c r="J3">
        <v>0.23956816237834339</v>
      </c>
      <c r="K3">
        <v>4.0922768304914744E-2</v>
      </c>
      <c r="L3">
        <v>0.16163898617858621</v>
      </c>
      <c r="M3">
        <v>0.39024512131131156</v>
      </c>
      <c r="N3">
        <v>0.22243225189999999</v>
      </c>
      <c r="O3">
        <v>0.1378717921</v>
      </c>
      <c r="P3">
        <v>0.21303979170000001</v>
      </c>
      <c r="Q3">
        <v>0.32087978309999998</v>
      </c>
      <c r="R3">
        <v>7.012102546E-2</v>
      </c>
      <c r="S3">
        <v>6.0261261730000001E-2</v>
      </c>
      <c r="T3">
        <v>0.12507138779999999</v>
      </c>
      <c r="U3">
        <v>6.1538461539999999E-2</v>
      </c>
    </row>
    <row r="4" spans="1:21" x14ac:dyDescent="0.2">
      <c r="A4">
        <v>2</v>
      </c>
      <c r="B4">
        <v>8.9537583000000004E-2</v>
      </c>
      <c r="C4">
        <v>7.9880361999999996E-2</v>
      </c>
      <c r="D4">
        <v>0.13189355999999999</v>
      </c>
      <c r="E4">
        <v>0.134462151</v>
      </c>
      <c r="F4">
        <v>0.2254024671</v>
      </c>
      <c r="G4">
        <v>0.24881805940000001</v>
      </c>
      <c r="H4">
        <v>0.18201065429999999</v>
      </c>
      <c r="I4">
        <v>0.13530824659999999</v>
      </c>
      <c r="J4">
        <v>0.1896279949558638</v>
      </c>
      <c r="K4">
        <v>7.3490135263203235E-2</v>
      </c>
      <c r="L4">
        <v>5.2029307647978924E-2</v>
      </c>
      <c r="M4">
        <v>0.53660757649344337</v>
      </c>
      <c r="N4">
        <v>0.44220878930000002</v>
      </c>
      <c r="O4">
        <v>0.32438103229999998</v>
      </c>
      <c r="P4">
        <v>0.7189022826</v>
      </c>
      <c r="Q4">
        <v>9.1352267910000007E-2</v>
      </c>
      <c r="R4">
        <v>8.1122736939999995E-2</v>
      </c>
      <c r="S4">
        <v>6.8914188050000005E-2</v>
      </c>
      <c r="T4">
        <v>0.12968265330000001</v>
      </c>
      <c r="U4">
        <v>0.10660980809999999</v>
      </c>
    </row>
    <row r="5" spans="1:21" x14ac:dyDescent="0.2">
      <c r="A5">
        <v>3</v>
      </c>
      <c r="B5">
        <v>1.302477E-2</v>
      </c>
      <c r="C5">
        <v>1.2211029999999999E-2</v>
      </c>
      <c r="D5">
        <v>9.9429199999999992E-3</v>
      </c>
      <c r="E5">
        <v>4.1697146999999997E-2</v>
      </c>
      <c r="F5">
        <v>9.0246014979999997E-2</v>
      </c>
      <c r="G5">
        <v>6.6139369969999999E-3</v>
      </c>
      <c r="H5">
        <v>3.3828008549999997E-2</v>
      </c>
      <c r="I5">
        <v>0.23657610570000001</v>
      </c>
      <c r="J5">
        <v>0.102521603626576</v>
      </c>
      <c r="K5">
        <v>2.0135579569098599E-2</v>
      </c>
      <c r="L5">
        <v>9.2582774192368864E-2</v>
      </c>
      <c r="M5">
        <v>0.65982649315982644</v>
      </c>
      <c r="N5">
        <v>0.30585363840000002</v>
      </c>
      <c r="O5">
        <v>4.5437631790000002E-2</v>
      </c>
      <c r="P5">
        <v>0.28828255330000002</v>
      </c>
      <c r="Q5">
        <v>0.44472047260000003</v>
      </c>
      <c r="R5">
        <v>1.298840016E-2</v>
      </c>
      <c r="S5">
        <v>1.034317997E-2</v>
      </c>
      <c r="T5">
        <v>1.7464909460000001E-2</v>
      </c>
      <c r="U5">
        <v>4.054765666E-2</v>
      </c>
    </row>
    <row r="6" spans="1:21" x14ac:dyDescent="0.2">
      <c r="A6">
        <v>4</v>
      </c>
      <c r="B6">
        <v>1.3775472E-2</v>
      </c>
      <c r="C6">
        <v>8.4327320000000001E-3</v>
      </c>
      <c r="D6">
        <v>5.0651585999999998E-2</v>
      </c>
      <c r="E6">
        <v>0.26162790699999999</v>
      </c>
      <c r="F6">
        <v>2.935005051E-2</v>
      </c>
      <c r="G6">
        <v>1.297827721E-2</v>
      </c>
      <c r="H6">
        <v>6.0043485530000003E-2</v>
      </c>
      <c r="I6">
        <v>6.341107872E-2</v>
      </c>
      <c r="J6">
        <v>0.23305189731079304</v>
      </c>
      <c r="K6">
        <v>0.12186849796144178</v>
      </c>
      <c r="L6">
        <v>0.14862244067094024</v>
      </c>
      <c r="M6">
        <v>0.48562062789361632</v>
      </c>
      <c r="N6">
        <v>0.43803775099999998</v>
      </c>
      <c r="O6">
        <v>0.32953477060000003</v>
      </c>
      <c r="P6">
        <v>0.67228862649999999</v>
      </c>
      <c r="Q6">
        <v>0.74446680080000005</v>
      </c>
      <c r="R6">
        <v>1.374223307E-2</v>
      </c>
      <c r="S6">
        <v>9.3279171230000006E-3</v>
      </c>
      <c r="T6">
        <v>4.2416452440000002E-2</v>
      </c>
      <c r="U6">
        <v>0.1135902637</v>
      </c>
    </row>
    <row r="7" spans="1:21" x14ac:dyDescent="0.2">
      <c r="A7">
        <v>5</v>
      </c>
      <c r="B7">
        <v>0.30948497899999999</v>
      </c>
      <c r="C7">
        <v>3.1362913999999999E-2</v>
      </c>
      <c r="D7">
        <v>0.201730888</v>
      </c>
      <c r="E7">
        <v>0.60709773099999997</v>
      </c>
      <c r="F7">
        <v>0.26517794839999997</v>
      </c>
      <c r="G7">
        <v>3.40982809E-2</v>
      </c>
      <c r="H7">
        <v>0.34496513600000001</v>
      </c>
      <c r="I7">
        <v>0.52239049010000005</v>
      </c>
      <c r="N7">
        <v>0.26660890929999997</v>
      </c>
      <c r="O7">
        <v>0.1207739448</v>
      </c>
      <c r="P7">
        <v>0.15085550640000001</v>
      </c>
      <c r="Q7">
        <v>0.57461326280000002</v>
      </c>
      <c r="R7">
        <v>0.32387155200000001</v>
      </c>
      <c r="S7">
        <v>2.8494416630000002E-2</v>
      </c>
      <c r="T7">
        <v>0.1907342957</v>
      </c>
      <c r="U7">
        <v>0.60913016659999997</v>
      </c>
    </row>
    <row r="8" spans="1:21" x14ac:dyDescent="0.2">
      <c r="A8">
        <v>6</v>
      </c>
      <c r="B8">
        <v>0.44979449300000002</v>
      </c>
      <c r="C8">
        <v>1.5637066000000002E-2</v>
      </c>
      <c r="D8">
        <v>0.104878494</v>
      </c>
      <c r="E8">
        <v>0.77232856400000005</v>
      </c>
      <c r="F8">
        <v>0.2066604464</v>
      </c>
      <c r="G8">
        <v>0.22210366989999999</v>
      </c>
      <c r="H8">
        <v>0.17379636309999999</v>
      </c>
      <c r="I8">
        <v>0.2517053206</v>
      </c>
      <c r="N8">
        <v>0.34533974670000001</v>
      </c>
      <c r="O8">
        <v>7.1417561529999998E-3</v>
      </c>
      <c r="P8">
        <v>0.3041426585</v>
      </c>
      <c r="Q8">
        <v>0.52672409570000001</v>
      </c>
      <c r="R8">
        <v>0.39052415480000002</v>
      </c>
      <c r="S8">
        <v>1.2221007270000001E-2</v>
      </c>
      <c r="T8">
        <v>7.9899982950000004E-2</v>
      </c>
      <c r="U8">
        <v>0.71881961520000004</v>
      </c>
    </row>
    <row r="9" spans="1:21" x14ac:dyDescent="0.2">
      <c r="A9">
        <v>7</v>
      </c>
      <c r="B9">
        <v>0.13958801900000001</v>
      </c>
      <c r="C9">
        <v>3.346524E-2</v>
      </c>
      <c r="D9">
        <v>0.159878466</v>
      </c>
      <c r="E9">
        <v>0.31176716900000001</v>
      </c>
      <c r="F9">
        <v>4.2251184400000003E-2</v>
      </c>
      <c r="G9">
        <v>1.3665743310000001E-2</v>
      </c>
      <c r="H9">
        <v>2.494073489E-2</v>
      </c>
      <c r="I9">
        <v>8.8149149489999995E-2</v>
      </c>
      <c r="R9">
        <v>0.1218225761</v>
      </c>
      <c r="S9">
        <v>2.557936161E-2</v>
      </c>
      <c r="T9">
        <v>0.14175727699999999</v>
      </c>
      <c r="U9">
        <v>0.27623851830000001</v>
      </c>
    </row>
    <row r="10" spans="1:21" x14ac:dyDescent="0.2">
      <c r="A10">
        <v>8</v>
      </c>
      <c r="B10">
        <v>6.6489957000000002E-2</v>
      </c>
      <c r="C10">
        <v>2.583831E-2</v>
      </c>
      <c r="D10">
        <v>0.135348897</v>
      </c>
      <c r="E10">
        <v>0.17635532300000001</v>
      </c>
      <c r="F10">
        <v>0.16293732750000001</v>
      </c>
      <c r="G10">
        <v>0.1138572861</v>
      </c>
      <c r="H10">
        <v>0.263086871</v>
      </c>
      <c r="I10">
        <v>0.22403946</v>
      </c>
      <c r="R10">
        <v>4.037254505E-2</v>
      </c>
      <c r="S10">
        <v>1.7980786660000001E-2</v>
      </c>
      <c r="T10">
        <v>7.1879319669999997E-2</v>
      </c>
      <c r="U10">
        <v>5.845915602E-2</v>
      </c>
    </row>
    <row r="11" spans="1:21" x14ac:dyDescent="0.2">
      <c r="A11">
        <v>9</v>
      </c>
      <c r="B11">
        <v>6.1777207000000001E-2</v>
      </c>
      <c r="C11">
        <v>7.6755419999999996E-3</v>
      </c>
      <c r="D11">
        <v>0.16990788100000001</v>
      </c>
      <c r="E11">
        <v>0.26941917399999998</v>
      </c>
      <c r="F11">
        <v>0.13372835920000001</v>
      </c>
      <c r="G11">
        <v>0.10438150240000001</v>
      </c>
      <c r="H11">
        <v>0.1593677205</v>
      </c>
      <c r="I11">
        <v>0.2168458781</v>
      </c>
      <c r="R11">
        <v>4.1255095640000003E-2</v>
      </c>
      <c r="S11">
        <v>5.5397469270000001E-3</v>
      </c>
      <c r="T11">
        <v>9.78621093E-2</v>
      </c>
      <c r="U11">
        <v>0.15993848520000001</v>
      </c>
    </row>
    <row r="12" spans="1:21" x14ac:dyDescent="0.2">
      <c r="A12">
        <v>10</v>
      </c>
      <c r="B12">
        <v>0.20445543799999999</v>
      </c>
      <c r="C12">
        <v>4.9444573999999998E-2</v>
      </c>
      <c r="D12">
        <v>0.21890995499999999</v>
      </c>
      <c r="E12">
        <v>0.46980306300000002</v>
      </c>
      <c r="F12">
        <v>0.25373624569999997</v>
      </c>
      <c r="G12">
        <v>1.6152848000000001E-2</v>
      </c>
      <c r="H12">
        <v>0.12765324049999999</v>
      </c>
      <c r="I12">
        <v>0.52652624910000001</v>
      </c>
      <c r="R12">
        <v>0.1755436983</v>
      </c>
      <c r="S12">
        <v>3.8960042950000003E-2</v>
      </c>
      <c r="T12">
        <v>0.20125944579999999</v>
      </c>
      <c r="U12">
        <v>0.44690706540000003</v>
      </c>
    </row>
    <row r="13" spans="1:21" x14ac:dyDescent="0.2">
      <c r="A13">
        <v>11</v>
      </c>
      <c r="B13">
        <v>0.20060605000000001</v>
      </c>
      <c r="C13">
        <v>2.4300441999999998E-2</v>
      </c>
      <c r="D13">
        <v>0.177590579</v>
      </c>
      <c r="E13">
        <v>0.457337208</v>
      </c>
      <c r="F13">
        <v>0.16491824969999999</v>
      </c>
      <c r="G13">
        <v>6.9054214480000001E-2</v>
      </c>
      <c r="H13">
        <v>0.1560255545</v>
      </c>
      <c r="I13">
        <v>0.33499643620000003</v>
      </c>
      <c r="R13">
        <v>0.1648170649</v>
      </c>
      <c r="S13">
        <v>2.0094994519999999E-2</v>
      </c>
      <c r="T13">
        <v>0.1674213537</v>
      </c>
      <c r="U13">
        <v>0.39325065199999998</v>
      </c>
    </row>
    <row r="14" spans="1:21" ht="17" customHeight="1" x14ac:dyDescent="0.2">
      <c r="A14">
        <v>12</v>
      </c>
      <c r="F14">
        <v>5.7310462829999999E-2</v>
      </c>
      <c r="G14">
        <v>1.9611540640000001E-2</v>
      </c>
      <c r="H14">
        <v>4.7621045569999999E-2</v>
      </c>
      <c r="I14">
        <v>0.24697533739999999</v>
      </c>
    </row>
    <row r="15" spans="1:21" x14ac:dyDescent="0.2">
      <c r="A15">
        <v>13</v>
      </c>
      <c r="F15">
        <v>7.4996401320000003E-2</v>
      </c>
      <c r="G15">
        <v>5.5834414299999998E-3</v>
      </c>
      <c r="H15">
        <v>0.13140981809999999</v>
      </c>
      <c r="I15">
        <v>7.157057654E-2</v>
      </c>
    </row>
    <row r="16" spans="1:21" x14ac:dyDescent="0.2">
      <c r="A16">
        <v>14</v>
      </c>
      <c r="F16">
        <v>0.19627023220000001</v>
      </c>
      <c r="G16">
        <v>0.14446599299999999</v>
      </c>
      <c r="H16">
        <v>0.23720961460000001</v>
      </c>
      <c r="I16">
        <v>0.22180102769999999</v>
      </c>
    </row>
    <row r="17" spans="1:21" x14ac:dyDescent="0.2">
      <c r="A17">
        <v>15</v>
      </c>
      <c r="F17">
        <v>0.19223261959999999</v>
      </c>
      <c r="G17">
        <v>0.2192728186</v>
      </c>
      <c r="H17">
        <v>0.1441187703</v>
      </c>
      <c r="I17">
        <v>0.15625635809999999</v>
      </c>
    </row>
    <row r="18" spans="1:21" x14ac:dyDescent="0.2">
      <c r="A18">
        <v>16</v>
      </c>
      <c r="F18">
        <v>0.23381285469999999</v>
      </c>
      <c r="G18">
        <v>6.6537924710000002E-2</v>
      </c>
      <c r="H18">
        <v>0.13567284199999999</v>
      </c>
      <c r="I18">
        <v>0.50298013659999996</v>
      </c>
    </row>
    <row r="19" spans="1:21" x14ac:dyDescent="0.2">
      <c r="A19">
        <v>17</v>
      </c>
      <c r="F19">
        <v>0.1335361223</v>
      </c>
      <c r="G19">
        <v>7.4790036170000004E-2</v>
      </c>
      <c r="H19">
        <v>7.8418881999999995E-2</v>
      </c>
      <c r="I19">
        <v>0.35190604469999998</v>
      </c>
    </row>
    <row r="20" spans="1:21" x14ac:dyDescent="0.2">
      <c r="A20">
        <v>18</v>
      </c>
      <c r="F20">
        <v>0.30560735059999999</v>
      </c>
      <c r="G20">
        <v>6.1206708780000001E-2</v>
      </c>
      <c r="H20">
        <v>0.27470362009999999</v>
      </c>
      <c r="I20">
        <v>0.44938646879999999</v>
      </c>
    </row>
    <row r="21" spans="1:21" x14ac:dyDescent="0.2">
      <c r="A21">
        <v>19</v>
      </c>
      <c r="F21">
        <v>0.22740513300000001</v>
      </c>
      <c r="G21">
        <v>0.26308807350000002</v>
      </c>
      <c r="H21">
        <v>0.14246431479999999</v>
      </c>
      <c r="I21">
        <v>0.4398399663</v>
      </c>
    </row>
    <row r="22" spans="1:21" x14ac:dyDescent="0.2">
      <c r="A22">
        <v>20</v>
      </c>
      <c r="F22">
        <v>0.27306397580000003</v>
      </c>
      <c r="G22">
        <v>0.22554482279999999</v>
      </c>
      <c r="H22">
        <v>0.32739692609999999</v>
      </c>
      <c r="I22">
        <v>0.20447245620000001</v>
      </c>
    </row>
    <row r="23" spans="1:21" x14ac:dyDescent="0.2">
      <c r="A23">
        <v>21</v>
      </c>
      <c r="F23">
        <v>0.25219731369999998</v>
      </c>
      <c r="G23">
        <v>0.1184700554</v>
      </c>
      <c r="H23">
        <v>0.29767005010000003</v>
      </c>
      <c r="I23">
        <v>0.34802505719999999</v>
      </c>
    </row>
    <row r="24" spans="1:21" x14ac:dyDescent="0.2">
      <c r="A24">
        <v>22</v>
      </c>
      <c r="F24">
        <v>0.23628754099999999</v>
      </c>
      <c r="G24">
        <v>4.8717948720000001E-2</v>
      </c>
      <c r="H24">
        <v>0.22332189490000001</v>
      </c>
      <c r="I24">
        <v>0.36091704540000002</v>
      </c>
    </row>
    <row r="25" spans="1:21" x14ac:dyDescent="0.2">
      <c r="A25">
        <v>23</v>
      </c>
      <c r="F25">
        <v>0.23452456360000001</v>
      </c>
      <c r="G25">
        <v>0.1067659839</v>
      </c>
      <c r="H25">
        <v>0.20218904930000001</v>
      </c>
      <c r="I25">
        <v>0.43751503489999999</v>
      </c>
    </row>
    <row r="26" spans="1:21" x14ac:dyDescent="0.2">
      <c r="A26">
        <v>24</v>
      </c>
      <c r="F26">
        <v>0.26224009120000003</v>
      </c>
      <c r="G26">
        <v>0.1132648785</v>
      </c>
      <c r="H26">
        <v>4.4053667589999998E-2</v>
      </c>
      <c r="I26">
        <v>0.36678507989999998</v>
      </c>
    </row>
    <row r="27" spans="1:21" x14ac:dyDescent="0.2">
      <c r="A27" t="s">
        <v>10</v>
      </c>
      <c r="B27">
        <f>AVERAGE(B3:B13)</f>
        <v>0.14784531045454546</v>
      </c>
      <c r="C27">
        <f t="shared" ref="C27:E27" si="0">AVERAGE(C3:C13)</f>
        <v>3.2127276272727268E-2</v>
      </c>
      <c r="D27">
        <f t="shared" si="0"/>
        <v>0.13600273845454547</v>
      </c>
      <c r="E27">
        <f t="shared" si="0"/>
        <v>0.32622126354545455</v>
      </c>
      <c r="F27">
        <v>0.18215815071833333</v>
      </c>
      <c r="G27">
        <v>9.8928449340291658E-2</v>
      </c>
      <c r="H27">
        <v>0.16894098537208332</v>
      </c>
      <c r="I27">
        <v>0.28951403623124999</v>
      </c>
      <c r="J27">
        <v>0.19119241456789404</v>
      </c>
      <c r="K27">
        <v>6.4104245274664587E-2</v>
      </c>
      <c r="L27">
        <v>0.11371837717246855</v>
      </c>
      <c r="M27">
        <v>0.51807495471454934</v>
      </c>
      <c r="N27">
        <v>0.33674684776666663</v>
      </c>
      <c r="O27">
        <v>0.1608568212905</v>
      </c>
      <c r="P27">
        <v>0.39125190316666664</v>
      </c>
      <c r="Q27">
        <v>0.45045944715166669</v>
      </c>
      <c r="R27">
        <v>0.13056191658363636</v>
      </c>
      <c r="S27">
        <v>2.7065173040000001E-2</v>
      </c>
      <c r="T27">
        <v>0.11504083519272729</v>
      </c>
      <c r="U27">
        <v>0.27136634988363634</v>
      </c>
    </row>
    <row r="28" spans="1:21" x14ac:dyDescent="0.2">
      <c r="A28" t="s">
        <v>12</v>
      </c>
      <c r="B28">
        <f>STDEV(B3:B13)</f>
        <v>0.13485032684822165</v>
      </c>
      <c r="C28">
        <f t="shared" ref="C28:E28" si="1">STDEV(C3:C13)</f>
        <v>2.3668448224571387E-2</v>
      </c>
      <c r="D28">
        <f t="shared" si="1"/>
        <v>6.2293964756970847E-2</v>
      </c>
      <c r="E28">
        <f t="shared" si="1"/>
        <v>0.22824357889796365</v>
      </c>
      <c r="F28">
        <v>8.0202017949030507E-2</v>
      </c>
      <c r="G28">
        <v>8.2070658140324548E-2</v>
      </c>
      <c r="H28">
        <v>9.3765270202060186E-2</v>
      </c>
      <c r="I28">
        <v>0.1421165914502808</v>
      </c>
      <c r="J28">
        <v>6.3133164537182151E-2</v>
      </c>
      <c r="K28">
        <v>4.4329930663024417E-2</v>
      </c>
      <c r="L28">
        <v>5.0881998874363787E-2</v>
      </c>
      <c r="M28">
        <v>0.11229530467908011</v>
      </c>
      <c r="N28">
        <v>8.9885987481218815E-2</v>
      </c>
      <c r="O28">
        <v>0.13731516833864837</v>
      </c>
      <c r="P28">
        <v>0.24251890762367759</v>
      </c>
      <c r="Q28">
        <v>0.2251455448837891</v>
      </c>
      <c r="R28">
        <v>0.12565813440311124</v>
      </c>
      <c r="S28">
        <v>2.0995467738528697E-2</v>
      </c>
      <c r="T28">
        <v>5.926541772257661E-2</v>
      </c>
      <c r="U28">
        <v>0.23813474126711071</v>
      </c>
    </row>
    <row r="29" spans="1:21" x14ac:dyDescent="0.2">
      <c r="A29" t="s">
        <v>11</v>
      </c>
      <c r="B29">
        <f>B28/SQRT(11)</f>
        <v>4.0658903364758206E-2</v>
      </c>
      <c r="C29">
        <f t="shared" ref="C29:E29" si="2">C28/SQRT(11)</f>
        <v>7.136305648259701E-3</v>
      </c>
      <c r="D29">
        <f t="shared" si="2"/>
        <v>1.8782337072954101E-2</v>
      </c>
      <c r="E29">
        <f t="shared" si="2"/>
        <v>6.8818028364765901E-2</v>
      </c>
      <c r="F29">
        <v>1.6371168359721883E-2</v>
      </c>
      <c r="G29">
        <v>1.6752602941515812E-2</v>
      </c>
      <c r="H29">
        <v>1.9139755632436636E-2</v>
      </c>
      <c r="I29">
        <v>2.9009427753064195E-2</v>
      </c>
      <c r="J29">
        <v>3.1566582268591076E-2</v>
      </c>
      <c r="K29">
        <v>2.2164965331512208E-2</v>
      </c>
      <c r="L29">
        <v>2.5440999437181894E-2</v>
      </c>
      <c r="M29">
        <v>5.6147652339540055E-2</v>
      </c>
      <c r="N29">
        <v>3.6695800725863779E-2</v>
      </c>
      <c r="O29">
        <v>5.6058682729010774E-2</v>
      </c>
      <c r="P29">
        <v>9.9007929442529896E-2</v>
      </c>
      <c r="Q29">
        <v>9.1915283804361855E-2</v>
      </c>
      <c r="R29">
        <v>3.7887353061015407E-2</v>
      </c>
      <c r="S29">
        <v>6.3303717078828457E-3</v>
      </c>
      <c r="T29">
        <v>1.7869195784496895E-2</v>
      </c>
      <c r="U29">
        <v>7.1800326030124401E-2</v>
      </c>
    </row>
  </sheetData>
  <mergeCells count="5">
    <mergeCell ref="B1:E1"/>
    <mergeCell ref="F1:I1"/>
    <mergeCell ref="J1:M1"/>
    <mergeCell ref="N1:Q1"/>
    <mergeCell ref="R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Rab4</vt:lpstr>
      <vt:lpstr>Rab7</vt:lpstr>
      <vt:lpstr>Rab11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Christina D Cota</cp:lastModifiedBy>
  <dcterms:created xsi:type="dcterms:W3CDTF">2018-08-27T13:57:35Z</dcterms:created>
  <dcterms:modified xsi:type="dcterms:W3CDTF">2020-11-17T17:59:50Z</dcterms:modified>
</cp:coreProperties>
</file>