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eglect\投稿原稿用\munuscript\plos one\"/>
    </mc:Choice>
  </mc:AlternateContent>
  <xr:revisionPtr revIDLastSave="0" documentId="13_ncr:1_{E800B085-1243-4EC2-9E48-305D92B3DB88}" xr6:coauthVersionLast="45" xr6:coauthVersionMax="45" xr10:uidLastSave="{00000000-0000-0000-0000-000000000000}"/>
  <bookViews>
    <workbookView xWindow="-110" yWindow="-110" windowWidth="19420" windowHeight="10420" activeTab="1" xr2:uid="{AF54BBD4-93F5-405C-A816-9932231AA13B}"/>
  </bookViews>
  <sheets>
    <sheet name="CRPS" sheetId="1" r:id="rId1"/>
    <sheet name="healthy contro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3" i="2"/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B14" i="1"/>
  <c r="B13" i="1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<sst xmlns="http://schemas.openxmlformats.org/spreadsheetml/2006/main" count="92" uniqueCount="38">
  <si>
    <t>face</t>
    <phoneticPr fontId="1"/>
  </si>
  <si>
    <t>painful side</t>
    <phoneticPr fontId="1"/>
  </si>
  <si>
    <t>non-painful side</t>
    <phoneticPr fontId="1"/>
  </si>
  <si>
    <t>body</t>
    <phoneticPr fontId="1"/>
  </si>
  <si>
    <t>forearm</t>
    <phoneticPr fontId="1"/>
  </si>
  <si>
    <t>Fixation duration</t>
    <phoneticPr fontId="1"/>
  </si>
  <si>
    <t>Fixation count</t>
    <phoneticPr fontId="1"/>
  </si>
  <si>
    <t>Right</t>
  </si>
  <si>
    <t>Left</t>
  </si>
  <si>
    <t>contralateral hand</t>
    <phoneticPr fontId="1"/>
  </si>
  <si>
    <t>Right hand touch</t>
    <phoneticPr fontId="1"/>
  </si>
  <si>
    <t>Left hand touch</t>
    <phoneticPr fontId="1"/>
  </si>
  <si>
    <t>Painful hand touch</t>
    <phoneticPr fontId="1"/>
  </si>
  <si>
    <t>painful hand</t>
    <phoneticPr fontId="1"/>
  </si>
  <si>
    <t>Fixation Count</t>
    <phoneticPr fontId="1"/>
  </si>
  <si>
    <t>Video 1</t>
    <phoneticPr fontId="1"/>
  </si>
  <si>
    <t>Video2</t>
    <phoneticPr fontId="1"/>
  </si>
  <si>
    <t>No.</t>
    <phoneticPr fontId="1"/>
  </si>
  <si>
    <t>Painful side</t>
  </si>
  <si>
    <t>PDAS</t>
  </si>
  <si>
    <t>PCS</t>
  </si>
  <si>
    <t>BPDS</t>
  </si>
  <si>
    <t>mean</t>
    <phoneticPr fontId="1"/>
  </si>
  <si>
    <t>sd</t>
    <phoneticPr fontId="1"/>
  </si>
  <si>
    <t>SD</t>
    <phoneticPr fontId="1"/>
  </si>
  <si>
    <t>Video 2</t>
    <phoneticPr fontId="1"/>
  </si>
  <si>
    <t>Age
(year)</t>
    <phoneticPr fontId="1"/>
  </si>
  <si>
    <t>Age 
(year)</t>
    <phoneticPr fontId="1"/>
  </si>
  <si>
    <t>Pain severity
 (NRS)</t>
    <phoneticPr fontId="1"/>
  </si>
  <si>
    <t>Duration of symptoms
(month)</t>
    <phoneticPr fontId="1"/>
  </si>
  <si>
    <t>HADS
anxiety</t>
    <phoneticPr fontId="1"/>
  </si>
  <si>
    <t>HADS
depression</t>
    <phoneticPr fontId="1"/>
  </si>
  <si>
    <t>Non-painful hand touch</t>
    <phoneticPr fontId="1"/>
  </si>
  <si>
    <t>right hand</t>
    <phoneticPr fontId="1"/>
  </si>
  <si>
    <t>left hand</t>
    <phoneticPr fontId="1"/>
  </si>
  <si>
    <t>non-painful hand</t>
    <phoneticPr fontId="1"/>
  </si>
  <si>
    <t>right</t>
    <phoneticPr fontId="1"/>
  </si>
  <si>
    <t>left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</si>
</sst>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0" fontId="0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/>
    <xf numFmtId="0" fontId="2" fillId="0" borderId="3" xfId="0" applyFont="1" applyFill="1" applyBorder="1">
      <alignment vertical="center"/>
    </xf>
    <xf numFmtId="0" fontId="2" fillId="0" borderId="8" xfId="0" applyFont="1" applyFill="1" applyBorder="1">
      <alignment vertical="center"/>
    </xf>
    <xf numFmtId="2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0" fontId="0" fillId="0" borderId="3" xfId="0" applyFont="1" applyFill="1" applyBorder="1">
      <alignment vertical="center"/>
    </xf>
    <xf numFmtId="2" fontId="2" fillId="0" borderId="3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2EB6-C458-4127-BAB2-CD03841E61B0}">
  <dimension ref="A1:AH14"/>
  <sheetViews>
    <sheetView topLeftCell="AA1" workbookViewId="0">
      <selection activeCell="AD17" sqref="AD17"/>
    </sheetView>
  </sheetViews>
  <sheetFormatPr defaultColWidth="9" defaultRowHeight="18" x14ac:dyDescent="0.55000000000000004"/>
  <cols>
    <col min="1" max="1" width="9" style="1"/>
    <col min="2" max="5" width="17.75" style="1" customWidth="1"/>
    <col min="6" max="10" width="9" style="1"/>
    <col min="11" max="34" width="17.33203125" style="1" customWidth="1"/>
    <col min="35" max="16384" width="9" style="1"/>
  </cols>
  <sheetData>
    <row r="1" spans="1:34" x14ac:dyDescent="0.55000000000000004">
      <c r="A1" s="16" t="s">
        <v>17</v>
      </c>
      <c r="B1" s="22" t="s">
        <v>27</v>
      </c>
      <c r="C1" s="16" t="s">
        <v>18</v>
      </c>
      <c r="D1" s="22" t="s">
        <v>28</v>
      </c>
      <c r="E1" s="22" t="s">
        <v>29</v>
      </c>
      <c r="F1" s="16" t="s">
        <v>19</v>
      </c>
      <c r="G1" s="16" t="s">
        <v>20</v>
      </c>
      <c r="H1" s="22" t="s">
        <v>30</v>
      </c>
      <c r="I1" s="22" t="s">
        <v>31</v>
      </c>
      <c r="J1" s="16" t="s">
        <v>21</v>
      </c>
      <c r="K1" s="18" t="s">
        <v>15</v>
      </c>
      <c r="L1" s="19"/>
      <c r="M1" s="19"/>
      <c r="N1" s="19"/>
      <c r="O1" s="19"/>
      <c r="P1" s="19"/>
      <c r="Q1" s="19"/>
      <c r="R1" s="20"/>
      <c r="S1" s="18" t="s">
        <v>16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</row>
    <row r="2" spans="1:34" x14ac:dyDescent="0.55000000000000004">
      <c r="A2" s="21"/>
      <c r="B2" s="23"/>
      <c r="C2" s="21"/>
      <c r="D2" s="23"/>
      <c r="E2" s="23"/>
      <c r="F2" s="21"/>
      <c r="G2" s="21"/>
      <c r="H2" s="23"/>
      <c r="I2" s="23"/>
      <c r="J2" s="21"/>
      <c r="K2" s="25" t="s">
        <v>5</v>
      </c>
      <c r="L2" s="25"/>
      <c r="M2" s="25"/>
      <c r="N2" s="25"/>
      <c r="O2" s="25" t="s">
        <v>6</v>
      </c>
      <c r="P2" s="25"/>
      <c r="Q2" s="25"/>
      <c r="R2" s="25"/>
      <c r="S2" s="25" t="s">
        <v>5</v>
      </c>
      <c r="T2" s="25"/>
      <c r="U2" s="25"/>
      <c r="V2" s="25"/>
      <c r="W2" s="25"/>
      <c r="X2" s="25"/>
      <c r="Y2" s="25"/>
      <c r="Z2" s="25"/>
      <c r="AA2" s="25" t="s">
        <v>6</v>
      </c>
      <c r="AB2" s="25"/>
      <c r="AC2" s="25"/>
      <c r="AD2" s="25"/>
      <c r="AE2" s="25"/>
      <c r="AF2" s="25"/>
      <c r="AG2" s="25"/>
      <c r="AH2" s="25"/>
    </row>
    <row r="3" spans="1:34" x14ac:dyDescent="0.55000000000000004">
      <c r="A3" s="21"/>
      <c r="B3" s="23"/>
      <c r="C3" s="21"/>
      <c r="D3" s="23"/>
      <c r="E3" s="23"/>
      <c r="F3" s="21"/>
      <c r="G3" s="21"/>
      <c r="H3" s="23"/>
      <c r="I3" s="23"/>
      <c r="J3" s="21"/>
      <c r="K3" s="16" t="s">
        <v>0</v>
      </c>
      <c r="L3" s="16" t="s">
        <v>3</v>
      </c>
      <c r="M3" s="25" t="s">
        <v>4</v>
      </c>
      <c r="N3" s="25"/>
      <c r="O3" s="16" t="s">
        <v>0</v>
      </c>
      <c r="P3" s="16" t="s">
        <v>3</v>
      </c>
      <c r="Q3" s="25" t="s">
        <v>4</v>
      </c>
      <c r="R3" s="25"/>
      <c r="S3" s="25" t="s">
        <v>12</v>
      </c>
      <c r="T3" s="25"/>
      <c r="U3" s="25" t="s">
        <v>32</v>
      </c>
      <c r="V3" s="25"/>
      <c r="W3" s="25" t="s">
        <v>10</v>
      </c>
      <c r="X3" s="25"/>
      <c r="Y3" s="25" t="s">
        <v>11</v>
      </c>
      <c r="Z3" s="25"/>
      <c r="AA3" s="25" t="s">
        <v>12</v>
      </c>
      <c r="AB3" s="25"/>
      <c r="AC3" s="25" t="s">
        <v>32</v>
      </c>
      <c r="AD3" s="25"/>
      <c r="AE3" s="25" t="s">
        <v>10</v>
      </c>
      <c r="AF3" s="25"/>
      <c r="AG3" s="25" t="s">
        <v>11</v>
      </c>
      <c r="AH3" s="25"/>
    </row>
    <row r="4" spans="1:34" x14ac:dyDescent="0.55000000000000004">
      <c r="A4" s="17"/>
      <c r="B4" s="24"/>
      <c r="C4" s="17"/>
      <c r="D4" s="24"/>
      <c r="E4" s="24"/>
      <c r="F4" s="17"/>
      <c r="G4" s="17"/>
      <c r="H4" s="24"/>
      <c r="I4" s="24"/>
      <c r="J4" s="17"/>
      <c r="K4" s="17"/>
      <c r="L4" s="17"/>
      <c r="M4" s="3" t="s">
        <v>1</v>
      </c>
      <c r="N4" s="3" t="s">
        <v>2</v>
      </c>
      <c r="O4" s="17"/>
      <c r="P4" s="17"/>
      <c r="Q4" s="3" t="s">
        <v>1</v>
      </c>
      <c r="R4" s="3" t="s">
        <v>2</v>
      </c>
      <c r="S4" s="3" t="s">
        <v>13</v>
      </c>
      <c r="T4" s="3" t="s">
        <v>9</v>
      </c>
      <c r="U4" s="3" t="s">
        <v>2</v>
      </c>
      <c r="V4" s="3" t="s">
        <v>9</v>
      </c>
      <c r="W4" s="3" t="s">
        <v>33</v>
      </c>
      <c r="X4" s="3" t="s">
        <v>9</v>
      </c>
      <c r="Y4" s="3" t="s">
        <v>34</v>
      </c>
      <c r="Z4" s="3" t="s">
        <v>9</v>
      </c>
      <c r="AA4" s="3" t="s">
        <v>13</v>
      </c>
      <c r="AB4" s="3" t="s">
        <v>9</v>
      </c>
      <c r="AC4" s="3" t="s">
        <v>35</v>
      </c>
      <c r="AD4" s="3" t="s">
        <v>9</v>
      </c>
      <c r="AE4" s="3" t="s">
        <v>33</v>
      </c>
      <c r="AF4" s="3" t="s">
        <v>9</v>
      </c>
      <c r="AG4" s="3" t="s">
        <v>34</v>
      </c>
      <c r="AH4" s="3" t="s">
        <v>9</v>
      </c>
    </row>
    <row r="5" spans="1:34" x14ac:dyDescent="0.55000000000000004">
      <c r="A5" s="7">
        <v>1</v>
      </c>
      <c r="B5" s="7">
        <v>35</v>
      </c>
      <c r="C5" s="7" t="s">
        <v>8</v>
      </c>
      <c r="D5" s="7">
        <v>9</v>
      </c>
      <c r="E5" s="7">
        <v>21</v>
      </c>
      <c r="F5" s="7">
        <v>45</v>
      </c>
      <c r="G5" s="7">
        <v>28</v>
      </c>
      <c r="H5" s="7">
        <v>8</v>
      </c>
      <c r="I5" s="7">
        <v>10</v>
      </c>
      <c r="J5" s="7">
        <v>17</v>
      </c>
      <c r="K5" s="4">
        <v>0</v>
      </c>
      <c r="L5" s="4">
        <v>40.890896999999995</v>
      </c>
      <c r="M5" s="4">
        <v>0</v>
      </c>
      <c r="N5" s="4">
        <v>0</v>
      </c>
      <c r="O5" s="5">
        <v>0</v>
      </c>
      <c r="P5" s="5">
        <v>64</v>
      </c>
      <c r="Q5" s="5">
        <v>0</v>
      </c>
      <c r="R5" s="8">
        <v>0</v>
      </c>
      <c r="S5" s="4">
        <v>3.4991210000000001</v>
      </c>
      <c r="T5" s="4">
        <v>0</v>
      </c>
      <c r="U5" s="7">
        <v>0</v>
      </c>
      <c r="V5" s="4">
        <v>3.2991609999999998</v>
      </c>
      <c r="W5" s="4">
        <v>0</v>
      </c>
      <c r="X5" s="4">
        <v>3.2991609999999998</v>
      </c>
      <c r="Y5" s="4">
        <v>3.4991210000000001</v>
      </c>
      <c r="Z5" s="4">
        <v>0</v>
      </c>
      <c r="AA5" s="5">
        <v>3</v>
      </c>
      <c r="AB5" s="5">
        <v>0</v>
      </c>
      <c r="AC5" s="5">
        <v>0</v>
      </c>
      <c r="AD5" s="5">
        <v>2</v>
      </c>
      <c r="AE5" s="5">
        <v>0</v>
      </c>
      <c r="AF5" s="5">
        <v>2</v>
      </c>
      <c r="AG5" s="7">
        <v>3</v>
      </c>
      <c r="AH5" s="5">
        <v>0</v>
      </c>
    </row>
    <row r="6" spans="1:34" x14ac:dyDescent="0.55000000000000004">
      <c r="A6" s="7">
        <v>2</v>
      </c>
      <c r="B6" s="7">
        <v>45</v>
      </c>
      <c r="C6" s="7" t="s">
        <v>7</v>
      </c>
      <c r="D6" s="7">
        <v>8</v>
      </c>
      <c r="E6" s="7">
        <v>40</v>
      </c>
      <c r="F6" s="7">
        <v>39</v>
      </c>
      <c r="G6" s="7">
        <v>32</v>
      </c>
      <c r="H6" s="7">
        <v>9</v>
      </c>
      <c r="I6" s="7">
        <v>13</v>
      </c>
      <c r="J6" s="7">
        <v>15</v>
      </c>
      <c r="K6" s="4">
        <v>0</v>
      </c>
      <c r="L6" s="4">
        <v>29.463684000000001</v>
      </c>
      <c r="M6" s="4">
        <v>4.0690005000000005</v>
      </c>
      <c r="N6" s="4">
        <v>0.1499635</v>
      </c>
      <c r="O6" s="5">
        <v>0</v>
      </c>
      <c r="P6" s="5">
        <v>53</v>
      </c>
      <c r="Q6" s="5">
        <v>6</v>
      </c>
      <c r="R6" s="5">
        <v>1</v>
      </c>
      <c r="S6" s="4">
        <v>2.2596409999999998</v>
      </c>
      <c r="T6" s="4">
        <v>0</v>
      </c>
      <c r="U6" s="7">
        <v>0</v>
      </c>
      <c r="V6" s="4">
        <v>2.359804</v>
      </c>
      <c r="W6" s="4">
        <v>2.2596409999999998</v>
      </c>
      <c r="X6" s="4">
        <v>0</v>
      </c>
      <c r="Y6" s="4">
        <v>0</v>
      </c>
      <c r="Z6" s="4">
        <v>2.359804</v>
      </c>
      <c r="AA6" s="5">
        <v>1</v>
      </c>
      <c r="AB6" s="5">
        <v>0</v>
      </c>
      <c r="AC6" s="5">
        <v>0</v>
      </c>
      <c r="AD6" s="5">
        <v>3</v>
      </c>
      <c r="AE6" s="5">
        <v>1</v>
      </c>
      <c r="AF6" s="5">
        <v>0</v>
      </c>
      <c r="AG6" s="7">
        <v>0</v>
      </c>
      <c r="AH6" s="5">
        <v>3</v>
      </c>
    </row>
    <row r="7" spans="1:34" x14ac:dyDescent="0.55000000000000004">
      <c r="A7" s="7">
        <v>3</v>
      </c>
      <c r="B7" s="7">
        <v>53</v>
      </c>
      <c r="C7" s="7" t="s">
        <v>7</v>
      </c>
      <c r="D7" s="7">
        <v>8</v>
      </c>
      <c r="E7" s="7">
        <v>23</v>
      </c>
      <c r="F7" s="7">
        <v>40</v>
      </c>
      <c r="G7" s="7">
        <v>32</v>
      </c>
      <c r="H7" s="7">
        <v>8</v>
      </c>
      <c r="I7" s="7">
        <v>17</v>
      </c>
      <c r="J7" s="7">
        <v>36</v>
      </c>
      <c r="K7" s="4">
        <v>20.864888999999998</v>
      </c>
      <c r="L7" s="4">
        <v>4.9788055</v>
      </c>
      <c r="M7" s="4">
        <v>1.6395919999999999</v>
      </c>
      <c r="N7" s="4">
        <v>0.13996500000000001</v>
      </c>
      <c r="O7" s="5">
        <v>43</v>
      </c>
      <c r="P7" s="5">
        <v>13</v>
      </c>
      <c r="Q7" s="5">
        <v>10</v>
      </c>
      <c r="R7" s="5">
        <v>1</v>
      </c>
      <c r="S7" s="4">
        <v>0</v>
      </c>
      <c r="T7" s="4">
        <v>0</v>
      </c>
      <c r="U7" s="7">
        <v>0</v>
      </c>
      <c r="V7" s="4">
        <v>0.19994999999999999</v>
      </c>
      <c r="W7" s="4">
        <v>0</v>
      </c>
      <c r="X7" s="4">
        <v>0.19994999999999999</v>
      </c>
      <c r="Y7" s="4">
        <v>0</v>
      </c>
      <c r="Z7" s="4">
        <v>0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1</v>
      </c>
      <c r="AG7" s="7">
        <v>0</v>
      </c>
      <c r="AH7" s="5">
        <v>0</v>
      </c>
    </row>
    <row r="8" spans="1:34" x14ac:dyDescent="0.55000000000000004">
      <c r="A8" s="7">
        <v>4</v>
      </c>
      <c r="B8" s="7">
        <v>44</v>
      </c>
      <c r="C8" s="7" t="s">
        <v>8</v>
      </c>
      <c r="D8" s="7">
        <v>7</v>
      </c>
      <c r="E8" s="7">
        <v>81</v>
      </c>
      <c r="F8" s="7">
        <v>39</v>
      </c>
      <c r="G8" s="7">
        <v>14</v>
      </c>
      <c r="H8" s="7">
        <v>3</v>
      </c>
      <c r="I8" s="7">
        <v>10</v>
      </c>
      <c r="J8" s="7">
        <v>44</v>
      </c>
      <c r="K8" s="4">
        <v>0.32991700000000002</v>
      </c>
      <c r="L8" s="4">
        <v>0</v>
      </c>
      <c r="M8" s="4">
        <v>1.1596884999999999</v>
      </c>
      <c r="N8" s="4">
        <v>0</v>
      </c>
      <c r="O8" s="5">
        <v>2</v>
      </c>
      <c r="P8" s="5">
        <v>0</v>
      </c>
      <c r="Q8" s="5">
        <v>6</v>
      </c>
      <c r="R8" s="8">
        <v>0</v>
      </c>
      <c r="S8" s="4">
        <v>0</v>
      </c>
      <c r="T8" s="4">
        <v>0</v>
      </c>
      <c r="U8" s="7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7">
        <v>0</v>
      </c>
      <c r="AH8" s="5">
        <v>0</v>
      </c>
    </row>
    <row r="9" spans="1:34" x14ac:dyDescent="0.55000000000000004">
      <c r="A9" s="7">
        <v>5</v>
      </c>
      <c r="B9" s="7">
        <v>52</v>
      </c>
      <c r="C9" s="7" t="s">
        <v>8</v>
      </c>
      <c r="D9" s="7">
        <v>7</v>
      </c>
      <c r="E9" s="7">
        <v>26</v>
      </c>
      <c r="F9" s="7">
        <v>22</v>
      </c>
      <c r="G9" s="7">
        <v>35</v>
      </c>
      <c r="H9" s="7">
        <v>6</v>
      </c>
      <c r="I9" s="7">
        <v>13</v>
      </c>
      <c r="J9" s="7">
        <v>36</v>
      </c>
      <c r="K9" s="4">
        <v>37.2109965</v>
      </c>
      <c r="L9" s="4">
        <v>4.4489369999999999</v>
      </c>
      <c r="M9" s="4">
        <v>1.3796564999999998</v>
      </c>
      <c r="N9" s="4">
        <v>0.33991450000000001</v>
      </c>
      <c r="O9" s="5">
        <v>37</v>
      </c>
      <c r="P9" s="5">
        <v>20</v>
      </c>
      <c r="Q9" s="5">
        <v>8</v>
      </c>
      <c r="R9" s="5">
        <v>2</v>
      </c>
      <c r="S9" s="4">
        <v>0</v>
      </c>
      <c r="T9" s="4">
        <v>0</v>
      </c>
      <c r="U9" s="7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7">
        <v>0</v>
      </c>
      <c r="AH9" s="5">
        <v>0</v>
      </c>
    </row>
    <row r="10" spans="1:34" x14ac:dyDescent="0.55000000000000004">
      <c r="A10" s="7">
        <v>6</v>
      </c>
      <c r="B10" s="7">
        <v>63</v>
      </c>
      <c r="C10" s="7" t="s">
        <v>7</v>
      </c>
      <c r="D10" s="7">
        <v>7</v>
      </c>
      <c r="E10" s="7">
        <v>13</v>
      </c>
      <c r="F10" s="7">
        <v>43</v>
      </c>
      <c r="G10" s="7">
        <v>32</v>
      </c>
      <c r="H10" s="7">
        <v>9</v>
      </c>
      <c r="I10" s="7">
        <v>13</v>
      </c>
      <c r="J10" s="7">
        <v>21</v>
      </c>
      <c r="K10" s="4">
        <v>11.807346000000001</v>
      </c>
      <c r="L10" s="4">
        <v>11.587149</v>
      </c>
      <c r="M10" s="4">
        <v>1.1997504999999999</v>
      </c>
      <c r="N10" s="4">
        <v>1.6495875</v>
      </c>
      <c r="O10" s="5">
        <v>28</v>
      </c>
      <c r="P10" s="5">
        <v>73</v>
      </c>
      <c r="Q10" s="5">
        <v>9</v>
      </c>
      <c r="R10" s="5">
        <v>10</v>
      </c>
      <c r="S10" s="4">
        <v>0.81979400000000002</v>
      </c>
      <c r="T10" s="4">
        <v>0</v>
      </c>
      <c r="U10" s="7">
        <v>0.179955</v>
      </c>
      <c r="V10" s="4">
        <v>1.039741</v>
      </c>
      <c r="W10" s="4">
        <v>0.81979400000000002</v>
      </c>
      <c r="X10" s="4">
        <v>0</v>
      </c>
      <c r="Y10" s="4">
        <v>0.179955</v>
      </c>
      <c r="Z10" s="4">
        <v>1.039741</v>
      </c>
      <c r="AA10" s="5">
        <v>2</v>
      </c>
      <c r="AB10" s="5">
        <v>0</v>
      </c>
      <c r="AC10" s="5">
        <v>2</v>
      </c>
      <c r="AD10" s="5">
        <v>1</v>
      </c>
      <c r="AE10" s="5">
        <v>2</v>
      </c>
      <c r="AF10" s="5">
        <v>0</v>
      </c>
      <c r="AG10" s="7">
        <v>2</v>
      </c>
      <c r="AH10" s="5">
        <v>1</v>
      </c>
    </row>
    <row r="11" spans="1:34" x14ac:dyDescent="0.55000000000000004">
      <c r="A11" s="7">
        <v>7</v>
      </c>
      <c r="B11" s="7">
        <v>34</v>
      </c>
      <c r="C11" s="7" t="s">
        <v>7</v>
      </c>
      <c r="D11" s="7">
        <v>6</v>
      </c>
      <c r="E11" s="7">
        <v>17</v>
      </c>
      <c r="F11" s="7">
        <v>39</v>
      </c>
      <c r="G11" s="7">
        <v>25</v>
      </c>
      <c r="H11" s="7">
        <v>3</v>
      </c>
      <c r="I11" s="7">
        <v>6</v>
      </c>
      <c r="J11" s="7">
        <v>38</v>
      </c>
      <c r="K11" s="4">
        <v>40.609993000000003</v>
      </c>
      <c r="L11" s="4">
        <v>0.51987099999999997</v>
      </c>
      <c r="M11" s="4">
        <v>0</v>
      </c>
      <c r="N11" s="4">
        <v>0</v>
      </c>
      <c r="O11" s="5">
        <v>49</v>
      </c>
      <c r="P11" s="5">
        <v>4</v>
      </c>
      <c r="Q11" s="5">
        <v>0</v>
      </c>
      <c r="R11" s="5">
        <v>0</v>
      </c>
      <c r="S11" s="4">
        <v>0</v>
      </c>
      <c r="T11" s="4">
        <v>0</v>
      </c>
      <c r="U11" s="7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7">
        <v>0</v>
      </c>
      <c r="AH11" s="5">
        <v>0</v>
      </c>
    </row>
    <row r="12" spans="1:34" ht="18.5" thickBot="1" x14ac:dyDescent="0.6">
      <c r="A12" s="10">
        <v>8</v>
      </c>
      <c r="B12" s="10">
        <v>34</v>
      </c>
      <c r="C12" s="10" t="s">
        <v>7</v>
      </c>
      <c r="D12" s="10">
        <v>6</v>
      </c>
      <c r="E12" s="10">
        <v>9</v>
      </c>
      <c r="F12" s="10">
        <v>34</v>
      </c>
      <c r="G12" s="10">
        <v>43</v>
      </c>
      <c r="H12" s="10">
        <v>10</v>
      </c>
      <c r="I12" s="10">
        <v>9</v>
      </c>
      <c r="J12" s="10">
        <v>42</v>
      </c>
      <c r="K12" s="11">
        <v>36.891123999999998</v>
      </c>
      <c r="L12" s="11">
        <v>1.7795485</v>
      </c>
      <c r="M12" s="11">
        <v>0.23993900000000001</v>
      </c>
      <c r="N12" s="11">
        <v>0</v>
      </c>
      <c r="O12" s="12">
        <v>78</v>
      </c>
      <c r="P12" s="12">
        <v>9</v>
      </c>
      <c r="Q12" s="12">
        <v>1</v>
      </c>
      <c r="R12" s="12">
        <v>0</v>
      </c>
      <c r="S12" s="11">
        <v>0</v>
      </c>
      <c r="T12" s="11">
        <v>0</v>
      </c>
      <c r="U12" s="10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0">
        <v>0</v>
      </c>
      <c r="AH12" s="12">
        <v>0</v>
      </c>
    </row>
    <row r="13" spans="1:34" ht="18.5" thickTop="1" x14ac:dyDescent="0.55000000000000004">
      <c r="A13" s="9" t="s">
        <v>22</v>
      </c>
      <c r="B13" s="9">
        <f>AVERAGE(B5:B12)</f>
        <v>45</v>
      </c>
      <c r="C13" s="9"/>
      <c r="D13" s="9">
        <f t="shared" ref="D13:AH13" si="0">AVERAGE(D5:D12)</f>
        <v>7.25</v>
      </c>
      <c r="E13" s="9">
        <f t="shared" si="0"/>
        <v>28.75</v>
      </c>
      <c r="F13" s="9">
        <f t="shared" si="0"/>
        <v>37.625</v>
      </c>
      <c r="G13" s="9">
        <f t="shared" si="0"/>
        <v>30.125</v>
      </c>
      <c r="H13" s="9">
        <f t="shared" si="0"/>
        <v>7</v>
      </c>
      <c r="I13" s="9">
        <f t="shared" si="0"/>
        <v>11.375</v>
      </c>
      <c r="J13" s="9">
        <f t="shared" si="0"/>
        <v>31.125</v>
      </c>
      <c r="K13" s="9">
        <f t="shared" si="0"/>
        <v>18.464283187500001</v>
      </c>
      <c r="L13" s="9">
        <f t="shared" si="0"/>
        <v>11.708611499999998</v>
      </c>
      <c r="M13" s="9">
        <f t="shared" si="0"/>
        <v>1.2109533749999999</v>
      </c>
      <c r="N13" s="9">
        <f t="shared" si="0"/>
        <v>0.28492881250000002</v>
      </c>
      <c r="O13" s="9">
        <f t="shared" si="0"/>
        <v>29.625</v>
      </c>
      <c r="P13" s="9">
        <f t="shared" si="0"/>
        <v>29.5</v>
      </c>
      <c r="Q13" s="9">
        <f t="shared" si="0"/>
        <v>5</v>
      </c>
      <c r="R13" s="9">
        <f t="shared" si="0"/>
        <v>1.75</v>
      </c>
      <c r="S13" s="9">
        <f t="shared" si="0"/>
        <v>0.82231949999999998</v>
      </c>
      <c r="T13" s="9">
        <f t="shared" si="0"/>
        <v>0</v>
      </c>
      <c r="U13" s="9">
        <f t="shared" si="0"/>
        <v>2.2494375E-2</v>
      </c>
      <c r="V13" s="9">
        <f t="shared" si="0"/>
        <v>0.8623320000000001</v>
      </c>
      <c r="W13" s="9">
        <f t="shared" si="0"/>
        <v>0.38492937499999996</v>
      </c>
      <c r="X13" s="9">
        <f t="shared" si="0"/>
        <v>0.43738887499999995</v>
      </c>
      <c r="Y13" s="9">
        <f t="shared" si="0"/>
        <v>0.45988450000000003</v>
      </c>
      <c r="Z13" s="9">
        <f t="shared" si="0"/>
        <v>0.42494312499999998</v>
      </c>
      <c r="AA13" s="9">
        <f t="shared" si="0"/>
        <v>0.75</v>
      </c>
      <c r="AB13" s="9">
        <f t="shared" si="0"/>
        <v>0</v>
      </c>
      <c r="AC13" s="9">
        <f t="shared" si="0"/>
        <v>0.25</v>
      </c>
      <c r="AD13" s="9">
        <f t="shared" si="0"/>
        <v>0.875</v>
      </c>
      <c r="AE13" s="9">
        <f t="shared" si="0"/>
        <v>0.375</v>
      </c>
      <c r="AF13" s="9">
        <f t="shared" si="0"/>
        <v>0.375</v>
      </c>
      <c r="AG13" s="9">
        <f t="shared" si="0"/>
        <v>0.625</v>
      </c>
      <c r="AH13" s="9">
        <f t="shared" si="0"/>
        <v>0.5</v>
      </c>
    </row>
    <row r="14" spans="1:34" x14ac:dyDescent="0.55000000000000004">
      <c r="A14" s="7" t="s">
        <v>23</v>
      </c>
      <c r="B14" s="7">
        <f>STDEV(B5:B12)</f>
        <v>10.555973258234951</v>
      </c>
      <c r="C14" s="7"/>
      <c r="D14" s="7">
        <f t="shared" ref="D14:AH14" si="1">STDEV(D5:D12)</f>
        <v>1.0350983390135313</v>
      </c>
      <c r="E14" s="7">
        <f t="shared" si="1"/>
        <v>23.094526253143684</v>
      </c>
      <c r="F14" s="7">
        <f t="shared" si="1"/>
        <v>7.0899828732414543</v>
      </c>
      <c r="G14" s="7">
        <f t="shared" si="1"/>
        <v>8.3740671122221126</v>
      </c>
      <c r="H14" s="7">
        <f t="shared" si="1"/>
        <v>2.7255405754769875</v>
      </c>
      <c r="I14" s="7">
        <f t="shared" si="1"/>
        <v>3.3354160160315836</v>
      </c>
      <c r="J14" s="7">
        <f t="shared" si="1"/>
        <v>11.59356348521516</v>
      </c>
      <c r="K14" s="7">
        <f t="shared" si="1"/>
        <v>17.897376706073839</v>
      </c>
      <c r="L14" s="7">
        <f t="shared" si="1"/>
        <v>15.239619846957659</v>
      </c>
      <c r="M14" s="7">
        <f t="shared" si="1"/>
        <v>1.3233649666701324</v>
      </c>
      <c r="N14" s="7">
        <f t="shared" si="1"/>
        <v>0.56433078122706792</v>
      </c>
      <c r="O14" s="7">
        <f t="shared" si="1"/>
        <v>27.953724515450787</v>
      </c>
      <c r="P14" s="7">
        <f t="shared" si="1"/>
        <v>29.125344878399542</v>
      </c>
      <c r="Q14" s="7">
        <f t="shared" si="1"/>
        <v>4.1057451037714037</v>
      </c>
      <c r="R14" s="7">
        <f t="shared" si="1"/>
        <v>3.4121631178560534</v>
      </c>
      <c r="S14" s="7">
        <f t="shared" si="1"/>
        <v>1.3422908213368452</v>
      </c>
      <c r="T14" s="7">
        <f t="shared" si="1"/>
        <v>0</v>
      </c>
      <c r="U14" s="7">
        <f t="shared" si="1"/>
        <v>6.3623700404212571E-2</v>
      </c>
      <c r="V14" s="7">
        <f t="shared" si="1"/>
        <v>1.2887007713266876</v>
      </c>
      <c r="W14" s="7">
        <f t="shared" si="1"/>
        <v>0.80999776555369707</v>
      </c>
      <c r="X14" s="7">
        <f t="shared" si="1"/>
        <v>1.1584454535916948</v>
      </c>
      <c r="Y14" s="7">
        <f t="shared" si="1"/>
        <v>1.2296504467265716</v>
      </c>
      <c r="Z14" s="7">
        <f t="shared" si="1"/>
        <v>0.86231606648431525</v>
      </c>
      <c r="AA14" s="7">
        <f t="shared" si="1"/>
        <v>1.1649647450214351</v>
      </c>
      <c r="AB14" s="7">
        <f t="shared" si="1"/>
        <v>0</v>
      </c>
      <c r="AC14" s="7">
        <f t="shared" si="1"/>
        <v>0.70710678118654757</v>
      </c>
      <c r="AD14" s="7">
        <f t="shared" si="1"/>
        <v>1.1259916264596033</v>
      </c>
      <c r="AE14" s="7">
        <f t="shared" si="1"/>
        <v>0.74402380914284494</v>
      </c>
      <c r="AF14" s="7">
        <f t="shared" si="1"/>
        <v>0.74402380914284494</v>
      </c>
      <c r="AG14" s="7">
        <f t="shared" si="1"/>
        <v>1.1877349391654208</v>
      </c>
      <c r="AH14" s="7">
        <f t="shared" si="1"/>
        <v>1.0690449676496976</v>
      </c>
    </row>
  </sheetData>
  <mergeCells count="30">
    <mergeCell ref="F1:F4"/>
    <mergeCell ref="K2:N2"/>
    <mergeCell ref="O2:R2"/>
    <mergeCell ref="S2:Z2"/>
    <mergeCell ref="AA2:AH2"/>
    <mergeCell ref="M3:N3"/>
    <mergeCell ref="Q3:R3"/>
    <mergeCell ref="S3:T3"/>
    <mergeCell ref="U3:V3"/>
    <mergeCell ref="W3:X3"/>
    <mergeCell ref="Y3:Z3"/>
    <mergeCell ref="B1:B4"/>
    <mergeCell ref="A1:A4"/>
    <mergeCell ref="C1:C4"/>
    <mergeCell ref="D1:D4"/>
    <mergeCell ref="E1:E4"/>
    <mergeCell ref="G1:G4"/>
    <mergeCell ref="H1:H4"/>
    <mergeCell ref="I1:I4"/>
    <mergeCell ref="J1:J4"/>
    <mergeCell ref="L3:L4"/>
    <mergeCell ref="K1:R1"/>
    <mergeCell ref="S1:AH1"/>
    <mergeCell ref="O3:O4"/>
    <mergeCell ref="P3:P4"/>
    <mergeCell ref="K3:K4"/>
    <mergeCell ref="AA3:AB3"/>
    <mergeCell ref="AC3:AD3"/>
    <mergeCell ref="AE3:AF3"/>
    <mergeCell ref="AG3:A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44C0-D739-48CB-A57F-8800B3812A96}">
  <dimension ref="A1:R14"/>
  <sheetViews>
    <sheetView tabSelected="1" workbookViewId="0">
      <selection activeCell="R11" sqref="R11"/>
    </sheetView>
  </sheetViews>
  <sheetFormatPr defaultColWidth="9" defaultRowHeight="18" x14ac:dyDescent="0.55000000000000004"/>
  <cols>
    <col min="1" max="2" width="9" style="2"/>
    <col min="3" max="18" width="16.75" style="2" customWidth="1"/>
    <col min="19" max="16384" width="9" style="2"/>
  </cols>
  <sheetData>
    <row r="1" spans="1:18" ht="18.75" customHeight="1" x14ac:dyDescent="0.55000000000000004">
      <c r="A1" s="26" t="s">
        <v>17</v>
      </c>
      <c r="B1" s="29" t="s">
        <v>26</v>
      </c>
      <c r="C1" s="26" t="s">
        <v>15</v>
      </c>
      <c r="D1" s="26"/>
      <c r="E1" s="26"/>
      <c r="F1" s="26"/>
      <c r="G1" s="26"/>
      <c r="H1" s="26"/>
      <c r="I1" s="26"/>
      <c r="J1" s="26"/>
      <c r="K1" s="26" t="s">
        <v>25</v>
      </c>
      <c r="L1" s="26"/>
      <c r="M1" s="26"/>
      <c r="N1" s="26"/>
      <c r="O1" s="26"/>
      <c r="P1" s="26"/>
      <c r="Q1" s="26"/>
      <c r="R1" s="26"/>
    </row>
    <row r="2" spans="1:18" x14ac:dyDescent="0.55000000000000004">
      <c r="A2" s="26"/>
      <c r="B2" s="30"/>
      <c r="C2" s="25" t="s">
        <v>5</v>
      </c>
      <c r="D2" s="25"/>
      <c r="E2" s="25"/>
      <c r="F2" s="25"/>
      <c r="G2" s="25" t="s">
        <v>6</v>
      </c>
      <c r="H2" s="25"/>
      <c r="I2" s="25"/>
      <c r="J2" s="25"/>
      <c r="K2" s="25" t="s">
        <v>5</v>
      </c>
      <c r="L2" s="25"/>
      <c r="M2" s="25"/>
      <c r="N2" s="25"/>
      <c r="O2" s="25" t="s">
        <v>14</v>
      </c>
      <c r="P2" s="25"/>
      <c r="Q2" s="25"/>
      <c r="R2" s="25"/>
    </row>
    <row r="3" spans="1:18" x14ac:dyDescent="0.55000000000000004">
      <c r="A3" s="26"/>
      <c r="B3" s="30"/>
      <c r="C3" s="27" t="s">
        <v>0</v>
      </c>
      <c r="D3" s="27" t="s">
        <v>3</v>
      </c>
      <c r="E3" s="25" t="s">
        <v>4</v>
      </c>
      <c r="F3" s="25"/>
      <c r="G3" s="27" t="s">
        <v>0</v>
      </c>
      <c r="H3" s="27" t="s">
        <v>3</v>
      </c>
      <c r="I3" s="25" t="s">
        <v>4</v>
      </c>
      <c r="J3" s="25"/>
      <c r="K3" s="25" t="s">
        <v>10</v>
      </c>
      <c r="L3" s="25"/>
      <c r="M3" s="25" t="s">
        <v>11</v>
      </c>
      <c r="N3" s="25"/>
      <c r="O3" s="25" t="s">
        <v>10</v>
      </c>
      <c r="P3" s="25"/>
      <c r="Q3" s="25" t="s">
        <v>11</v>
      </c>
      <c r="R3" s="25"/>
    </row>
    <row r="4" spans="1:18" x14ac:dyDescent="0.55000000000000004">
      <c r="A4" s="26"/>
      <c r="B4" s="31"/>
      <c r="C4" s="28"/>
      <c r="D4" s="28"/>
      <c r="E4" s="3" t="s">
        <v>36</v>
      </c>
      <c r="F4" s="3" t="s">
        <v>37</v>
      </c>
      <c r="G4" s="28"/>
      <c r="H4" s="28"/>
      <c r="I4" s="3" t="s">
        <v>36</v>
      </c>
      <c r="J4" s="3" t="s">
        <v>37</v>
      </c>
      <c r="K4" s="3" t="s">
        <v>33</v>
      </c>
      <c r="L4" s="3" t="s">
        <v>9</v>
      </c>
      <c r="M4" s="3" t="s">
        <v>34</v>
      </c>
      <c r="N4" s="3" t="s">
        <v>9</v>
      </c>
      <c r="O4" s="3" t="s">
        <v>33</v>
      </c>
      <c r="P4" s="3" t="s">
        <v>9</v>
      </c>
      <c r="Q4" s="3" t="s">
        <v>34</v>
      </c>
      <c r="R4" s="3" t="s">
        <v>9</v>
      </c>
    </row>
    <row r="5" spans="1:18" x14ac:dyDescent="0.55000000000000004">
      <c r="A5" s="6">
        <v>1</v>
      </c>
      <c r="B5" s="6">
        <v>34</v>
      </c>
      <c r="C5" s="4">
        <v>28.143385500000001</v>
      </c>
      <c r="D5" s="4">
        <v>9.8978639999999984</v>
      </c>
      <c r="E5" s="4">
        <v>1.3396574999999999</v>
      </c>
      <c r="F5" s="4">
        <v>2.3494055</v>
      </c>
      <c r="G5" s="5">
        <v>35</v>
      </c>
      <c r="H5" s="5">
        <v>47</v>
      </c>
      <c r="I5" s="5">
        <v>4</v>
      </c>
      <c r="J5" s="5">
        <v>9</v>
      </c>
      <c r="K5" s="4">
        <v>0.87977899999999998</v>
      </c>
      <c r="L5" s="4">
        <v>0</v>
      </c>
      <c r="M5" s="4">
        <v>2.6993269999999998</v>
      </c>
      <c r="N5" s="4">
        <v>0</v>
      </c>
      <c r="O5" s="5">
        <v>1</v>
      </c>
      <c r="P5" s="5">
        <v>0</v>
      </c>
      <c r="Q5" s="5">
        <v>2</v>
      </c>
      <c r="R5" s="5">
        <v>0</v>
      </c>
    </row>
    <row r="6" spans="1:18" x14ac:dyDescent="0.55000000000000004">
      <c r="A6" s="6">
        <v>2</v>
      </c>
      <c r="B6" s="6">
        <v>40</v>
      </c>
      <c r="C6" s="4">
        <v>43.150145500000001</v>
      </c>
      <c r="D6" s="4">
        <v>0.56984950000000001</v>
      </c>
      <c r="E6" s="4">
        <v>0.26003300000000001</v>
      </c>
      <c r="F6" s="4">
        <v>0</v>
      </c>
      <c r="G6" s="5">
        <v>43</v>
      </c>
      <c r="H6" s="5">
        <v>5</v>
      </c>
      <c r="I6" s="5">
        <v>1</v>
      </c>
      <c r="J6" s="5">
        <v>0</v>
      </c>
      <c r="K6" s="4">
        <v>2.499393</v>
      </c>
      <c r="L6" s="4">
        <v>0</v>
      </c>
      <c r="M6" s="4">
        <v>1.0397430000000001</v>
      </c>
      <c r="N6" s="4">
        <v>0</v>
      </c>
      <c r="O6" s="5">
        <v>2</v>
      </c>
      <c r="P6" s="5">
        <v>0</v>
      </c>
      <c r="Q6" s="5">
        <v>1</v>
      </c>
      <c r="R6" s="5">
        <v>0</v>
      </c>
    </row>
    <row r="7" spans="1:18" x14ac:dyDescent="0.55000000000000004">
      <c r="A7" s="6">
        <v>3</v>
      </c>
      <c r="B7" s="6">
        <v>49</v>
      </c>
      <c r="C7" s="4">
        <v>37.121324000000001</v>
      </c>
      <c r="D7" s="4">
        <v>0.95976300000000003</v>
      </c>
      <c r="E7" s="4">
        <v>2.859381</v>
      </c>
      <c r="F7" s="4">
        <v>0.23994099999999999</v>
      </c>
      <c r="G7" s="5">
        <v>75</v>
      </c>
      <c r="H7" s="5">
        <v>5</v>
      </c>
      <c r="I7" s="5">
        <v>5</v>
      </c>
      <c r="J7" s="5">
        <v>1</v>
      </c>
      <c r="K7" s="4">
        <v>0.45988400000000001</v>
      </c>
      <c r="L7" s="4">
        <v>0</v>
      </c>
      <c r="M7" s="4">
        <v>0</v>
      </c>
      <c r="N7" s="4">
        <v>0</v>
      </c>
      <c r="O7" s="5">
        <v>1</v>
      </c>
      <c r="P7" s="5">
        <v>0</v>
      </c>
      <c r="Q7" s="5">
        <v>0</v>
      </c>
      <c r="R7" s="5">
        <v>0</v>
      </c>
    </row>
    <row r="8" spans="1:18" x14ac:dyDescent="0.55000000000000004">
      <c r="A8" s="6">
        <v>4</v>
      </c>
      <c r="B8" s="6">
        <v>50</v>
      </c>
      <c r="C8" s="4">
        <v>24.283949</v>
      </c>
      <c r="D8" s="4">
        <v>3.7690004999999998</v>
      </c>
      <c r="E8" s="4">
        <v>0.26003399999999999</v>
      </c>
      <c r="F8" s="4">
        <v>3.9989499999999997E-2</v>
      </c>
      <c r="G8" s="5">
        <v>34</v>
      </c>
      <c r="H8" s="5">
        <v>16</v>
      </c>
      <c r="I8" s="5">
        <v>1</v>
      </c>
      <c r="J8" s="5">
        <v>1</v>
      </c>
      <c r="K8" s="4">
        <v>0</v>
      </c>
      <c r="L8" s="4">
        <v>0</v>
      </c>
      <c r="M8" s="4">
        <v>0.959758</v>
      </c>
      <c r="N8" s="4">
        <v>0</v>
      </c>
      <c r="O8" s="5">
        <v>0</v>
      </c>
      <c r="P8" s="5">
        <v>0</v>
      </c>
      <c r="Q8" s="5">
        <v>1</v>
      </c>
      <c r="R8" s="5">
        <v>0</v>
      </c>
    </row>
    <row r="9" spans="1:18" x14ac:dyDescent="0.55000000000000004">
      <c r="A9" s="6">
        <v>5</v>
      </c>
      <c r="B9" s="6">
        <v>54</v>
      </c>
      <c r="C9" s="4">
        <v>37.480729499999995</v>
      </c>
      <c r="D9" s="4">
        <v>3.8390535000000003</v>
      </c>
      <c r="E9" s="4">
        <v>0.67983249999999995</v>
      </c>
      <c r="F9" s="4">
        <v>0.43989099999999998</v>
      </c>
      <c r="G9" s="5">
        <v>74</v>
      </c>
      <c r="H9" s="5">
        <v>16</v>
      </c>
      <c r="I9" s="5">
        <v>3</v>
      </c>
      <c r="J9" s="5">
        <v>1</v>
      </c>
      <c r="K9" s="4">
        <v>0</v>
      </c>
      <c r="L9" s="4">
        <v>0</v>
      </c>
      <c r="M9" s="4">
        <v>0.59994999999999998</v>
      </c>
      <c r="N9" s="4">
        <v>0</v>
      </c>
      <c r="O9" s="5">
        <v>0</v>
      </c>
      <c r="P9" s="5">
        <v>0</v>
      </c>
      <c r="Q9" s="5">
        <v>1</v>
      </c>
      <c r="R9" s="5">
        <v>0</v>
      </c>
    </row>
    <row r="10" spans="1:18" x14ac:dyDescent="0.55000000000000004">
      <c r="A10" s="6">
        <v>6</v>
      </c>
      <c r="B10" s="6">
        <v>51</v>
      </c>
      <c r="C10" s="4">
        <v>20.984734499999998</v>
      </c>
      <c r="D10" s="4">
        <v>10.1176765</v>
      </c>
      <c r="E10" s="4">
        <v>1.7396674999999999</v>
      </c>
      <c r="F10" s="4">
        <v>1.5796085</v>
      </c>
      <c r="G10" s="5">
        <v>58</v>
      </c>
      <c r="H10" s="5">
        <v>44</v>
      </c>
      <c r="I10" s="5">
        <v>8</v>
      </c>
      <c r="J10" s="5">
        <v>9</v>
      </c>
      <c r="K10" s="4">
        <v>1.159708</v>
      </c>
      <c r="L10" s="4">
        <v>0</v>
      </c>
      <c r="M10" s="4">
        <v>0.13996500000000001</v>
      </c>
      <c r="N10" s="4">
        <v>0</v>
      </c>
      <c r="O10" s="5">
        <v>1</v>
      </c>
      <c r="P10" s="5">
        <v>0</v>
      </c>
      <c r="Q10" s="5">
        <v>1</v>
      </c>
      <c r="R10" s="5">
        <v>0</v>
      </c>
    </row>
    <row r="11" spans="1:18" x14ac:dyDescent="0.55000000000000004">
      <c r="A11" s="6">
        <v>7</v>
      </c>
      <c r="B11" s="6">
        <v>50</v>
      </c>
      <c r="C11" s="4">
        <v>26.083491500000001</v>
      </c>
      <c r="D11" s="4">
        <v>5.2586919999999999</v>
      </c>
      <c r="E11" s="4">
        <v>0.27993000000000001</v>
      </c>
      <c r="F11" s="4">
        <v>7.9980499999999996E-2</v>
      </c>
      <c r="G11" s="5">
        <v>102</v>
      </c>
      <c r="H11" s="5">
        <v>22</v>
      </c>
      <c r="I11" s="5">
        <v>1</v>
      </c>
      <c r="J11" s="5">
        <v>1</v>
      </c>
      <c r="K11" s="4">
        <v>2.9592679999999998</v>
      </c>
      <c r="L11" s="4">
        <v>0</v>
      </c>
      <c r="M11" s="4">
        <v>8.2979420000000008</v>
      </c>
      <c r="N11" s="4">
        <v>0</v>
      </c>
      <c r="O11" s="5">
        <v>4</v>
      </c>
      <c r="P11" s="5">
        <v>0</v>
      </c>
      <c r="Q11" s="5">
        <v>6</v>
      </c>
      <c r="R11" s="5">
        <v>0</v>
      </c>
    </row>
    <row r="12" spans="1:18" ht="18.5" thickBot="1" x14ac:dyDescent="0.6">
      <c r="A12" s="15">
        <v>8</v>
      </c>
      <c r="B12" s="15">
        <v>50</v>
      </c>
      <c r="C12" s="11">
        <v>29.782852500000001</v>
      </c>
      <c r="D12" s="11">
        <v>2.2094985</v>
      </c>
      <c r="E12" s="11">
        <v>0</v>
      </c>
      <c r="F12" s="11">
        <v>0</v>
      </c>
      <c r="G12" s="12">
        <v>55</v>
      </c>
      <c r="H12" s="12">
        <v>12</v>
      </c>
      <c r="I12" s="12">
        <v>0</v>
      </c>
      <c r="J12" s="12">
        <v>0</v>
      </c>
      <c r="K12" s="11">
        <v>0</v>
      </c>
      <c r="L12" s="11">
        <v>0</v>
      </c>
      <c r="M12" s="11">
        <v>0.77980499999999997</v>
      </c>
      <c r="N12" s="11">
        <v>0</v>
      </c>
      <c r="O12" s="12">
        <v>0</v>
      </c>
      <c r="P12" s="12">
        <v>0</v>
      </c>
      <c r="Q12" s="12">
        <v>1</v>
      </c>
      <c r="R12" s="12">
        <v>0</v>
      </c>
    </row>
    <row r="13" spans="1:18" ht="18.5" thickTop="1" x14ac:dyDescent="0.55000000000000004">
      <c r="A13" s="13" t="s">
        <v>22</v>
      </c>
      <c r="B13" s="13">
        <f t="shared" ref="B13:R13" si="0">AVERAGE(B5:B12)</f>
        <v>47.25</v>
      </c>
      <c r="C13" s="14">
        <f t="shared" si="0"/>
        <v>30.878826499999999</v>
      </c>
      <c r="D13" s="14">
        <f t="shared" si="0"/>
        <v>4.5776746875000009</v>
      </c>
      <c r="E13" s="14">
        <f t="shared" si="0"/>
        <v>0.9273169375000001</v>
      </c>
      <c r="F13" s="14">
        <f t="shared" si="0"/>
        <v>0.59110199999999991</v>
      </c>
      <c r="G13" s="14">
        <f t="shared" si="0"/>
        <v>59.5</v>
      </c>
      <c r="H13" s="14">
        <f t="shared" si="0"/>
        <v>20.875</v>
      </c>
      <c r="I13" s="14">
        <f t="shared" si="0"/>
        <v>2.875</v>
      </c>
      <c r="J13" s="14">
        <f t="shared" si="0"/>
        <v>2.75</v>
      </c>
      <c r="K13" s="14">
        <f t="shared" si="0"/>
        <v>0.99475400000000003</v>
      </c>
      <c r="L13" s="14">
        <f t="shared" si="0"/>
        <v>0</v>
      </c>
      <c r="M13" s="14">
        <f t="shared" si="0"/>
        <v>1.8145612500000001</v>
      </c>
      <c r="N13" s="14">
        <f t="shared" si="0"/>
        <v>0</v>
      </c>
      <c r="O13" s="14">
        <f t="shared" si="0"/>
        <v>1.125</v>
      </c>
      <c r="P13" s="14">
        <f t="shared" si="0"/>
        <v>0</v>
      </c>
      <c r="Q13" s="14">
        <f t="shared" si="0"/>
        <v>1.625</v>
      </c>
      <c r="R13" s="14">
        <f t="shared" si="0"/>
        <v>0</v>
      </c>
    </row>
    <row r="14" spans="1:18" x14ac:dyDescent="0.55000000000000004">
      <c r="A14" s="6" t="s">
        <v>24</v>
      </c>
      <c r="B14" s="6">
        <f t="shared" ref="B14:R14" si="1">STDEV(B5:B12)</f>
        <v>6.6922129587838342</v>
      </c>
      <c r="C14" s="6">
        <f t="shared" si="1"/>
        <v>7.6176830770679276</v>
      </c>
      <c r="D14" s="6">
        <f t="shared" si="1"/>
        <v>3.6920675653655559</v>
      </c>
      <c r="E14" s="6">
        <f t="shared" si="1"/>
        <v>0.9851482256587234</v>
      </c>
      <c r="F14" s="6">
        <f t="shared" si="1"/>
        <v>0.88468948849081663</v>
      </c>
      <c r="G14" s="6">
        <f t="shared" si="1"/>
        <v>23.305425487273496</v>
      </c>
      <c r="H14" s="6">
        <f t="shared" si="1"/>
        <v>16.251922963145006</v>
      </c>
      <c r="I14" s="6">
        <f t="shared" si="1"/>
        <v>2.6958963523950885</v>
      </c>
      <c r="J14" s="6">
        <f t="shared" si="1"/>
        <v>3.8821937833431979</v>
      </c>
      <c r="K14" s="6">
        <f t="shared" si="1"/>
        <v>1.1599492185747982</v>
      </c>
      <c r="L14" s="6">
        <f t="shared" si="1"/>
        <v>0</v>
      </c>
      <c r="M14" s="6">
        <f t="shared" si="1"/>
        <v>2.7461915034317075</v>
      </c>
      <c r="N14" s="6">
        <f t="shared" si="1"/>
        <v>0</v>
      </c>
      <c r="O14" s="6">
        <f t="shared" si="1"/>
        <v>1.3562026818605375</v>
      </c>
      <c r="P14" s="6">
        <f t="shared" si="1"/>
        <v>0</v>
      </c>
      <c r="Q14" s="6">
        <f t="shared" si="1"/>
        <v>1.8468119248354136</v>
      </c>
      <c r="R14" s="6">
        <f t="shared" si="1"/>
        <v>0</v>
      </c>
    </row>
  </sheetData>
  <mergeCells count="18">
    <mergeCell ref="G3:G4"/>
    <mergeCell ref="H3:H4"/>
    <mergeCell ref="C1:J1"/>
    <mergeCell ref="K1:R1"/>
    <mergeCell ref="A1:A4"/>
    <mergeCell ref="C3:C4"/>
    <mergeCell ref="D3:D4"/>
    <mergeCell ref="B1:B4"/>
    <mergeCell ref="C2:F2"/>
    <mergeCell ref="G2:J2"/>
    <mergeCell ref="K2:N2"/>
    <mergeCell ref="O2:R2"/>
    <mergeCell ref="E3:F3"/>
    <mergeCell ref="I3:J3"/>
    <mergeCell ref="K3:L3"/>
    <mergeCell ref="M3:N3"/>
    <mergeCell ref="O3:P3"/>
    <mergeCell ref="Q3:R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CRPS</vt:lpstr>
      <vt:lpstr>healthy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</dc:creator>
  <cp:lastModifiedBy>46yuk</cp:lastModifiedBy>
  <dcterms:created xsi:type="dcterms:W3CDTF">2020-11-06T06:54:56Z</dcterms:created>
  <dcterms:modified xsi:type="dcterms:W3CDTF">2020-11-10T23:39:09Z</dcterms:modified>
</cp:coreProperties>
</file>